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40" yWindow="7965" windowWidth="15240" windowHeight="8370" tabRatio="753"/>
  </bookViews>
  <sheets>
    <sheet name="General Settings" sheetId="67" r:id="rId1"/>
    <sheet name="Check Eur3M" sheetId="84" r:id="rId2"/>
    <sheet name="Check Eur6M" sheetId="88" r:id="rId3"/>
  </sheets>
  <definedNames>
    <definedName name="Calendar">'General Settings'!$D$9</definedName>
    <definedName name="Currency">'General Settings'!$D$4</definedName>
    <definedName name="Eur3M_MX" localSheetId="1">'Check Eur3M'!$M$2</definedName>
    <definedName name="Eur3M_QL" localSheetId="1">'Check Eur3M'!$N$2</definedName>
    <definedName name="Eur6M_MX" localSheetId="2">'Check Eur6M'!$M$2</definedName>
    <definedName name="Eur6M_QL" localSheetId="2">'Check Eur6M'!$N$2</definedName>
    <definedName name="EvaluationDate">'General Settings'!$D$6</definedName>
    <definedName name="FamilyName">'General Settings'!$D$5</definedName>
    <definedName name="Ndays">'General Settings'!$D$8</definedName>
    <definedName name="ObjectOverwrite">'General Settings'!$D$11</definedName>
    <definedName name="Permanent">'General Settings'!$D$10</definedName>
    <definedName name="Recalc" localSheetId="2">'Check Eur6M'!$U$4</definedName>
    <definedName name="Recalc">'Check Eur3M'!$U$4</definedName>
    <definedName name="Tenor" localSheetId="1">'Check Eur3M'!$C$2</definedName>
    <definedName name="Tenor" localSheetId="2">'Check Eur6M'!$C$2</definedName>
    <definedName name="Trigger">'General Settings'!$D$7</definedName>
  </definedNames>
  <calcPr calcId="145621"/>
</workbook>
</file>

<file path=xl/calcChain.xml><?xml version="1.0" encoding="utf-8"?>
<calcChain xmlns="http://schemas.openxmlformats.org/spreadsheetml/2006/main">
  <c r="Q35" i="88" l="1"/>
  <c r="Q34" i="88"/>
  <c r="Q33" i="88"/>
  <c r="Q32" i="88"/>
  <c r="Q31" i="88"/>
  <c r="Q30" i="88"/>
  <c r="Q29" i="88"/>
  <c r="Q28" i="88"/>
  <c r="Q27" i="88"/>
  <c r="Q26" i="88"/>
  <c r="Q25" i="88"/>
  <c r="Q24" i="88"/>
  <c r="Q23" i="88"/>
  <c r="Q22" i="88"/>
  <c r="Q21" i="88"/>
  <c r="Q20" i="88"/>
  <c r="Q19" i="88"/>
  <c r="Q18" i="88"/>
  <c r="Q17" i="88"/>
  <c r="Q16" i="88"/>
  <c r="Q15" i="88"/>
  <c r="Q14" i="88"/>
  <c r="Q13" i="88"/>
  <c r="Q12" i="88"/>
  <c r="Q11" i="88"/>
  <c r="Q10" i="88"/>
  <c r="Q9" i="88"/>
  <c r="Q8" i="88"/>
  <c r="Q7" i="88"/>
  <c r="Q6" i="88"/>
  <c r="Q5" i="88"/>
  <c r="Q38" i="84"/>
  <c r="Q37" i="84"/>
  <c r="Q36" i="84"/>
  <c r="Q35" i="84"/>
  <c r="Q34" i="84"/>
  <c r="Q33" i="84"/>
  <c r="Q32" i="84"/>
  <c r="Q31" i="84"/>
  <c r="Q30" i="84"/>
  <c r="Q29" i="84"/>
  <c r="Q28" i="84"/>
  <c r="Q27" i="84"/>
  <c r="Q26" i="84"/>
  <c r="Q25" i="84"/>
  <c r="Q24" i="84"/>
  <c r="Q23" i="84"/>
  <c r="Q22" i="84"/>
  <c r="Q21" i="84"/>
  <c r="Q20" i="84"/>
  <c r="Q19" i="84"/>
  <c r="Q18" i="84"/>
  <c r="Q17" i="84"/>
  <c r="Q16" i="84"/>
  <c r="Q15" i="84"/>
  <c r="Q14" i="84"/>
  <c r="Q13" i="84"/>
  <c r="Q12" i="84"/>
  <c r="Q11" i="84"/>
  <c r="Q10" i="84"/>
  <c r="Q9" i="84"/>
  <c r="Q8" i="84"/>
  <c r="Q7" i="84"/>
  <c r="Q6" i="84"/>
  <c r="Q5" i="84"/>
  <c r="F5" i="88" a="1"/>
  <c r="H5" i="84" a="1"/>
  <c r="F5" i="84" a="1"/>
  <c r="M2" i="84"/>
  <c r="AP216" i="84"/>
  <c r="AP344" i="84"/>
  <c r="AP102" i="84"/>
  <c r="AP439" i="84"/>
  <c r="AP103" i="84"/>
  <c r="AP476" i="84"/>
  <c r="AP182" i="84"/>
  <c r="AP525" i="84"/>
  <c r="AP229" i="84"/>
  <c r="AP582" i="84"/>
  <c r="AP244" i="84"/>
  <c r="AP599" i="84"/>
  <c r="AP256" i="84"/>
  <c r="AP686" i="84"/>
  <c r="AP285" i="84"/>
  <c r="AP733" i="84"/>
  <c r="AP222" i="84"/>
  <c r="AP446" i="84"/>
  <c r="AP327" i="84"/>
  <c r="AP279" i="84"/>
  <c r="AP638" i="84"/>
  <c r="AP294" i="84"/>
  <c r="AP662" i="84"/>
  <c r="AP231" i="84"/>
  <c r="AP118" i="84"/>
  <c r="AP183" i="84"/>
  <c r="AP543" i="84"/>
  <c r="AP150" i="84"/>
  <c r="AP496" i="84"/>
  <c r="AP377" i="84"/>
  <c r="AP314" i="84"/>
  <c r="AP306" i="84"/>
  <c r="AP611" i="84"/>
  <c r="AP318" i="84"/>
  <c r="AP430" i="84"/>
  <c r="AP71" i="84"/>
  <c r="AP501" i="84"/>
  <c r="AP568" i="84"/>
  <c r="AP81" i="84"/>
  <c r="AP513" i="84"/>
  <c r="AP330" i="84"/>
  <c r="AP738" i="84"/>
  <c r="AP107" i="84"/>
  <c r="AP427" i="84"/>
  <c r="AP521" i="84"/>
  <c r="AP202" i="84"/>
  <c r="AP746" i="84"/>
  <c r="AP115" i="84"/>
  <c r="AP627" i="84"/>
  <c r="AP296" i="84"/>
  <c r="AP79" i="84"/>
  <c r="AP53" i="84"/>
  <c r="AP383" i="84"/>
  <c r="AP405" i="84"/>
  <c r="AP584" i="84"/>
  <c r="AP273" i="84"/>
  <c r="AP74" i="84"/>
  <c r="AP161" i="84"/>
  <c r="AP443" i="84"/>
  <c r="N2" i="84"/>
  <c r="AP37" i="84"/>
  <c r="AP390" i="84"/>
  <c r="AP141" i="84"/>
  <c r="AP487" i="84"/>
  <c r="AP142" i="84"/>
  <c r="AP540" i="84"/>
  <c r="AP221" i="84"/>
  <c r="AP692" i="84"/>
  <c r="AP293" i="84"/>
  <c r="AP620" i="84"/>
  <c r="AP280" i="84"/>
  <c r="AP726" i="84"/>
  <c r="AP295" i="84"/>
  <c r="AP15" i="84"/>
  <c r="AP335" i="84"/>
  <c r="AP16" i="84"/>
  <c r="AP247" i="84"/>
  <c r="AP478" i="84"/>
  <c r="AP85" i="84"/>
  <c r="AP725" i="84"/>
  <c r="AP270" i="84"/>
  <c r="AP5" i="84"/>
  <c r="AP252" i="84"/>
  <c r="AP637" i="84"/>
  <c r="AP360" i="84"/>
  <c r="AP42" i="84"/>
  <c r="AP43" i="84"/>
  <c r="AP58" i="84"/>
  <c r="AP226" i="84"/>
  <c r="AP371" i="84"/>
  <c r="AP709" i="84"/>
  <c r="AP300" i="84"/>
  <c r="AP88" i="84"/>
  <c r="AP69" i="84"/>
  <c r="AP718" i="84"/>
  <c r="AP703" i="84"/>
  <c r="AP209" i="84"/>
  <c r="AP49" i="84"/>
  <c r="AP690" i="84"/>
  <c r="AP379" i="84"/>
  <c r="AP4" i="84"/>
  <c r="AP76" i="84"/>
  <c r="AP438" i="84"/>
  <c r="AP180" i="84"/>
  <c r="AP535" i="84"/>
  <c r="AP192" i="84"/>
  <c r="AP588" i="84"/>
  <c r="AP260" i="84"/>
  <c r="AP44" i="84"/>
  <c r="AP332" i="84"/>
  <c r="AP702" i="84"/>
  <c r="AP319" i="84"/>
  <c r="AP39" i="84"/>
  <c r="AP334" i="84"/>
  <c r="AP40" i="84"/>
  <c r="AP397" i="84"/>
  <c r="AP55" i="84"/>
  <c r="AP272" i="84"/>
  <c r="AP510" i="84"/>
  <c r="AP84" i="84"/>
  <c r="AP301" i="84"/>
  <c r="AP559" i="84"/>
  <c r="AP110" i="84"/>
  <c r="AP48" i="84"/>
  <c r="AP374" i="84"/>
  <c r="AP38" i="84"/>
  <c r="AP375" i="84"/>
  <c r="AP14" i="84"/>
  <c r="AP284" i="84"/>
  <c r="AP622" i="84"/>
  <c r="AP196" i="84"/>
  <c r="AP509" i="84"/>
  <c r="AP30" i="84"/>
  <c r="AP236" i="84"/>
  <c r="AP462" i="84"/>
  <c r="AP693" i="84"/>
  <c r="AP173" i="84"/>
  <c r="AP356" i="84"/>
  <c r="AP612" i="84"/>
  <c r="AP96" i="84"/>
  <c r="AP263" i="84"/>
  <c r="AP404" i="84"/>
  <c r="AP548" i="84"/>
  <c r="AP700" i="84"/>
  <c r="AP72" i="84"/>
  <c r="AP175" i="84"/>
  <c r="AP278" i="84"/>
  <c r="AP389" i="84"/>
  <c r="AP517" i="84"/>
  <c r="AP660" i="84"/>
  <c r="AP631" i="84"/>
  <c r="AP695" i="84"/>
  <c r="AP424" i="84"/>
  <c r="AP512" i="84"/>
  <c r="AP576" i="84"/>
  <c r="AP640" i="84"/>
  <c r="AP704" i="84"/>
  <c r="AP376" i="84"/>
  <c r="AP97" i="84"/>
  <c r="AP201" i="84"/>
  <c r="AP265" i="84"/>
  <c r="AP329" i="84"/>
  <c r="AP393" i="84"/>
  <c r="AP649" i="84"/>
  <c r="AP490" i="84"/>
  <c r="AP338" i="84"/>
  <c r="AP563" i="84"/>
  <c r="AP23" i="84"/>
  <c r="AP230" i="84"/>
  <c r="AP364" i="84"/>
  <c r="AP380" i="84"/>
  <c r="AP109" i="84"/>
  <c r="AP591" i="84"/>
  <c r="AP320" i="84"/>
  <c r="AP494" i="84"/>
  <c r="AP124" i="84"/>
  <c r="AP189" i="84"/>
  <c r="AP440" i="84"/>
  <c r="AP121" i="84"/>
  <c r="AP593" i="84"/>
  <c r="AP218" i="84"/>
  <c r="AP626" i="84"/>
  <c r="AP354" i="84"/>
  <c r="AP123" i="84"/>
  <c r="AP571" i="84"/>
  <c r="AP315" i="84"/>
  <c r="AP392" i="84"/>
  <c r="AP362" i="84"/>
  <c r="AP465" i="84"/>
  <c r="AP520" i="84"/>
  <c r="AP420" i="84"/>
  <c r="AP557" i="84"/>
  <c r="AP87" i="84"/>
  <c r="AP445" i="84"/>
  <c r="AP245" i="84"/>
  <c r="AP691" i="84"/>
  <c r="AP307" i="84"/>
  <c r="AP129" i="84"/>
  <c r="AP713" i="84"/>
  <c r="AP683" i="84"/>
  <c r="AP299" i="84"/>
  <c r="AP98" i="84"/>
  <c r="AP546" i="84"/>
  <c r="AP577" i="84"/>
  <c r="AP257" i="84"/>
  <c r="AP408" i="84"/>
  <c r="AP264" i="84"/>
  <c r="AP388" i="84"/>
  <c r="AP670" i="84"/>
  <c r="AP276" i="84"/>
  <c r="AP547" i="84"/>
  <c r="AP163" i="84"/>
  <c r="AP82" i="84"/>
  <c r="AP538" i="84"/>
  <c r="AP697" i="84"/>
  <c r="AP313" i="84"/>
  <c r="AP336" i="84"/>
  <c r="AP679" i="84"/>
  <c r="AP47" i="84"/>
  <c r="AP46" i="84"/>
  <c r="AP398" i="84"/>
  <c r="AP413" i="84"/>
  <c r="AP60" i="84"/>
  <c r="AP539" i="84"/>
  <c r="AP155" i="84"/>
  <c r="AP186" i="84"/>
  <c r="AP658" i="84"/>
  <c r="AP298" i="84"/>
  <c r="AP625" i="84"/>
  <c r="AP177" i="84"/>
  <c r="AP552" i="84"/>
  <c r="AP597" i="84"/>
  <c r="AP239" i="84"/>
  <c r="AP136" i="84"/>
  <c r="AP36" i="84"/>
  <c r="AP636" i="84"/>
  <c r="AP199" i="84"/>
  <c r="AP21" i="84"/>
  <c r="AP511" i="84"/>
  <c r="AP287" i="84"/>
  <c r="AP95" i="84"/>
  <c r="AP629" i="84"/>
  <c r="AP367" i="84"/>
  <c r="AP172" i="84"/>
  <c r="AP669" i="84"/>
  <c r="AP366" i="84"/>
  <c r="AP93" i="84"/>
  <c r="AP524" i="84"/>
  <c r="AP206" i="84"/>
  <c r="AP621" i="84"/>
  <c r="AP255" i="84"/>
  <c r="AP598" i="84"/>
  <c r="AP240" i="84"/>
  <c r="AP277" i="84"/>
  <c r="AP32" i="84"/>
  <c r="AP463" i="84"/>
  <c r="AP223" i="84"/>
  <c r="AP20" i="84"/>
  <c r="AP414" i="84"/>
  <c r="AP197" i="84"/>
  <c r="AP605" i="84"/>
  <c r="AP246" i="84"/>
  <c r="AP572" i="84"/>
  <c r="AP220" i="84"/>
  <c r="AP551" i="84"/>
  <c r="AP191" i="84"/>
  <c r="AP550" i="84"/>
  <c r="AP190" i="84"/>
  <c r="AP477" i="84"/>
  <c r="AP143" i="84"/>
  <c r="AP444" i="84"/>
  <c r="AP64" i="84"/>
  <c r="AP391" i="84"/>
  <c r="AP52" i="84"/>
  <c r="AP304" i="84"/>
  <c r="AP77" i="84"/>
  <c r="AP507" i="84"/>
  <c r="AP59" i="84"/>
  <c r="AP434" i="84"/>
  <c r="AP529" i="84"/>
  <c r="AP648" i="84"/>
  <c r="AP533" i="84"/>
  <c r="AP564" i="84"/>
  <c r="AP734" i="84"/>
  <c r="AP423" i="84"/>
  <c r="AP542" i="84"/>
  <c r="AP12" i="84"/>
  <c r="AP179" i="84"/>
  <c r="AP618" i="84"/>
  <c r="AP17" i="84"/>
  <c r="AP747" i="84"/>
  <c r="AP363" i="84"/>
  <c r="AP322" i="84"/>
  <c r="AP482" i="84"/>
  <c r="AP641" i="84"/>
  <c r="AP321" i="84"/>
  <c r="AP687" i="84"/>
  <c r="AP61" i="84"/>
  <c r="AP575" i="84"/>
  <c r="AP461" i="84"/>
  <c r="AP484" i="84"/>
  <c r="AP739" i="84"/>
  <c r="AP355" i="84"/>
  <c r="AP99" i="84"/>
  <c r="AP730" i="84"/>
  <c r="AP162" i="84"/>
  <c r="AP569" i="84"/>
  <c r="AP185" i="84"/>
  <c r="AP560" i="84"/>
  <c r="AP485" i="84"/>
  <c r="AP516" i="84"/>
  <c r="AP120" i="84"/>
  <c r="AP556" i="84"/>
  <c r="AP248" i="84"/>
  <c r="AP667" i="84"/>
  <c r="AP347" i="84"/>
  <c r="AP403" i="84"/>
  <c r="AP736" i="84"/>
  <c r="AP468" i="84"/>
  <c r="AP70" i="84"/>
  <c r="AP340" i="84"/>
  <c r="AP144" i="84"/>
  <c r="AP54" i="84"/>
  <c r="AP492" i="84"/>
  <c r="AP167" i="84"/>
  <c r="AP567" i="84"/>
  <c r="AP205" i="84"/>
  <c r="AP566" i="84"/>
  <c r="AP204" i="84"/>
  <c r="AP238" i="84"/>
  <c r="AP740" i="84"/>
  <c r="AP431" i="84"/>
  <c r="AP184" i="84"/>
  <c r="AP716" i="84"/>
  <c r="AP382" i="84"/>
  <c r="AP158" i="84"/>
  <c r="AP573" i="84"/>
  <c r="AP207" i="84"/>
  <c r="AP508" i="84"/>
  <c r="AP181" i="84"/>
  <c r="AP503" i="84"/>
  <c r="AP152" i="84"/>
  <c r="AP502" i="84"/>
  <c r="AP151" i="84"/>
  <c r="AP429" i="84"/>
  <c r="AP104" i="84"/>
  <c r="AP396" i="84"/>
  <c r="AP28" i="84"/>
  <c r="AP348" i="84"/>
  <c r="AP13" i="84"/>
  <c r="AP254" i="84"/>
  <c r="AP661" i="84"/>
  <c r="AP699" i="84"/>
  <c r="AP251" i="84"/>
  <c r="AP234" i="84"/>
  <c r="AP562" i="84"/>
  <c r="AP721" i="84"/>
  <c r="AP401" i="84"/>
  <c r="AP400" i="84"/>
  <c r="AP678" i="84"/>
  <c r="AP292" i="84"/>
  <c r="AP288" i="84"/>
  <c r="AP198" i="84"/>
  <c r="AP232" i="84"/>
  <c r="AP422" i="84"/>
  <c r="AP326" i="84"/>
  <c r="AP78" i="84"/>
  <c r="AP359" i="84"/>
  <c r="AP486" i="84"/>
  <c r="AP499" i="84"/>
  <c r="AP243" i="84"/>
  <c r="AP114" i="84"/>
  <c r="AP554" i="84"/>
  <c r="AP346" i="84"/>
  <c r="AP585" i="84"/>
  <c r="AP555" i="84"/>
  <c r="AP235" i="84"/>
  <c r="AP210" i="84"/>
  <c r="AP674" i="84"/>
  <c r="AP418" i="84"/>
  <c r="AP456" i="84"/>
  <c r="AP385" i="84"/>
  <c r="AP696" i="84"/>
  <c r="AP504" i="84"/>
  <c r="AP373" i="84"/>
  <c r="AP677" i="84"/>
  <c r="AP148" i="84"/>
  <c r="AP157" i="84"/>
  <c r="AP685" i="84"/>
  <c r="AP56" i="84"/>
  <c r="AP483" i="84"/>
  <c r="AP227" i="84"/>
  <c r="AP194" i="84"/>
  <c r="AP666" i="84"/>
  <c r="AP474" i="84"/>
  <c r="AP26" i="84"/>
  <c r="AP633" i="84"/>
  <c r="AP441" i="84"/>
  <c r="AP57" i="84"/>
  <c r="AP624" i="84"/>
  <c r="AP615" i="84"/>
  <c r="AP358" i="84"/>
  <c r="AP372" i="84"/>
  <c r="AP312" i="84"/>
  <c r="AP710" i="84"/>
  <c r="AP495" i="84"/>
  <c r="AP731" i="84"/>
  <c r="AP475" i="84"/>
  <c r="AP283" i="84"/>
  <c r="AP91" i="84"/>
  <c r="AP290" i="84"/>
  <c r="AP65" i="84"/>
  <c r="AP594" i="84"/>
  <c r="AP466" i="84"/>
  <c r="AP138" i="84"/>
  <c r="AP689" i="84"/>
  <c r="AP497" i="84"/>
  <c r="AP369" i="84"/>
  <c r="AP305" i="84"/>
  <c r="AP33" i="84"/>
  <c r="AP680" i="84"/>
  <c r="AP488" i="84"/>
  <c r="AP607" i="84"/>
  <c r="AP469" i="84"/>
  <c r="AP357" i="84"/>
  <c r="AP659" i="84"/>
  <c r="AP531" i="84"/>
  <c r="AP339" i="84"/>
  <c r="AP211" i="84"/>
  <c r="AP83" i="84"/>
  <c r="AP282" i="84"/>
  <c r="AP50" i="84"/>
  <c r="AP714" i="84"/>
  <c r="AP586" i="84"/>
  <c r="AP458" i="84"/>
  <c r="AP274" i="84"/>
  <c r="AP145" i="84"/>
  <c r="AP681" i="84"/>
  <c r="AP553" i="84"/>
  <c r="AP425" i="84"/>
  <c r="AP297" i="84"/>
  <c r="AP169" i="84"/>
  <c r="AP672" i="84"/>
  <c r="AP544" i="84"/>
  <c r="AP727" i="84"/>
  <c r="AP581" i="84"/>
  <c r="AP328" i="84"/>
  <c r="AP125" i="84"/>
  <c r="AP22" i="84"/>
  <c r="AP342" i="84"/>
  <c r="AP479" i="84"/>
  <c r="AP646" i="84"/>
  <c r="AP715" i="84"/>
  <c r="AP651" i="84"/>
  <c r="AP587" i="84"/>
  <c r="AP523" i="84"/>
  <c r="AP459" i="84"/>
  <c r="AP395" i="84"/>
  <c r="AP331" i="84"/>
  <c r="AP267" i="84"/>
  <c r="AP203" i="84"/>
  <c r="AP139" i="84"/>
  <c r="AP75" i="84"/>
  <c r="AP11" i="84"/>
  <c r="AP266" i="84"/>
  <c r="AP154" i="84"/>
  <c r="AP34" i="84"/>
  <c r="AP25" i="84"/>
  <c r="AP706" i="84"/>
  <c r="AP642" i="84"/>
  <c r="AP578" i="84"/>
  <c r="AP514" i="84"/>
  <c r="AP450" i="84"/>
  <c r="AP378" i="84"/>
  <c r="AP258" i="84"/>
  <c r="AP106" i="84"/>
  <c r="AP105" i="84"/>
  <c r="AP737" i="84"/>
  <c r="AP673" i="84"/>
  <c r="AP609" i="84"/>
  <c r="AP545" i="84"/>
  <c r="AP481" i="84"/>
  <c r="AP417" i="84"/>
  <c r="AP353" i="84"/>
  <c r="AP289" i="84"/>
  <c r="AP225" i="84"/>
  <c r="AP153" i="84"/>
  <c r="AP432" i="84"/>
  <c r="AP728" i="84"/>
  <c r="AP664" i="84"/>
  <c r="AP600" i="84"/>
  <c r="AP536" i="84"/>
  <c r="AP472" i="84"/>
  <c r="AP719" i="84"/>
  <c r="AP655" i="84"/>
  <c r="AP724" i="84"/>
  <c r="AP565" i="84"/>
  <c r="AP437" i="84"/>
  <c r="AP317" i="84"/>
  <c r="AP214" i="84"/>
  <c r="AP111" i="84"/>
  <c r="AP8" i="84"/>
  <c r="AP596" i="84"/>
  <c r="AP452" i="84"/>
  <c r="AP316" i="84"/>
  <c r="AP160" i="84"/>
  <c r="AP717" i="84"/>
  <c r="AP447" i="84"/>
  <c r="AP237" i="84"/>
  <c r="AP31" i="84"/>
  <c r="AP558" i="84"/>
  <c r="AP311" i="84"/>
  <c r="AP119" i="84"/>
  <c r="AP628" i="84"/>
  <c r="AP310" i="84"/>
  <c r="AP732" i="84"/>
  <c r="AP428" i="84"/>
  <c r="AP128" i="84"/>
  <c r="AP519" i="84"/>
  <c r="AP166" i="84"/>
  <c r="AP518" i="84"/>
  <c r="AP165" i="84"/>
  <c r="AP213" i="84"/>
  <c r="AP676" i="84"/>
  <c r="AP399" i="84"/>
  <c r="AP159" i="84"/>
  <c r="AP606" i="84"/>
  <c r="AP351" i="84"/>
  <c r="AP133" i="84"/>
  <c r="AP541" i="84"/>
  <c r="AP168" i="84"/>
  <c r="AP460" i="84"/>
  <c r="AP156" i="84"/>
  <c r="AP455" i="84"/>
  <c r="AP116" i="84"/>
  <c r="AP454" i="84"/>
  <c r="AP101" i="84"/>
  <c r="AP381" i="84"/>
  <c r="AP68" i="84"/>
  <c r="AP349" i="84"/>
  <c r="AP708" i="84"/>
  <c r="AP308" i="84"/>
  <c r="AP684" i="84"/>
  <c r="AP215" i="84"/>
  <c r="AP268" i="84"/>
  <c r="AP635" i="84"/>
  <c r="AP187" i="84"/>
  <c r="AP130" i="84"/>
  <c r="AP498" i="84"/>
  <c r="AP657" i="84"/>
  <c r="AP337" i="84"/>
  <c r="AP712" i="84"/>
  <c r="AP639" i="84"/>
  <c r="AP86" i="84"/>
  <c r="AP653" i="84"/>
  <c r="AP261" i="84"/>
  <c r="AP645" i="84"/>
  <c r="AP149" i="84"/>
  <c r="AP80" i="84"/>
  <c r="AP24" i="84"/>
  <c r="AP583" i="84"/>
  <c r="AP126" i="84"/>
  <c r="AP435" i="84"/>
  <c r="AP51" i="84"/>
  <c r="AP682" i="84"/>
  <c r="AP426" i="84"/>
  <c r="AP457" i="84"/>
  <c r="AP619" i="84"/>
  <c r="AP491" i="84"/>
  <c r="AP171" i="84"/>
  <c r="AP113" i="84"/>
  <c r="AP610" i="84"/>
  <c r="AP178" i="84"/>
  <c r="AP705" i="84"/>
  <c r="AP449" i="84"/>
  <c r="AP193" i="84"/>
  <c r="AP632" i="84"/>
  <c r="AP623" i="84"/>
  <c r="AP164" i="84"/>
  <c r="AP532" i="84"/>
  <c r="AP341" i="84"/>
  <c r="AP208" i="84"/>
  <c r="AP604" i="84"/>
  <c r="AP333" i="84"/>
  <c r="AP527" i="84"/>
  <c r="AP675" i="84"/>
  <c r="AP419" i="84"/>
  <c r="AP291" i="84"/>
  <c r="AP35" i="84"/>
  <c r="AP89" i="84"/>
  <c r="AP602" i="84"/>
  <c r="AP410" i="84"/>
  <c r="AP384" i="84"/>
  <c r="AP505" i="84"/>
  <c r="AP249" i="84"/>
  <c r="AP688" i="84"/>
  <c r="AP743" i="84"/>
  <c r="AP614" i="84"/>
  <c r="AP253" i="84"/>
  <c r="AP654" i="84"/>
  <c r="AP224" i="84"/>
  <c r="AP652" i="84"/>
  <c r="AP45" i="84"/>
  <c r="AP603" i="84"/>
  <c r="AP411" i="84"/>
  <c r="AP219" i="84"/>
  <c r="AP27" i="84"/>
  <c r="AP66" i="84"/>
  <c r="AP722" i="84"/>
  <c r="AP530" i="84"/>
  <c r="AP402" i="84"/>
  <c r="AP10" i="84"/>
  <c r="AP352" i="84"/>
  <c r="AP561" i="84"/>
  <c r="AP433" i="84"/>
  <c r="AP241" i="84"/>
  <c r="AP744" i="84"/>
  <c r="AP616" i="84"/>
  <c r="AP735" i="84"/>
  <c r="AP671" i="84"/>
  <c r="AP343" i="84"/>
  <c r="AP500" i="84"/>
  <c r="AP723" i="84"/>
  <c r="AP595" i="84"/>
  <c r="AP467" i="84"/>
  <c r="AP275" i="84"/>
  <c r="AP147" i="84"/>
  <c r="AP19" i="84"/>
  <c r="AP170" i="84"/>
  <c r="AP41" i="84"/>
  <c r="AP650" i="84"/>
  <c r="AP522" i="84"/>
  <c r="AP394" i="84"/>
  <c r="AP122" i="84"/>
  <c r="AP745" i="84"/>
  <c r="AP617" i="84"/>
  <c r="AP489" i="84"/>
  <c r="AP361" i="84"/>
  <c r="AP233" i="84"/>
  <c r="AP9" i="84"/>
  <c r="AP608" i="84"/>
  <c r="AP480" i="84"/>
  <c r="AP663" i="84"/>
  <c r="AP742" i="84"/>
  <c r="AP453" i="84"/>
  <c r="AP228" i="84"/>
  <c r="AP613" i="84"/>
  <c r="AP188" i="84"/>
  <c r="AP7" i="84"/>
  <c r="AP262" i="84"/>
  <c r="AP590" i="84"/>
  <c r="AP350" i="84"/>
  <c r="AP707" i="84"/>
  <c r="AP643" i="84"/>
  <c r="AP579" i="84"/>
  <c r="AP515" i="84"/>
  <c r="AP451" i="84"/>
  <c r="AP387" i="84"/>
  <c r="AP323" i="84"/>
  <c r="AP259" i="84"/>
  <c r="AP195" i="84"/>
  <c r="AP131" i="84"/>
  <c r="AP67" i="84"/>
  <c r="AP386" i="84"/>
  <c r="AP250" i="84"/>
  <c r="AP146" i="84"/>
  <c r="AP18" i="84"/>
  <c r="AP448" i="84"/>
  <c r="AP698" i="84"/>
  <c r="AP634" i="84"/>
  <c r="AP570" i="84"/>
  <c r="AP506" i="84"/>
  <c r="AP442" i="84"/>
  <c r="AP370" i="84"/>
  <c r="AP242" i="84"/>
  <c r="AP90" i="84"/>
  <c r="AP73" i="84"/>
  <c r="AP729" i="84"/>
  <c r="AP665" i="84"/>
  <c r="AP601" i="84"/>
  <c r="AP537" i="84"/>
  <c r="AP473" i="84"/>
  <c r="AP409" i="84"/>
  <c r="AP345" i="84"/>
  <c r="AP281" i="84"/>
  <c r="AP217" i="84"/>
  <c r="AP137" i="84"/>
  <c r="AP416" i="84"/>
  <c r="AP720" i="84"/>
  <c r="AP656" i="84"/>
  <c r="AP592" i="84"/>
  <c r="AP528" i="84"/>
  <c r="AP464" i="84"/>
  <c r="AP711" i="84"/>
  <c r="AP647" i="84"/>
  <c r="AP701" i="84"/>
  <c r="AP549" i="84"/>
  <c r="AP421" i="84"/>
  <c r="AP303" i="84"/>
  <c r="AP200" i="84"/>
  <c r="AP100" i="84"/>
  <c r="AP741" i="84"/>
  <c r="AP580" i="84"/>
  <c r="AP436" i="84"/>
  <c r="AP302" i="84"/>
  <c r="AP135" i="84"/>
  <c r="AP694" i="84"/>
  <c r="AP415" i="84"/>
  <c r="AP212" i="84"/>
  <c r="AP6" i="84"/>
  <c r="AP526" i="84"/>
  <c r="AP286" i="84"/>
  <c r="AP94" i="84"/>
  <c r="AP589" i="84"/>
  <c r="AP271" i="84"/>
  <c r="AP668" i="84"/>
  <c r="AP365" i="84"/>
  <c r="AP92" i="84"/>
  <c r="AP471" i="84"/>
  <c r="AP127" i="84"/>
  <c r="AP470" i="84"/>
  <c r="AP140" i="84"/>
  <c r="AP174" i="84"/>
  <c r="AP630" i="84"/>
  <c r="AP368" i="84"/>
  <c r="AP134" i="84"/>
  <c r="AP574" i="84"/>
  <c r="AP325" i="84"/>
  <c r="AP108" i="84"/>
  <c r="AP493" i="84"/>
  <c r="AP132" i="84"/>
  <c r="AP412" i="84"/>
  <c r="AP117" i="84"/>
  <c r="AP407" i="84"/>
  <c r="AP63" i="84"/>
  <c r="AP406" i="84"/>
  <c r="AP62" i="84"/>
  <c r="AP324" i="84"/>
  <c r="AP29" i="84"/>
  <c r="AP309" i="84"/>
  <c r="AP644" i="84"/>
  <c r="AP269" i="84"/>
  <c r="AP534" i="84"/>
  <c r="AP176" i="84"/>
  <c r="AP112" i="84"/>
  <c r="F12" i="88" l="1"/>
  <c r="F20" i="88"/>
  <c r="F28" i="88"/>
  <c r="F5" i="88"/>
  <c r="F13" i="88"/>
  <c r="F21" i="88"/>
  <c r="F29" i="88"/>
  <c r="F6" i="88"/>
  <c r="F14" i="88"/>
  <c r="F22" i="88"/>
  <c r="F30" i="88"/>
  <c r="F7" i="88"/>
  <c r="F15" i="88"/>
  <c r="F23" i="88"/>
  <c r="F31" i="88"/>
  <c r="F8" i="88"/>
  <c r="F16" i="88"/>
  <c r="F24" i="88"/>
  <c r="F32" i="88"/>
  <c r="F9" i="88"/>
  <c r="F17" i="88"/>
  <c r="F25" i="88"/>
  <c r="F33" i="88"/>
  <c r="F10" i="88"/>
  <c r="F18" i="88"/>
  <c r="F26" i="88"/>
  <c r="F34" i="88"/>
  <c r="F11" i="88"/>
  <c r="F19" i="88"/>
  <c r="F27" i="88"/>
  <c r="F35" i="88"/>
  <c r="H12" i="84"/>
  <c r="H20" i="84"/>
  <c r="H28" i="84"/>
  <c r="H36" i="84"/>
  <c r="H5" i="84"/>
  <c r="H13" i="84"/>
  <c r="H21" i="84"/>
  <c r="H29" i="84"/>
  <c r="H37" i="84"/>
  <c r="H6" i="84"/>
  <c r="H14" i="84"/>
  <c r="H22" i="84"/>
  <c r="H30" i="84"/>
  <c r="H38" i="84"/>
  <c r="H7" i="84"/>
  <c r="H15" i="84"/>
  <c r="H23" i="84"/>
  <c r="H31" i="84"/>
  <c r="H8" i="84"/>
  <c r="H16" i="84"/>
  <c r="H24" i="84"/>
  <c r="H32" i="84"/>
  <c r="H9" i="84"/>
  <c r="H17" i="84"/>
  <c r="H25" i="84"/>
  <c r="H33" i="84"/>
  <c r="H10" i="84"/>
  <c r="H18" i="84"/>
  <c r="H26" i="84"/>
  <c r="H34" i="84"/>
  <c r="H11" i="84"/>
  <c r="H19" i="84"/>
  <c r="H27" i="84"/>
  <c r="H35" i="84"/>
  <c r="F12" i="84"/>
  <c r="F20" i="84"/>
  <c r="F28" i="84"/>
  <c r="F36" i="84"/>
  <c r="F5" i="84"/>
  <c r="F13" i="84"/>
  <c r="F21" i="84"/>
  <c r="F29" i="84"/>
  <c r="F37" i="84"/>
  <c r="F6" i="84"/>
  <c r="F14" i="84"/>
  <c r="F22" i="84"/>
  <c r="F30" i="84"/>
  <c r="F38" i="84"/>
  <c r="F7" i="84"/>
  <c r="F15" i="84"/>
  <c r="F23" i="84"/>
  <c r="F31" i="84"/>
  <c r="F8" i="84"/>
  <c r="F16" i="84"/>
  <c r="F24" i="84"/>
  <c r="F32" i="84"/>
  <c r="F9" i="84"/>
  <c r="F17" i="84"/>
  <c r="F25" i="84"/>
  <c r="F33" i="84"/>
  <c r="F10" i="84"/>
  <c r="F18" i="84"/>
  <c r="F26" i="84"/>
  <c r="F34" i="84"/>
  <c r="F11" i="84"/>
  <c r="F19" i="84"/>
  <c r="F27" i="84"/>
  <c r="F35" i="84"/>
  <c r="AL5" i="84"/>
  <c r="AL6" i="84" s="1"/>
  <c r="AL7" i="84" s="1"/>
  <c r="AL8" i="84" s="1"/>
  <c r="AL9" i="84" s="1"/>
  <c r="AL10" i="84" s="1"/>
  <c r="AL11" i="84" s="1"/>
  <c r="AL12" i="84" s="1"/>
  <c r="AL13" i="84" s="1"/>
  <c r="AL14" i="84" s="1"/>
  <c r="AL15" i="84" s="1"/>
  <c r="AL16" i="84" s="1"/>
  <c r="AL17" i="84" s="1"/>
  <c r="AL18" i="84" s="1"/>
  <c r="AL19" i="84" s="1"/>
  <c r="AL20" i="84" s="1"/>
  <c r="AL21" i="84" s="1"/>
  <c r="AL22" i="84" s="1"/>
  <c r="AL23" i="84" s="1"/>
  <c r="AL24" i="84" s="1"/>
  <c r="AL25" i="84" s="1"/>
  <c r="AL26" i="84" s="1"/>
  <c r="AL27" i="84" s="1"/>
  <c r="AL28" i="84" s="1"/>
  <c r="AL29" i="84" s="1"/>
  <c r="AL30" i="84" s="1"/>
  <c r="AL31" i="84" s="1"/>
  <c r="AL32" i="84" s="1"/>
  <c r="AL33" i="84" s="1"/>
  <c r="AL34" i="84" s="1"/>
  <c r="AL35" i="84" s="1"/>
  <c r="AL36" i="84" s="1"/>
  <c r="AL37" i="84" s="1"/>
  <c r="AL38" i="84" s="1"/>
  <c r="AL39" i="84" s="1"/>
  <c r="AL40" i="84" s="1"/>
  <c r="AL41" i="84" s="1"/>
  <c r="AL42" i="84" s="1"/>
  <c r="AL43" i="84" s="1"/>
  <c r="AL44" i="84" s="1"/>
  <c r="AL45" i="84" s="1"/>
  <c r="AL46" i="84" s="1"/>
  <c r="AL47" i="84" s="1"/>
  <c r="AL48" i="84" s="1"/>
  <c r="AL49" i="84" s="1"/>
  <c r="AL50" i="84" s="1"/>
  <c r="AL51" i="84" s="1"/>
  <c r="AL52" i="84" s="1"/>
  <c r="AL53" i="84" s="1"/>
  <c r="AL54" i="84" s="1"/>
  <c r="AL55" i="84" s="1"/>
  <c r="AL56" i="84" s="1"/>
  <c r="AL57" i="84" s="1"/>
  <c r="AL58" i="84" s="1"/>
  <c r="AL59" i="84" s="1"/>
  <c r="AL60" i="84" s="1"/>
  <c r="AL61" i="84" s="1"/>
  <c r="AL62" i="84" s="1"/>
  <c r="AL63" i="84" s="1"/>
  <c r="AL64" i="84" s="1"/>
  <c r="AL65" i="84" s="1"/>
  <c r="AL66" i="84" s="1"/>
  <c r="AL67" i="84" s="1"/>
  <c r="AL68" i="84" s="1"/>
  <c r="AL69" i="84" s="1"/>
  <c r="AL70" i="84" s="1"/>
  <c r="AL71" i="84" s="1"/>
  <c r="AL72" i="84" s="1"/>
  <c r="AL73" i="84" s="1"/>
  <c r="AL74" i="84" s="1"/>
  <c r="AL75" i="84" s="1"/>
  <c r="AL76" i="84" s="1"/>
  <c r="AL77" i="84" s="1"/>
  <c r="AL78" i="84" s="1"/>
  <c r="AL79" i="84" s="1"/>
  <c r="AL80" i="84" s="1"/>
  <c r="AL81" i="84" s="1"/>
  <c r="AL82" i="84" s="1"/>
  <c r="AL83" i="84" s="1"/>
  <c r="AL84" i="84" s="1"/>
  <c r="AL85" i="84" s="1"/>
  <c r="AL86" i="84" s="1"/>
  <c r="AL87" i="84" s="1"/>
  <c r="AL88" i="84" s="1"/>
  <c r="AL89" i="84" s="1"/>
  <c r="AL90" i="84" s="1"/>
  <c r="AL91" i="84" s="1"/>
  <c r="AL92" i="84" s="1"/>
  <c r="AL93" i="84" s="1"/>
  <c r="AL94" i="84" s="1"/>
  <c r="AL95" i="84" s="1"/>
  <c r="AL96" i="84" s="1"/>
  <c r="AL97" i="84" s="1"/>
  <c r="AL98" i="84" s="1"/>
  <c r="AL99" i="84" s="1"/>
  <c r="AL100" i="84" s="1"/>
  <c r="AL101" i="84" s="1"/>
  <c r="AL102" i="84" s="1"/>
  <c r="AL103" i="84" s="1"/>
  <c r="AL104" i="84" s="1"/>
  <c r="AL105" i="84" s="1"/>
  <c r="AL106" i="84" s="1"/>
  <c r="AL107" i="84" s="1"/>
  <c r="AL108" i="84" s="1"/>
  <c r="AL109" i="84" s="1"/>
  <c r="AL110" i="84" s="1"/>
  <c r="AL111" i="84" s="1"/>
  <c r="AL112" i="84" s="1"/>
  <c r="AL113" i="84" s="1"/>
  <c r="AL114" i="84" s="1"/>
  <c r="AL115" i="84" s="1"/>
  <c r="AL116" i="84" s="1"/>
  <c r="AL117" i="84" s="1"/>
  <c r="AL118" i="84" s="1"/>
  <c r="AL119" i="84" s="1"/>
  <c r="AL120" i="84" s="1"/>
  <c r="AL121" i="84" s="1"/>
  <c r="AL122" i="84" s="1"/>
  <c r="AL123" i="84" s="1"/>
  <c r="AL124" i="84" s="1"/>
  <c r="AL125" i="84" s="1"/>
  <c r="AL126" i="84" s="1"/>
  <c r="AL127" i="84" s="1"/>
  <c r="AL128" i="84" s="1"/>
  <c r="AL129" i="84" s="1"/>
  <c r="AL130" i="84" s="1"/>
  <c r="AL131" i="84" s="1"/>
  <c r="AL132" i="84" s="1"/>
  <c r="AL133" i="84" s="1"/>
  <c r="AL134" i="84" s="1"/>
  <c r="AL135" i="84" s="1"/>
  <c r="AL136" i="84" s="1"/>
  <c r="AL137" i="84" s="1"/>
  <c r="AL138" i="84" s="1"/>
  <c r="AL139" i="84" s="1"/>
  <c r="AL140" i="84" s="1"/>
  <c r="AL141" i="84" s="1"/>
  <c r="AL142" i="84" s="1"/>
  <c r="AL143" i="84" s="1"/>
  <c r="AL144" i="84" s="1"/>
  <c r="AL145" i="84" s="1"/>
  <c r="AL146" i="84" s="1"/>
  <c r="AL147" i="84" s="1"/>
  <c r="AL148" i="84" s="1"/>
  <c r="AL149" i="84" s="1"/>
  <c r="AL150" i="84" s="1"/>
  <c r="AL151" i="84" s="1"/>
  <c r="AL152" i="84" s="1"/>
  <c r="AL153" i="84" s="1"/>
  <c r="AL154" i="84" s="1"/>
  <c r="AL155" i="84" s="1"/>
  <c r="AL156" i="84" s="1"/>
  <c r="AL157" i="84" s="1"/>
  <c r="AL158" i="84" s="1"/>
  <c r="AL159" i="84" s="1"/>
  <c r="AL160" i="84" s="1"/>
  <c r="AL161" i="84" s="1"/>
  <c r="AL162" i="84" s="1"/>
  <c r="AL163" i="84" s="1"/>
  <c r="AL164" i="84" s="1"/>
  <c r="AL165" i="84" s="1"/>
  <c r="AL166" i="84" s="1"/>
  <c r="AL167" i="84" s="1"/>
  <c r="AL168" i="84" s="1"/>
  <c r="AL169" i="84" s="1"/>
  <c r="AL170" i="84" s="1"/>
  <c r="AL171" i="84" s="1"/>
  <c r="AL172" i="84" s="1"/>
  <c r="AL173" i="84" s="1"/>
  <c r="AL174" i="84" s="1"/>
  <c r="AL175" i="84" s="1"/>
  <c r="AL176" i="84" s="1"/>
  <c r="AL177" i="84" s="1"/>
  <c r="AL178" i="84" s="1"/>
  <c r="AL179" i="84" s="1"/>
  <c r="AL180" i="84" s="1"/>
  <c r="AL181" i="84" s="1"/>
  <c r="AL182" i="84" s="1"/>
  <c r="AL183" i="84" s="1"/>
  <c r="AL184" i="84" s="1"/>
  <c r="AL185" i="84" s="1"/>
  <c r="AL186" i="84" s="1"/>
  <c r="AL187" i="84" s="1"/>
  <c r="AL188" i="84" s="1"/>
  <c r="AL189" i="84" s="1"/>
  <c r="AL190" i="84" s="1"/>
  <c r="AL191" i="84" s="1"/>
  <c r="AL192" i="84" s="1"/>
  <c r="AL193" i="84" s="1"/>
  <c r="AL194" i="84" s="1"/>
  <c r="AL195" i="84" s="1"/>
  <c r="AL196" i="84" s="1"/>
  <c r="AL197" i="84" s="1"/>
  <c r="AL198" i="84" s="1"/>
  <c r="AL199" i="84" s="1"/>
  <c r="AL200" i="84" s="1"/>
  <c r="AL201" i="84" s="1"/>
  <c r="AL202" i="84" s="1"/>
  <c r="AL203" i="84" s="1"/>
  <c r="AL204" i="84" s="1"/>
  <c r="AL205" i="84" s="1"/>
  <c r="AL206" i="84" s="1"/>
  <c r="AL207" i="84" s="1"/>
  <c r="AL208" i="84" s="1"/>
  <c r="AL209" i="84" s="1"/>
  <c r="AL210" i="84" s="1"/>
  <c r="AL211" i="84" s="1"/>
  <c r="AL212" i="84" s="1"/>
  <c r="AL213" i="84" s="1"/>
  <c r="AL214" i="84" s="1"/>
  <c r="AL215" i="84" s="1"/>
  <c r="AL216" i="84" s="1"/>
  <c r="AL217" i="84" s="1"/>
  <c r="AL218" i="84" s="1"/>
  <c r="AL219" i="84" s="1"/>
  <c r="AL220" i="84" s="1"/>
  <c r="AL221" i="84" s="1"/>
  <c r="AL222" i="84" s="1"/>
  <c r="AL223" i="84" s="1"/>
  <c r="AL224" i="84" s="1"/>
  <c r="AL225" i="84" s="1"/>
  <c r="AL226" i="84" s="1"/>
  <c r="AL227" i="84" s="1"/>
  <c r="AL228" i="84" s="1"/>
  <c r="AL229" i="84" s="1"/>
  <c r="AL230" i="84" s="1"/>
  <c r="AL231" i="84" s="1"/>
  <c r="AL232" i="84" s="1"/>
  <c r="AL233" i="84" s="1"/>
  <c r="AL234" i="84" s="1"/>
  <c r="AL235" i="84" s="1"/>
  <c r="AL236" i="84" s="1"/>
  <c r="AL237" i="84" s="1"/>
  <c r="AL238" i="84" s="1"/>
  <c r="AL239" i="84" s="1"/>
  <c r="AL240" i="84" s="1"/>
  <c r="AL241" i="84" s="1"/>
  <c r="AL242" i="84" s="1"/>
  <c r="AL243" i="84" s="1"/>
  <c r="AL244" i="84" s="1"/>
  <c r="AL245" i="84" s="1"/>
  <c r="AL246" i="84" s="1"/>
  <c r="AL247" i="84" s="1"/>
  <c r="AL248" i="84" s="1"/>
  <c r="AL249" i="84" s="1"/>
  <c r="AL250" i="84" s="1"/>
  <c r="AL251" i="84" s="1"/>
  <c r="AL252" i="84" s="1"/>
  <c r="AL253" i="84" s="1"/>
  <c r="AL254" i="84" s="1"/>
  <c r="AL255" i="84" s="1"/>
  <c r="AL256" i="84" s="1"/>
  <c r="AL257" i="84" s="1"/>
  <c r="AL258" i="84" s="1"/>
  <c r="AL259" i="84" s="1"/>
  <c r="AL260" i="84" s="1"/>
  <c r="AL261" i="84" s="1"/>
  <c r="AL262" i="84" s="1"/>
  <c r="AL263" i="84" s="1"/>
  <c r="AL264" i="84" s="1"/>
  <c r="AL265" i="84" s="1"/>
  <c r="AL266" i="84" s="1"/>
  <c r="AL267" i="84" s="1"/>
  <c r="AL268" i="84" s="1"/>
  <c r="AL269" i="84" s="1"/>
  <c r="AL270" i="84" s="1"/>
  <c r="AL271" i="84" s="1"/>
  <c r="AL272" i="84" s="1"/>
  <c r="AL273" i="84" s="1"/>
  <c r="AL274" i="84" s="1"/>
  <c r="AL275" i="84" s="1"/>
  <c r="AL276" i="84" s="1"/>
  <c r="AL277" i="84" s="1"/>
  <c r="AL278" i="84" s="1"/>
  <c r="AL279" i="84" s="1"/>
  <c r="AL280" i="84" s="1"/>
  <c r="AL281" i="84" s="1"/>
  <c r="AL282" i="84" s="1"/>
  <c r="AL283" i="84" s="1"/>
  <c r="AL284" i="84" s="1"/>
  <c r="AL285" i="84" s="1"/>
  <c r="AL286" i="84" s="1"/>
  <c r="AL287" i="84" s="1"/>
  <c r="AL288" i="84" s="1"/>
  <c r="AL289" i="84" s="1"/>
  <c r="AL290" i="84" s="1"/>
  <c r="AL291" i="84" s="1"/>
  <c r="AL292" i="84" s="1"/>
  <c r="AL293" i="84" s="1"/>
  <c r="AL294" i="84" s="1"/>
  <c r="AL295" i="84" s="1"/>
  <c r="AL296" i="84" s="1"/>
  <c r="AL297" i="84" s="1"/>
  <c r="AL298" i="84" s="1"/>
  <c r="AL299" i="84" s="1"/>
  <c r="AL300" i="84" s="1"/>
  <c r="AL301" i="84" s="1"/>
  <c r="AL302" i="84" s="1"/>
  <c r="AL303" i="84" s="1"/>
  <c r="AL304" i="84" s="1"/>
  <c r="AL305" i="84" s="1"/>
  <c r="AL306" i="84" s="1"/>
  <c r="AL307" i="84" s="1"/>
  <c r="AL308" i="84" s="1"/>
  <c r="AL309" i="84" s="1"/>
  <c r="AL310" i="84" s="1"/>
  <c r="AL311" i="84" s="1"/>
  <c r="AL312" i="84" s="1"/>
  <c r="AL313" i="84" s="1"/>
  <c r="AL314" i="84" s="1"/>
  <c r="AL315" i="84" s="1"/>
  <c r="AL316" i="84" s="1"/>
  <c r="AL317" i="84" s="1"/>
  <c r="AL318" i="84" s="1"/>
  <c r="AL319" i="84" s="1"/>
  <c r="AL320" i="84" s="1"/>
  <c r="AL321" i="84" s="1"/>
  <c r="AL322" i="84" s="1"/>
  <c r="AL323" i="84" s="1"/>
  <c r="AL324" i="84" s="1"/>
  <c r="AL325" i="84" s="1"/>
  <c r="AL326" i="84" s="1"/>
  <c r="AL327" i="84" s="1"/>
  <c r="AL328" i="84" s="1"/>
  <c r="AL329" i="84" s="1"/>
  <c r="AL330" i="84" s="1"/>
  <c r="AL331" i="84" s="1"/>
  <c r="AL332" i="84" s="1"/>
  <c r="AL333" i="84" s="1"/>
  <c r="AL334" i="84" s="1"/>
  <c r="AL335" i="84" s="1"/>
  <c r="AL336" i="84" s="1"/>
  <c r="AL337" i="84" s="1"/>
  <c r="AL338" i="84" s="1"/>
  <c r="AL339" i="84" s="1"/>
  <c r="AL340" i="84" s="1"/>
  <c r="AL341" i="84" s="1"/>
  <c r="AL342" i="84" s="1"/>
  <c r="AL343" i="84" s="1"/>
  <c r="AL344" i="84" s="1"/>
  <c r="AL345" i="84" s="1"/>
  <c r="AL346" i="84" s="1"/>
  <c r="AL347" i="84" s="1"/>
  <c r="AL348" i="84" s="1"/>
  <c r="AL349" i="84" s="1"/>
  <c r="AL350" i="84" s="1"/>
  <c r="AL351" i="84" s="1"/>
  <c r="AL352" i="84" s="1"/>
  <c r="AL353" i="84" s="1"/>
  <c r="AL354" i="84" s="1"/>
  <c r="AL355" i="84" s="1"/>
  <c r="AL356" i="84" s="1"/>
  <c r="AL357" i="84" s="1"/>
  <c r="AL358" i="84" s="1"/>
  <c r="AL359" i="84" s="1"/>
  <c r="AL360" i="84" s="1"/>
  <c r="AL361" i="84" s="1"/>
  <c r="AL362" i="84" s="1"/>
  <c r="AL363" i="84" s="1"/>
  <c r="AL364" i="84" s="1"/>
  <c r="AL365" i="84" s="1"/>
  <c r="AL366" i="84" s="1"/>
  <c r="AL367" i="84" s="1"/>
  <c r="AL368" i="84" s="1"/>
  <c r="AL369" i="84" s="1"/>
  <c r="AL370" i="84" s="1"/>
  <c r="AL371" i="84" s="1"/>
  <c r="AL372" i="84" s="1"/>
  <c r="AL373" i="84" s="1"/>
  <c r="AL374" i="84" s="1"/>
  <c r="AL375" i="84" s="1"/>
  <c r="AL376" i="84" s="1"/>
  <c r="AL377" i="84" s="1"/>
  <c r="AL378" i="84" s="1"/>
  <c r="AL379" i="84" s="1"/>
  <c r="AL380" i="84" s="1"/>
  <c r="AL381" i="84" s="1"/>
  <c r="AL382" i="84" s="1"/>
  <c r="AL383" i="84" s="1"/>
  <c r="AL384" i="84" s="1"/>
  <c r="AL385" i="84" s="1"/>
  <c r="AL386" i="84" s="1"/>
  <c r="AL387" i="84" s="1"/>
  <c r="AL388" i="84" s="1"/>
  <c r="AL389" i="84" s="1"/>
  <c r="AL390" i="84" s="1"/>
  <c r="AL391" i="84" s="1"/>
  <c r="AL392" i="84" s="1"/>
  <c r="AL393" i="84" s="1"/>
  <c r="AL394" i="84" s="1"/>
  <c r="AL395" i="84" s="1"/>
  <c r="AL396" i="84" s="1"/>
  <c r="AL397" i="84" s="1"/>
  <c r="AL398" i="84" s="1"/>
  <c r="AL399" i="84" s="1"/>
  <c r="AL400" i="84" s="1"/>
  <c r="AL401" i="84" s="1"/>
  <c r="AL402" i="84" s="1"/>
  <c r="AL403" i="84" s="1"/>
  <c r="AL404" i="84" s="1"/>
  <c r="AL405" i="84" s="1"/>
  <c r="AL406" i="84" s="1"/>
  <c r="AL407" i="84" s="1"/>
  <c r="AL408" i="84" s="1"/>
  <c r="AL409" i="84" s="1"/>
  <c r="AL410" i="84" s="1"/>
  <c r="AL411" i="84" s="1"/>
  <c r="AL412" i="84" s="1"/>
  <c r="AL413" i="84" s="1"/>
  <c r="AL414" i="84" s="1"/>
  <c r="AL415" i="84" s="1"/>
  <c r="AL416" i="84" s="1"/>
  <c r="AL417" i="84" s="1"/>
  <c r="AL418" i="84" s="1"/>
  <c r="AL419" i="84" s="1"/>
  <c r="AL420" i="84" s="1"/>
  <c r="AL421" i="84" s="1"/>
  <c r="AL422" i="84" s="1"/>
  <c r="AL423" i="84" s="1"/>
  <c r="AL424" i="84" s="1"/>
  <c r="AL425" i="84" s="1"/>
  <c r="AL426" i="84" s="1"/>
  <c r="AL427" i="84" s="1"/>
  <c r="AL428" i="84" s="1"/>
  <c r="AL429" i="84" s="1"/>
  <c r="AL430" i="84" s="1"/>
  <c r="AL431" i="84" s="1"/>
  <c r="AL432" i="84" s="1"/>
  <c r="AL433" i="84" s="1"/>
  <c r="AL434" i="84" s="1"/>
  <c r="AL435" i="84" s="1"/>
  <c r="AL436" i="84" s="1"/>
  <c r="AL437" i="84" s="1"/>
  <c r="AL438" i="84" s="1"/>
  <c r="AL439" i="84" s="1"/>
  <c r="AL440" i="84" s="1"/>
  <c r="AL441" i="84" s="1"/>
  <c r="AL442" i="84" s="1"/>
  <c r="AL443" i="84" s="1"/>
  <c r="AL444" i="84" s="1"/>
  <c r="AL445" i="84" s="1"/>
  <c r="AL446" i="84" s="1"/>
  <c r="AL447" i="84" s="1"/>
  <c r="AL448" i="84" s="1"/>
  <c r="AL449" i="84" s="1"/>
  <c r="AL450" i="84" s="1"/>
  <c r="AL451" i="84" s="1"/>
  <c r="AL452" i="84" s="1"/>
  <c r="AL453" i="84" s="1"/>
  <c r="AL454" i="84" s="1"/>
  <c r="AL455" i="84" s="1"/>
  <c r="AL456" i="84" s="1"/>
  <c r="AL457" i="84" s="1"/>
  <c r="AL458" i="84" s="1"/>
  <c r="AL459" i="84" s="1"/>
  <c r="AL460" i="84" s="1"/>
  <c r="AL461" i="84" s="1"/>
  <c r="AL462" i="84" s="1"/>
  <c r="AL463" i="84" s="1"/>
  <c r="AL464" i="84" s="1"/>
  <c r="AL465" i="84" s="1"/>
  <c r="AL466" i="84" s="1"/>
  <c r="AL467" i="84" s="1"/>
  <c r="AL468" i="84" s="1"/>
  <c r="AL469" i="84" s="1"/>
  <c r="AL470" i="84" s="1"/>
  <c r="AL471" i="84" s="1"/>
  <c r="AL472" i="84" s="1"/>
  <c r="AL473" i="84" s="1"/>
  <c r="AL474" i="84" s="1"/>
  <c r="AL475" i="84" s="1"/>
  <c r="AL476" i="84" s="1"/>
  <c r="AL477" i="84" s="1"/>
  <c r="AL478" i="84" s="1"/>
  <c r="AL479" i="84" s="1"/>
  <c r="AL480" i="84" s="1"/>
  <c r="AL481" i="84" s="1"/>
  <c r="AL482" i="84" s="1"/>
  <c r="AL483" i="84" s="1"/>
  <c r="AL484" i="84" s="1"/>
  <c r="AL485" i="84" s="1"/>
  <c r="AL486" i="84" s="1"/>
  <c r="AL487" i="84" s="1"/>
  <c r="AL488" i="84" s="1"/>
  <c r="AL489" i="84" s="1"/>
  <c r="AL490" i="84" s="1"/>
  <c r="AL491" i="84" s="1"/>
  <c r="AL492" i="84" s="1"/>
  <c r="AL493" i="84" s="1"/>
  <c r="AL494" i="84" s="1"/>
  <c r="AL495" i="84" s="1"/>
  <c r="AL496" i="84" s="1"/>
  <c r="AL497" i="84" s="1"/>
  <c r="AL498" i="84" s="1"/>
  <c r="AL499" i="84" s="1"/>
  <c r="AL500" i="84" s="1"/>
  <c r="AL501" i="84" s="1"/>
  <c r="AL502" i="84" s="1"/>
  <c r="AL503" i="84" s="1"/>
  <c r="AL504" i="84" s="1"/>
  <c r="AL505" i="84" s="1"/>
  <c r="AL506" i="84" s="1"/>
  <c r="AL507" i="84" s="1"/>
  <c r="AL508" i="84" s="1"/>
  <c r="AL509" i="84" s="1"/>
  <c r="AL510" i="84" s="1"/>
  <c r="AL511" i="84" s="1"/>
  <c r="AL512" i="84" s="1"/>
  <c r="AL513" i="84" s="1"/>
  <c r="AL514" i="84" s="1"/>
  <c r="AL515" i="84" s="1"/>
  <c r="AL516" i="84" s="1"/>
  <c r="AL517" i="84" s="1"/>
  <c r="AL518" i="84" s="1"/>
  <c r="AL519" i="84" s="1"/>
  <c r="AL520" i="84" s="1"/>
  <c r="AL521" i="84" s="1"/>
  <c r="AL522" i="84" s="1"/>
  <c r="AL523" i="84" s="1"/>
  <c r="AL524" i="84" s="1"/>
  <c r="AL525" i="84" s="1"/>
  <c r="AL526" i="84" s="1"/>
  <c r="AL527" i="84" s="1"/>
  <c r="AL528" i="84" s="1"/>
  <c r="AL529" i="84" s="1"/>
  <c r="AL530" i="84" s="1"/>
  <c r="AL531" i="84" s="1"/>
  <c r="AL532" i="84" s="1"/>
  <c r="AL533" i="84" s="1"/>
  <c r="AL534" i="84" s="1"/>
  <c r="AL535" i="84" s="1"/>
  <c r="AL536" i="84" s="1"/>
  <c r="AL537" i="84" s="1"/>
  <c r="AL538" i="84" s="1"/>
  <c r="AL539" i="84" s="1"/>
  <c r="AL540" i="84" s="1"/>
  <c r="AL541" i="84" s="1"/>
  <c r="AL542" i="84" s="1"/>
  <c r="AL543" i="84" s="1"/>
  <c r="AL544" i="84" s="1"/>
  <c r="AL545" i="84" s="1"/>
  <c r="AL546" i="84" s="1"/>
  <c r="AL547" i="84" s="1"/>
  <c r="AL548" i="84" s="1"/>
  <c r="AL549" i="84" s="1"/>
  <c r="AL550" i="84" s="1"/>
  <c r="AL551" i="84" s="1"/>
  <c r="AL552" i="84" s="1"/>
  <c r="AL553" i="84" s="1"/>
  <c r="AL554" i="84" s="1"/>
  <c r="AL555" i="84" s="1"/>
  <c r="AL556" i="84" s="1"/>
  <c r="AL557" i="84" s="1"/>
  <c r="AL558" i="84" s="1"/>
  <c r="AL559" i="84" s="1"/>
  <c r="AL560" i="84" s="1"/>
  <c r="AL561" i="84" s="1"/>
  <c r="AL562" i="84" s="1"/>
  <c r="AL563" i="84" s="1"/>
  <c r="AL564" i="84" s="1"/>
  <c r="AL565" i="84" s="1"/>
  <c r="AL566" i="84" s="1"/>
  <c r="AL567" i="84" s="1"/>
  <c r="AL568" i="84" s="1"/>
  <c r="AL569" i="84" s="1"/>
  <c r="AL570" i="84" s="1"/>
  <c r="AL571" i="84" s="1"/>
  <c r="AL572" i="84" s="1"/>
  <c r="AL573" i="84" s="1"/>
  <c r="AL574" i="84" s="1"/>
  <c r="AL575" i="84" s="1"/>
  <c r="AL576" i="84" s="1"/>
  <c r="AL577" i="84" s="1"/>
  <c r="AL578" i="84" s="1"/>
  <c r="AL579" i="84" s="1"/>
  <c r="AL580" i="84" s="1"/>
  <c r="AL581" i="84" s="1"/>
  <c r="AL582" i="84" s="1"/>
  <c r="AL583" i="84" s="1"/>
  <c r="AL584" i="84" s="1"/>
  <c r="AL585" i="84" s="1"/>
  <c r="AL586" i="84" s="1"/>
  <c r="AL587" i="84" s="1"/>
  <c r="AL588" i="84" s="1"/>
  <c r="AL589" i="84" s="1"/>
  <c r="AL590" i="84" s="1"/>
  <c r="AL591" i="84" s="1"/>
  <c r="AL592" i="84" s="1"/>
  <c r="AL593" i="84" s="1"/>
  <c r="AL594" i="84" s="1"/>
  <c r="AL595" i="84" s="1"/>
  <c r="AL596" i="84" s="1"/>
  <c r="AL597" i="84" s="1"/>
  <c r="AL598" i="84" s="1"/>
  <c r="AL599" i="84" s="1"/>
  <c r="AL600" i="84" s="1"/>
  <c r="AL601" i="84" s="1"/>
  <c r="AL602" i="84" s="1"/>
  <c r="AL603" i="84" s="1"/>
  <c r="AL604" i="84" s="1"/>
  <c r="AL605" i="84" s="1"/>
  <c r="AL606" i="84" s="1"/>
  <c r="AL607" i="84" s="1"/>
  <c r="AL608" i="84" s="1"/>
  <c r="AL609" i="84" s="1"/>
  <c r="AL610" i="84" s="1"/>
  <c r="AL611" i="84" s="1"/>
  <c r="AL612" i="84" s="1"/>
  <c r="AL613" i="84" s="1"/>
  <c r="AL614" i="84" s="1"/>
  <c r="AL615" i="84" s="1"/>
  <c r="AL616" i="84" s="1"/>
  <c r="AL617" i="84" s="1"/>
  <c r="AL618" i="84" s="1"/>
  <c r="AL619" i="84" s="1"/>
  <c r="AL620" i="84" s="1"/>
  <c r="AL621" i="84" s="1"/>
  <c r="AL622" i="84" s="1"/>
  <c r="AL623" i="84" s="1"/>
  <c r="AL624" i="84" s="1"/>
  <c r="AL625" i="84" s="1"/>
  <c r="AL626" i="84" s="1"/>
  <c r="AL627" i="84" s="1"/>
  <c r="AL628" i="84" s="1"/>
  <c r="AL629" i="84" s="1"/>
  <c r="AL630" i="84" s="1"/>
  <c r="AL631" i="84" s="1"/>
  <c r="AL632" i="84" s="1"/>
  <c r="AL633" i="84" s="1"/>
  <c r="AL634" i="84" s="1"/>
  <c r="AL635" i="84" s="1"/>
  <c r="AL636" i="84" s="1"/>
  <c r="AL637" i="84" s="1"/>
  <c r="AL638" i="84" s="1"/>
  <c r="AL639" i="84" s="1"/>
  <c r="AL640" i="84" s="1"/>
  <c r="AL641" i="84" s="1"/>
  <c r="AL642" i="84" s="1"/>
  <c r="AL643" i="84" s="1"/>
  <c r="AL644" i="84" s="1"/>
  <c r="AL645" i="84" s="1"/>
  <c r="AL646" i="84" s="1"/>
  <c r="AL647" i="84" s="1"/>
  <c r="AL648" i="84" s="1"/>
  <c r="AL649" i="84" s="1"/>
  <c r="AL650" i="84" s="1"/>
  <c r="AL651" i="84" s="1"/>
  <c r="AL652" i="84" s="1"/>
  <c r="AL653" i="84" s="1"/>
  <c r="AL654" i="84" s="1"/>
  <c r="AL655" i="84" s="1"/>
  <c r="AL656" i="84" s="1"/>
  <c r="AL657" i="84" s="1"/>
  <c r="AL658" i="84" s="1"/>
  <c r="AL659" i="84" s="1"/>
  <c r="AL660" i="84" s="1"/>
  <c r="AL661" i="84" s="1"/>
  <c r="AL662" i="84" s="1"/>
  <c r="AL663" i="84" s="1"/>
  <c r="AL664" i="84" s="1"/>
  <c r="AL665" i="84" s="1"/>
  <c r="AL666" i="84" s="1"/>
  <c r="AL667" i="84" s="1"/>
  <c r="AL668" i="84" s="1"/>
  <c r="AL669" i="84" s="1"/>
  <c r="AL670" i="84" s="1"/>
  <c r="AL671" i="84" s="1"/>
  <c r="AL672" i="84" s="1"/>
  <c r="AL673" i="84" s="1"/>
  <c r="AL674" i="84" s="1"/>
  <c r="AL675" i="84" s="1"/>
  <c r="AL676" i="84" s="1"/>
  <c r="AL677" i="84" s="1"/>
  <c r="AL678" i="84" s="1"/>
  <c r="AL679" i="84" s="1"/>
  <c r="AL680" i="84" s="1"/>
  <c r="AL681" i="84" s="1"/>
  <c r="AL682" i="84" s="1"/>
  <c r="AL683" i="84" s="1"/>
  <c r="AL684" i="84" s="1"/>
  <c r="AL685" i="84" s="1"/>
  <c r="AL686" i="84" s="1"/>
  <c r="AL687" i="84" s="1"/>
  <c r="AL688" i="84" s="1"/>
  <c r="AL689" i="84" s="1"/>
  <c r="AL690" i="84" s="1"/>
  <c r="AL691" i="84" s="1"/>
  <c r="AL692" i="84" s="1"/>
  <c r="AL693" i="84" s="1"/>
  <c r="AL694" i="84" s="1"/>
  <c r="AL695" i="84" s="1"/>
  <c r="AL696" i="84" s="1"/>
  <c r="AL697" i="84" s="1"/>
  <c r="AL698" i="84" s="1"/>
  <c r="AL699" i="84" s="1"/>
  <c r="AL700" i="84" s="1"/>
  <c r="AL701" i="84" s="1"/>
  <c r="AL702" i="84" s="1"/>
  <c r="AL703" i="84" s="1"/>
  <c r="AL704" i="84" s="1"/>
  <c r="AL705" i="84" s="1"/>
  <c r="AL706" i="84" s="1"/>
  <c r="AL707" i="84" s="1"/>
  <c r="AL708" i="84" s="1"/>
  <c r="AL709" i="84" s="1"/>
  <c r="AL710" i="84" s="1"/>
  <c r="AL711" i="84" s="1"/>
  <c r="AL712" i="84" s="1"/>
  <c r="AL713" i="84" s="1"/>
  <c r="AL714" i="84" s="1"/>
  <c r="AL715" i="84" s="1"/>
  <c r="AL716" i="84" s="1"/>
  <c r="AL717" i="84" s="1"/>
  <c r="AL718" i="84" s="1"/>
  <c r="AL719" i="84" s="1"/>
  <c r="AL720" i="84" s="1"/>
  <c r="AL721" i="84" s="1"/>
  <c r="AL722" i="84" s="1"/>
  <c r="AL723" i="84" s="1"/>
  <c r="AL724" i="84" s="1"/>
  <c r="AL725" i="84" s="1"/>
  <c r="AL726" i="84" s="1"/>
  <c r="AL727" i="84" s="1"/>
  <c r="AL728" i="84" s="1"/>
  <c r="AL729" i="84" s="1"/>
  <c r="AL730" i="84" s="1"/>
  <c r="AL731" i="84" s="1"/>
  <c r="AL732" i="84" s="1"/>
  <c r="AL733" i="84" s="1"/>
  <c r="AL734" i="84" s="1"/>
  <c r="AL735" i="84" s="1"/>
  <c r="AL736" i="84" s="1"/>
  <c r="AL737" i="84" s="1"/>
  <c r="AL738" i="84" s="1"/>
  <c r="AL739" i="84" s="1"/>
  <c r="AL740" i="84" s="1"/>
  <c r="AL741" i="84" s="1"/>
  <c r="AL742" i="84" s="1"/>
  <c r="AL743" i="84" s="1"/>
  <c r="AL744" i="84" s="1"/>
  <c r="AL745" i="84" s="1"/>
  <c r="AL746" i="84" s="1"/>
  <c r="AL747" i="84" s="1"/>
  <c r="AL5" i="88"/>
  <c r="AL6" i="88" s="1"/>
  <c r="AL7" i="88" s="1"/>
  <c r="AL8" i="88" s="1"/>
  <c r="AL9" i="88" s="1"/>
  <c r="AL10" i="88" s="1"/>
  <c r="AL11" i="88" s="1"/>
  <c r="AL12" i="88" s="1"/>
  <c r="AL13" i="88" s="1"/>
  <c r="AL14" i="88" s="1"/>
  <c r="AL15" i="88" s="1"/>
  <c r="AL16" i="88" s="1"/>
  <c r="AL17" i="88" s="1"/>
  <c r="AL18" i="88" s="1"/>
  <c r="AL19" i="88" s="1"/>
  <c r="AL20" i="88" s="1"/>
  <c r="AL21" i="88" s="1"/>
  <c r="AL22" i="88" s="1"/>
  <c r="AL23" i="88" s="1"/>
  <c r="AL24" i="88" s="1"/>
  <c r="AL25" i="88" s="1"/>
  <c r="AL26" i="88" s="1"/>
  <c r="AL27" i="88" s="1"/>
  <c r="AL28" i="88" s="1"/>
  <c r="AL29" i="88" s="1"/>
  <c r="AL30" i="88" s="1"/>
  <c r="AL31" i="88" s="1"/>
  <c r="AL32" i="88" s="1"/>
  <c r="AL33" i="88" s="1"/>
  <c r="AL34" i="88" s="1"/>
  <c r="AL35" i="88" s="1"/>
  <c r="AL36" i="88" s="1"/>
  <c r="AL37" i="88" s="1"/>
  <c r="AL38" i="88" s="1"/>
  <c r="AL39" i="88" s="1"/>
  <c r="AL40" i="88" s="1"/>
  <c r="AL41" i="88" s="1"/>
  <c r="AL42" i="88" s="1"/>
  <c r="AL43" i="88" s="1"/>
  <c r="AL44" i="88" s="1"/>
  <c r="AL45" i="88" s="1"/>
  <c r="AL46" i="88" s="1"/>
  <c r="AL47" i="88" s="1"/>
  <c r="AL48" i="88" s="1"/>
  <c r="AL49" i="88" s="1"/>
  <c r="AL50" i="88" s="1"/>
  <c r="AL51" i="88" s="1"/>
  <c r="AL52" i="88" s="1"/>
  <c r="AL53" i="88" s="1"/>
  <c r="AL54" i="88" s="1"/>
  <c r="AL55" i="88" s="1"/>
  <c r="AL56" i="88" s="1"/>
  <c r="AL57" i="88" s="1"/>
  <c r="AL58" i="88" s="1"/>
  <c r="AL59" i="88" s="1"/>
  <c r="AL60" i="88" s="1"/>
  <c r="AL61" i="88" s="1"/>
  <c r="AL62" i="88" s="1"/>
  <c r="AL63" i="88" s="1"/>
  <c r="AL64" i="88" s="1"/>
  <c r="AL65" i="88" s="1"/>
  <c r="AL66" i="88" s="1"/>
  <c r="AL67" i="88" s="1"/>
  <c r="AL68" i="88" s="1"/>
  <c r="AL69" i="88" s="1"/>
  <c r="AL70" i="88" s="1"/>
  <c r="AL71" i="88" s="1"/>
  <c r="AL72" i="88" s="1"/>
  <c r="AL73" i="88" s="1"/>
  <c r="AL74" i="88" s="1"/>
  <c r="AL75" i="88" s="1"/>
  <c r="AL76" i="88" s="1"/>
  <c r="AL77" i="88" s="1"/>
  <c r="AL78" i="88" s="1"/>
  <c r="AL79" i="88" s="1"/>
  <c r="AL80" i="88" s="1"/>
  <c r="AL81" i="88" s="1"/>
  <c r="AL82" i="88" s="1"/>
  <c r="AL83" i="88" s="1"/>
  <c r="AL84" i="88" s="1"/>
  <c r="AL85" i="88" s="1"/>
  <c r="AL86" i="88" s="1"/>
  <c r="AL87" i="88" s="1"/>
  <c r="AL88" i="88" s="1"/>
  <c r="AL89" i="88" s="1"/>
  <c r="AL90" i="88" s="1"/>
  <c r="AL91" i="88" s="1"/>
  <c r="AL92" i="88" s="1"/>
  <c r="AL93" i="88" s="1"/>
  <c r="AL94" i="88" s="1"/>
  <c r="AL95" i="88" s="1"/>
  <c r="AL96" i="88" s="1"/>
  <c r="AL97" i="88" s="1"/>
  <c r="AL98" i="88" s="1"/>
  <c r="AL99" i="88" s="1"/>
  <c r="AL100" i="88" s="1"/>
  <c r="AL101" i="88" s="1"/>
  <c r="AL102" i="88" s="1"/>
  <c r="AL103" i="88" s="1"/>
  <c r="AL104" i="88" s="1"/>
  <c r="AL105" i="88" s="1"/>
  <c r="AL106" i="88" s="1"/>
  <c r="AL107" i="88" s="1"/>
  <c r="AL108" i="88" s="1"/>
  <c r="AL109" i="88" s="1"/>
  <c r="AL110" i="88" s="1"/>
  <c r="AL111" i="88" s="1"/>
  <c r="AL112" i="88" s="1"/>
  <c r="AL113" i="88" s="1"/>
  <c r="AL114" i="88" s="1"/>
  <c r="AL115" i="88" s="1"/>
  <c r="AL116" i="88" s="1"/>
  <c r="AL117" i="88" s="1"/>
  <c r="AL118" i="88" s="1"/>
  <c r="AL119" i="88" s="1"/>
  <c r="AL120" i="88" s="1"/>
  <c r="AL121" i="88" s="1"/>
  <c r="AL122" i="88" s="1"/>
  <c r="AL123" i="88" s="1"/>
  <c r="AL124" i="88" s="1"/>
  <c r="AL125" i="88" s="1"/>
  <c r="AL126" i="88" s="1"/>
  <c r="AL127" i="88" s="1"/>
  <c r="AL128" i="88" s="1"/>
  <c r="AL129" i="88" s="1"/>
  <c r="AL130" i="88" s="1"/>
  <c r="AL131" i="88" s="1"/>
  <c r="AL132" i="88" s="1"/>
  <c r="AL133" i="88" s="1"/>
  <c r="AL134" i="88" s="1"/>
  <c r="AL135" i="88" s="1"/>
  <c r="AL136" i="88" s="1"/>
  <c r="AL137" i="88" s="1"/>
  <c r="AL138" i="88" s="1"/>
  <c r="AL139" i="88" s="1"/>
  <c r="AL140" i="88" s="1"/>
  <c r="AL141" i="88" s="1"/>
  <c r="AL142" i="88" s="1"/>
  <c r="AL143" i="88" s="1"/>
  <c r="AL144" i="88" s="1"/>
  <c r="AL145" i="88" s="1"/>
  <c r="AL146" i="88" s="1"/>
  <c r="AL147" i="88" s="1"/>
  <c r="AL148" i="88" s="1"/>
  <c r="AL149" i="88" s="1"/>
  <c r="AL150" i="88" s="1"/>
  <c r="AL151" i="88" s="1"/>
  <c r="AL152" i="88" s="1"/>
  <c r="AL153" i="88" s="1"/>
  <c r="AL154" i="88" s="1"/>
  <c r="AL155" i="88" s="1"/>
  <c r="AL156" i="88" s="1"/>
  <c r="AL157" i="88" s="1"/>
  <c r="AL158" i="88" s="1"/>
  <c r="AL159" i="88" s="1"/>
  <c r="AL160" i="88" s="1"/>
  <c r="AL161" i="88" s="1"/>
  <c r="AL162" i="88" s="1"/>
  <c r="AL163" i="88" s="1"/>
  <c r="AL164" i="88" s="1"/>
  <c r="AL165" i="88" s="1"/>
  <c r="AL166" i="88" s="1"/>
  <c r="AL167" i="88" s="1"/>
  <c r="AL168" i="88" s="1"/>
  <c r="AL169" i="88" s="1"/>
  <c r="AL170" i="88" s="1"/>
  <c r="AL171" i="88" s="1"/>
  <c r="AL172" i="88" s="1"/>
  <c r="AL173" i="88" s="1"/>
  <c r="AL174" i="88" s="1"/>
  <c r="AL175" i="88" s="1"/>
  <c r="AL176" i="88" s="1"/>
  <c r="AL177" i="88" s="1"/>
  <c r="AL178" i="88" s="1"/>
  <c r="AL179" i="88" s="1"/>
  <c r="AL180" i="88" s="1"/>
  <c r="AL181" i="88" s="1"/>
  <c r="AL182" i="88" s="1"/>
  <c r="AL183" i="88" s="1"/>
  <c r="AL184" i="88" s="1"/>
  <c r="AL185" i="88" s="1"/>
  <c r="AL186" i="88" s="1"/>
  <c r="AL187" i="88" s="1"/>
  <c r="AL188" i="88" s="1"/>
  <c r="AL189" i="88" s="1"/>
  <c r="AL190" i="88" s="1"/>
  <c r="AL191" i="88" s="1"/>
  <c r="AL192" i="88" s="1"/>
  <c r="AL193" i="88" s="1"/>
  <c r="AL194" i="88" s="1"/>
  <c r="AL195" i="88" s="1"/>
  <c r="AL196" i="88" s="1"/>
  <c r="AL197" i="88" s="1"/>
  <c r="AL198" i="88" s="1"/>
  <c r="AL199" i="88" s="1"/>
  <c r="AL200" i="88" s="1"/>
  <c r="AL201" i="88" s="1"/>
  <c r="AL202" i="88" s="1"/>
  <c r="AL203" i="88" s="1"/>
  <c r="AL204" i="88" s="1"/>
  <c r="AL205" i="88" s="1"/>
  <c r="AL206" i="88" s="1"/>
  <c r="AL207" i="88" s="1"/>
  <c r="AL208" i="88" s="1"/>
  <c r="AL209" i="88" s="1"/>
  <c r="AL210" i="88" s="1"/>
  <c r="AL211" i="88" s="1"/>
  <c r="AL212" i="88" s="1"/>
  <c r="AL213" i="88" s="1"/>
  <c r="AL214" i="88" s="1"/>
  <c r="AL215" i="88" s="1"/>
  <c r="AL216" i="88" s="1"/>
  <c r="AL217" i="88" s="1"/>
  <c r="AL218" i="88" s="1"/>
  <c r="AL219" i="88" s="1"/>
  <c r="AL220" i="88" s="1"/>
  <c r="AL221" i="88" s="1"/>
  <c r="AL222" i="88" s="1"/>
  <c r="AL223" i="88" s="1"/>
  <c r="AL224" i="88" s="1"/>
  <c r="AL225" i="88" s="1"/>
  <c r="AL226" i="88" s="1"/>
  <c r="AL227" i="88" s="1"/>
  <c r="AL228" i="88" s="1"/>
  <c r="AL229" i="88" s="1"/>
  <c r="AL230" i="88" s="1"/>
  <c r="AL231" i="88" s="1"/>
  <c r="AL232" i="88" s="1"/>
  <c r="AL233" i="88" s="1"/>
  <c r="AL234" i="88" s="1"/>
  <c r="AL235" i="88" s="1"/>
  <c r="AL236" i="88" s="1"/>
  <c r="AL237" i="88" s="1"/>
  <c r="AL238" i="88" s="1"/>
  <c r="AL239" i="88" s="1"/>
  <c r="AL240" i="88" s="1"/>
  <c r="AL241" i="88" s="1"/>
  <c r="AL242" i="88" s="1"/>
  <c r="AL243" i="88" s="1"/>
  <c r="AL244" i="88" s="1"/>
  <c r="AL245" i="88" s="1"/>
  <c r="AL246" i="88" s="1"/>
  <c r="AL247" i="88" s="1"/>
  <c r="AL248" i="88" s="1"/>
  <c r="AL249" i="88" s="1"/>
  <c r="AL250" i="88" s="1"/>
  <c r="AL251" i="88" s="1"/>
  <c r="AL252" i="88" s="1"/>
  <c r="AL253" i="88" s="1"/>
  <c r="AL254" i="88" s="1"/>
  <c r="AL255" i="88" s="1"/>
  <c r="AL256" i="88" s="1"/>
  <c r="AL257" i="88" s="1"/>
  <c r="AL258" i="88" s="1"/>
  <c r="AL259" i="88" s="1"/>
  <c r="AL260" i="88" s="1"/>
  <c r="AL261" i="88" s="1"/>
  <c r="AL262" i="88" s="1"/>
  <c r="AL263" i="88" s="1"/>
  <c r="AL264" i="88" s="1"/>
  <c r="AL265" i="88" s="1"/>
  <c r="AL266" i="88" s="1"/>
  <c r="AL267" i="88" s="1"/>
  <c r="AL268" i="88" s="1"/>
  <c r="AL269" i="88" s="1"/>
  <c r="AL270" i="88" s="1"/>
  <c r="AL271" i="88" s="1"/>
  <c r="AL272" i="88" s="1"/>
  <c r="AL273" i="88" s="1"/>
  <c r="AL274" i="88" s="1"/>
  <c r="AL275" i="88" s="1"/>
  <c r="AL276" i="88" s="1"/>
  <c r="AL277" i="88" s="1"/>
  <c r="AL278" i="88" s="1"/>
  <c r="AL279" i="88" s="1"/>
  <c r="AL280" i="88" s="1"/>
  <c r="AL281" i="88" s="1"/>
  <c r="AL282" i="88" s="1"/>
  <c r="AL283" i="88" s="1"/>
  <c r="AL284" i="88" s="1"/>
  <c r="AL285" i="88" s="1"/>
  <c r="AL286" i="88" s="1"/>
  <c r="AL287" i="88" s="1"/>
  <c r="AL288" i="88" s="1"/>
  <c r="AL289" i="88" s="1"/>
  <c r="AL290" i="88" s="1"/>
  <c r="AL291" i="88" s="1"/>
  <c r="AL292" i="88" s="1"/>
  <c r="AL293" i="88" s="1"/>
  <c r="AL294" i="88" s="1"/>
  <c r="AL295" i="88" s="1"/>
  <c r="AL296" i="88" s="1"/>
  <c r="AL297" i="88" s="1"/>
  <c r="AL298" i="88" s="1"/>
  <c r="AL299" i="88" s="1"/>
  <c r="AL300" i="88" s="1"/>
  <c r="AL301" i="88" s="1"/>
  <c r="AL302" i="88" s="1"/>
  <c r="AL303" i="88" s="1"/>
  <c r="AL304" i="88" s="1"/>
  <c r="AL305" i="88" s="1"/>
  <c r="AL306" i="88" s="1"/>
  <c r="AL307" i="88" s="1"/>
  <c r="AL308" i="88" s="1"/>
  <c r="AL309" i="88" s="1"/>
  <c r="AL310" i="88" s="1"/>
  <c r="AL311" i="88" s="1"/>
  <c r="AL312" i="88" s="1"/>
  <c r="AL313" i="88" s="1"/>
  <c r="AL314" i="88" s="1"/>
  <c r="AL315" i="88" s="1"/>
  <c r="AL316" i="88" s="1"/>
  <c r="AL317" i="88" s="1"/>
  <c r="AL318" i="88" s="1"/>
  <c r="AL319" i="88" s="1"/>
  <c r="AL320" i="88" s="1"/>
  <c r="AL321" i="88" s="1"/>
  <c r="AL322" i="88" s="1"/>
  <c r="AL323" i="88" s="1"/>
  <c r="AL324" i="88" s="1"/>
  <c r="AL325" i="88" s="1"/>
  <c r="AL326" i="88" s="1"/>
  <c r="AL327" i="88" s="1"/>
  <c r="AL328" i="88" s="1"/>
  <c r="AL329" i="88" s="1"/>
  <c r="AL330" i="88" s="1"/>
  <c r="AL331" i="88" s="1"/>
  <c r="AL332" i="88" s="1"/>
  <c r="AL333" i="88" s="1"/>
  <c r="AL334" i="88" s="1"/>
  <c r="AL335" i="88" s="1"/>
  <c r="AL336" i="88" s="1"/>
  <c r="AL337" i="88" s="1"/>
  <c r="AL338" i="88" s="1"/>
  <c r="AL339" i="88" s="1"/>
  <c r="AL340" i="88" s="1"/>
  <c r="AL341" i="88" s="1"/>
  <c r="AL342" i="88" s="1"/>
  <c r="AL343" i="88" s="1"/>
  <c r="AL344" i="88" s="1"/>
  <c r="AL345" i="88" s="1"/>
  <c r="AL346" i="88" s="1"/>
  <c r="AL347" i="88" s="1"/>
  <c r="AL348" i="88" s="1"/>
  <c r="AL349" i="88" s="1"/>
  <c r="AL350" i="88" s="1"/>
  <c r="AL351" i="88" s="1"/>
  <c r="AL352" i="88" s="1"/>
  <c r="AL353" i="88" s="1"/>
  <c r="AL354" i="88" s="1"/>
  <c r="AL355" i="88" s="1"/>
  <c r="AL356" i="88" s="1"/>
  <c r="AL357" i="88" s="1"/>
  <c r="AL358" i="88" s="1"/>
  <c r="AL359" i="88" s="1"/>
  <c r="AL360" i="88" s="1"/>
  <c r="AL361" i="88" s="1"/>
  <c r="AL362" i="88" s="1"/>
  <c r="AL363" i="88" s="1"/>
  <c r="AL364" i="88" s="1"/>
  <c r="AL365" i="88" s="1"/>
  <c r="AL366" i="88" s="1"/>
  <c r="AL367" i="88" s="1"/>
  <c r="AL368" i="88" s="1"/>
  <c r="AL369" i="88" s="1"/>
  <c r="AL370" i="88" s="1"/>
  <c r="AL371" i="88" s="1"/>
  <c r="AL372" i="88" s="1"/>
  <c r="AL373" i="88" s="1"/>
  <c r="AL374" i="88" s="1"/>
  <c r="AL375" i="88" s="1"/>
  <c r="AL376" i="88" s="1"/>
  <c r="AL377" i="88" s="1"/>
  <c r="AL378" i="88" s="1"/>
  <c r="AL379" i="88" s="1"/>
  <c r="AL380" i="88" s="1"/>
  <c r="AL381" i="88" s="1"/>
  <c r="AL382" i="88" s="1"/>
  <c r="AL383" i="88" s="1"/>
  <c r="AL384" i="88" s="1"/>
  <c r="AL385" i="88" s="1"/>
  <c r="AL386" i="88" s="1"/>
  <c r="AL387" i="88" s="1"/>
  <c r="AL388" i="88" s="1"/>
  <c r="AL389" i="88" s="1"/>
  <c r="AL390" i="88" s="1"/>
  <c r="AL391" i="88" s="1"/>
  <c r="AL392" i="88" s="1"/>
  <c r="AL393" i="88" s="1"/>
  <c r="AL394" i="88" s="1"/>
  <c r="AL395" i="88" s="1"/>
  <c r="AL396" i="88" s="1"/>
  <c r="AL397" i="88" s="1"/>
  <c r="AL398" i="88" s="1"/>
  <c r="AL399" i="88" s="1"/>
  <c r="AL400" i="88" s="1"/>
  <c r="AL401" i="88" s="1"/>
  <c r="AL402" i="88" s="1"/>
  <c r="AL403" i="88" s="1"/>
  <c r="AL404" i="88" s="1"/>
  <c r="AL405" i="88" s="1"/>
  <c r="AL406" i="88" s="1"/>
  <c r="AL407" i="88" s="1"/>
  <c r="AL408" i="88" s="1"/>
  <c r="AL409" i="88" s="1"/>
  <c r="AL410" i="88" s="1"/>
  <c r="AL411" i="88" s="1"/>
  <c r="AL412" i="88" s="1"/>
  <c r="AL413" i="88" s="1"/>
  <c r="AL414" i="88" s="1"/>
  <c r="AL415" i="88" s="1"/>
  <c r="AL416" i="88" s="1"/>
  <c r="AL417" i="88" s="1"/>
  <c r="AL418" i="88" s="1"/>
  <c r="AL419" i="88" s="1"/>
  <c r="AL420" i="88" s="1"/>
  <c r="AL421" i="88" s="1"/>
  <c r="AL422" i="88" s="1"/>
  <c r="AL423" i="88" s="1"/>
  <c r="AL424" i="88" s="1"/>
  <c r="AL425" i="88" s="1"/>
  <c r="AL426" i="88" s="1"/>
  <c r="AL427" i="88" s="1"/>
  <c r="AL428" i="88" s="1"/>
  <c r="AL429" i="88" s="1"/>
  <c r="AL430" i="88" s="1"/>
  <c r="AL431" i="88" s="1"/>
  <c r="AL432" i="88" s="1"/>
  <c r="AL433" i="88" s="1"/>
  <c r="AL434" i="88" s="1"/>
  <c r="AL435" i="88" s="1"/>
  <c r="AL436" i="88" s="1"/>
  <c r="AL437" i="88" s="1"/>
  <c r="AL438" i="88" s="1"/>
  <c r="AL439" i="88" s="1"/>
  <c r="AL440" i="88" s="1"/>
  <c r="AL441" i="88" s="1"/>
  <c r="AL442" i="88" s="1"/>
  <c r="AL443" i="88" s="1"/>
  <c r="AL444" i="88" s="1"/>
  <c r="AL445" i="88" s="1"/>
  <c r="AL446" i="88" s="1"/>
  <c r="AL447" i="88" s="1"/>
  <c r="AL448" i="88" s="1"/>
  <c r="AL449" i="88" s="1"/>
  <c r="AL450" i="88" s="1"/>
  <c r="AL451" i="88" s="1"/>
  <c r="AL452" i="88" s="1"/>
  <c r="AL453" i="88" s="1"/>
  <c r="AL454" i="88" s="1"/>
  <c r="AL455" i="88" s="1"/>
  <c r="AL456" i="88" s="1"/>
  <c r="AL457" i="88" s="1"/>
  <c r="AL458" i="88" s="1"/>
  <c r="AL459" i="88" s="1"/>
  <c r="AL460" i="88" s="1"/>
  <c r="AL461" i="88" s="1"/>
  <c r="AL462" i="88" s="1"/>
  <c r="AL463" i="88" s="1"/>
  <c r="AL464" i="88" s="1"/>
  <c r="AL465" i="88" s="1"/>
  <c r="AL466" i="88" s="1"/>
  <c r="AL467" i="88" s="1"/>
  <c r="AL468" i="88" s="1"/>
  <c r="AL469" i="88" s="1"/>
  <c r="AL470" i="88" s="1"/>
  <c r="AL471" i="88" s="1"/>
  <c r="AL472" i="88" s="1"/>
  <c r="AL473" i="88" s="1"/>
  <c r="AL474" i="88" s="1"/>
  <c r="AL475" i="88" s="1"/>
  <c r="AL476" i="88" s="1"/>
  <c r="AL477" i="88" s="1"/>
  <c r="AL478" i="88" s="1"/>
  <c r="AL479" i="88" s="1"/>
  <c r="AL480" i="88" s="1"/>
  <c r="AL481" i="88" s="1"/>
  <c r="AL482" i="88" s="1"/>
  <c r="AL483" i="88" s="1"/>
  <c r="AL484" i="88" s="1"/>
  <c r="AL485" i="88" s="1"/>
  <c r="AL486" i="88" s="1"/>
  <c r="AL487" i="88" s="1"/>
  <c r="AL488" i="88" s="1"/>
  <c r="AL489" i="88" s="1"/>
  <c r="AL490" i="88" s="1"/>
  <c r="AL491" i="88" s="1"/>
  <c r="AL492" i="88" s="1"/>
  <c r="AL493" i="88" s="1"/>
  <c r="AL494" i="88" s="1"/>
  <c r="AL495" i="88" s="1"/>
  <c r="AL496" i="88" s="1"/>
  <c r="AL497" i="88" s="1"/>
  <c r="AL498" i="88" s="1"/>
  <c r="AL499" i="88" s="1"/>
  <c r="AL500" i="88" s="1"/>
  <c r="AL501" i="88" s="1"/>
  <c r="AL502" i="88" s="1"/>
  <c r="AL503" i="88" s="1"/>
  <c r="AL504" i="88" s="1"/>
  <c r="AL505" i="88" s="1"/>
  <c r="AL506" i="88" s="1"/>
  <c r="AL507" i="88" s="1"/>
  <c r="AL508" i="88" s="1"/>
  <c r="AL509" i="88" s="1"/>
  <c r="AL510" i="88" s="1"/>
  <c r="AL511" i="88" s="1"/>
  <c r="AL512" i="88" s="1"/>
  <c r="AL513" i="88" s="1"/>
  <c r="AL514" i="88" s="1"/>
  <c r="AL515" i="88" s="1"/>
  <c r="AL516" i="88" s="1"/>
  <c r="AL517" i="88" s="1"/>
  <c r="AL518" i="88" s="1"/>
  <c r="AL519" i="88" s="1"/>
  <c r="AL520" i="88" s="1"/>
  <c r="AL521" i="88" s="1"/>
  <c r="AL522" i="88" s="1"/>
  <c r="AL523" i="88" s="1"/>
  <c r="AL524" i="88" s="1"/>
  <c r="AL525" i="88" s="1"/>
  <c r="AL526" i="88" s="1"/>
  <c r="AL527" i="88" s="1"/>
  <c r="AL528" i="88" s="1"/>
  <c r="AL529" i="88" s="1"/>
  <c r="AL530" i="88" s="1"/>
  <c r="AL531" i="88" s="1"/>
  <c r="AL532" i="88" s="1"/>
  <c r="AL533" i="88" s="1"/>
  <c r="AL534" i="88" s="1"/>
  <c r="AL535" i="88" s="1"/>
  <c r="AL536" i="88" s="1"/>
  <c r="AL537" i="88" s="1"/>
  <c r="AL538" i="88" s="1"/>
  <c r="AL539" i="88" s="1"/>
  <c r="AL540" i="88" s="1"/>
  <c r="AL541" i="88" s="1"/>
  <c r="AL542" i="88" s="1"/>
  <c r="AL543" i="88" s="1"/>
  <c r="AL544" i="88" s="1"/>
  <c r="AL545" i="88" s="1"/>
  <c r="AL546" i="88" s="1"/>
  <c r="AL547" i="88" s="1"/>
  <c r="AL548" i="88" s="1"/>
  <c r="AL549" i="88" s="1"/>
  <c r="AL550" i="88" s="1"/>
  <c r="AL551" i="88" s="1"/>
  <c r="AL552" i="88" s="1"/>
  <c r="AL553" i="88" s="1"/>
  <c r="AL554" i="88" s="1"/>
  <c r="AL555" i="88" s="1"/>
  <c r="AL556" i="88" s="1"/>
  <c r="AL557" i="88" s="1"/>
  <c r="AL558" i="88" s="1"/>
  <c r="AL559" i="88" s="1"/>
  <c r="AL560" i="88" s="1"/>
  <c r="AL561" i="88" s="1"/>
  <c r="AL562" i="88" s="1"/>
  <c r="AL563" i="88" s="1"/>
  <c r="AL564" i="88" s="1"/>
  <c r="AL565" i="88" s="1"/>
  <c r="AL566" i="88" s="1"/>
  <c r="AL567" i="88" s="1"/>
  <c r="AL568" i="88" s="1"/>
  <c r="AL569" i="88" s="1"/>
  <c r="AL570" i="88" s="1"/>
  <c r="AL571" i="88" s="1"/>
  <c r="AL572" i="88" s="1"/>
  <c r="AL573" i="88" s="1"/>
  <c r="AL574" i="88" s="1"/>
  <c r="AL575" i="88" s="1"/>
  <c r="AL576" i="88" s="1"/>
  <c r="AL577" i="88" s="1"/>
  <c r="AL578" i="88" s="1"/>
  <c r="AL579" i="88" s="1"/>
  <c r="AL580" i="88" s="1"/>
  <c r="AL581" i="88" s="1"/>
  <c r="AL582" i="88" s="1"/>
  <c r="AL583" i="88" s="1"/>
  <c r="AL584" i="88" s="1"/>
  <c r="AL585" i="88" s="1"/>
  <c r="AL586" i="88" s="1"/>
  <c r="AL587" i="88" s="1"/>
  <c r="AL588" i="88" s="1"/>
  <c r="AL589" i="88" s="1"/>
  <c r="AL590" i="88" s="1"/>
  <c r="AL591" i="88" s="1"/>
  <c r="AL592" i="88" s="1"/>
  <c r="AL593" i="88" s="1"/>
  <c r="AL594" i="88" s="1"/>
  <c r="AL595" i="88" s="1"/>
  <c r="AL596" i="88" s="1"/>
  <c r="AL597" i="88" s="1"/>
  <c r="AL598" i="88" s="1"/>
  <c r="AL599" i="88" s="1"/>
  <c r="AL600" i="88" s="1"/>
  <c r="AL601" i="88" s="1"/>
  <c r="AL602" i="88" s="1"/>
  <c r="AL603" i="88" s="1"/>
  <c r="AL604" i="88" s="1"/>
  <c r="AL605" i="88" s="1"/>
  <c r="AL606" i="88" s="1"/>
  <c r="AL607" i="88" s="1"/>
  <c r="AL608" i="88" s="1"/>
  <c r="AL609" i="88" s="1"/>
  <c r="AL610" i="88" s="1"/>
  <c r="AL611" i="88" s="1"/>
  <c r="AL612" i="88" s="1"/>
  <c r="AL613" i="88" s="1"/>
  <c r="AL614" i="88" s="1"/>
  <c r="AL615" i="88" s="1"/>
  <c r="AL616" i="88" s="1"/>
  <c r="AL617" i="88" s="1"/>
  <c r="AL618" i="88" s="1"/>
  <c r="AL619" i="88" s="1"/>
  <c r="AL620" i="88" s="1"/>
  <c r="AL621" i="88" s="1"/>
  <c r="AL622" i="88" s="1"/>
  <c r="AL623" i="88" s="1"/>
  <c r="AL624" i="88" s="1"/>
  <c r="AL625" i="88" s="1"/>
  <c r="AL626" i="88" s="1"/>
  <c r="AL627" i="88" s="1"/>
  <c r="AL628" i="88" s="1"/>
  <c r="AL629" i="88" s="1"/>
  <c r="AL630" i="88" s="1"/>
  <c r="AL631" i="88" s="1"/>
  <c r="AL632" i="88" s="1"/>
  <c r="AL633" i="88" s="1"/>
  <c r="AL634" i="88" s="1"/>
  <c r="AL635" i="88" s="1"/>
  <c r="AL636" i="88" s="1"/>
  <c r="AL637" i="88" s="1"/>
  <c r="AL638" i="88" s="1"/>
  <c r="AL639" i="88" s="1"/>
  <c r="AL640" i="88" s="1"/>
  <c r="AL641" i="88" s="1"/>
  <c r="AL642" i="88" s="1"/>
  <c r="AL643" i="88" s="1"/>
  <c r="AL644" i="88" s="1"/>
  <c r="AL645" i="88" s="1"/>
  <c r="AL646" i="88" s="1"/>
  <c r="AL647" i="88" s="1"/>
  <c r="AL648" i="88" s="1"/>
  <c r="AL649" i="88" s="1"/>
  <c r="AL650" i="88" s="1"/>
  <c r="AL651" i="88" s="1"/>
  <c r="AL652" i="88" s="1"/>
  <c r="AL653" i="88" s="1"/>
  <c r="AL654" i="88" s="1"/>
  <c r="AL655" i="88" s="1"/>
  <c r="AL656" i="88" s="1"/>
  <c r="AL657" i="88" s="1"/>
  <c r="AL658" i="88" s="1"/>
  <c r="AL659" i="88" s="1"/>
  <c r="AL660" i="88" s="1"/>
  <c r="AL661" i="88" s="1"/>
  <c r="AL662" i="88" s="1"/>
  <c r="AL663" i="88" s="1"/>
  <c r="AL664" i="88" s="1"/>
  <c r="AL665" i="88" s="1"/>
  <c r="AL666" i="88" s="1"/>
  <c r="AL667" i="88" s="1"/>
  <c r="AL668" i="88" s="1"/>
  <c r="AL669" i="88" s="1"/>
  <c r="AL670" i="88" s="1"/>
  <c r="AL671" i="88" s="1"/>
  <c r="AL672" i="88" s="1"/>
  <c r="AL673" i="88" s="1"/>
  <c r="AL674" i="88" s="1"/>
  <c r="AL675" i="88" s="1"/>
  <c r="AL676" i="88" s="1"/>
  <c r="AL677" i="88" s="1"/>
  <c r="AL678" i="88" s="1"/>
  <c r="AL679" i="88" s="1"/>
  <c r="AL680" i="88" s="1"/>
  <c r="AL681" i="88" s="1"/>
  <c r="AL682" i="88" s="1"/>
  <c r="AL683" i="88" s="1"/>
  <c r="AL684" i="88" s="1"/>
  <c r="AL685" i="88" s="1"/>
  <c r="AL686" i="88" s="1"/>
  <c r="AL687" i="88" s="1"/>
  <c r="AL688" i="88" s="1"/>
  <c r="AL689" i="88" s="1"/>
  <c r="AL690" i="88" s="1"/>
  <c r="AL691" i="88" s="1"/>
  <c r="AL692" i="88" s="1"/>
  <c r="AL693" i="88" s="1"/>
  <c r="AL694" i="88" s="1"/>
  <c r="AL695" i="88" s="1"/>
  <c r="AL696" i="88" s="1"/>
  <c r="AL697" i="88" s="1"/>
  <c r="AL698" i="88" s="1"/>
  <c r="AL699" i="88" s="1"/>
  <c r="AL700" i="88" s="1"/>
  <c r="AL701" i="88" s="1"/>
  <c r="AL702" i="88" s="1"/>
  <c r="AL703" i="88" s="1"/>
  <c r="AL704" i="88" s="1"/>
  <c r="AL705" i="88" s="1"/>
  <c r="AL706" i="88" s="1"/>
  <c r="AL707" i="88" s="1"/>
  <c r="AL708" i="88" s="1"/>
  <c r="AL709" i="88" s="1"/>
  <c r="AL710" i="88" s="1"/>
  <c r="AL711" i="88" s="1"/>
  <c r="AL712" i="88" s="1"/>
  <c r="AL713" i="88" s="1"/>
  <c r="AL714" i="88" s="1"/>
  <c r="AL715" i="88" s="1"/>
  <c r="AL716" i="88" s="1"/>
  <c r="S35" i="88"/>
  <c r="S34" i="88"/>
  <c r="S33" i="88"/>
  <c r="S32" i="88"/>
  <c r="S31" i="88"/>
  <c r="S30" i="88"/>
  <c r="S29" i="88"/>
  <c r="S28" i="88"/>
  <c r="S27" i="88"/>
  <c r="S26" i="88"/>
  <c r="S25" i="88"/>
  <c r="S24" i="88"/>
  <c r="S23" i="88"/>
  <c r="S22" i="88"/>
  <c r="S21" i="88"/>
  <c r="S20" i="88"/>
  <c r="S19" i="88"/>
  <c r="S18" i="88"/>
  <c r="S17" i="88"/>
  <c r="S16" i="88"/>
  <c r="S15" i="88"/>
  <c r="S14" i="88"/>
  <c r="S13" i="88"/>
  <c r="S12" i="88"/>
  <c r="S11" i="88"/>
  <c r="S10" i="88"/>
  <c r="S9" i="88"/>
  <c r="S8" i="88"/>
  <c r="S7" i="88"/>
  <c r="S6" i="88"/>
  <c r="S5" i="88"/>
  <c r="D2" i="88"/>
  <c r="M2" i="88"/>
  <c r="S6" i="84" l="1"/>
  <c r="S38" i="84"/>
  <c r="S37" i="84"/>
  <c r="S36" i="84"/>
  <c r="S35" i="84"/>
  <c r="S34" i="84"/>
  <c r="S33" i="84"/>
  <c r="S32" i="84"/>
  <c r="S31" i="84"/>
  <c r="S30" i="84"/>
  <c r="S29" i="84"/>
  <c r="S28" i="84"/>
  <c r="S27" i="84"/>
  <c r="S26" i="84"/>
  <c r="S25" i="84"/>
  <c r="S24" i="84"/>
  <c r="S23" i="84"/>
  <c r="S22" i="84"/>
  <c r="S21" i="84"/>
  <c r="S20" i="84"/>
  <c r="S19" i="84"/>
  <c r="S18" i="84"/>
  <c r="S17" i="84"/>
  <c r="S16" i="84"/>
  <c r="S15" i="84"/>
  <c r="S14" i="84"/>
  <c r="S13" i="84"/>
  <c r="S12" i="84"/>
  <c r="S11" i="84"/>
  <c r="S10" i="84"/>
  <c r="S9" i="84"/>
  <c r="S8" i="84"/>
  <c r="S7" i="84"/>
  <c r="S5" i="84"/>
  <c r="D2" i="84" l="1"/>
  <c r="H5" i="88" l="1" a="1"/>
  <c r="H26" i="88" l="1"/>
  <c r="H30" i="88"/>
  <c r="H34" i="88"/>
  <c r="H7" i="88"/>
  <c r="H15" i="88"/>
  <c r="H19" i="88"/>
  <c r="H23" i="88"/>
  <c r="H27" i="88"/>
  <c r="H31" i="88"/>
  <c r="H35" i="88"/>
  <c r="H8" i="88"/>
  <c r="H12" i="88"/>
  <c r="H16" i="88"/>
  <c r="H20" i="88"/>
  <c r="H28" i="88"/>
  <c r="H5" i="88"/>
  <c r="H13" i="88"/>
  <c r="H25" i="88"/>
  <c r="H33" i="88"/>
  <c r="H10" i="88"/>
  <c r="H18" i="88"/>
  <c r="H11" i="88"/>
  <c r="H24" i="88"/>
  <c r="H32" i="88"/>
  <c r="H9" i="88"/>
  <c r="H17" i="88"/>
  <c r="H21" i="88"/>
  <c r="H29" i="88"/>
  <c r="H6" i="88"/>
  <c r="H14" i="88"/>
  <c r="H22" i="88"/>
  <c r="N2" i="88"/>
  <c r="AM4" i="88"/>
  <c r="AM4" i="84"/>
  <c r="AO4" i="84" s="1"/>
  <c r="AN4" i="84"/>
  <c r="D6" i="67"/>
  <c r="AN4" i="88"/>
  <c r="AP4" i="88" s="1"/>
  <c r="B5" i="88"/>
  <c r="B6" i="88" s="1"/>
  <c r="C6" i="88" s="1"/>
  <c r="AM5" i="88"/>
  <c r="AM6" i="88"/>
  <c r="AM7" i="88"/>
  <c r="AM8" i="88" s="1"/>
  <c r="M6" i="88"/>
  <c r="AN7" i="88"/>
  <c r="AP7" i="88" s="1"/>
  <c r="M7" i="88"/>
  <c r="M11" i="88"/>
  <c r="M17" i="88"/>
  <c r="M22" i="88"/>
  <c r="M29" i="88"/>
  <c r="AO4" i="88"/>
  <c r="B7" i="88"/>
  <c r="C7" i="88" s="1"/>
  <c r="C5" i="88"/>
  <c r="B5" i="84"/>
  <c r="B6" i="84" s="1"/>
  <c r="AM5" i="84"/>
  <c r="B7" i="84"/>
  <c r="C6" i="84"/>
  <c r="M18" i="84"/>
  <c r="M30" i="84"/>
  <c r="M12" i="88"/>
  <c r="M25" i="88"/>
  <c r="M26" i="84"/>
  <c r="M32" i="84"/>
  <c r="M19" i="88"/>
  <c r="M33" i="88"/>
  <c r="M6" i="84"/>
  <c r="M19" i="84"/>
  <c r="M14" i="88"/>
  <c r="M27" i="88"/>
  <c r="M21" i="88"/>
  <c r="M15" i="84"/>
  <c r="M15" i="88"/>
  <c r="M10" i="88"/>
  <c r="M29" i="84"/>
  <c r="M23" i="88"/>
  <c r="M37" i="84"/>
  <c r="M11" i="84"/>
  <c r="M8" i="88"/>
  <c r="M27" i="84"/>
  <c r="M20" i="84"/>
  <c r="M22" i="84"/>
  <c r="M9" i="88"/>
  <c r="M28" i="84"/>
  <c r="M8" i="84"/>
  <c r="M35" i="84"/>
  <c r="M31" i="88"/>
  <c r="M13" i="84"/>
  <c r="M34" i="84"/>
  <c r="M17" i="84"/>
  <c r="M10" i="84"/>
  <c r="M18" i="88"/>
  <c r="M7" i="84"/>
  <c r="M30" i="88"/>
  <c r="M24" i="84"/>
  <c r="B8" i="88"/>
  <c r="AN8" i="88"/>
  <c r="AP8" i="88" s="1"/>
  <c r="AM9" i="88"/>
  <c r="AN5" i="84"/>
  <c r="AM6" i="84"/>
  <c r="C7" i="84"/>
  <c r="B8" i="84"/>
  <c r="C8" i="88"/>
  <c r="B9" i="88"/>
  <c r="AN9" i="88"/>
  <c r="AP9" i="88" s="1"/>
  <c r="AM10" i="88"/>
  <c r="AN6" i="84"/>
  <c r="AM7" i="84"/>
  <c r="C8" i="84"/>
  <c r="B9" i="84"/>
  <c r="B10" i="88"/>
  <c r="C9" i="88"/>
  <c r="AM11" i="88"/>
  <c r="AN10" i="88"/>
  <c r="AP10" i="88" s="1"/>
  <c r="AN7" i="84"/>
  <c r="AM8" i="84"/>
  <c r="B10" i="84"/>
  <c r="C9" i="84"/>
  <c r="C10" i="88"/>
  <c r="B11" i="88"/>
  <c r="AN11" i="88"/>
  <c r="AP11" i="88" s="1"/>
  <c r="AM12" i="88"/>
  <c r="AM9" i="84"/>
  <c r="AN8" i="84"/>
  <c r="C10" i="84"/>
  <c r="B11" i="84"/>
  <c r="B12" i="88"/>
  <c r="C11" i="88"/>
  <c r="AM13" i="88"/>
  <c r="AN12" i="88"/>
  <c r="AP12" i="88" s="1"/>
  <c r="AN9" i="84"/>
  <c r="AM10" i="84"/>
  <c r="B12" i="84"/>
  <c r="C11" i="84"/>
  <c r="B13" i="88"/>
  <c r="C12" i="88"/>
  <c r="AN13" i="88"/>
  <c r="AP13" i="88" s="1"/>
  <c r="AM14" i="88"/>
  <c r="AN10" i="84"/>
  <c r="AM11" i="84"/>
  <c r="C12" i="84"/>
  <c r="B13" i="84"/>
  <c r="C13" i="88"/>
  <c r="B14" i="88"/>
  <c r="AM15" i="88"/>
  <c r="AN14" i="88"/>
  <c r="AP14" i="88" s="1"/>
  <c r="AM12" i="84"/>
  <c r="AN11" i="84"/>
  <c r="B14" i="84"/>
  <c r="C13" i="84"/>
  <c r="C14" i="88"/>
  <c r="B15" i="88"/>
  <c r="AN15" i="88"/>
  <c r="AP15" i="88" s="1"/>
  <c r="AM16" i="88"/>
  <c r="AN12" i="84"/>
  <c r="AM13" i="84"/>
  <c r="B15" i="84"/>
  <c r="C14" i="84"/>
  <c r="B16" i="88"/>
  <c r="C15" i="88"/>
  <c r="AN16" i="88"/>
  <c r="AP16" i="88" s="1"/>
  <c r="AM17" i="88"/>
  <c r="AN13" i="84"/>
  <c r="AM14" i="84"/>
  <c r="C15" i="84"/>
  <c r="B16" i="84"/>
  <c r="B17" i="88"/>
  <c r="C16" i="88"/>
  <c r="AN17" i="88"/>
  <c r="AP17" i="88" s="1"/>
  <c r="AM18" i="88"/>
  <c r="AM15" i="84"/>
  <c r="AN14" i="84"/>
  <c r="B17" i="84"/>
  <c r="C16" i="84"/>
  <c r="C17" i="88"/>
  <c r="B18" i="88"/>
  <c r="AN18" i="88"/>
  <c r="AP18" i="88" s="1"/>
  <c r="AM19" i="88"/>
  <c r="AN15" i="84"/>
  <c r="AM16" i="84"/>
  <c r="C17" i="84"/>
  <c r="B18" i="84"/>
  <c r="C18" i="88"/>
  <c r="B19" i="88"/>
  <c r="AN19" i="88"/>
  <c r="AP19" i="88" s="1"/>
  <c r="AM20" i="88"/>
  <c r="AM17" i="84"/>
  <c r="AN16" i="84"/>
  <c r="B19" i="84"/>
  <c r="C18" i="84"/>
  <c r="B20" i="88"/>
  <c r="C19" i="88"/>
  <c r="AN20" i="88"/>
  <c r="AP20" i="88" s="1"/>
  <c r="AM21" i="88"/>
  <c r="AM18" i="84"/>
  <c r="AN17" i="84"/>
  <c r="C19" i="84"/>
  <c r="B20" i="84"/>
  <c r="B21" i="88"/>
  <c r="C20" i="88"/>
  <c r="AN21" i="88"/>
  <c r="AP21" i="88" s="1"/>
  <c r="AM22" i="88"/>
  <c r="AM19" i="84"/>
  <c r="AN18" i="84"/>
  <c r="C20" i="84"/>
  <c r="B21" i="84"/>
  <c r="C21" i="88"/>
  <c r="B22" i="88"/>
  <c r="AN22" i="88"/>
  <c r="AP22" i="88" s="1"/>
  <c r="AM23" i="88"/>
  <c r="AM20" i="84"/>
  <c r="AN19" i="84"/>
  <c r="B22" i="84"/>
  <c r="C21" i="84"/>
  <c r="C22" i="88"/>
  <c r="B23" i="88"/>
  <c r="AN23" i="88"/>
  <c r="AP23" i="88" s="1"/>
  <c r="AM24" i="88"/>
  <c r="AM21" i="84"/>
  <c r="AN20" i="84"/>
  <c r="B23" i="84"/>
  <c r="C22" i="84"/>
  <c r="B24" i="88"/>
  <c r="C23" i="88"/>
  <c r="AM25" i="88"/>
  <c r="AN24" i="88"/>
  <c r="AP24" i="88" s="1"/>
  <c r="AN21" i="84"/>
  <c r="AM22" i="84"/>
  <c r="B24" i="84"/>
  <c r="C23" i="84"/>
  <c r="C24" i="88"/>
  <c r="B25" i="88"/>
  <c r="AM26" i="88"/>
  <c r="AN25" i="88"/>
  <c r="AP25" i="88" s="1"/>
  <c r="AM23" i="84"/>
  <c r="AN22" i="84"/>
  <c r="B25" i="84"/>
  <c r="C24" i="84"/>
  <c r="B26" i="88"/>
  <c r="C25" i="88"/>
  <c r="AN26" i="88"/>
  <c r="AP26" i="88" s="1"/>
  <c r="AM27" i="88"/>
  <c r="AM24" i="84"/>
  <c r="AN23" i="84"/>
  <c r="B26" i="84"/>
  <c r="C25" i="84"/>
  <c r="C26" i="88"/>
  <c r="B27" i="88"/>
  <c r="AN27" i="88"/>
  <c r="AP27" i="88" s="1"/>
  <c r="AM28" i="88"/>
  <c r="AN24" i="84"/>
  <c r="AM25" i="84"/>
  <c r="C26" i="84"/>
  <c r="B27" i="84"/>
  <c r="B28" i="88"/>
  <c r="C27" i="88"/>
  <c r="AM29" i="88"/>
  <c r="AN28" i="88"/>
  <c r="AP28" i="88" s="1"/>
  <c r="AN25" i="84"/>
  <c r="AM26" i="84"/>
  <c r="B28" i="84"/>
  <c r="C27" i="84"/>
  <c r="C28" i="88"/>
  <c r="B29" i="88"/>
  <c r="AN29" i="88"/>
  <c r="AP29" i="88" s="1"/>
  <c r="AM30" i="88"/>
  <c r="AN26" i="84"/>
  <c r="AM27" i="84"/>
  <c r="C28" i="84"/>
  <c r="B29" i="84"/>
  <c r="C29" i="88"/>
  <c r="B30" i="88"/>
  <c r="AN30" i="88"/>
  <c r="AP30" i="88" s="1"/>
  <c r="AM31" i="88"/>
  <c r="AM28" i="84"/>
  <c r="AN27" i="84"/>
  <c r="C29" i="84"/>
  <c r="B30" i="84"/>
  <c r="C30" i="88"/>
  <c r="B31" i="88"/>
  <c r="AM32" i="88"/>
  <c r="AN31" i="88"/>
  <c r="AP31" i="88" s="1"/>
  <c r="AN28" i="84"/>
  <c r="AM29" i="84"/>
  <c r="C30" i="84"/>
  <c r="B31" i="84"/>
  <c r="B32" i="88"/>
  <c r="C31" i="88"/>
  <c r="AN32" i="88"/>
  <c r="AP32" i="88" s="1"/>
  <c r="AM33" i="88"/>
  <c r="AN29" i="84"/>
  <c r="AM30" i="84"/>
  <c r="B32" i="84"/>
  <c r="C31" i="84"/>
  <c r="B33" i="88"/>
  <c r="C32" i="88"/>
  <c r="AM34" i="88"/>
  <c r="AN33" i="88"/>
  <c r="AP33" i="88" s="1"/>
  <c r="AM31" i="84"/>
  <c r="AN30" i="84"/>
  <c r="C32" i="84"/>
  <c r="B33" i="84"/>
  <c r="B34" i="88"/>
  <c r="C33" i="88"/>
  <c r="AN34" i="88"/>
  <c r="AP34" i="88" s="1"/>
  <c r="AM35" i="88"/>
  <c r="AM32" i="84"/>
  <c r="AN31" i="84"/>
  <c r="B34" i="84"/>
  <c r="C33" i="84"/>
  <c r="B35" i="88"/>
  <c r="C34" i="88"/>
  <c r="AN35" i="88"/>
  <c r="AP35" i="88" s="1"/>
  <c r="AM36" i="88"/>
  <c r="AM33" i="84"/>
  <c r="AN32" i="84"/>
  <c r="C34" i="84"/>
  <c r="B35" i="84"/>
  <c r="AN36" i="88"/>
  <c r="AP36" i="88" s="1"/>
  <c r="AM37" i="88"/>
  <c r="AN33" i="84"/>
  <c r="AM34" i="84"/>
  <c r="B36" i="84"/>
  <c r="C35" i="84"/>
  <c r="AN37" i="88"/>
  <c r="AP37" i="88" s="1"/>
  <c r="AM38" i="88"/>
  <c r="AN34" i="84"/>
  <c r="AM35" i="84"/>
  <c r="B37" i="84"/>
  <c r="C36" i="84"/>
  <c r="AN38" i="88"/>
  <c r="AP38" i="88" s="1"/>
  <c r="AM39" i="88"/>
  <c r="AN35" i="84"/>
  <c r="AM36" i="84"/>
  <c r="C37" i="84"/>
  <c r="B38" i="84"/>
  <c r="AM40" i="88"/>
  <c r="AN39" i="88"/>
  <c r="AP39" i="88" s="1"/>
  <c r="AM37" i="84"/>
  <c r="AN36" i="84"/>
  <c r="AN40" i="88"/>
  <c r="AP40" i="88" s="1"/>
  <c r="AM41" i="88"/>
  <c r="AM38" i="84"/>
  <c r="AN37" i="84"/>
  <c r="AM42" i="88"/>
  <c r="AN41" i="88"/>
  <c r="AP41" i="88" s="1"/>
  <c r="AN38" i="84"/>
  <c r="AM39" i="84"/>
  <c r="AN42" i="88"/>
  <c r="AP42" i="88" s="1"/>
  <c r="AM43" i="88"/>
  <c r="AN39" i="84"/>
  <c r="AM40" i="84"/>
  <c r="AN43" i="88"/>
  <c r="AP43" i="88" s="1"/>
  <c r="AM44" i="88"/>
  <c r="AN40" i="84"/>
  <c r="AM41" i="84"/>
  <c r="AN44" i="88"/>
  <c r="AP44" i="88" s="1"/>
  <c r="AM45" i="88"/>
  <c r="AN41" i="84"/>
  <c r="AM42" i="84"/>
  <c r="AN45" i="88"/>
  <c r="AP45" i="88" s="1"/>
  <c r="AM46" i="88"/>
  <c r="AM43" i="84"/>
  <c r="AN42" i="84"/>
  <c r="AM47" i="88"/>
  <c r="AN46" i="88"/>
  <c r="AP46" i="88" s="1"/>
  <c r="AM44" i="84"/>
  <c r="AN43" i="84"/>
  <c r="AM48" i="88"/>
  <c r="AN47" i="88"/>
  <c r="AP47" i="88" s="1"/>
  <c r="AN44" i="84"/>
  <c r="AM45" i="84"/>
  <c r="AM49" i="88"/>
  <c r="AN48" i="88"/>
  <c r="AP48" i="88" s="1"/>
  <c r="AN45" i="84"/>
  <c r="AM46" i="84"/>
  <c r="AM50" i="88"/>
  <c r="AN49" i="88"/>
  <c r="AP49" i="88" s="1"/>
  <c r="AM47" i="84"/>
  <c r="AN46" i="84"/>
  <c r="AN50" i="88"/>
  <c r="AP50" i="88" s="1"/>
  <c r="AM51" i="88"/>
  <c r="AN47" i="84"/>
  <c r="AM48" i="84"/>
  <c r="AM52" i="88"/>
  <c r="AN51" i="88"/>
  <c r="AP51" i="88" s="1"/>
  <c r="AM49" i="84"/>
  <c r="AN48" i="84"/>
  <c r="AN52" i="88"/>
  <c r="AP52" i="88" s="1"/>
  <c r="AM53" i="88"/>
  <c r="AM50" i="84"/>
  <c r="AN49" i="84"/>
  <c r="AM54" i="88"/>
  <c r="AN53" i="88"/>
  <c r="AP53" i="88" s="1"/>
  <c r="AM51" i="84"/>
  <c r="AN50" i="84"/>
  <c r="AM55" i="88"/>
  <c r="AN54" i="88"/>
  <c r="AP54" i="88" s="1"/>
  <c r="AM52" i="84"/>
  <c r="AN51" i="84"/>
  <c r="AM56" i="88"/>
  <c r="AN55" i="88"/>
  <c r="AP55" i="88" s="1"/>
  <c r="AN52" i="84"/>
  <c r="AM53" i="84"/>
  <c r="AN56" i="88"/>
  <c r="AP56" i="88" s="1"/>
  <c r="AM57" i="88"/>
  <c r="AM54" i="84"/>
  <c r="AN53" i="84"/>
  <c r="AM58" i="88"/>
  <c r="AN57" i="88"/>
  <c r="AP57" i="88" s="1"/>
  <c r="AM55" i="84"/>
  <c r="AN54" i="84"/>
  <c r="AN58" i="88"/>
  <c r="AP58" i="88" s="1"/>
  <c r="AM59" i="88"/>
  <c r="AN55" i="84"/>
  <c r="AM56" i="84"/>
  <c r="AM60" i="88"/>
  <c r="AN59" i="88"/>
  <c r="AP59" i="88" s="1"/>
  <c r="AN56" i="84"/>
  <c r="AM57" i="84"/>
  <c r="AM61" i="88"/>
  <c r="AN60" i="88"/>
  <c r="AP60" i="88" s="1"/>
  <c r="AM58" i="84"/>
  <c r="AN57" i="84"/>
  <c r="AM62" i="88"/>
  <c r="AN61" i="88"/>
  <c r="AP61" i="88" s="1"/>
  <c r="AM59" i="84"/>
  <c r="AN58" i="84"/>
  <c r="AM63" i="88"/>
  <c r="AN62" i="88"/>
  <c r="AP62" i="88" s="1"/>
  <c r="AM60" i="84"/>
  <c r="AN59" i="84"/>
  <c r="AM64" i="88"/>
  <c r="AN63" i="88"/>
  <c r="AP63" i="88" s="1"/>
  <c r="AN60" i="84"/>
  <c r="AM61" i="84"/>
  <c r="AM65" i="88"/>
  <c r="AN64" i="88"/>
  <c r="AP64" i="88" s="1"/>
  <c r="AM62" i="84"/>
  <c r="AN61" i="84"/>
  <c r="AM66" i="88"/>
  <c r="AN65" i="88"/>
  <c r="AP65" i="88" s="1"/>
  <c r="AN62" i="84"/>
  <c r="AM63" i="84"/>
  <c r="AN66" i="88"/>
  <c r="AP66" i="88" s="1"/>
  <c r="AM67" i="88"/>
  <c r="AN63" i="84"/>
  <c r="AM64" i="84"/>
  <c r="AN67" i="88"/>
  <c r="AP67" i="88" s="1"/>
  <c r="AM68" i="88"/>
  <c r="AM65" i="84"/>
  <c r="AN64" i="84"/>
  <c r="AN68" i="88"/>
  <c r="AP68" i="88" s="1"/>
  <c r="AM69" i="88"/>
  <c r="AM66" i="84"/>
  <c r="AN65" i="84"/>
  <c r="AM70" i="88"/>
  <c r="AN69" i="88"/>
  <c r="AP69" i="88" s="1"/>
  <c r="AM67" i="84"/>
  <c r="AN66" i="84"/>
  <c r="AN70" i="88"/>
  <c r="AP70" i="88" s="1"/>
  <c r="AM71" i="88"/>
  <c r="AN67" i="84"/>
  <c r="AM68" i="84"/>
  <c r="AM72" i="88"/>
  <c r="AN71" i="88"/>
  <c r="AP71" i="88" s="1"/>
  <c r="AM69" i="84"/>
  <c r="AN68" i="84"/>
  <c r="AM73" i="88"/>
  <c r="AN72" i="88"/>
  <c r="AP72" i="88" s="1"/>
  <c r="AM70" i="84"/>
  <c r="AN69" i="84"/>
  <c r="AN73" i="88"/>
  <c r="AP73" i="88" s="1"/>
  <c r="AM74" i="88"/>
  <c r="AN70" i="84"/>
  <c r="AM71" i="84"/>
  <c r="AN74" i="88"/>
  <c r="AP74" i="88" s="1"/>
  <c r="AM75" i="88"/>
  <c r="AM72" i="84"/>
  <c r="AN71" i="84"/>
  <c r="AN75" i="88"/>
  <c r="AP75" i="88" s="1"/>
  <c r="AM76" i="88"/>
  <c r="AN72" i="84"/>
  <c r="AM73" i="84"/>
  <c r="AN76" i="88"/>
  <c r="AP76" i="88" s="1"/>
  <c r="AM77" i="88"/>
  <c r="AM74" i="84"/>
  <c r="AN73" i="84"/>
  <c r="AN77" i="88"/>
  <c r="AP77" i="88" s="1"/>
  <c r="AM78" i="88"/>
  <c r="AM75" i="84"/>
  <c r="AN74" i="84"/>
  <c r="AM79" i="88"/>
  <c r="AN78" i="88"/>
  <c r="AP78" i="88" s="1"/>
  <c r="AM76" i="84"/>
  <c r="AN75" i="84"/>
  <c r="AN79" i="88"/>
  <c r="AP79" i="88" s="1"/>
  <c r="AM80" i="88"/>
  <c r="AM77" i="84"/>
  <c r="AN76" i="84"/>
  <c r="AM81" i="88"/>
  <c r="AN80" i="88"/>
  <c r="AP80" i="88" s="1"/>
  <c r="AM78" i="84"/>
  <c r="AN77" i="84"/>
  <c r="AM82" i="88"/>
  <c r="AN81" i="88"/>
  <c r="AP81" i="88" s="1"/>
  <c r="AN78" i="84"/>
  <c r="AM79" i="84"/>
  <c r="AN82" i="88"/>
  <c r="AP82" i="88" s="1"/>
  <c r="AM83" i="88"/>
  <c r="AN79" i="84"/>
  <c r="AM80" i="84"/>
  <c r="AN83" i="88"/>
  <c r="AP83" i="88" s="1"/>
  <c r="AM84" i="88"/>
  <c r="AN80" i="84"/>
  <c r="AM81" i="84"/>
  <c r="AN84" i="88"/>
  <c r="AP84" i="88" s="1"/>
  <c r="AM85" i="88"/>
  <c r="AN81" i="84"/>
  <c r="AM82" i="84"/>
  <c r="AM86" i="88"/>
  <c r="AN85" i="88"/>
  <c r="AP85" i="88" s="1"/>
  <c r="AN82" i="84"/>
  <c r="AM83" i="84"/>
  <c r="AN86" i="88"/>
  <c r="AP86" i="88" s="1"/>
  <c r="AM87" i="88"/>
  <c r="AM84" i="84"/>
  <c r="AN83" i="84"/>
  <c r="AM88" i="88"/>
  <c r="AN87" i="88"/>
  <c r="AP87" i="88" s="1"/>
  <c r="AN84" i="84"/>
  <c r="AM85" i="84"/>
  <c r="AM89" i="88"/>
  <c r="AN88" i="88"/>
  <c r="AP88" i="88" s="1"/>
  <c r="AM86" i="84"/>
  <c r="AN85" i="84"/>
  <c r="AM90" i="88"/>
  <c r="AN89" i="88"/>
  <c r="AP89" i="88" s="1"/>
  <c r="AN86" i="84"/>
  <c r="AM87" i="84"/>
  <c r="AM91" i="88"/>
  <c r="AN90" i="88"/>
  <c r="AP90" i="88" s="1"/>
  <c r="AN87" i="84"/>
  <c r="AM88" i="84"/>
  <c r="AM92" i="88"/>
  <c r="AN91" i="88"/>
  <c r="AP91" i="88" s="1"/>
  <c r="AN88" i="84"/>
  <c r="AM89" i="84"/>
  <c r="AN92" i="88"/>
  <c r="AP92" i="88" s="1"/>
  <c r="AM93" i="88"/>
  <c r="AM90" i="84"/>
  <c r="AN89" i="84"/>
  <c r="AN93" i="88"/>
  <c r="AP93" i="88" s="1"/>
  <c r="AM94" i="88"/>
  <c r="AM91" i="84"/>
  <c r="AN90" i="84"/>
  <c r="AN94" i="88"/>
  <c r="AP94" i="88" s="1"/>
  <c r="AM95" i="88"/>
  <c r="AM92" i="84"/>
  <c r="AN91" i="84"/>
  <c r="AM96" i="88"/>
  <c r="AN95" i="88"/>
  <c r="AP95" i="88" s="1"/>
  <c r="AN92" i="84"/>
  <c r="AM93" i="84"/>
  <c r="AM97" i="88"/>
  <c r="AN96" i="88"/>
  <c r="AP96" i="88" s="1"/>
  <c r="AM94" i="84"/>
  <c r="AN93" i="84"/>
  <c r="AN97" i="88"/>
  <c r="AP97" i="88" s="1"/>
  <c r="AM98" i="88"/>
  <c r="AM95" i="84"/>
  <c r="AN94" i="84"/>
  <c r="AM99" i="88"/>
  <c r="AN98" i="88"/>
  <c r="AP98" i="88" s="1"/>
  <c r="AN95" i="84"/>
  <c r="AM96" i="84"/>
  <c r="AN99" i="88"/>
  <c r="AP99" i="88" s="1"/>
  <c r="AM100" i="88"/>
  <c r="AN96" i="84"/>
  <c r="AM97" i="84"/>
  <c r="AM101" i="88"/>
  <c r="AN100" i="88"/>
  <c r="AP100" i="88" s="1"/>
  <c r="AM98" i="84"/>
  <c r="AN97" i="84"/>
  <c r="AM102" i="88"/>
  <c r="AN101" i="88"/>
  <c r="AP101" i="88" s="1"/>
  <c r="AN98" i="84"/>
  <c r="AM99" i="84"/>
  <c r="AM103" i="88"/>
  <c r="AN102" i="88"/>
  <c r="AP102" i="88" s="1"/>
  <c r="AN99" i="84"/>
  <c r="AM100" i="84"/>
  <c r="AN103" i="88"/>
  <c r="AP103" i="88" s="1"/>
  <c r="AM104" i="88"/>
  <c r="AM101" i="84"/>
  <c r="AN100" i="84"/>
  <c r="AM105" i="88"/>
  <c r="AN104" i="88"/>
  <c r="AP104" i="88" s="1"/>
  <c r="AM102" i="84"/>
  <c r="AN101" i="84"/>
  <c r="AN105" i="88"/>
  <c r="AP105" i="88" s="1"/>
  <c r="AM106" i="88"/>
  <c r="AN102" i="84"/>
  <c r="AM103" i="84"/>
  <c r="AM107" i="88"/>
  <c r="AN106" i="88"/>
  <c r="AP106" i="88" s="1"/>
  <c r="AM104" i="84"/>
  <c r="AN103" i="84"/>
  <c r="AM108" i="88"/>
  <c r="AN107" i="88"/>
  <c r="AP107" i="88" s="1"/>
  <c r="AN104" i="84"/>
  <c r="AM105" i="84"/>
  <c r="AN108" i="88"/>
  <c r="AP108" i="88" s="1"/>
  <c r="AM109" i="88"/>
  <c r="AM106" i="84"/>
  <c r="AN105" i="84"/>
  <c r="AM110" i="88"/>
  <c r="AN109" i="88"/>
  <c r="AP109" i="88" s="1"/>
  <c r="AN106" i="84"/>
  <c r="AM107" i="84"/>
  <c r="AN110" i="88"/>
  <c r="AP110" i="88" s="1"/>
  <c r="AM111" i="88"/>
  <c r="AN107" i="84"/>
  <c r="AM108" i="84"/>
  <c r="AM112" i="88"/>
  <c r="AN111" i="88"/>
  <c r="AP111" i="88" s="1"/>
  <c r="AN108" i="84"/>
  <c r="AM109" i="84"/>
  <c r="AN112" i="88"/>
  <c r="AP112" i="88" s="1"/>
  <c r="AM113" i="88"/>
  <c r="AM110" i="84"/>
  <c r="AN109" i="84"/>
  <c r="AM114" i="88"/>
  <c r="AN113" i="88"/>
  <c r="AP113" i="88" s="1"/>
  <c r="AN110" i="84"/>
  <c r="AM111" i="84"/>
  <c r="AM115" i="88"/>
  <c r="AN114" i="88"/>
  <c r="AP114" i="88" s="1"/>
  <c r="AN111" i="84"/>
  <c r="AM112" i="84"/>
  <c r="AM116" i="88"/>
  <c r="AN115" i="88"/>
  <c r="AP115" i="88" s="1"/>
  <c r="AN112" i="84"/>
  <c r="AM113" i="84"/>
  <c r="AN116" i="88"/>
  <c r="AP116" i="88" s="1"/>
  <c r="AM117" i="88"/>
  <c r="AM114" i="84"/>
  <c r="AN113" i="84"/>
  <c r="AM118" i="88"/>
  <c r="AN117" i="88"/>
  <c r="AP117" i="88" s="1"/>
  <c r="AN114" i="84"/>
  <c r="AM115" i="84"/>
  <c r="AN118" i="88"/>
  <c r="AP118" i="88" s="1"/>
  <c r="AM119" i="88"/>
  <c r="AN115" i="84"/>
  <c r="AM116" i="84"/>
  <c r="AN119" i="88"/>
  <c r="AP119" i="88" s="1"/>
  <c r="AM120" i="88"/>
  <c r="AM117" i="84"/>
  <c r="AN116" i="84"/>
  <c r="AM121" i="88"/>
  <c r="AN120" i="88"/>
  <c r="AP120" i="88" s="1"/>
  <c r="AM118" i="84"/>
  <c r="AN117" i="84"/>
  <c r="AN121" i="88"/>
  <c r="AP121" i="88" s="1"/>
  <c r="AM122" i="88"/>
  <c r="AN118" i="84"/>
  <c r="AM119" i="84"/>
  <c r="AN122" i="88"/>
  <c r="AP122" i="88" s="1"/>
  <c r="AM123" i="88"/>
  <c r="AN119" i="84"/>
  <c r="AM120" i="84"/>
  <c r="AM124" i="88"/>
  <c r="AN123" i="88"/>
  <c r="AP123" i="88" s="1"/>
  <c r="AN120" i="84"/>
  <c r="AM121" i="84"/>
  <c r="AN124" i="88"/>
  <c r="AP124" i="88" s="1"/>
  <c r="AM125" i="88"/>
  <c r="AM122" i="84"/>
  <c r="AN121" i="84"/>
  <c r="AM126" i="88"/>
  <c r="AN125" i="88"/>
  <c r="AP125" i="88" s="1"/>
  <c r="AM123" i="84"/>
  <c r="AN122" i="84"/>
  <c r="AM127" i="88"/>
  <c r="AN126" i="88"/>
  <c r="AP126" i="88" s="1"/>
  <c r="AN123" i="84"/>
  <c r="AM124" i="84"/>
  <c r="AN127" i="88"/>
  <c r="AP127" i="88" s="1"/>
  <c r="AM128" i="88"/>
  <c r="AN124" i="84"/>
  <c r="AM125" i="84"/>
  <c r="AN128" i="88"/>
  <c r="AP128" i="88" s="1"/>
  <c r="AM129" i="88"/>
  <c r="AN125" i="84"/>
  <c r="AM126" i="84"/>
  <c r="AN129" i="88"/>
  <c r="AP129" i="88" s="1"/>
  <c r="AM130" i="88"/>
  <c r="AM127" i="84"/>
  <c r="AN126" i="84"/>
  <c r="AM131" i="88"/>
  <c r="AN130" i="88"/>
  <c r="AP130" i="88" s="1"/>
  <c r="AN127" i="84"/>
  <c r="AM128" i="84"/>
  <c r="AN131" i="88"/>
  <c r="AP131" i="88" s="1"/>
  <c r="AM132" i="88"/>
  <c r="AM129" i="84"/>
  <c r="AN128" i="84"/>
  <c r="AM133" i="88"/>
  <c r="AN132" i="88"/>
  <c r="AP132" i="88" s="1"/>
  <c r="AM130" i="84"/>
  <c r="AN129" i="84"/>
  <c r="AM134" i="88"/>
  <c r="AN133" i="88"/>
  <c r="AP133" i="88" s="1"/>
  <c r="AN130" i="84"/>
  <c r="AM131" i="84"/>
  <c r="AN134" i="88"/>
  <c r="AP134" i="88" s="1"/>
  <c r="AM135" i="88"/>
  <c r="AN131" i="84"/>
  <c r="AM132" i="84"/>
  <c r="AM136" i="88"/>
  <c r="AN135" i="88"/>
  <c r="AP135" i="88" s="1"/>
  <c r="AM133" i="84"/>
  <c r="AN132" i="84"/>
  <c r="AN136" i="88"/>
  <c r="AP136" i="88" s="1"/>
  <c r="AM137" i="88"/>
  <c r="AN133" i="84"/>
  <c r="AM134" i="84"/>
  <c r="AM138" i="88"/>
  <c r="AN137" i="88"/>
  <c r="AP137" i="88" s="1"/>
  <c r="AM135" i="84"/>
  <c r="AN134" i="84"/>
  <c r="AM139" i="88"/>
  <c r="AN138" i="88"/>
  <c r="AP138" i="88" s="1"/>
  <c r="AM136" i="84"/>
  <c r="AN135" i="84"/>
  <c r="AN139" i="88"/>
  <c r="AP139" i="88" s="1"/>
  <c r="AM140" i="88"/>
  <c r="AM137" i="84"/>
  <c r="AN136" i="84"/>
  <c r="AN140" i="88"/>
  <c r="AP140" i="88" s="1"/>
  <c r="AM141" i="88"/>
  <c r="AM138" i="84"/>
  <c r="AN137" i="84"/>
  <c r="AM142" i="88"/>
  <c r="AN141" i="88"/>
  <c r="AP141" i="88" s="1"/>
  <c r="AN138" i="84"/>
  <c r="AM139" i="84"/>
  <c r="AM143" i="88"/>
  <c r="AN142" i="88"/>
  <c r="AP142" i="88" s="1"/>
  <c r="AN139" i="84"/>
  <c r="AM140" i="84"/>
  <c r="AN143" i="88"/>
  <c r="AP143" i="88" s="1"/>
  <c r="AM144" i="88"/>
  <c r="AM141" i="84"/>
  <c r="AN140" i="84"/>
  <c r="AN144" i="88"/>
  <c r="AP144" i="88" s="1"/>
  <c r="AM145" i="88"/>
  <c r="AN141" i="84"/>
  <c r="AM142" i="84"/>
  <c r="AM146" i="88"/>
  <c r="AN145" i="88"/>
  <c r="AP145" i="88" s="1"/>
  <c r="AN142" i="84"/>
  <c r="AM143" i="84"/>
  <c r="AM147" i="88"/>
  <c r="AN146" i="88"/>
  <c r="AP146" i="88" s="1"/>
  <c r="AM144" i="84"/>
  <c r="AN143" i="84"/>
  <c r="AM148" i="88"/>
  <c r="AN147" i="88"/>
  <c r="AP147" i="88" s="1"/>
  <c r="AN144" i="84"/>
  <c r="AM145" i="84"/>
  <c r="AM149" i="88"/>
  <c r="AN148" i="88"/>
  <c r="AP148" i="88" s="1"/>
  <c r="AM146" i="84"/>
  <c r="AN145" i="84"/>
  <c r="AM150" i="88"/>
  <c r="AN149" i="88"/>
  <c r="AP149" i="88" s="1"/>
  <c r="AM147" i="84"/>
  <c r="AN146" i="84"/>
  <c r="AN150" i="88"/>
  <c r="AP150" i="88" s="1"/>
  <c r="AM151" i="88"/>
  <c r="AM148" i="84"/>
  <c r="AN147" i="84"/>
  <c r="AN151" i="88"/>
  <c r="AP151" i="88" s="1"/>
  <c r="AM152" i="88"/>
  <c r="AN148" i="84"/>
  <c r="AM149" i="84"/>
  <c r="AM153" i="88"/>
  <c r="AN152" i="88"/>
  <c r="AP152" i="88" s="1"/>
  <c r="AN149" i="84"/>
  <c r="AM150" i="84"/>
  <c r="AM154" i="88"/>
  <c r="AN153" i="88"/>
  <c r="AP153" i="88" s="1"/>
  <c r="AM151" i="84"/>
  <c r="AN150" i="84"/>
  <c r="AM155" i="88"/>
  <c r="AN154" i="88"/>
  <c r="AP154" i="88" s="1"/>
  <c r="AM152" i="84"/>
  <c r="AN151" i="84"/>
  <c r="AM156" i="88"/>
  <c r="AN155" i="88"/>
  <c r="AP155" i="88" s="1"/>
  <c r="AM153" i="84"/>
  <c r="AN152" i="84"/>
  <c r="AM157" i="88"/>
  <c r="AN156" i="88"/>
  <c r="AP156" i="88" s="1"/>
  <c r="AM154" i="84"/>
  <c r="AN153" i="84"/>
  <c r="AN157" i="88"/>
  <c r="AP157" i="88" s="1"/>
  <c r="AM158" i="88"/>
  <c r="AM155" i="84"/>
  <c r="AN154" i="84"/>
  <c r="AN158" i="88"/>
  <c r="AP158" i="88" s="1"/>
  <c r="AM159" i="88"/>
  <c r="AN155" i="84"/>
  <c r="AM156" i="84"/>
  <c r="AM160" i="88"/>
  <c r="AN159" i="88"/>
  <c r="AP159" i="88" s="1"/>
  <c r="AN156" i="84"/>
  <c r="AM157" i="84"/>
  <c r="AN160" i="88"/>
  <c r="AP160" i="88" s="1"/>
  <c r="AM161" i="88"/>
  <c r="AN157" i="84"/>
  <c r="AM158" i="84"/>
  <c r="AN161" i="88"/>
  <c r="AP161" i="88" s="1"/>
  <c r="AM162" i="88"/>
  <c r="AN158" i="84"/>
  <c r="AM159" i="84"/>
  <c r="AN162" i="88"/>
  <c r="AP162" i="88" s="1"/>
  <c r="AM163" i="88"/>
  <c r="AN159" i="84"/>
  <c r="AM160" i="84"/>
  <c r="AN163" i="88"/>
  <c r="AP163" i="88" s="1"/>
  <c r="AM164" i="88"/>
  <c r="AN160" i="84"/>
  <c r="AM161" i="84"/>
  <c r="AN164" i="88"/>
  <c r="AP164" i="88" s="1"/>
  <c r="AM165" i="88"/>
  <c r="AM162" i="84"/>
  <c r="AN161" i="84"/>
  <c r="AN165" i="88"/>
  <c r="AP165" i="88" s="1"/>
  <c r="AM166" i="88"/>
  <c r="AN162" i="84"/>
  <c r="AM163" i="84"/>
  <c r="AM167" i="88"/>
  <c r="AN166" i="88"/>
  <c r="AP166" i="88" s="1"/>
  <c r="AN163" i="84"/>
  <c r="AM164" i="84"/>
  <c r="AM168" i="88"/>
  <c r="AN167" i="88"/>
  <c r="AP167" i="88" s="1"/>
  <c r="AN164" i="84"/>
  <c r="AM165" i="84"/>
  <c r="AN168" i="88"/>
  <c r="AP168" i="88" s="1"/>
  <c r="AM169" i="88"/>
  <c r="AN165" i="84"/>
  <c r="AM166" i="84"/>
  <c r="AM170" i="88"/>
  <c r="AN169" i="88"/>
  <c r="AP169" i="88" s="1"/>
  <c r="AM167" i="84"/>
  <c r="AN166" i="84"/>
  <c r="AM171" i="88"/>
  <c r="AN170" i="88"/>
  <c r="AP170" i="88" s="1"/>
  <c r="AN167" i="84"/>
  <c r="AM168" i="84"/>
  <c r="AM172" i="88"/>
  <c r="AN171" i="88"/>
  <c r="AP171" i="88" s="1"/>
  <c r="AN168" i="84"/>
  <c r="AM169" i="84"/>
  <c r="AM173" i="88"/>
  <c r="AN172" i="88"/>
  <c r="AP172" i="88" s="1"/>
  <c r="AN169" i="84"/>
  <c r="AM170" i="84"/>
  <c r="AM174" i="88"/>
  <c r="AN173" i="88"/>
  <c r="AP173" i="88" s="1"/>
  <c r="AN170" i="84"/>
  <c r="AM171" i="84"/>
  <c r="AN174" i="88"/>
  <c r="AP174" i="88" s="1"/>
  <c r="AM175" i="88"/>
  <c r="AN171" i="84"/>
  <c r="AM172" i="84"/>
  <c r="AN175" i="88"/>
  <c r="AP175" i="88" s="1"/>
  <c r="AM176" i="88"/>
  <c r="AN172" i="84"/>
  <c r="AM173" i="84"/>
  <c r="AM177" i="88"/>
  <c r="AN176" i="88"/>
  <c r="AP176" i="88" s="1"/>
  <c r="AN173" i="84"/>
  <c r="AM174" i="84"/>
  <c r="AN177" i="88"/>
  <c r="AP177" i="88" s="1"/>
  <c r="AM178" i="88"/>
  <c r="AN174" i="84"/>
  <c r="AM175" i="84"/>
  <c r="AN178" i="88"/>
  <c r="AP178" i="88" s="1"/>
  <c r="AM179" i="88"/>
  <c r="AN175" i="84"/>
  <c r="AM176" i="84"/>
  <c r="AM180" i="88"/>
  <c r="AN179" i="88"/>
  <c r="AP179" i="88" s="1"/>
  <c r="AN176" i="84"/>
  <c r="AM177" i="84"/>
  <c r="AM181" i="88"/>
  <c r="AN180" i="88"/>
  <c r="AP180" i="88" s="1"/>
  <c r="AM178" i="84"/>
  <c r="AN177" i="84"/>
  <c r="AM182" i="88"/>
  <c r="AN181" i="88"/>
  <c r="AP181" i="88" s="1"/>
  <c r="AN178" i="84"/>
  <c r="AM179" i="84"/>
  <c r="AN182" i="88"/>
  <c r="AP182" i="88" s="1"/>
  <c r="AM183" i="88"/>
  <c r="AN179" i="84"/>
  <c r="AM180" i="84"/>
  <c r="AM184" i="88"/>
  <c r="AN183" i="88"/>
  <c r="AP183" i="88" s="1"/>
  <c r="AM181" i="84"/>
  <c r="AN180" i="84"/>
  <c r="AM185" i="88"/>
  <c r="AN184" i="88"/>
  <c r="AP184" i="88" s="1"/>
  <c r="AN181" i="84"/>
  <c r="AM182" i="84"/>
  <c r="AN185" i="88"/>
  <c r="AP185" i="88" s="1"/>
  <c r="AM186" i="88"/>
  <c r="AN182" i="84"/>
  <c r="AM183" i="84"/>
  <c r="AM187" i="88"/>
  <c r="AN186" i="88"/>
  <c r="AP186" i="88" s="1"/>
  <c r="AM184" i="84"/>
  <c r="AN183" i="84"/>
  <c r="AM188" i="88"/>
  <c r="AN187" i="88"/>
  <c r="AP187" i="88" s="1"/>
  <c r="AM185" i="84"/>
  <c r="AN184" i="84"/>
  <c r="AN188" i="88"/>
  <c r="AP188" i="88" s="1"/>
  <c r="AM189" i="88"/>
  <c r="AM186" i="84"/>
  <c r="AN185" i="84"/>
  <c r="AN189" i="88"/>
  <c r="AP189" i="88" s="1"/>
  <c r="AM190" i="88"/>
  <c r="AN186" i="84"/>
  <c r="AM187" i="84"/>
  <c r="AN190" i="88"/>
  <c r="AP190" i="88" s="1"/>
  <c r="AM191" i="88"/>
  <c r="AN187" i="84"/>
  <c r="AM188" i="84"/>
  <c r="AN191" i="88"/>
  <c r="AP191" i="88" s="1"/>
  <c r="AM192" i="88"/>
  <c r="AN188" i="84"/>
  <c r="AM189" i="84"/>
  <c r="AN192" i="88"/>
  <c r="AP192" i="88" s="1"/>
  <c r="AM193" i="88"/>
  <c r="AN189" i="84"/>
  <c r="AM190" i="84"/>
  <c r="AN193" i="88"/>
  <c r="AP193" i="88" s="1"/>
  <c r="AM194" i="88"/>
  <c r="AN190" i="84"/>
  <c r="AM191" i="84"/>
  <c r="AN194" i="88"/>
  <c r="AP194" i="88" s="1"/>
  <c r="AM195" i="88"/>
  <c r="AM192" i="84"/>
  <c r="AN191" i="84"/>
  <c r="AM196" i="88"/>
  <c r="AN195" i="88"/>
  <c r="AP195" i="88" s="1"/>
  <c r="AN192" i="84"/>
  <c r="AM193" i="84"/>
  <c r="AM197" i="88"/>
  <c r="AN196" i="88"/>
  <c r="AP196" i="88" s="1"/>
  <c r="AM194" i="84"/>
  <c r="AN193" i="84"/>
  <c r="AN197" i="88"/>
  <c r="AP197" i="88" s="1"/>
  <c r="AM198" i="88"/>
  <c r="AM195" i="84"/>
  <c r="AN194" i="84"/>
  <c r="AN198" i="88"/>
  <c r="AP198" i="88" s="1"/>
  <c r="AM199" i="88"/>
  <c r="AN195" i="84"/>
  <c r="AM196" i="84"/>
  <c r="AM200" i="88"/>
  <c r="AN199" i="88"/>
  <c r="AP199" i="88" s="1"/>
  <c r="AM197" i="84"/>
  <c r="AN196" i="84"/>
  <c r="AN200" i="88"/>
  <c r="AP200" i="88" s="1"/>
  <c r="AM201" i="88"/>
  <c r="AN197" i="84"/>
  <c r="AM198" i="84"/>
  <c r="AN201" i="88"/>
  <c r="AP201" i="88" s="1"/>
  <c r="AM202" i="88"/>
  <c r="AM199" i="84"/>
  <c r="AN198" i="84"/>
  <c r="AM203" i="88"/>
  <c r="AN202" i="88"/>
  <c r="AP202" i="88" s="1"/>
  <c r="AN199" i="84"/>
  <c r="AM200" i="84"/>
  <c r="AN203" i="88"/>
  <c r="AP203" i="88" s="1"/>
  <c r="AM204" i="88"/>
  <c r="AN200" i="84"/>
  <c r="AM201" i="84"/>
  <c r="AM205" i="88"/>
  <c r="AN204" i="88"/>
  <c r="AP204" i="88" s="1"/>
  <c r="AM202" i="84"/>
  <c r="AN201" i="84"/>
  <c r="AM206" i="88"/>
  <c r="AN205" i="88"/>
  <c r="AP205" i="88" s="1"/>
  <c r="AN202" i="84"/>
  <c r="AM203" i="84"/>
  <c r="AM207" i="88"/>
  <c r="AN206" i="88"/>
  <c r="AP206" i="88" s="1"/>
  <c r="AN203" i="84"/>
  <c r="AM204" i="84"/>
  <c r="AN207" i="88"/>
  <c r="AP207" i="88" s="1"/>
  <c r="AM208" i="88"/>
  <c r="AM205" i="84"/>
  <c r="AN204" i="84"/>
  <c r="AN208" i="88"/>
  <c r="AP208" i="88" s="1"/>
  <c r="AM209" i="88"/>
  <c r="AM206" i="84"/>
  <c r="AN205" i="84"/>
  <c r="AN209" i="88"/>
  <c r="AP209" i="88" s="1"/>
  <c r="AM210" i="88"/>
  <c r="AN206" i="84"/>
  <c r="AM207" i="84"/>
  <c r="AN210" i="88"/>
  <c r="AP210" i="88" s="1"/>
  <c r="AM211" i="88"/>
  <c r="AM208" i="84"/>
  <c r="AN207" i="84"/>
  <c r="AN211" i="88"/>
  <c r="AP211" i="88" s="1"/>
  <c r="AM212" i="88"/>
  <c r="AN208" i="84"/>
  <c r="AM209" i="84"/>
  <c r="AN212" i="88"/>
  <c r="AP212" i="88" s="1"/>
  <c r="AM213" i="88"/>
  <c r="AN209" i="84"/>
  <c r="AM210" i="84"/>
  <c r="AM214" i="88"/>
  <c r="AN213" i="88"/>
  <c r="AP213" i="88" s="1"/>
  <c r="AN210" i="84"/>
  <c r="AM211" i="84"/>
  <c r="AN214" i="88"/>
  <c r="AP214" i="88" s="1"/>
  <c r="AM215" i="88"/>
  <c r="AN211" i="84"/>
  <c r="AM212" i="84"/>
  <c r="AN215" i="88"/>
  <c r="AP215" i="88" s="1"/>
  <c r="AM216" i="88"/>
  <c r="AM213" i="84"/>
  <c r="AN212" i="84"/>
  <c r="AM217" i="88"/>
  <c r="AN216" i="88"/>
  <c r="AP216" i="88" s="1"/>
  <c r="AM214" i="84"/>
  <c r="AN213" i="84"/>
  <c r="AM218" i="88"/>
  <c r="AN217" i="88"/>
  <c r="AP217" i="88" s="1"/>
  <c r="AM215" i="84"/>
  <c r="AN214" i="84"/>
  <c r="AN218" i="88"/>
  <c r="AP218" i="88" s="1"/>
  <c r="AM219" i="88"/>
  <c r="AM216" i="84"/>
  <c r="AN215" i="84"/>
  <c r="AM220" i="88"/>
  <c r="AN219" i="88"/>
  <c r="AP219" i="88" s="1"/>
  <c r="AN216" i="84"/>
  <c r="AM217" i="84"/>
  <c r="AM221" i="88"/>
  <c r="AN220" i="88"/>
  <c r="AP220" i="88" s="1"/>
  <c r="AM218" i="84"/>
  <c r="AN217" i="84"/>
  <c r="AM222" i="88"/>
  <c r="AN221" i="88"/>
  <c r="AP221" i="88" s="1"/>
  <c r="AM219" i="84"/>
  <c r="AN218" i="84"/>
  <c r="AM223" i="88"/>
  <c r="AN222" i="88"/>
  <c r="AP222" i="88" s="1"/>
  <c r="AN219" i="84"/>
  <c r="AM220" i="84"/>
  <c r="AN223" i="88"/>
  <c r="AP223" i="88" s="1"/>
  <c r="AM224" i="88"/>
  <c r="AN220" i="84"/>
  <c r="AM221" i="84"/>
  <c r="AN224" i="88"/>
  <c r="AP224" i="88" s="1"/>
  <c r="AM225" i="88"/>
  <c r="AN221" i="84"/>
  <c r="AM222" i="84"/>
  <c r="AM226" i="88"/>
  <c r="AN225" i="88"/>
  <c r="AP225" i="88" s="1"/>
  <c r="AN222" i="84"/>
  <c r="AM223" i="84"/>
  <c r="AN226" i="88"/>
  <c r="AP226" i="88" s="1"/>
  <c r="AM227" i="88"/>
  <c r="AM224" i="84"/>
  <c r="AN223" i="84"/>
  <c r="AM228" i="88"/>
  <c r="AN227" i="88"/>
  <c r="AP227" i="88" s="1"/>
  <c r="AM225" i="84"/>
  <c r="AN224" i="84"/>
  <c r="AN228" i="88"/>
  <c r="AP228" i="88" s="1"/>
  <c r="AM229" i="88"/>
  <c r="AM226" i="84"/>
  <c r="AN225" i="84"/>
  <c r="AM230" i="88"/>
  <c r="AN229" i="88"/>
  <c r="AP229" i="88" s="1"/>
  <c r="AN226" i="84"/>
  <c r="AM227" i="84"/>
  <c r="AN230" i="88"/>
  <c r="AP230" i="88" s="1"/>
  <c r="AM231" i="88"/>
  <c r="AN227" i="84"/>
  <c r="AM228" i="84"/>
  <c r="AN231" i="88"/>
  <c r="AP231" i="88" s="1"/>
  <c r="AM232" i="88"/>
  <c r="AN228" i="84"/>
  <c r="AM229" i="84"/>
  <c r="AN232" i="88"/>
  <c r="AP232" i="88" s="1"/>
  <c r="AM233" i="88"/>
  <c r="AN229" i="84"/>
  <c r="AM230" i="84"/>
  <c r="AM234" i="88"/>
  <c r="AN233" i="88"/>
  <c r="AP233" i="88" s="1"/>
  <c r="AN230" i="84"/>
  <c r="AM231" i="84"/>
  <c r="AN234" i="88"/>
  <c r="AP234" i="88" s="1"/>
  <c r="AM235" i="88"/>
  <c r="AN231" i="84"/>
  <c r="AM232" i="84"/>
  <c r="AM236" i="88"/>
  <c r="AN235" i="88"/>
  <c r="AP235" i="88" s="1"/>
  <c r="AM233" i="84"/>
  <c r="AN232" i="84"/>
  <c r="AN236" i="88"/>
  <c r="AP236" i="88" s="1"/>
  <c r="AM237" i="88"/>
  <c r="AN233" i="84"/>
  <c r="AM234" i="84"/>
  <c r="AN237" i="88"/>
  <c r="AP237" i="88" s="1"/>
  <c r="AM238" i="88"/>
  <c r="AM235" i="84"/>
  <c r="AN234" i="84"/>
  <c r="AN238" i="88"/>
  <c r="AP238" i="88" s="1"/>
  <c r="AM239" i="88"/>
  <c r="AN235" i="84"/>
  <c r="AM236" i="84"/>
  <c r="AM240" i="88"/>
  <c r="AN239" i="88"/>
  <c r="AP239" i="88" s="1"/>
  <c r="AM237" i="84"/>
  <c r="AN236" i="84"/>
  <c r="AN240" i="88"/>
  <c r="AP240" i="88" s="1"/>
  <c r="AM241" i="88"/>
  <c r="AN237" i="84"/>
  <c r="AM238" i="84"/>
  <c r="AN241" i="88"/>
  <c r="AP241" i="88" s="1"/>
  <c r="AM242" i="88"/>
  <c r="AM239" i="84"/>
  <c r="AN238" i="84"/>
  <c r="AM243" i="88"/>
  <c r="AN242" i="88"/>
  <c r="AP242" i="88" s="1"/>
  <c r="AM240" i="84"/>
  <c r="AN239" i="84"/>
  <c r="AM244" i="88"/>
  <c r="AN243" i="88"/>
  <c r="AP243" i="88" s="1"/>
  <c r="AN240" i="84"/>
  <c r="AM241" i="84"/>
  <c r="AM245" i="88"/>
  <c r="AN244" i="88"/>
  <c r="AP244" i="88" s="1"/>
  <c r="AN241" i="84"/>
  <c r="AM242" i="84"/>
  <c r="AN245" i="88"/>
  <c r="AP245" i="88" s="1"/>
  <c r="AM246" i="88"/>
  <c r="AM243" i="84"/>
  <c r="AN242" i="84"/>
  <c r="AN246" i="88"/>
  <c r="AP246" i="88" s="1"/>
  <c r="AM247" i="88"/>
  <c r="AN243" i="84"/>
  <c r="AM244" i="84"/>
  <c r="AM248" i="88"/>
  <c r="AN247" i="88"/>
  <c r="AP247" i="88" s="1"/>
  <c r="AN244" i="84"/>
  <c r="AM245" i="84"/>
  <c r="AM249" i="88"/>
  <c r="AN248" i="88"/>
  <c r="AP248" i="88" s="1"/>
  <c r="AM246" i="84"/>
  <c r="AN245" i="84"/>
  <c r="AN249" i="88"/>
  <c r="AP249" i="88" s="1"/>
  <c r="AM250" i="88"/>
  <c r="AN246" i="84"/>
  <c r="AM247" i="84"/>
  <c r="AM251" i="88"/>
  <c r="AN250" i="88"/>
  <c r="AP250" i="88" s="1"/>
  <c r="AM248" i="84"/>
  <c r="AN247" i="84"/>
  <c r="AM252" i="88"/>
  <c r="AN251" i="88"/>
  <c r="AP251" i="88" s="1"/>
  <c r="AN248" i="84"/>
  <c r="AM249" i="84"/>
  <c r="AM253" i="88"/>
  <c r="AN252" i="88"/>
  <c r="AP252" i="88" s="1"/>
  <c r="AM250" i="84"/>
  <c r="AN249" i="84"/>
  <c r="AM254" i="88"/>
  <c r="AN253" i="88"/>
  <c r="AP253" i="88" s="1"/>
  <c r="AM251" i="84"/>
  <c r="AN250" i="84"/>
  <c r="AN254" i="88"/>
  <c r="AP254" i="88" s="1"/>
  <c r="AM255" i="88"/>
  <c r="AM252" i="84"/>
  <c r="AN251" i="84"/>
  <c r="AN255" i="88"/>
  <c r="AP255" i="88" s="1"/>
  <c r="AM256" i="88"/>
  <c r="AM253" i="84"/>
  <c r="AN252" i="84"/>
  <c r="AN256" i="88"/>
  <c r="AP256" i="88" s="1"/>
  <c r="AM257" i="88"/>
  <c r="AM254" i="84"/>
  <c r="AN253" i="84"/>
  <c r="AM258" i="88"/>
  <c r="AN257" i="88"/>
  <c r="AP257" i="88" s="1"/>
  <c r="AN254" i="84"/>
  <c r="AM255" i="84"/>
  <c r="AN258" i="88"/>
  <c r="AP258" i="88" s="1"/>
  <c r="AM259" i="88"/>
  <c r="AM256" i="84"/>
  <c r="AN255" i="84"/>
  <c r="AM260" i="88"/>
  <c r="AN259" i="88"/>
  <c r="AP259" i="88" s="1"/>
  <c r="AN256" i="84"/>
  <c r="AM257" i="84"/>
  <c r="AN260" i="88"/>
  <c r="AP260" i="88" s="1"/>
  <c r="AM261" i="88"/>
  <c r="AM258" i="84"/>
  <c r="AN257" i="84"/>
  <c r="AN261" i="88"/>
  <c r="AP261" i="88" s="1"/>
  <c r="AM262" i="88"/>
  <c r="AN258" i="84"/>
  <c r="AM259" i="84"/>
  <c r="AN262" i="88"/>
  <c r="AP262" i="88" s="1"/>
  <c r="AM263" i="88"/>
  <c r="AN259" i="84"/>
  <c r="AM260" i="84"/>
  <c r="AM264" i="88"/>
  <c r="AN263" i="88"/>
  <c r="AP263" i="88" s="1"/>
  <c r="AN260" i="84"/>
  <c r="AM261" i="84"/>
  <c r="AM265" i="88"/>
  <c r="AN264" i="88"/>
  <c r="AP264" i="88" s="1"/>
  <c r="AM262" i="84"/>
  <c r="AN261" i="84"/>
  <c r="AM266" i="88"/>
  <c r="AN265" i="88"/>
  <c r="AP265" i="88" s="1"/>
  <c r="AN262" i="84"/>
  <c r="AM263" i="84"/>
  <c r="AN266" i="88"/>
  <c r="AP266" i="88" s="1"/>
  <c r="AM267" i="88"/>
  <c r="AM264" i="84"/>
  <c r="AN263" i="84"/>
  <c r="AM268" i="88"/>
  <c r="AN267" i="88"/>
  <c r="AP267" i="88" s="1"/>
  <c r="AN264" i="84"/>
  <c r="AM265" i="84"/>
  <c r="AN268" i="88"/>
  <c r="AP268" i="88" s="1"/>
  <c r="AM269" i="88"/>
  <c r="AN265" i="84"/>
  <c r="AM266" i="84"/>
  <c r="AN269" i="88"/>
  <c r="AP269" i="88" s="1"/>
  <c r="AM270" i="88"/>
  <c r="AN266" i="84"/>
  <c r="AM267" i="84"/>
  <c r="AM271" i="88"/>
  <c r="AN270" i="88"/>
  <c r="AP270" i="88" s="1"/>
  <c r="AM268" i="84"/>
  <c r="AN267" i="84"/>
  <c r="AM272" i="88"/>
  <c r="AN271" i="88"/>
  <c r="AP271" i="88" s="1"/>
  <c r="AM269" i="84"/>
  <c r="AN268" i="84"/>
  <c r="AN272" i="88"/>
  <c r="AP272" i="88" s="1"/>
  <c r="AM273" i="88"/>
  <c r="AN269" i="84"/>
  <c r="AM270" i="84"/>
  <c r="AN273" i="88"/>
  <c r="AP273" i="88" s="1"/>
  <c r="AM274" i="88"/>
  <c r="AM271" i="84"/>
  <c r="AN270" i="84"/>
  <c r="AM275" i="88"/>
  <c r="AN274" i="88"/>
  <c r="AP274" i="88" s="1"/>
  <c r="AN271" i="84"/>
  <c r="AM272" i="84"/>
  <c r="AM276" i="88"/>
  <c r="AN275" i="88"/>
  <c r="AP275" i="88" s="1"/>
  <c r="AM273" i="84"/>
  <c r="AN272" i="84"/>
  <c r="AM277" i="88"/>
  <c r="AN276" i="88"/>
  <c r="AP276" i="88" s="1"/>
  <c r="AM274" i="84"/>
  <c r="AN273" i="84"/>
  <c r="AM278" i="88"/>
  <c r="AN277" i="88"/>
  <c r="AP277" i="88" s="1"/>
  <c r="AN274" i="84"/>
  <c r="AM275" i="84"/>
  <c r="AN278" i="88"/>
  <c r="AP278" i="88" s="1"/>
  <c r="AM279" i="88"/>
  <c r="AM276" i="84"/>
  <c r="AN275" i="84"/>
  <c r="AM280" i="88"/>
  <c r="AN279" i="88"/>
  <c r="AP279" i="88" s="1"/>
  <c r="AM277" i="84"/>
  <c r="AN276" i="84"/>
  <c r="AN280" i="88"/>
  <c r="AP280" i="88" s="1"/>
  <c r="AM281" i="88"/>
  <c r="AN277" i="84"/>
  <c r="AM278" i="84"/>
  <c r="AN281" i="88"/>
  <c r="AP281" i="88" s="1"/>
  <c r="AM282" i="88"/>
  <c r="AN278" i="84"/>
  <c r="AM279" i="84"/>
  <c r="AN282" i="88"/>
  <c r="AP282" i="88" s="1"/>
  <c r="AM283" i="88"/>
  <c r="AN279" i="84"/>
  <c r="AM280" i="84"/>
  <c r="AN283" i="88"/>
  <c r="AP283" i="88" s="1"/>
  <c r="AM284" i="88"/>
  <c r="AM281" i="84"/>
  <c r="AN280" i="84"/>
  <c r="AN284" i="88"/>
  <c r="AP284" i="88" s="1"/>
  <c r="AM285" i="88"/>
  <c r="AN281" i="84"/>
  <c r="AM282" i="84"/>
  <c r="AN285" i="88"/>
  <c r="AP285" i="88" s="1"/>
  <c r="AM286" i="88"/>
  <c r="AN282" i="84"/>
  <c r="AM283" i="84"/>
  <c r="AN286" i="88"/>
  <c r="AP286" i="88" s="1"/>
  <c r="AM287" i="88"/>
  <c r="AN283" i="84"/>
  <c r="AM284" i="84"/>
  <c r="AN287" i="88"/>
  <c r="AP287" i="88" s="1"/>
  <c r="AM288" i="88"/>
  <c r="AN284" i="84"/>
  <c r="AM285" i="84"/>
  <c r="AM289" i="88"/>
  <c r="AN288" i="88"/>
  <c r="AP288" i="88" s="1"/>
  <c r="AM286" i="84"/>
  <c r="AN285" i="84"/>
  <c r="AN289" i="88"/>
  <c r="AP289" i="88" s="1"/>
  <c r="AM290" i="88"/>
  <c r="AM287" i="84"/>
  <c r="AN286" i="84"/>
  <c r="AM291" i="88"/>
  <c r="AN290" i="88"/>
  <c r="AP290" i="88" s="1"/>
  <c r="AM288" i="84"/>
  <c r="AN287" i="84"/>
  <c r="AM292" i="88"/>
  <c r="AN291" i="88"/>
  <c r="AP291" i="88" s="1"/>
  <c r="AM289" i="84"/>
  <c r="AN288" i="84"/>
  <c r="AM293" i="88"/>
  <c r="AN292" i="88"/>
  <c r="AP292" i="88" s="1"/>
  <c r="AM290" i="84"/>
  <c r="AN289" i="84"/>
  <c r="AN293" i="88"/>
  <c r="AP293" i="88" s="1"/>
  <c r="AM294" i="88"/>
  <c r="AM291" i="84"/>
  <c r="AN290" i="84"/>
  <c r="AM295" i="88"/>
  <c r="AN294" i="88"/>
  <c r="AP294" i="88" s="1"/>
  <c r="AN291" i="84"/>
  <c r="AM292" i="84"/>
  <c r="AM296" i="88"/>
  <c r="AN295" i="88"/>
  <c r="AP295" i="88" s="1"/>
  <c r="AN292" i="84"/>
  <c r="AM293" i="84"/>
  <c r="AM297" i="88"/>
  <c r="AN296" i="88"/>
  <c r="AP296" i="88" s="1"/>
  <c r="AM294" i="84"/>
  <c r="AN293" i="84"/>
  <c r="AM298" i="88"/>
  <c r="AN297" i="88"/>
  <c r="AP297" i="88" s="1"/>
  <c r="AM295" i="84"/>
  <c r="AN294" i="84"/>
  <c r="AM299" i="88"/>
  <c r="AN298" i="88"/>
  <c r="AP298" i="88" s="1"/>
  <c r="AM296" i="84"/>
  <c r="AN295" i="84"/>
  <c r="AM300" i="88"/>
  <c r="AN299" i="88"/>
  <c r="AP299" i="88" s="1"/>
  <c r="AM297" i="84"/>
  <c r="AN296" i="84"/>
  <c r="AN300" i="88"/>
  <c r="AP300" i="88" s="1"/>
  <c r="AM301" i="88"/>
  <c r="AM298" i="84"/>
  <c r="AN297" i="84"/>
  <c r="AM302" i="88"/>
  <c r="AN301" i="88"/>
  <c r="AP301" i="88" s="1"/>
  <c r="AN298" i="84"/>
  <c r="AM299" i="84"/>
  <c r="AN302" i="88"/>
  <c r="AP302" i="88" s="1"/>
  <c r="AM303" i="88"/>
  <c r="AN299" i="84"/>
  <c r="AM300" i="84"/>
  <c r="AM304" i="88"/>
  <c r="AN303" i="88"/>
  <c r="AP303" i="88" s="1"/>
  <c r="AN300" i="84"/>
  <c r="AM301" i="84"/>
  <c r="AM305" i="88"/>
  <c r="AN304" i="88"/>
  <c r="AP304" i="88" s="1"/>
  <c r="AN301" i="84"/>
  <c r="AM302" i="84"/>
  <c r="AN305" i="88"/>
  <c r="AP305" i="88" s="1"/>
  <c r="AM306" i="88"/>
  <c r="AM303" i="84"/>
  <c r="AN302" i="84"/>
  <c r="AN306" i="88"/>
  <c r="AP306" i="88" s="1"/>
  <c r="AM307" i="88"/>
  <c r="AN303" i="84"/>
  <c r="AM304" i="84"/>
  <c r="AM308" i="88"/>
  <c r="AN307" i="88"/>
  <c r="AP307" i="88" s="1"/>
  <c r="AM305" i="84"/>
  <c r="AN304" i="84"/>
  <c r="AN308" i="88"/>
  <c r="AP308" i="88" s="1"/>
  <c r="AM309" i="88"/>
  <c r="AM306" i="84"/>
  <c r="AN305" i="84"/>
  <c r="AN309" i="88"/>
  <c r="AP309" i="88" s="1"/>
  <c r="AM310" i="88"/>
  <c r="AM307" i="84"/>
  <c r="AN306" i="84"/>
  <c r="AM311" i="88"/>
  <c r="AN310" i="88"/>
  <c r="AP310" i="88" s="1"/>
  <c r="AM308" i="84"/>
  <c r="AN307" i="84"/>
  <c r="AN311" i="88"/>
  <c r="AP311" i="88" s="1"/>
  <c r="AM312" i="88"/>
  <c r="AM309" i="84"/>
  <c r="AN308" i="84"/>
  <c r="AN312" i="88"/>
  <c r="AP312" i="88" s="1"/>
  <c r="AM313" i="88"/>
  <c r="AN309" i="84"/>
  <c r="AM310" i="84"/>
  <c r="AM314" i="88"/>
  <c r="AN313" i="88"/>
  <c r="AP313" i="88" s="1"/>
  <c r="AM311" i="84"/>
  <c r="AN310" i="84"/>
  <c r="AM315" i="88"/>
  <c r="AN314" i="88"/>
  <c r="AP314" i="88" s="1"/>
  <c r="AM312" i="84"/>
  <c r="AN311" i="84"/>
  <c r="AM316" i="88"/>
  <c r="AN315" i="88"/>
  <c r="AP315" i="88" s="1"/>
  <c r="AM313" i="84"/>
  <c r="AN312" i="84"/>
  <c r="AN316" i="88"/>
  <c r="AP316" i="88" s="1"/>
  <c r="AM317" i="88"/>
  <c r="AM314" i="84"/>
  <c r="AN313" i="84"/>
  <c r="AN317" i="88"/>
  <c r="AP317" i="88" s="1"/>
  <c r="AM318" i="88"/>
  <c r="AN314" i="84"/>
  <c r="AM315" i="84"/>
  <c r="AM319" i="88"/>
  <c r="AN318" i="88"/>
  <c r="AP318" i="88" s="1"/>
  <c r="AM316" i="84"/>
  <c r="AN315" i="84"/>
  <c r="AN319" i="88"/>
  <c r="AP319" i="88" s="1"/>
  <c r="AM320" i="88"/>
  <c r="AN316" i="84"/>
  <c r="AM317" i="84"/>
  <c r="AN320" i="88"/>
  <c r="AP320" i="88" s="1"/>
  <c r="AM321" i="88"/>
  <c r="AN317" i="84"/>
  <c r="AM318" i="84"/>
  <c r="AM322" i="88"/>
  <c r="AN321" i="88"/>
  <c r="AP321" i="88" s="1"/>
  <c r="AN318" i="84"/>
  <c r="AM319" i="84"/>
  <c r="AM323" i="88"/>
  <c r="AN322" i="88"/>
  <c r="AP322" i="88" s="1"/>
  <c r="AN319" i="84"/>
  <c r="AM320" i="84"/>
  <c r="AM324" i="88"/>
  <c r="AN323" i="88"/>
  <c r="AP323" i="88" s="1"/>
  <c r="AN320" i="84"/>
  <c r="AM321" i="84"/>
  <c r="AM325" i="88"/>
  <c r="AN324" i="88"/>
  <c r="AP324" i="88" s="1"/>
  <c r="AM322" i="84"/>
  <c r="AN321" i="84"/>
  <c r="AM326" i="88"/>
  <c r="AN325" i="88"/>
  <c r="AP325" i="88" s="1"/>
  <c r="AM323" i="84"/>
  <c r="AN322" i="84"/>
  <c r="AN326" i="88"/>
  <c r="AP326" i="88" s="1"/>
  <c r="AM327" i="88"/>
  <c r="AM324" i="84"/>
  <c r="AN323" i="84"/>
  <c r="AM328" i="88"/>
  <c r="AN327" i="88"/>
  <c r="AP327" i="88" s="1"/>
  <c r="AN324" i="84"/>
  <c r="AM325" i="84"/>
  <c r="AM329" i="88"/>
  <c r="AN328" i="88"/>
  <c r="AP328" i="88" s="1"/>
  <c r="AN325" i="84"/>
  <c r="AM326" i="84"/>
  <c r="AN329" i="88"/>
  <c r="AP329" i="88" s="1"/>
  <c r="AM330" i="88"/>
  <c r="AN326" i="84"/>
  <c r="AM327" i="84"/>
  <c r="AN330" i="88"/>
  <c r="AP330" i="88" s="1"/>
  <c r="AM331" i="88"/>
  <c r="AM328" i="84"/>
  <c r="AN327" i="84"/>
  <c r="AN331" i="88"/>
  <c r="AP331" i="88" s="1"/>
  <c r="AM332" i="88"/>
  <c r="AN328" i="84"/>
  <c r="AM329" i="84"/>
  <c r="AN332" i="88"/>
  <c r="AP332" i="88" s="1"/>
  <c r="AM333" i="88"/>
  <c r="AN329" i="84"/>
  <c r="AM330" i="84"/>
  <c r="AM334" i="88"/>
  <c r="AN333" i="88"/>
  <c r="AP333" i="88" s="1"/>
  <c r="AM331" i="84"/>
  <c r="AN330" i="84"/>
  <c r="AN334" i="88"/>
  <c r="AP334" i="88" s="1"/>
  <c r="AM335" i="88"/>
  <c r="AN331" i="84"/>
  <c r="AM332" i="84"/>
  <c r="AN335" i="88"/>
  <c r="AP335" i="88" s="1"/>
  <c r="AM336" i="88"/>
  <c r="AM333" i="84"/>
  <c r="AN332" i="84"/>
  <c r="AM337" i="88"/>
  <c r="AN336" i="88"/>
  <c r="AP336" i="88" s="1"/>
  <c r="AN333" i="84"/>
  <c r="AM334" i="84"/>
  <c r="AN337" i="88"/>
  <c r="AP337" i="88" s="1"/>
  <c r="AM338" i="88"/>
  <c r="AN334" i="84"/>
  <c r="AM335" i="84"/>
  <c r="AM339" i="88"/>
  <c r="AN338" i="88"/>
  <c r="AP338" i="88" s="1"/>
  <c r="AN335" i="84"/>
  <c r="AM336" i="84"/>
  <c r="AN339" i="88"/>
  <c r="AP339" i="88" s="1"/>
  <c r="AM340" i="88"/>
  <c r="AM337" i="84"/>
  <c r="AN336" i="84"/>
  <c r="AN340" i="88"/>
  <c r="AP340" i="88" s="1"/>
  <c r="AM341" i="88"/>
  <c r="AN337" i="84"/>
  <c r="AM338" i="84"/>
  <c r="AN341" i="88"/>
  <c r="AP341" i="88" s="1"/>
  <c r="AM342" i="88"/>
  <c r="AM339" i="84"/>
  <c r="AN338" i="84"/>
  <c r="AM343" i="88"/>
  <c r="AN342" i="88"/>
  <c r="AP342" i="88" s="1"/>
  <c r="AN339" i="84"/>
  <c r="AM340" i="84"/>
  <c r="AN343" i="88"/>
  <c r="AP343" i="88" s="1"/>
  <c r="AM344" i="88"/>
  <c r="AM341" i="84"/>
  <c r="AN340" i="84"/>
  <c r="AM345" i="88"/>
  <c r="AN344" i="88"/>
  <c r="AP344" i="88" s="1"/>
  <c r="AM342" i="84"/>
  <c r="AN341" i="84"/>
  <c r="AN345" i="88"/>
  <c r="AP345" i="88" s="1"/>
  <c r="AM346" i="88"/>
  <c r="AN342" i="84"/>
  <c r="AM343" i="84"/>
  <c r="AM347" i="88"/>
  <c r="AN346" i="88"/>
  <c r="AP346" i="88" s="1"/>
  <c r="AN343" i="84"/>
  <c r="AM344" i="84"/>
  <c r="AN347" i="88"/>
  <c r="AP347" i="88" s="1"/>
  <c r="AM348" i="88"/>
  <c r="AM345" i="84"/>
  <c r="AN344" i="84"/>
  <c r="AM349" i="88"/>
  <c r="AN348" i="88"/>
  <c r="AP348" i="88" s="1"/>
  <c r="AM346" i="84"/>
  <c r="AN345" i="84"/>
  <c r="AN349" i="88"/>
  <c r="AP349" i="88" s="1"/>
  <c r="AM350" i="88"/>
  <c r="AN346" i="84"/>
  <c r="AM347" i="84"/>
  <c r="AM351" i="88"/>
  <c r="AN350" i="88"/>
  <c r="AP350" i="88" s="1"/>
  <c r="AM348" i="84"/>
  <c r="AN347" i="84"/>
  <c r="AM352" i="88"/>
  <c r="AN351" i="88"/>
  <c r="AP351" i="88" s="1"/>
  <c r="AM349" i="84"/>
  <c r="AN348" i="84"/>
  <c r="AM353" i="88"/>
  <c r="AN352" i="88"/>
  <c r="AP352" i="88" s="1"/>
  <c r="AN349" i="84"/>
  <c r="AM350" i="84"/>
  <c r="AN353" i="88"/>
  <c r="AP353" i="88" s="1"/>
  <c r="AM354" i="88"/>
  <c r="AN350" i="84"/>
  <c r="AM351" i="84"/>
  <c r="AM355" i="88"/>
  <c r="AN354" i="88"/>
  <c r="AP354" i="88" s="1"/>
  <c r="AM352" i="84"/>
  <c r="AN351" i="84"/>
  <c r="AM356" i="88"/>
  <c r="AN355" i="88"/>
  <c r="AP355" i="88" s="1"/>
  <c r="AM353" i="84"/>
  <c r="AN352" i="84"/>
  <c r="AM357" i="88"/>
  <c r="AN356" i="88"/>
  <c r="AP356" i="88" s="1"/>
  <c r="AM354" i="84"/>
  <c r="AN353" i="84"/>
  <c r="AN357" i="88"/>
  <c r="AP357" i="88" s="1"/>
  <c r="AM358" i="88"/>
  <c r="AN354" i="84"/>
  <c r="AM355" i="84"/>
  <c r="AM359" i="88"/>
  <c r="AN358" i="88"/>
  <c r="AP358" i="88" s="1"/>
  <c r="AN355" i="84"/>
  <c r="AM356" i="84"/>
  <c r="AM360" i="88"/>
  <c r="AN359" i="88"/>
  <c r="AP359" i="88" s="1"/>
  <c r="AM357" i="84"/>
  <c r="AN356" i="84"/>
  <c r="AN360" i="88"/>
  <c r="AP360" i="88" s="1"/>
  <c r="AM361" i="88"/>
  <c r="AN357" i="84"/>
  <c r="AM358" i="84"/>
  <c r="AN361" i="88"/>
  <c r="AP361" i="88" s="1"/>
  <c r="AM362" i="88"/>
  <c r="AN358" i="84"/>
  <c r="AM359" i="84"/>
  <c r="AN362" i="88"/>
  <c r="AP362" i="88" s="1"/>
  <c r="AM363" i="88"/>
  <c r="AN359" i="84"/>
  <c r="AM360" i="84"/>
  <c r="AM364" i="88"/>
  <c r="AN363" i="88"/>
  <c r="AP363" i="88" s="1"/>
  <c r="AM361" i="84"/>
  <c r="AN360" i="84"/>
  <c r="AM365" i="88"/>
  <c r="AN364" i="88"/>
  <c r="AP364" i="88" s="1"/>
  <c r="AM362" i="84"/>
  <c r="AN361" i="84"/>
  <c r="AM366" i="88"/>
  <c r="AN365" i="88"/>
  <c r="AP365" i="88" s="1"/>
  <c r="AN362" i="84"/>
  <c r="AM363" i="84"/>
  <c r="AN366" i="88"/>
  <c r="AP366" i="88" s="1"/>
  <c r="AM367" i="88"/>
  <c r="AN363" i="84"/>
  <c r="AM364" i="84"/>
  <c r="AM368" i="88"/>
  <c r="AN367" i="88"/>
  <c r="AP367" i="88" s="1"/>
  <c r="AN364" i="84"/>
  <c r="AM365" i="84"/>
  <c r="AN368" i="88"/>
  <c r="AP368" i="88" s="1"/>
  <c r="AM369" i="88"/>
  <c r="AM366" i="84"/>
  <c r="AN365" i="84"/>
  <c r="AN369" i="88"/>
  <c r="AP369" i="88" s="1"/>
  <c r="AM370" i="88"/>
  <c r="AM367" i="84"/>
  <c r="AN366" i="84"/>
  <c r="AN370" i="88"/>
  <c r="AP370" i="88" s="1"/>
  <c r="AM371" i="88"/>
  <c r="AN367" i="84"/>
  <c r="AM368" i="84"/>
  <c r="AN371" i="88"/>
  <c r="AP371" i="88" s="1"/>
  <c r="AM372" i="88"/>
  <c r="AM369" i="84"/>
  <c r="AN368" i="84"/>
  <c r="AM373" i="88"/>
  <c r="AN372" i="88"/>
  <c r="AP372" i="88" s="1"/>
  <c r="AM370" i="84"/>
  <c r="AN369" i="84"/>
  <c r="AM374" i="88"/>
  <c r="AN373" i="88"/>
  <c r="AP373" i="88" s="1"/>
  <c r="AM371" i="84"/>
  <c r="AN370" i="84"/>
  <c r="AM375" i="88"/>
  <c r="AN374" i="88"/>
  <c r="AP374" i="88" s="1"/>
  <c r="AN371" i="84"/>
  <c r="AM372" i="84"/>
  <c r="AM376" i="88"/>
  <c r="AN375" i="88"/>
  <c r="AP375" i="88" s="1"/>
  <c r="AM373" i="84"/>
  <c r="AN372" i="84"/>
  <c r="AN376" i="88"/>
  <c r="AP376" i="88" s="1"/>
  <c r="AM377" i="88"/>
  <c r="AN373" i="84"/>
  <c r="AM374" i="84"/>
  <c r="AN377" i="88"/>
  <c r="AP377" i="88" s="1"/>
  <c r="AM378" i="88"/>
  <c r="AM375" i="84"/>
  <c r="AN374" i="84"/>
  <c r="AM379" i="88"/>
  <c r="AN378" i="88"/>
  <c r="AP378" i="88" s="1"/>
  <c r="AM376" i="84"/>
  <c r="AN375" i="84"/>
  <c r="AN379" i="88"/>
  <c r="AP379" i="88" s="1"/>
  <c r="AM380" i="88"/>
  <c r="AN376" i="84"/>
  <c r="AM377" i="84"/>
  <c r="AM381" i="88"/>
  <c r="AN380" i="88"/>
  <c r="AP380" i="88" s="1"/>
  <c r="AM378" i="84"/>
  <c r="AN377" i="84"/>
  <c r="AN381" i="88"/>
  <c r="AP381" i="88" s="1"/>
  <c r="AM382" i="88"/>
  <c r="AN378" i="84"/>
  <c r="AM379" i="84"/>
  <c r="AM383" i="88"/>
  <c r="AN382" i="88"/>
  <c r="AP382" i="88" s="1"/>
  <c r="AM380" i="84"/>
  <c r="AN379" i="84"/>
  <c r="AN383" i="88"/>
  <c r="AP383" i="88" s="1"/>
  <c r="AM384" i="88"/>
  <c r="AM381" i="84"/>
  <c r="AN380" i="84"/>
  <c r="AM385" i="88"/>
  <c r="AN384" i="88"/>
  <c r="AP384" i="88" s="1"/>
  <c r="AN381" i="84"/>
  <c r="AM382" i="84"/>
  <c r="AN385" i="88"/>
  <c r="AP385" i="88" s="1"/>
  <c r="AM386" i="88"/>
  <c r="AM383" i="84"/>
  <c r="AN382" i="84"/>
  <c r="AM387" i="88"/>
  <c r="AN386" i="88"/>
  <c r="AP386" i="88" s="1"/>
  <c r="AM384" i="84"/>
  <c r="AN383" i="84"/>
  <c r="AM388" i="88"/>
  <c r="AN387" i="88"/>
  <c r="AP387" i="88" s="1"/>
  <c r="AM385" i="84"/>
  <c r="AN384" i="84"/>
  <c r="AN388" i="88"/>
  <c r="AP388" i="88" s="1"/>
  <c r="AM389" i="88"/>
  <c r="AN385" i="84"/>
  <c r="AM386" i="84"/>
  <c r="AN389" i="88"/>
  <c r="AP389" i="88" s="1"/>
  <c r="AM390" i="88"/>
  <c r="AM387" i="84"/>
  <c r="AN386" i="84"/>
  <c r="AM391" i="88"/>
  <c r="AN390" i="88"/>
  <c r="AP390" i="88" s="1"/>
  <c r="AM388" i="84"/>
  <c r="AN387" i="84"/>
  <c r="AN391" i="88"/>
  <c r="AP391" i="88" s="1"/>
  <c r="AM392" i="88"/>
  <c r="AM389" i="84"/>
  <c r="AN388" i="84"/>
  <c r="AN392" i="88"/>
  <c r="AP392" i="88" s="1"/>
  <c r="AM393" i="88"/>
  <c r="AN389" i="84"/>
  <c r="AM390" i="84"/>
  <c r="AN393" i="88"/>
  <c r="AP393" i="88" s="1"/>
  <c r="AM394" i="88"/>
  <c r="AN390" i="84"/>
  <c r="AM391" i="84"/>
  <c r="AM395" i="88"/>
  <c r="AN394" i="88"/>
  <c r="AP394" i="88" s="1"/>
  <c r="AM392" i="84"/>
  <c r="AN391" i="84"/>
  <c r="AN395" i="88"/>
  <c r="AP395" i="88" s="1"/>
  <c r="AM396" i="88"/>
  <c r="AM393" i="84"/>
  <c r="AN392" i="84"/>
  <c r="AM397" i="88"/>
  <c r="AN396" i="88"/>
  <c r="AP396" i="88" s="1"/>
  <c r="AM394" i="84"/>
  <c r="AN393" i="84"/>
  <c r="AM398" i="88"/>
  <c r="AN397" i="88"/>
  <c r="AP397" i="88" s="1"/>
  <c r="AM395" i="84"/>
  <c r="AN394" i="84"/>
  <c r="AN398" i="88"/>
  <c r="AP398" i="88" s="1"/>
  <c r="AM399" i="88"/>
  <c r="AM396" i="84"/>
  <c r="AN395" i="84"/>
  <c r="AM400" i="88"/>
  <c r="AN399" i="88"/>
  <c r="AP399" i="88" s="1"/>
  <c r="AM397" i="84"/>
  <c r="AN396" i="84"/>
  <c r="AM401" i="88"/>
  <c r="AN400" i="88"/>
  <c r="AP400" i="88" s="1"/>
  <c r="AM398" i="84"/>
  <c r="AN397" i="84"/>
  <c r="AN401" i="88"/>
  <c r="AP401" i="88" s="1"/>
  <c r="AM402" i="88"/>
  <c r="AN398" i="84"/>
  <c r="AM399" i="84"/>
  <c r="AM403" i="88"/>
  <c r="AN402" i="88"/>
  <c r="AP402" i="88" s="1"/>
  <c r="AM400" i="84"/>
  <c r="AN399" i="84"/>
  <c r="AM404" i="88"/>
  <c r="AN403" i="88"/>
  <c r="AP403" i="88" s="1"/>
  <c r="AM401" i="84"/>
  <c r="AN400" i="84"/>
  <c r="AM405" i="88"/>
  <c r="AN404" i="88"/>
  <c r="AP404" i="88" s="1"/>
  <c r="AN401" i="84"/>
  <c r="AM402" i="84"/>
  <c r="AN405" i="88"/>
  <c r="AP405" i="88" s="1"/>
  <c r="AM406" i="88"/>
  <c r="AM403" i="84"/>
  <c r="AN402" i="84"/>
  <c r="AN406" i="88"/>
  <c r="AP406" i="88" s="1"/>
  <c r="AM407" i="88"/>
  <c r="AM404" i="84"/>
  <c r="AN403" i="84"/>
  <c r="AM408" i="88"/>
  <c r="AN407" i="88"/>
  <c r="AP407" i="88" s="1"/>
  <c r="AM405" i="84"/>
  <c r="AN404" i="84"/>
  <c r="AM409" i="88"/>
  <c r="AN408" i="88"/>
  <c r="AP408" i="88" s="1"/>
  <c r="AN405" i="84"/>
  <c r="AM406" i="84"/>
  <c r="AM410" i="88"/>
  <c r="AN409" i="88"/>
  <c r="AP409" i="88" s="1"/>
  <c r="AN406" i="84"/>
  <c r="AM407" i="84"/>
  <c r="AM411" i="88"/>
  <c r="AN410" i="88"/>
  <c r="AP410" i="88" s="1"/>
  <c r="AM408" i="84"/>
  <c r="AN407" i="84"/>
  <c r="AM412" i="88"/>
  <c r="AN411" i="88"/>
  <c r="AP411" i="88" s="1"/>
  <c r="AN408" i="84"/>
  <c r="AM409" i="84"/>
  <c r="AM413" i="88"/>
  <c r="AN412" i="88"/>
  <c r="AP412" i="88" s="1"/>
  <c r="AM410" i="84"/>
  <c r="AN409" i="84"/>
  <c r="AM414" i="88"/>
  <c r="AN413" i="88"/>
  <c r="AP413" i="88" s="1"/>
  <c r="AM411" i="84"/>
  <c r="AN410" i="84"/>
  <c r="AN414" i="88"/>
  <c r="AP414" i="88" s="1"/>
  <c r="AM415" i="88"/>
  <c r="AN411" i="84"/>
  <c r="AM412" i="84"/>
  <c r="AM416" i="88"/>
  <c r="AN415" i="88"/>
  <c r="AP415" i="88" s="1"/>
  <c r="AN412" i="84"/>
  <c r="AM413" i="84"/>
  <c r="AM417" i="88"/>
  <c r="AN416" i="88"/>
  <c r="AP416" i="88" s="1"/>
  <c r="AN413" i="84"/>
  <c r="AM414" i="84"/>
  <c r="AN417" i="88"/>
  <c r="AP417" i="88" s="1"/>
  <c r="AM418" i="88"/>
  <c r="AM415" i="84"/>
  <c r="AN414" i="84"/>
  <c r="AN418" i="88"/>
  <c r="AP418" i="88" s="1"/>
  <c r="AM419" i="88"/>
  <c r="AM416" i="84"/>
  <c r="AN415" i="84"/>
  <c r="AM420" i="88"/>
  <c r="AN419" i="88"/>
  <c r="AP419" i="88" s="1"/>
  <c r="AN416" i="84"/>
  <c r="AM417" i="84"/>
  <c r="AM421" i="88"/>
  <c r="AN420" i="88"/>
  <c r="AP420" i="88" s="1"/>
  <c r="AN417" i="84"/>
  <c r="AM418" i="84"/>
  <c r="AM422" i="88"/>
  <c r="AN421" i="88"/>
  <c r="AP421" i="88" s="1"/>
  <c r="AM419" i="84"/>
  <c r="AN418" i="84"/>
  <c r="AM423" i="88"/>
  <c r="AN422" i="88"/>
  <c r="AP422" i="88" s="1"/>
  <c r="AM420" i="84"/>
  <c r="AN419" i="84"/>
  <c r="AM424" i="88"/>
  <c r="AN423" i="88"/>
  <c r="AP423" i="88" s="1"/>
  <c r="AM421" i="84"/>
  <c r="AN420" i="84"/>
  <c r="AM425" i="88"/>
  <c r="AN424" i="88"/>
  <c r="AP424" i="88" s="1"/>
  <c r="AN421" i="84"/>
  <c r="AM422" i="84"/>
  <c r="AN425" i="88"/>
  <c r="AP425" i="88" s="1"/>
  <c r="AM426" i="88"/>
  <c r="AN422" i="84"/>
  <c r="AM423" i="84"/>
  <c r="AM427" i="88"/>
  <c r="AN426" i="88"/>
  <c r="AP426" i="88" s="1"/>
  <c r="AM424" i="84"/>
  <c r="AN423" i="84"/>
  <c r="AM428" i="88"/>
  <c r="AN427" i="88"/>
  <c r="AP427" i="88" s="1"/>
  <c r="AM425" i="84"/>
  <c r="AN424" i="84"/>
  <c r="AM429" i="88"/>
  <c r="AN428" i="88"/>
  <c r="AP428" i="88" s="1"/>
  <c r="AM426" i="84"/>
  <c r="AN425" i="84"/>
  <c r="AM430" i="88"/>
  <c r="AN429" i="88"/>
  <c r="AP429" i="88" s="1"/>
  <c r="AN426" i="84"/>
  <c r="AM427" i="84"/>
  <c r="AN430" i="88"/>
  <c r="AP430" i="88" s="1"/>
  <c r="AM431" i="88"/>
  <c r="AN427" i="84"/>
  <c r="AM428" i="84"/>
  <c r="AM432" i="88"/>
  <c r="AN431" i="88"/>
  <c r="AP431" i="88" s="1"/>
  <c r="AN428" i="84"/>
  <c r="AM429" i="84"/>
  <c r="AM433" i="88"/>
  <c r="AN432" i="88"/>
  <c r="AP432" i="88" s="1"/>
  <c r="AM430" i="84"/>
  <c r="AN429" i="84"/>
  <c r="AN433" i="88"/>
  <c r="AP433" i="88" s="1"/>
  <c r="AM434" i="88"/>
  <c r="AN430" i="84"/>
  <c r="AM431" i="84"/>
  <c r="AM435" i="88"/>
  <c r="AN434" i="88"/>
  <c r="AP434" i="88" s="1"/>
  <c r="AM432" i="84"/>
  <c r="AN431" i="84"/>
  <c r="AN435" i="88"/>
  <c r="AP435" i="88" s="1"/>
  <c r="AM436" i="88"/>
  <c r="AN432" i="84"/>
  <c r="AM433" i="84"/>
  <c r="AN436" i="88"/>
  <c r="AP436" i="88" s="1"/>
  <c r="AM437" i="88"/>
  <c r="AN433" i="84"/>
  <c r="AM434" i="84"/>
  <c r="AM438" i="88"/>
  <c r="AN437" i="88"/>
  <c r="AP437" i="88" s="1"/>
  <c r="AM435" i="84"/>
  <c r="AN434" i="84"/>
  <c r="AM439" i="88"/>
  <c r="AN438" i="88"/>
  <c r="AP438" i="88" s="1"/>
  <c r="AM436" i="84"/>
  <c r="AN435" i="84"/>
  <c r="AN439" i="88"/>
  <c r="AP439" i="88" s="1"/>
  <c r="AM440" i="88"/>
  <c r="AN436" i="84"/>
  <c r="AM437" i="84"/>
  <c r="AM441" i="88"/>
  <c r="AN440" i="88"/>
  <c r="AP440" i="88" s="1"/>
  <c r="AM438" i="84"/>
  <c r="AN437" i="84"/>
  <c r="AM442" i="88"/>
  <c r="AN441" i="88"/>
  <c r="AP441" i="88" s="1"/>
  <c r="AN438" i="84"/>
  <c r="AM439" i="84"/>
  <c r="AM443" i="88"/>
  <c r="AN442" i="88"/>
  <c r="AP442" i="88" s="1"/>
  <c r="AN439" i="84"/>
  <c r="AM440" i="84"/>
  <c r="AM444" i="88"/>
  <c r="AN443" i="88"/>
  <c r="AP443" i="88" s="1"/>
  <c r="AM441" i="84"/>
  <c r="AN440" i="84"/>
  <c r="AM445" i="88"/>
  <c r="AN444" i="88"/>
  <c r="AP444" i="88" s="1"/>
  <c r="AN441" i="84"/>
  <c r="AM442" i="84"/>
  <c r="AN445" i="88"/>
  <c r="AP445" i="88" s="1"/>
  <c r="AM446" i="88"/>
  <c r="AM443" i="84"/>
  <c r="AN442" i="84"/>
  <c r="AM447" i="88"/>
  <c r="AN446" i="88"/>
  <c r="AP446" i="88" s="1"/>
  <c r="AM444" i="84"/>
  <c r="AN443" i="84"/>
  <c r="AN447" i="88"/>
  <c r="AP447" i="88" s="1"/>
  <c r="AM448" i="88"/>
  <c r="AN444" i="84"/>
  <c r="AM445" i="84"/>
  <c r="AN448" i="88"/>
  <c r="AP448" i="88" s="1"/>
  <c r="AM449" i="88"/>
  <c r="AN445" i="84"/>
  <c r="AM446" i="84"/>
  <c r="AN449" i="88"/>
  <c r="AP449" i="88" s="1"/>
  <c r="AM450" i="88"/>
  <c r="AM447" i="84"/>
  <c r="AN446" i="84"/>
  <c r="AN450" i="88"/>
  <c r="AP450" i="88" s="1"/>
  <c r="AM451" i="88"/>
  <c r="AM448" i="84"/>
  <c r="AN447" i="84"/>
  <c r="AM452" i="88"/>
  <c r="AN451" i="88"/>
  <c r="AP451" i="88" s="1"/>
  <c r="AN448" i="84"/>
  <c r="AM449" i="84"/>
  <c r="AN452" i="88"/>
  <c r="AP452" i="88" s="1"/>
  <c r="AM453" i="88"/>
  <c r="AN449" i="84"/>
  <c r="AM450" i="84"/>
  <c r="AM454" i="88"/>
  <c r="AN453" i="88"/>
  <c r="AP453" i="88" s="1"/>
  <c r="AN450" i="84"/>
  <c r="AM451" i="84"/>
  <c r="AM455" i="88"/>
  <c r="AN454" i="88"/>
  <c r="AP454" i="88" s="1"/>
  <c r="AM452" i="84"/>
  <c r="AN451" i="84"/>
  <c r="AM456" i="88"/>
  <c r="AN455" i="88"/>
  <c r="AP455" i="88" s="1"/>
  <c r="AN452" i="84"/>
  <c r="AM453" i="84"/>
  <c r="AN456" i="88"/>
  <c r="AP456" i="88" s="1"/>
  <c r="AM457" i="88"/>
  <c r="AN453" i="84"/>
  <c r="AM454" i="84"/>
  <c r="AM458" i="88"/>
  <c r="AN457" i="88"/>
  <c r="AP457" i="88" s="1"/>
  <c r="AN454" i="84"/>
  <c r="AM455" i="84"/>
  <c r="AN458" i="88"/>
  <c r="AP458" i="88" s="1"/>
  <c r="AM459" i="88"/>
  <c r="AM456" i="84"/>
  <c r="AN455" i="84"/>
  <c r="AN459" i="88"/>
  <c r="AP459" i="88" s="1"/>
  <c r="AM460" i="88"/>
  <c r="AM457" i="84"/>
  <c r="AN456" i="84"/>
  <c r="AN460" i="88"/>
  <c r="AP460" i="88" s="1"/>
  <c r="AM461" i="88"/>
  <c r="AM458" i="84"/>
  <c r="AN457" i="84"/>
  <c r="AM462" i="88"/>
  <c r="AN461" i="88"/>
  <c r="AP461" i="88" s="1"/>
  <c r="AM459" i="84"/>
  <c r="AN458" i="84"/>
  <c r="AN462" i="88"/>
  <c r="AP462" i="88" s="1"/>
  <c r="AM463" i="88"/>
  <c r="AM460" i="84"/>
  <c r="AN459" i="84"/>
  <c r="AN463" i="88"/>
  <c r="AP463" i="88" s="1"/>
  <c r="AM464" i="88"/>
  <c r="AN460" i="84"/>
  <c r="AM461" i="84"/>
  <c r="AM465" i="88"/>
  <c r="AN464" i="88"/>
  <c r="AP464" i="88" s="1"/>
  <c r="AM462" i="84"/>
  <c r="AN461" i="84"/>
  <c r="AN465" i="88"/>
  <c r="AP465" i="88" s="1"/>
  <c r="AM466" i="88"/>
  <c r="AN462" i="84"/>
  <c r="AM463" i="84"/>
  <c r="AN466" i="88"/>
  <c r="AP466" i="88" s="1"/>
  <c r="AM467" i="88"/>
  <c r="AN463" i="84"/>
  <c r="AM464" i="84"/>
  <c r="AN467" i="88"/>
  <c r="AP467" i="88" s="1"/>
  <c r="AM468" i="88"/>
  <c r="AN464" i="84"/>
  <c r="AM465" i="84"/>
  <c r="AM469" i="88"/>
  <c r="AN468" i="88"/>
  <c r="AP468" i="88" s="1"/>
  <c r="AM466" i="84"/>
  <c r="AN465" i="84"/>
  <c r="AM470" i="88"/>
  <c r="AN469" i="88"/>
  <c r="AP469" i="88" s="1"/>
  <c r="AN466" i="84"/>
  <c r="AM467" i="84"/>
  <c r="AM471" i="88"/>
  <c r="AN470" i="88"/>
  <c r="AP470" i="88" s="1"/>
  <c r="AN467" i="84"/>
  <c r="AM468" i="84"/>
  <c r="AM472" i="88"/>
  <c r="AN471" i="88"/>
  <c r="AP471" i="88" s="1"/>
  <c r="AN468" i="84"/>
  <c r="AM469" i="84"/>
  <c r="AM473" i="88"/>
  <c r="AN472" i="88"/>
  <c r="AP472" i="88" s="1"/>
  <c r="AM470" i="84"/>
  <c r="AN469" i="84"/>
  <c r="AN473" i="88"/>
  <c r="AP473" i="88" s="1"/>
  <c r="AM474" i="88"/>
  <c r="AN470" i="84"/>
  <c r="AM471" i="84"/>
  <c r="AM475" i="88"/>
  <c r="AN474" i="88"/>
  <c r="AP474" i="88" s="1"/>
  <c r="AM472" i="84"/>
  <c r="AN471" i="84"/>
  <c r="AN475" i="88"/>
  <c r="AP475" i="88" s="1"/>
  <c r="AM476" i="88"/>
  <c r="AM473" i="84"/>
  <c r="AN472" i="84"/>
  <c r="AN476" i="88"/>
  <c r="AP476" i="88" s="1"/>
  <c r="AM477" i="88"/>
  <c r="AM474" i="84"/>
  <c r="AN473" i="84"/>
  <c r="AM478" i="88"/>
  <c r="AN477" i="88"/>
  <c r="AP477" i="88" s="1"/>
  <c r="AM475" i="84"/>
  <c r="AN474" i="84"/>
  <c r="AN478" i="88"/>
  <c r="AP478" i="88" s="1"/>
  <c r="AM479" i="88"/>
  <c r="AN475" i="84"/>
  <c r="AM476" i="84"/>
  <c r="AM480" i="88"/>
  <c r="AN479" i="88"/>
  <c r="AP479" i="88" s="1"/>
  <c r="AN476" i="84"/>
  <c r="AM477" i="84"/>
  <c r="AN480" i="88"/>
  <c r="AP480" i="88" s="1"/>
  <c r="AM481" i="88"/>
  <c r="AN477" i="84"/>
  <c r="AM478" i="84"/>
  <c r="AM482" i="88"/>
  <c r="AN481" i="88"/>
  <c r="AP481" i="88" s="1"/>
  <c r="AM479" i="84"/>
  <c r="AN478" i="84"/>
  <c r="AN482" i="88"/>
  <c r="AP482" i="88" s="1"/>
  <c r="AM483" i="88"/>
  <c r="AN479" i="84"/>
  <c r="AM480" i="84"/>
  <c r="AM484" i="88"/>
  <c r="AN483" i="88"/>
  <c r="AP483" i="88" s="1"/>
  <c r="AN480" i="84"/>
  <c r="AM481" i="84"/>
  <c r="AN484" i="88"/>
  <c r="AP484" i="88" s="1"/>
  <c r="AM485" i="88"/>
  <c r="AM482" i="84"/>
  <c r="AN481" i="84"/>
  <c r="AN485" i="88"/>
  <c r="AP485" i="88" s="1"/>
  <c r="AM486" i="88"/>
  <c r="AN482" i="84"/>
  <c r="AM483" i="84"/>
  <c r="AM487" i="88"/>
  <c r="AN486" i="88"/>
  <c r="AP486" i="88" s="1"/>
  <c r="AM484" i="84"/>
  <c r="AN483" i="84"/>
  <c r="AM488" i="88"/>
  <c r="AN487" i="88"/>
  <c r="AP487" i="88" s="1"/>
  <c r="AN484" i="84"/>
  <c r="AM485" i="84"/>
  <c r="AN488" i="88"/>
  <c r="AP488" i="88" s="1"/>
  <c r="AM489" i="88"/>
  <c r="AM486" i="84"/>
  <c r="AN485" i="84"/>
  <c r="AM490" i="88"/>
  <c r="AN489" i="88"/>
  <c r="AP489" i="88" s="1"/>
  <c r="AM487" i="84"/>
  <c r="AN486" i="84"/>
  <c r="AN490" i="88"/>
  <c r="AP490" i="88" s="1"/>
  <c r="AM491" i="88"/>
  <c r="AM488" i="84"/>
  <c r="AN487" i="84"/>
  <c r="AN491" i="88"/>
  <c r="AP491" i="88" s="1"/>
  <c r="AM492" i="88"/>
  <c r="AM489" i="84"/>
  <c r="AN488" i="84"/>
  <c r="AN492" i="88"/>
  <c r="AP492" i="88" s="1"/>
  <c r="AM493" i="88"/>
  <c r="AN489" i="84"/>
  <c r="AM490" i="84"/>
  <c r="AM494" i="88"/>
  <c r="AN493" i="88"/>
  <c r="AP493" i="88" s="1"/>
  <c r="AN490" i="84"/>
  <c r="AM491" i="84"/>
  <c r="AN494" i="88"/>
  <c r="AP494" i="88" s="1"/>
  <c r="AM495" i="88"/>
  <c r="AN491" i="84"/>
  <c r="AM492" i="84"/>
  <c r="AN495" i="88"/>
  <c r="AP495" i="88" s="1"/>
  <c r="AM496" i="88"/>
  <c r="AM493" i="84"/>
  <c r="AN492" i="84"/>
  <c r="AN496" i="88"/>
  <c r="AP496" i="88" s="1"/>
  <c r="AM497" i="88"/>
  <c r="AN493" i="84"/>
  <c r="AM494" i="84"/>
  <c r="AM498" i="88"/>
  <c r="AN497" i="88"/>
  <c r="AP497" i="88" s="1"/>
  <c r="AN494" i="84"/>
  <c r="AM495" i="84"/>
  <c r="AM499" i="88"/>
  <c r="AN498" i="88"/>
  <c r="AP498" i="88" s="1"/>
  <c r="AM496" i="84"/>
  <c r="AN495" i="84"/>
  <c r="AN499" i="88"/>
  <c r="AP499" i="88" s="1"/>
  <c r="AM500" i="88"/>
  <c r="AN496" i="84"/>
  <c r="AM497" i="84"/>
  <c r="AM501" i="88"/>
  <c r="AN500" i="88"/>
  <c r="AP500" i="88" s="1"/>
  <c r="AM498" i="84"/>
  <c r="AN497" i="84"/>
  <c r="AN501" i="88"/>
  <c r="AP501" i="88" s="1"/>
  <c r="AM502" i="88"/>
  <c r="AN498" i="84"/>
  <c r="AM499" i="84"/>
  <c r="AN502" i="88"/>
  <c r="AP502" i="88" s="1"/>
  <c r="AM503" i="88"/>
  <c r="AN499" i="84"/>
  <c r="AM500" i="84"/>
  <c r="AN503" i="88"/>
  <c r="AP503" i="88" s="1"/>
  <c r="AM504" i="88"/>
  <c r="AM501" i="84"/>
  <c r="AN500" i="84"/>
  <c r="AM505" i="88"/>
  <c r="AN504" i="88"/>
  <c r="AP504" i="88" s="1"/>
  <c r="AM502" i="84"/>
  <c r="AN501" i="84"/>
  <c r="AN505" i="88"/>
  <c r="AP505" i="88" s="1"/>
  <c r="AM506" i="88"/>
  <c r="AN502" i="84"/>
  <c r="AM503" i="84"/>
  <c r="AN506" i="88"/>
  <c r="AP506" i="88" s="1"/>
  <c r="AM507" i="88"/>
  <c r="AN503" i="84"/>
  <c r="AM504" i="84"/>
  <c r="AN507" i="88"/>
  <c r="AP507" i="88" s="1"/>
  <c r="AM508" i="88"/>
  <c r="AN504" i="84"/>
  <c r="AM505" i="84"/>
  <c r="AN508" i="88"/>
  <c r="AP508" i="88" s="1"/>
  <c r="AM509" i="88"/>
  <c r="AM506" i="84"/>
  <c r="AN505" i="84"/>
  <c r="AM510" i="88"/>
  <c r="AN509" i="88"/>
  <c r="AP509" i="88" s="1"/>
  <c r="AN506" i="84"/>
  <c r="AM507" i="84"/>
  <c r="AN510" i="88"/>
  <c r="AP510" i="88" s="1"/>
  <c r="AM511" i="88"/>
  <c r="AM508" i="84"/>
  <c r="AN507" i="84"/>
  <c r="AM512" i="88"/>
  <c r="AN511" i="88"/>
  <c r="AP511" i="88" s="1"/>
  <c r="AN508" i="84"/>
  <c r="AM509" i="84"/>
  <c r="AN512" i="88"/>
  <c r="AP512" i="88" s="1"/>
  <c r="AM513" i="88"/>
  <c r="AM510" i="84"/>
  <c r="AN509" i="84"/>
  <c r="AN513" i="88"/>
  <c r="AP513" i="88" s="1"/>
  <c r="AM514" i="88"/>
  <c r="AM511" i="84"/>
  <c r="AN510" i="84"/>
  <c r="AM515" i="88"/>
  <c r="AN514" i="88"/>
  <c r="AP514" i="88" s="1"/>
  <c r="AN511" i="84"/>
  <c r="AM512" i="84"/>
  <c r="AM516" i="88"/>
  <c r="AN515" i="88"/>
  <c r="AP515" i="88" s="1"/>
  <c r="AN512" i="84"/>
  <c r="AM513" i="84"/>
  <c r="AN516" i="88"/>
  <c r="AP516" i="88" s="1"/>
  <c r="AM517" i="88"/>
  <c r="AN513" i="84"/>
  <c r="AM514" i="84"/>
  <c r="AM518" i="88"/>
  <c r="AN517" i="88"/>
  <c r="AP517" i="88" s="1"/>
  <c r="AM515" i="84"/>
  <c r="AN514" i="84"/>
  <c r="AN518" i="88"/>
  <c r="AP518" i="88" s="1"/>
  <c r="AM519" i="88"/>
  <c r="AN515" i="84"/>
  <c r="AM516" i="84"/>
  <c r="AN519" i="88"/>
  <c r="AP519" i="88" s="1"/>
  <c r="AM520" i="88"/>
  <c r="AM517" i="84"/>
  <c r="AN516" i="84"/>
  <c r="AM521" i="88"/>
  <c r="AN520" i="88"/>
  <c r="AP520" i="88" s="1"/>
  <c r="AN517" i="84"/>
  <c r="AM518" i="84"/>
  <c r="AM522" i="88"/>
  <c r="AN521" i="88"/>
  <c r="AP521" i="88" s="1"/>
  <c r="AN518" i="84"/>
  <c r="AM519" i="84"/>
  <c r="AN522" i="88"/>
  <c r="AP522" i="88" s="1"/>
  <c r="AM523" i="88"/>
  <c r="AM520" i="84"/>
  <c r="AN519" i="84"/>
  <c r="AN523" i="88"/>
  <c r="AP523" i="88" s="1"/>
  <c r="AM524" i="88"/>
  <c r="AM521" i="84"/>
  <c r="AN520" i="84"/>
  <c r="AN524" i="88"/>
  <c r="AP524" i="88" s="1"/>
  <c r="AM525" i="88"/>
  <c r="AN521" i="84"/>
  <c r="AM522" i="84"/>
  <c r="AM526" i="88"/>
  <c r="AN525" i="88"/>
  <c r="AP525" i="88" s="1"/>
  <c r="AN522" i="84"/>
  <c r="AM523" i="84"/>
  <c r="AM527" i="88"/>
  <c r="AN526" i="88"/>
  <c r="AP526" i="88" s="1"/>
  <c r="AN523" i="84"/>
  <c r="AM524" i="84"/>
  <c r="AN527" i="88"/>
  <c r="AP527" i="88" s="1"/>
  <c r="AM528" i="88"/>
  <c r="AM525" i="84"/>
  <c r="AN524" i="84"/>
  <c r="AN528" i="88"/>
  <c r="AP528" i="88" s="1"/>
  <c r="AM529" i="88"/>
  <c r="AM526" i="84"/>
  <c r="AN525" i="84"/>
  <c r="AM530" i="88"/>
  <c r="AN529" i="88"/>
  <c r="AP529" i="88" s="1"/>
  <c r="AM527" i="84"/>
  <c r="AN526" i="84"/>
  <c r="AN530" i="88"/>
  <c r="AP530" i="88" s="1"/>
  <c r="AM531" i="88"/>
  <c r="AM528" i="84"/>
  <c r="AN527" i="84"/>
  <c r="AM532" i="88"/>
  <c r="AN531" i="88"/>
  <c r="AP531" i="88" s="1"/>
  <c r="AN528" i="84"/>
  <c r="AM529" i="84"/>
  <c r="AN532" i="88"/>
  <c r="AP532" i="88" s="1"/>
  <c r="AM533" i="88"/>
  <c r="AM530" i="84"/>
  <c r="AN529" i="84"/>
  <c r="AN533" i="88"/>
  <c r="AP533" i="88" s="1"/>
  <c r="AM534" i="88"/>
  <c r="AN530" i="84"/>
  <c r="AM531" i="84"/>
  <c r="AM535" i="88"/>
  <c r="AN534" i="88"/>
  <c r="AP534" i="88" s="1"/>
  <c r="AM532" i="84"/>
  <c r="AN531" i="84"/>
  <c r="AM536" i="88"/>
  <c r="AN535" i="88"/>
  <c r="AP535" i="88" s="1"/>
  <c r="AN532" i="84"/>
  <c r="AM533" i="84"/>
  <c r="AM537" i="88"/>
  <c r="AN536" i="88"/>
  <c r="AP536" i="88" s="1"/>
  <c r="AN533" i="84"/>
  <c r="AM534" i="84"/>
  <c r="AN537" i="88"/>
  <c r="AP537" i="88" s="1"/>
  <c r="AM538" i="88"/>
  <c r="AM535" i="84"/>
  <c r="AN534" i="84"/>
  <c r="AM539" i="88"/>
  <c r="AN538" i="88"/>
  <c r="AP538" i="88" s="1"/>
  <c r="AN535" i="84"/>
  <c r="AM536" i="84"/>
  <c r="AM540" i="88"/>
  <c r="AN539" i="88"/>
  <c r="AP539" i="88" s="1"/>
  <c r="AN536" i="84"/>
  <c r="AM537" i="84"/>
  <c r="AM541" i="88"/>
  <c r="AN540" i="88"/>
  <c r="AP540" i="88" s="1"/>
  <c r="AM538" i="84"/>
  <c r="AN537" i="84"/>
  <c r="AN541" i="88"/>
  <c r="AP541" i="88" s="1"/>
  <c r="AM542" i="88"/>
  <c r="AM539" i="84"/>
  <c r="AN538" i="84"/>
  <c r="AN542" i="88"/>
  <c r="AP542" i="88" s="1"/>
  <c r="AM543" i="88"/>
  <c r="AN539" i="84"/>
  <c r="AM540" i="84"/>
  <c r="AN543" i="88"/>
  <c r="AP543" i="88" s="1"/>
  <c r="AM544" i="88"/>
  <c r="AM541" i="84"/>
  <c r="AN540" i="84"/>
  <c r="AM545" i="88"/>
  <c r="AN544" i="88"/>
  <c r="AP544" i="88" s="1"/>
  <c r="AN541" i="84"/>
  <c r="AM542" i="84"/>
  <c r="AN545" i="88"/>
  <c r="AP545" i="88" s="1"/>
  <c r="AM546" i="88"/>
  <c r="AM543" i="84"/>
  <c r="AN542" i="84"/>
  <c r="AN546" i="88"/>
  <c r="AP546" i="88" s="1"/>
  <c r="AM547" i="88"/>
  <c r="AM544" i="84"/>
  <c r="AN543" i="84"/>
  <c r="AM548" i="88"/>
  <c r="AN547" i="88"/>
  <c r="AP547" i="88" s="1"/>
  <c r="AM545" i="84"/>
  <c r="AN544" i="84"/>
  <c r="AM549" i="88"/>
  <c r="AN548" i="88"/>
  <c r="AP548" i="88" s="1"/>
  <c r="AN545" i="84"/>
  <c r="AM546" i="84"/>
  <c r="AN549" i="88"/>
  <c r="AP549" i="88" s="1"/>
  <c r="AM550" i="88"/>
  <c r="AN546" i="84"/>
  <c r="AM547" i="84"/>
  <c r="AN550" i="88"/>
  <c r="AP550" i="88" s="1"/>
  <c r="AM551" i="88"/>
  <c r="AM548" i="84"/>
  <c r="AN547" i="84"/>
  <c r="AM552" i="88"/>
  <c r="AN551" i="88"/>
  <c r="AP551" i="88" s="1"/>
  <c r="AM549" i="84"/>
  <c r="AN548" i="84"/>
  <c r="AM553" i="88"/>
  <c r="AN552" i="88"/>
  <c r="AP552" i="88" s="1"/>
  <c r="AN549" i="84"/>
  <c r="AM550" i="84"/>
  <c r="AM554" i="88"/>
  <c r="AN553" i="88"/>
  <c r="AP553" i="88" s="1"/>
  <c r="AM551" i="84"/>
  <c r="AN550" i="84"/>
  <c r="AM555" i="88"/>
  <c r="AN554" i="88"/>
  <c r="AP554" i="88" s="1"/>
  <c r="AM552" i="84"/>
  <c r="AN551" i="84"/>
  <c r="AM556" i="88"/>
  <c r="AN555" i="88"/>
  <c r="AP555" i="88" s="1"/>
  <c r="AN552" i="84"/>
  <c r="AM553" i="84"/>
  <c r="AN556" i="88"/>
  <c r="AP556" i="88" s="1"/>
  <c r="AM557" i="88"/>
  <c r="AM554" i="84"/>
  <c r="AN553" i="84"/>
  <c r="AM558" i="88"/>
  <c r="AN557" i="88"/>
  <c r="AP557" i="88" s="1"/>
  <c r="AN554" i="84"/>
  <c r="AM555" i="84"/>
  <c r="AN558" i="88"/>
  <c r="AP558" i="88" s="1"/>
  <c r="AM559" i="88"/>
  <c r="AM556" i="84"/>
  <c r="AN555" i="84"/>
  <c r="AM560" i="88"/>
  <c r="AN559" i="88"/>
  <c r="AP559" i="88" s="1"/>
  <c r="AN556" i="84"/>
  <c r="AM557" i="84"/>
  <c r="AM561" i="88"/>
  <c r="AN560" i="88"/>
  <c r="AP560" i="88" s="1"/>
  <c r="AM558" i="84"/>
  <c r="AN557" i="84"/>
  <c r="AN561" i="88"/>
  <c r="AP561" i="88" s="1"/>
  <c r="AM562" i="88"/>
  <c r="AM559" i="84"/>
  <c r="AN558" i="84"/>
  <c r="AM563" i="88"/>
  <c r="AN562" i="88"/>
  <c r="AP562" i="88" s="1"/>
  <c r="AN559" i="84"/>
  <c r="AM560" i="84"/>
  <c r="AM564" i="88"/>
  <c r="AN563" i="88"/>
  <c r="AP563" i="88" s="1"/>
  <c r="AM561" i="84"/>
  <c r="AN560" i="84"/>
  <c r="AM565" i="88"/>
  <c r="AN564" i="88"/>
  <c r="AP564" i="88" s="1"/>
  <c r="AN561" i="84"/>
  <c r="AM562" i="84"/>
  <c r="AM566" i="88"/>
  <c r="AN565" i="88"/>
  <c r="AP565" i="88" s="1"/>
  <c r="AN562" i="84"/>
  <c r="AM563" i="84"/>
  <c r="AM567" i="88"/>
  <c r="AN566" i="88"/>
  <c r="AP566" i="88" s="1"/>
  <c r="AN563" i="84"/>
  <c r="AM564" i="84"/>
  <c r="AN567" i="88"/>
  <c r="AP567" i="88" s="1"/>
  <c r="AM568" i="88"/>
  <c r="AN564" i="84"/>
  <c r="AM565" i="84"/>
  <c r="AN568" i="88"/>
  <c r="AP568" i="88" s="1"/>
  <c r="AM569" i="88"/>
  <c r="AN565" i="84"/>
  <c r="AM566" i="84"/>
  <c r="AM570" i="88"/>
  <c r="AN569" i="88"/>
  <c r="AP569" i="88" s="1"/>
  <c r="AN566" i="84"/>
  <c r="AM567" i="84"/>
  <c r="AN570" i="88"/>
  <c r="AP570" i="88" s="1"/>
  <c r="AM571" i="88"/>
  <c r="AN567" i="84"/>
  <c r="AM568" i="84"/>
  <c r="AM572" i="88"/>
  <c r="AN571" i="88"/>
  <c r="AP571" i="88" s="1"/>
  <c r="AN568" i="84"/>
  <c r="AM569" i="84"/>
  <c r="AN572" i="88"/>
  <c r="AP572" i="88" s="1"/>
  <c r="AM573" i="88"/>
  <c r="AN569" i="84"/>
  <c r="AM570" i="84"/>
  <c r="AN573" i="88"/>
  <c r="AP573" i="88" s="1"/>
  <c r="AM574" i="88"/>
  <c r="AN570" i="84"/>
  <c r="AM571" i="84"/>
  <c r="AM575" i="88"/>
  <c r="AN574" i="88"/>
  <c r="AP574" i="88" s="1"/>
  <c r="AM572" i="84"/>
  <c r="AN571" i="84"/>
  <c r="AM576" i="88"/>
  <c r="AN575" i="88"/>
  <c r="AP575" i="88" s="1"/>
  <c r="AM573" i="84"/>
  <c r="AN572" i="84"/>
  <c r="AN576" i="88"/>
  <c r="AP576" i="88" s="1"/>
  <c r="AM577" i="88"/>
  <c r="AM574" i="84"/>
  <c r="AN573" i="84"/>
  <c r="AN577" i="88"/>
  <c r="AP577" i="88" s="1"/>
  <c r="AM578" i="88"/>
  <c r="AM575" i="84"/>
  <c r="AN574" i="84"/>
  <c r="AN578" i="88"/>
  <c r="AP578" i="88" s="1"/>
  <c r="AM579" i="88"/>
  <c r="AM576" i="84"/>
  <c r="AN575" i="84"/>
  <c r="AM580" i="88"/>
  <c r="AN579" i="88"/>
  <c r="AP579" i="88" s="1"/>
  <c r="AN576" i="84"/>
  <c r="AM577" i="84"/>
  <c r="AM581" i="88"/>
  <c r="AN580" i="88"/>
  <c r="AP580" i="88" s="1"/>
  <c r="AN577" i="84"/>
  <c r="AM578" i="84"/>
  <c r="AM582" i="88"/>
  <c r="AN581" i="88"/>
  <c r="AP581" i="88" s="1"/>
  <c r="AM579" i="84"/>
  <c r="AN578" i="84"/>
  <c r="AM583" i="88"/>
  <c r="AN582" i="88"/>
  <c r="AP582" i="88" s="1"/>
  <c r="AN579" i="84"/>
  <c r="AM580" i="84"/>
  <c r="AM584" i="88"/>
  <c r="AN583" i="88"/>
  <c r="AP583" i="88" s="1"/>
  <c r="AN580" i="84"/>
  <c r="AM581" i="84"/>
  <c r="AN584" i="88"/>
  <c r="AP584" i="88" s="1"/>
  <c r="AM585" i="88"/>
  <c r="AM582" i="84"/>
  <c r="AN581" i="84"/>
  <c r="AM586" i="88"/>
  <c r="AN585" i="88"/>
  <c r="AP585" i="88" s="1"/>
  <c r="AM583" i="84"/>
  <c r="AN582" i="84"/>
  <c r="AN586" i="88"/>
  <c r="AP586" i="88" s="1"/>
  <c r="AM587" i="88"/>
  <c r="AM584" i="84"/>
  <c r="AN583" i="84"/>
  <c r="AM588" i="88"/>
  <c r="AN587" i="88"/>
  <c r="AP587" i="88" s="1"/>
  <c r="AN584" i="84"/>
  <c r="AM585" i="84"/>
  <c r="AN588" i="88"/>
  <c r="AP588" i="88" s="1"/>
  <c r="AM589" i="88"/>
  <c r="AN585" i="84"/>
  <c r="AM586" i="84"/>
  <c r="AM590" i="88"/>
  <c r="AN589" i="88"/>
  <c r="AP589" i="88" s="1"/>
  <c r="AN586" i="84"/>
  <c r="AM587" i="84"/>
  <c r="AM591" i="88"/>
  <c r="AN590" i="88"/>
  <c r="AP590" i="88" s="1"/>
  <c r="AN587" i="84"/>
  <c r="AM588" i="84"/>
  <c r="AN591" i="88"/>
  <c r="AP591" i="88" s="1"/>
  <c r="AM592" i="88"/>
  <c r="AM589" i="84"/>
  <c r="AN588" i="84"/>
  <c r="AM593" i="88"/>
  <c r="AN592" i="88"/>
  <c r="AP592" i="88" s="1"/>
  <c r="AN589" i="84"/>
  <c r="AM590" i="84"/>
  <c r="AM594" i="88"/>
  <c r="AN593" i="88"/>
  <c r="AP593" i="88" s="1"/>
  <c r="AN590" i="84"/>
  <c r="AM591" i="84"/>
  <c r="AN594" i="88"/>
  <c r="AP594" i="88" s="1"/>
  <c r="AM595" i="88"/>
  <c r="AM592" i="84"/>
  <c r="AN591" i="84"/>
  <c r="AN595" i="88"/>
  <c r="AP595" i="88" s="1"/>
  <c r="AM596" i="88"/>
  <c r="AM593" i="84"/>
  <c r="AN592" i="84"/>
  <c r="AN596" i="88"/>
  <c r="AP596" i="88" s="1"/>
  <c r="AM597" i="88"/>
  <c r="AN593" i="84"/>
  <c r="AM594" i="84"/>
  <c r="AM598" i="88"/>
  <c r="AN597" i="88"/>
  <c r="AP597" i="88" s="1"/>
  <c r="AN594" i="84"/>
  <c r="AM595" i="84"/>
  <c r="AN598" i="88"/>
  <c r="AP598" i="88" s="1"/>
  <c r="AM599" i="88"/>
  <c r="AM596" i="84"/>
  <c r="AN595" i="84"/>
  <c r="AN599" i="88"/>
  <c r="AP599" i="88" s="1"/>
  <c r="AM600" i="88"/>
  <c r="AN596" i="84"/>
  <c r="AM597" i="84"/>
  <c r="AN600" i="88"/>
  <c r="AP600" i="88" s="1"/>
  <c r="AM601" i="88"/>
  <c r="AN597" i="84"/>
  <c r="AM598" i="84"/>
  <c r="AN601" i="88"/>
  <c r="AP601" i="88" s="1"/>
  <c r="AM602" i="88"/>
  <c r="AN598" i="84"/>
  <c r="AM599" i="84"/>
  <c r="AM603" i="88"/>
  <c r="AN602" i="88"/>
  <c r="AP602" i="88" s="1"/>
  <c r="AM600" i="84"/>
  <c r="AN599" i="84"/>
  <c r="AN603" i="88"/>
  <c r="AP603" i="88" s="1"/>
  <c r="AM604" i="88"/>
  <c r="AM601" i="84"/>
  <c r="AN600" i="84"/>
  <c r="AN604" i="88"/>
  <c r="AP604" i="88" s="1"/>
  <c r="AM605" i="88"/>
  <c r="AM602" i="84"/>
  <c r="AN601" i="84"/>
  <c r="AM606" i="88"/>
  <c r="AN605" i="88"/>
  <c r="AP605" i="88" s="1"/>
  <c r="AN602" i="84"/>
  <c r="AM603" i="84"/>
  <c r="AN606" i="88"/>
  <c r="AP606" i="88" s="1"/>
  <c r="AM607" i="88"/>
  <c r="AN603" i="84"/>
  <c r="AM604" i="84"/>
  <c r="AN607" i="88"/>
  <c r="AP607" i="88" s="1"/>
  <c r="AM608" i="88"/>
  <c r="AM605" i="84"/>
  <c r="AN604" i="84"/>
  <c r="AM609" i="88"/>
  <c r="AN608" i="88"/>
  <c r="AP608" i="88" s="1"/>
  <c r="AM606" i="84"/>
  <c r="AN605" i="84"/>
  <c r="AM610" i="88"/>
  <c r="AN609" i="88"/>
  <c r="AP609" i="88" s="1"/>
  <c r="AN606" i="84"/>
  <c r="AM607" i="84"/>
  <c r="AN610" i="88"/>
  <c r="AP610" i="88" s="1"/>
  <c r="AM611" i="88"/>
  <c r="AM608" i="84"/>
  <c r="AN607" i="84"/>
  <c r="AM612" i="88"/>
  <c r="AN611" i="88"/>
  <c r="AP611" i="88" s="1"/>
  <c r="AN608" i="84"/>
  <c r="AM609" i="84"/>
  <c r="AN612" i="88"/>
  <c r="AP612" i="88" s="1"/>
  <c r="AM613" i="88"/>
  <c r="AM610" i="84"/>
  <c r="AN609" i="84"/>
  <c r="AM614" i="88"/>
  <c r="AN613" i="88"/>
  <c r="AP613" i="88" s="1"/>
  <c r="AN610" i="84"/>
  <c r="AM611" i="84"/>
  <c r="AN614" i="88"/>
  <c r="AP614" i="88" s="1"/>
  <c r="AM615" i="88"/>
  <c r="AM612" i="84"/>
  <c r="AN611" i="84"/>
  <c r="AN615" i="88"/>
  <c r="AP615" i="88" s="1"/>
  <c r="AM616" i="88"/>
  <c r="AM613" i="84"/>
  <c r="AN612" i="84"/>
  <c r="AM617" i="88"/>
  <c r="AN616" i="88"/>
  <c r="AP616" i="88" s="1"/>
  <c r="AM614" i="84"/>
  <c r="AN613" i="84"/>
  <c r="AM618" i="88"/>
  <c r="AN617" i="88"/>
  <c r="AP617" i="88" s="1"/>
  <c r="AM615" i="84"/>
  <c r="AN614" i="84"/>
  <c r="AN618" i="88"/>
  <c r="AP618" i="88" s="1"/>
  <c r="AM619" i="88"/>
  <c r="AN615" i="84"/>
  <c r="AM616" i="84"/>
  <c r="AN619" i="88"/>
  <c r="AP619" i="88" s="1"/>
  <c r="AM620" i="88"/>
  <c r="AM617" i="84"/>
  <c r="AN616" i="84"/>
  <c r="AM621" i="88"/>
  <c r="AN620" i="88"/>
  <c r="AP620" i="88" s="1"/>
  <c r="AN617" i="84"/>
  <c r="AM618" i="84"/>
  <c r="AM622" i="88"/>
  <c r="AN621" i="88"/>
  <c r="AP621" i="88" s="1"/>
  <c r="AN618" i="84"/>
  <c r="AM619" i="84"/>
  <c r="AM623" i="88"/>
  <c r="AN622" i="88"/>
  <c r="AP622" i="88" s="1"/>
  <c r="AM620" i="84"/>
  <c r="AN619" i="84"/>
  <c r="AN623" i="88"/>
  <c r="AP623" i="88" s="1"/>
  <c r="AM624" i="88"/>
  <c r="AM621" i="84"/>
  <c r="AN620" i="84"/>
  <c r="AN624" i="88"/>
  <c r="AP624" i="88" s="1"/>
  <c r="AM625" i="88"/>
  <c r="AN621" i="84"/>
  <c r="AM622" i="84"/>
  <c r="AM626" i="88"/>
  <c r="AN625" i="88"/>
  <c r="AP625" i="88" s="1"/>
  <c r="AM623" i="84"/>
  <c r="AN622" i="84"/>
  <c r="AM627" i="88"/>
  <c r="AN626" i="88"/>
  <c r="AP626" i="88" s="1"/>
  <c r="AN623" i="84"/>
  <c r="AM624" i="84"/>
  <c r="AN627" i="88"/>
  <c r="AP627" i="88" s="1"/>
  <c r="AM628" i="88"/>
  <c r="AN624" i="84"/>
  <c r="AM625" i="84"/>
  <c r="AN628" i="88"/>
  <c r="AP628" i="88" s="1"/>
  <c r="AM629" i="88"/>
  <c r="AM626" i="84"/>
  <c r="AN625" i="84"/>
  <c r="AN629" i="88"/>
  <c r="AP629" i="88" s="1"/>
  <c r="AM630" i="88"/>
  <c r="AN626" i="84"/>
  <c r="AM627" i="84"/>
  <c r="AN630" i="88"/>
  <c r="AP630" i="88" s="1"/>
  <c r="AM631" i="88"/>
  <c r="AM628" i="84"/>
  <c r="AN627" i="84"/>
  <c r="AN631" i="88"/>
  <c r="AP631" i="88" s="1"/>
  <c r="AM632" i="88"/>
  <c r="AM629" i="84"/>
  <c r="AN628" i="84"/>
  <c r="AM633" i="88"/>
  <c r="AN632" i="88"/>
  <c r="AP632" i="88" s="1"/>
  <c r="AN629" i="84"/>
  <c r="AM630" i="84"/>
  <c r="AN633" i="88"/>
  <c r="AP633" i="88" s="1"/>
  <c r="AM634" i="88"/>
  <c r="AM631" i="84"/>
  <c r="AN630" i="84"/>
  <c r="AM635" i="88"/>
  <c r="AN634" i="88"/>
  <c r="AP634" i="88" s="1"/>
  <c r="AM632" i="84"/>
  <c r="AN631" i="84"/>
  <c r="AM636" i="88"/>
  <c r="AN635" i="88"/>
  <c r="AP635" i="88" s="1"/>
  <c r="AM633" i="84"/>
  <c r="AN632" i="84"/>
  <c r="AN636" i="88"/>
  <c r="AP636" i="88" s="1"/>
  <c r="AM637" i="88"/>
  <c r="AM634" i="84"/>
  <c r="AN633" i="84"/>
  <c r="AM638" i="88"/>
  <c r="AN637" i="88"/>
  <c r="AP637" i="88" s="1"/>
  <c r="AN634" i="84"/>
  <c r="AM635" i="84"/>
  <c r="AN638" i="88"/>
  <c r="AP638" i="88" s="1"/>
  <c r="AM639" i="88"/>
  <c r="AN635" i="84"/>
  <c r="AM636" i="84"/>
  <c r="AM640" i="88"/>
  <c r="AN639" i="88"/>
  <c r="AP639" i="88" s="1"/>
  <c r="AN636" i="84"/>
  <c r="AM637" i="84"/>
  <c r="AN640" i="88"/>
  <c r="AP640" i="88" s="1"/>
  <c r="AM641" i="88"/>
  <c r="AM638" i="84"/>
  <c r="AN637" i="84"/>
  <c r="AN641" i="88"/>
  <c r="AP641" i="88" s="1"/>
  <c r="AM642" i="88"/>
  <c r="AM639" i="84"/>
  <c r="AN638" i="84"/>
  <c r="AN642" i="88"/>
  <c r="AP642" i="88" s="1"/>
  <c r="AM643" i="88"/>
  <c r="AM640" i="84"/>
  <c r="AN639" i="84"/>
  <c r="AN643" i="88"/>
  <c r="AP643" i="88" s="1"/>
  <c r="AM644" i="88"/>
  <c r="AN640" i="84"/>
  <c r="AM641" i="84"/>
  <c r="AM645" i="88"/>
  <c r="AN644" i="88"/>
  <c r="AP644" i="88" s="1"/>
  <c r="AM642" i="84"/>
  <c r="AN641" i="84"/>
  <c r="AN645" i="88"/>
  <c r="AP645" i="88" s="1"/>
  <c r="AM646" i="88"/>
  <c r="AM643" i="84"/>
  <c r="AN642" i="84"/>
  <c r="AN646" i="88"/>
  <c r="AP646" i="88" s="1"/>
  <c r="AM647" i="88"/>
  <c r="AM644" i="84"/>
  <c r="AN643" i="84"/>
  <c r="AN647" i="88"/>
  <c r="AP647" i="88" s="1"/>
  <c r="AM648" i="88"/>
  <c r="AM645" i="84"/>
  <c r="AN644" i="84"/>
  <c r="AM649" i="88"/>
  <c r="AN648" i="88"/>
  <c r="AP648" i="88" s="1"/>
  <c r="AN645" i="84"/>
  <c r="AM646" i="84"/>
  <c r="AM650" i="88"/>
  <c r="AN649" i="88"/>
  <c r="AP649" i="88" s="1"/>
  <c r="AN646" i="84"/>
  <c r="AM647" i="84"/>
  <c r="AM651" i="88"/>
  <c r="AN650" i="88"/>
  <c r="AP650" i="88" s="1"/>
  <c r="AM648" i="84"/>
  <c r="AN647" i="84"/>
  <c r="AM652" i="88"/>
  <c r="AN651" i="88"/>
  <c r="AP651" i="88" s="1"/>
  <c r="AN648" i="84"/>
  <c r="AM649" i="84"/>
  <c r="AM653" i="88"/>
  <c r="AN652" i="88"/>
  <c r="AP652" i="88" s="1"/>
  <c r="AM650" i="84"/>
  <c r="AN649" i="84"/>
  <c r="AN653" i="88"/>
  <c r="AP653" i="88" s="1"/>
  <c r="AM654" i="88"/>
  <c r="AN650" i="84"/>
  <c r="AM651" i="84"/>
  <c r="AN654" i="88"/>
  <c r="AP654" i="88" s="1"/>
  <c r="AM655" i="88"/>
  <c r="AM652" i="84"/>
  <c r="AN651" i="84"/>
  <c r="AN655" i="88"/>
  <c r="AP655" i="88" s="1"/>
  <c r="AM656" i="88"/>
  <c r="AN652" i="84"/>
  <c r="AM653" i="84"/>
  <c r="AM657" i="88"/>
  <c r="AN656" i="88"/>
  <c r="AP656" i="88" s="1"/>
  <c r="AM654" i="84"/>
  <c r="AN653" i="84"/>
  <c r="AM658" i="88"/>
  <c r="AN657" i="88"/>
  <c r="AP657" i="88" s="1"/>
  <c r="AN654" i="84"/>
  <c r="AM655" i="84"/>
  <c r="AM659" i="88"/>
  <c r="AN658" i="88"/>
  <c r="AP658" i="88" s="1"/>
  <c r="AN655" i="84"/>
  <c r="AM656" i="84"/>
  <c r="AM660" i="88"/>
  <c r="AN659" i="88"/>
  <c r="AP659" i="88" s="1"/>
  <c r="AM657" i="84"/>
  <c r="AN656" i="84"/>
  <c r="AM661" i="88"/>
  <c r="AN660" i="88"/>
  <c r="AP660" i="88" s="1"/>
  <c r="AN657" i="84"/>
  <c r="AM658" i="84"/>
  <c r="AM662" i="88"/>
  <c r="AN661" i="88"/>
  <c r="AP661" i="88" s="1"/>
  <c r="AM659" i="84"/>
  <c r="AN658" i="84"/>
  <c r="AM663" i="88"/>
  <c r="AN662" i="88"/>
  <c r="AP662" i="88" s="1"/>
  <c r="AN659" i="84"/>
  <c r="AM660" i="84"/>
  <c r="AM664" i="88"/>
  <c r="AN663" i="88"/>
  <c r="AP663" i="88" s="1"/>
  <c r="AN660" i="84"/>
  <c r="AM661" i="84"/>
  <c r="AM665" i="88"/>
  <c r="AN664" i="88"/>
  <c r="AP664" i="88" s="1"/>
  <c r="AM662" i="84"/>
  <c r="AN661" i="84"/>
  <c r="AN665" i="88"/>
  <c r="AP665" i="88" s="1"/>
  <c r="AM666" i="88"/>
  <c r="AN662" i="84"/>
  <c r="AM663" i="84"/>
  <c r="AN666" i="88"/>
  <c r="AP666" i="88" s="1"/>
  <c r="AM667" i="88"/>
  <c r="AM664" i="84"/>
  <c r="AN663" i="84"/>
  <c r="AM668" i="88"/>
  <c r="AN667" i="88"/>
  <c r="AP667" i="88" s="1"/>
  <c r="AN664" i="84"/>
  <c r="AM665" i="84"/>
  <c r="AN668" i="88"/>
  <c r="AP668" i="88" s="1"/>
  <c r="AM669" i="88"/>
  <c r="AM666" i="84"/>
  <c r="AN665" i="84"/>
  <c r="AN669" i="88"/>
  <c r="AP669" i="88" s="1"/>
  <c r="AM670" i="88"/>
  <c r="AM667" i="84"/>
  <c r="AN666" i="84"/>
  <c r="AN670" i="88"/>
  <c r="AP670" i="88" s="1"/>
  <c r="AM671" i="88"/>
  <c r="AN667" i="84"/>
  <c r="AM668" i="84"/>
  <c r="AN671" i="88"/>
  <c r="AP671" i="88" s="1"/>
  <c r="AM672" i="88"/>
  <c r="AM669" i="84"/>
  <c r="AN668" i="84"/>
  <c r="AN672" i="88"/>
  <c r="AP672" i="88" s="1"/>
  <c r="AM673" i="88"/>
  <c r="AM670" i="84"/>
  <c r="AN669" i="84"/>
  <c r="AM674" i="88"/>
  <c r="AN673" i="88"/>
  <c r="AP673" i="88" s="1"/>
  <c r="AN670" i="84"/>
  <c r="AM671" i="84"/>
  <c r="AN674" i="88"/>
  <c r="AP674" i="88" s="1"/>
  <c r="AM675" i="88"/>
  <c r="AN671" i="84"/>
  <c r="AM672" i="84"/>
  <c r="AN675" i="88"/>
  <c r="AP675" i="88" s="1"/>
  <c r="AM676" i="88"/>
  <c r="AN672" i="84"/>
  <c r="AM673" i="84"/>
  <c r="AM677" i="88"/>
  <c r="AN676" i="88"/>
  <c r="AP676" i="88" s="1"/>
  <c r="AM674" i="84"/>
  <c r="AN673" i="84"/>
  <c r="AN677" i="88"/>
  <c r="AP677" i="88" s="1"/>
  <c r="AM678" i="88"/>
  <c r="AM675" i="84"/>
  <c r="AN674" i="84"/>
  <c r="AM679" i="88"/>
  <c r="AN678" i="88"/>
  <c r="AP678" i="88" s="1"/>
  <c r="AN675" i="84"/>
  <c r="AM676" i="84"/>
  <c r="AN679" i="88"/>
  <c r="AP679" i="88" s="1"/>
  <c r="AM680" i="88"/>
  <c r="AN676" i="84"/>
  <c r="AM677" i="84"/>
  <c r="AN680" i="88"/>
  <c r="AP680" i="88" s="1"/>
  <c r="AM681" i="88"/>
  <c r="AM678" i="84"/>
  <c r="AN677" i="84"/>
  <c r="AM682" i="88"/>
  <c r="AN681" i="88"/>
  <c r="AP681" i="88" s="1"/>
  <c r="AM679" i="84"/>
  <c r="AN678" i="84"/>
  <c r="AN682" i="88"/>
  <c r="AP682" i="88" s="1"/>
  <c r="AM683" i="88"/>
  <c r="AM680" i="84"/>
  <c r="AN679" i="84"/>
  <c r="AN683" i="88"/>
  <c r="AP683" i="88" s="1"/>
  <c r="AM684" i="88"/>
  <c r="AN680" i="84"/>
  <c r="AM681" i="84"/>
  <c r="AM685" i="88"/>
  <c r="AN684" i="88"/>
  <c r="AP684" i="88" s="1"/>
  <c r="AN681" i="84"/>
  <c r="AM682" i="84"/>
  <c r="AN685" i="88"/>
  <c r="AP685" i="88" s="1"/>
  <c r="AM686" i="88"/>
  <c r="AM683" i="84"/>
  <c r="AN682" i="84"/>
  <c r="AN686" i="88"/>
  <c r="AP686" i="88" s="1"/>
  <c r="AM687" i="88"/>
  <c r="AN683" i="84"/>
  <c r="AM684" i="84"/>
  <c r="AM688" i="88"/>
  <c r="AN687" i="88"/>
  <c r="AP687" i="88" s="1"/>
  <c r="AN684" i="84"/>
  <c r="AM685" i="84"/>
  <c r="AN688" i="88"/>
  <c r="AP688" i="88" s="1"/>
  <c r="AM689" i="88"/>
  <c r="AM686" i="84"/>
  <c r="AN685" i="84"/>
  <c r="AM690" i="88"/>
  <c r="AN689" i="88"/>
  <c r="AP689" i="88" s="1"/>
  <c r="AN686" i="84"/>
  <c r="AM687" i="84"/>
  <c r="AM691" i="88"/>
  <c r="AN690" i="88"/>
  <c r="AP690" i="88" s="1"/>
  <c r="AN687" i="84"/>
  <c r="AM688" i="84"/>
  <c r="AN691" i="88"/>
  <c r="AP691" i="88" s="1"/>
  <c r="AM692" i="88"/>
  <c r="AM689" i="84"/>
  <c r="AN688" i="84"/>
  <c r="AM693" i="88"/>
  <c r="AN692" i="88"/>
  <c r="AP692" i="88" s="1"/>
  <c r="AM690" i="84"/>
  <c r="AN689" i="84"/>
  <c r="AN693" i="88"/>
  <c r="AP693" i="88" s="1"/>
  <c r="AM694" i="88"/>
  <c r="AM691" i="84"/>
  <c r="AN690" i="84"/>
  <c r="AN694" i="88"/>
  <c r="AP694" i="88" s="1"/>
  <c r="AM695" i="88"/>
  <c r="AN691" i="84"/>
  <c r="AM692" i="84"/>
  <c r="AM696" i="88"/>
  <c r="AN695" i="88"/>
  <c r="AP695" i="88" s="1"/>
  <c r="AM693" i="84"/>
  <c r="AN692" i="84"/>
  <c r="AN696" i="88"/>
  <c r="AP696" i="88" s="1"/>
  <c r="AM697" i="88"/>
  <c r="AN693" i="84"/>
  <c r="AM694" i="84"/>
  <c r="AM698" i="88"/>
  <c r="AN697" i="88"/>
  <c r="AP697" i="88" s="1"/>
  <c r="AN694" i="84"/>
  <c r="AM695" i="84"/>
  <c r="AN698" i="88"/>
  <c r="AP698" i="88" s="1"/>
  <c r="AM699" i="88"/>
  <c r="AN695" i="84"/>
  <c r="AM696" i="84"/>
  <c r="AM700" i="88"/>
  <c r="AN699" i="88"/>
  <c r="AP699" i="88" s="1"/>
  <c r="AM697" i="84"/>
  <c r="AN696" i="84"/>
  <c r="AM701" i="88"/>
  <c r="AN700" i="88"/>
  <c r="AP700" i="88" s="1"/>
  <c r="AM698" i="84"/>
  <c r="AN697" i="84"/>
  <c r="AN701" i="88"/>
  <c r="AP701" i="88" s="1"/>
  <c r="AM702" i="88"/>
  <c r="AN698" i="84"/>
  <c r="AM699" i="84"/>
  <c r="AN702" i="88"/>
  <c r="AP702" i="88" s="1"/>
  <c r="AM703" i="88"/>
  <c r="AN699" i="84"/>
  <c r="AM700" i="84"/>
  <c r="AM704" i="88"/>
  <c r="AN703" i="88"/>
  <c r="AP703" i="88" s="1"/>
  <c r="AN700" i="84"/>
  <c r="AM701" i="84"/>
  <c r="AN704" i="88"/>
  <c r="AP704" i="88" s="1"/>
  <c r="AM705" i="88"/>
  <c r="AM702" i="84"/>
  <c r="AN701" i="84"/>
  <c r="AN705" i="88"/>
  <c r="AP705" i="88" s="1"/>
  <c r="AM706" i="88"/>
  <c r="AN702" i="84"/>
  <c r="AM703" i="84"/>
  <c r="AN706" i="88"/>
  <c r="AP706" i="88" s="1"/>
  <c r="AM707" i="88"/>
  <c r="AN703" i="84"/>
  <c r="AM704" i="84"/>
  <c r="AM708" i="88"/>
  <c r="AN707" i="88"/>
  <c r="AP707" i="88" s="1"/>
  <c r="AM705" i="84"/>
  <c r="AN704" i="84"/>
  <c r="AN708" i="88"/>
  <c r="AP708" i="88" s="1"/>
  <c r="AM709" i="88"/>
  <c r="AM706" i="84"/>
  <c r="AN705" i="84"/>
  <c r="AM710" i="88"/>
  <c r="AN709" i="88"/>
  <c r="AP709" i="88" s="1"/>
  <c r="AM707" i="84"/>
  <c r="AN706" i="84"/>
  <c r="AN710" i="88"/>
  <c r="AP710" i="88" s="1"/>
  <c r="AM711" i="88"/>
  <c r="AN707" i="84"/>
  <c r="AM708" i="84"/>
  <c r="AM712" i="88"/>
  <c r="AN711" i="88"/>
  <c r="AP711" i="88" s="1"/>
  <c r="AM709" i="84"/>
  <c r="AN708" i="84"/>
  <c r="AN712" i="88"/>
  <c r="AP712" i="88" s="1"/>
  <c r="AM713" i="88"/>
  <c r="AN709" i="84"/>
  <c r="AM710" i="84"/>
  <c r="AM714" i="88"/>
  <c r="AN713" i="88"/>
  <c r="AP713" i="88" s="1"/>
  <c r="AN710" i="84"/>
  <c r="AM711" i="84"/>
  <c r="AM715" i="88"/>
  <c r="AN714" i="88"/>
  <c r="AP714" i="88" s="1"/>
  <c r="AN711" i="84"/>
  <c r="AM712" i="84"/>
  <c r="AN715" i="88"/>
  <c r="AP715" i="88" s="1"/>
  <c r="AM716" i="88"/>
  <c r="AN716" i="88" s="1"/>
  <c r="AP716" i="88" s="1"/>
  <c r="AN712" i="84"/>
  <c r="AM713" i="84"/>
  <c r="AM714" i="84"/>
  <c r="AN713" i="84"/>
  <c r="AM715" i="84"/>
  <c r="AN714" i="84"/>
  <c r="AM716" i="84"/>
  <c r="AN715" i="84"/>
  <c r="AM717" i="84"/>
  <c r="AN716" i="84"/>
  <c r="AM718" i="84"/>
  <c r="AN717" i="84"/>
  <c r="AN718" i="84"/>
  <c r="AM719" i="84"/>
  <c r="AN719" i="84"/>
  <c r="AM720" i="84"/>
  <c r="AN720" i="84"/>
  <c r="AM721" i="84"/>
  <c r="AM722" i="84"/>
  <c r="AN721" i="84"/>
  <c r="AN722" i="84"/>
  <c r="AM723" i="84"/>
  <c r="AN723" i="84"/>
  <c r="AM724" i="84"/>
  <c r="AN724" i="84"/>
  <c r="AM725" i="84"/>
  <c r="AM726" i="84"/>
  <c r="AN725" i="84"/>
  <c r="AN726" i="84"/>
  <c r="AM727" i="84"/>
  <c r="AN727" i="84"/>
  <c r="AM728" i="84"/>
  <c r="AM729" i="84"/>
  <c r="AN728" i="84"/>
  <c r="AN729" i="84"/>
  <c r="AM730" i="84"/>
  <c r="AM731" i="84"/>
  <c r="AN730" i="84"/>
  <c r="AM732" i="84"/>
  <c r="AN731" i="84"/>
  <c r="AN732" i="84"/>
  <c r="AM733" i="84"/>
  <c r="AN733" i="84"/>
  <c r="AM734" i="84"/>
  <c r="AM735" i="84"/>
  <c r="AN734" i="84"/>
  <c r="AM736" i="84"/>
  <c r="AN735" i="84"/>
  <c r="AN736" i="84"/>
  <c r="AM737" i="84"/>
  <c r="AM738" i="84"/>
  <c r="AN737" i="84"/>
  <c r="AM739" i="84"/>
  <c r="AN738" i="84"/>
  <c r="AN739" i="84"/>
  <c r="AM740" i="84"/>
  <c r="AN740" i="84"/>
  <c r="AM741" i="84"/>
  <c r="AN741" i="84"/>
  <c r="AM742" i="84"/>
  <c r="AN742" i="84"/>
  <c r="AM743" i="84"/>
  <c r="AM744" i="84"/>
  <c r="AN743" i="84"/>
  <c r="AN744" i="84"/>
  <c r="AM745" i="84"/>
  <c r="AM746" i="84"/>
  <c r="AN745" i="84"/>
  <c r="AN746" i="84"/>
  <c r="AM747" i="84"/>
  <c r="P6" i="88" l="1"/>
  <c r="P37" i="84"/>
  <c r="P35" i="84"/>
  <c r="P34" i="84"/>
  <c r="P32" i="84"/>
  <c r="P30" i="84"/>
  <c r="P29" i="84"/>
  <c r="P28" i="84"/>
  <c r="P27" i="84"/>
  <c r="P26" i="84"/>
  <c r="P24" i="84"/>
  <c r="P22" i="84"/>
  <c r="P20" i="84"/>
  <c r="P19" i="84"/>
  <c r="P18" i="84"/>
  <c r="P17" i="84"/>
  <c r="P15" i="84"/>
  <c r="P13" i="84"/>
  <c r="P11" i="84"/>
  <c r="P10" i="84"/>
  <c r="P8" i="84"/>
  <c r="P7" i="84"/>
  <c r="P6" i="84"/>
  <c r="P33" i="88"/>
  <c r="P31" i="88"/>
  <c r="P30" i="88"/>
  <c r="P29" i="88"/>
  <c r="P27" i="88"/>
  <c r="P25" i="88"/>
  <c r="P23" i="88"/>
  <c r="P22" i="88"/>
  <c r="P21" i="88"/>
  <c r="P19" i="88"/>
  <c r="P18" i="88"/>
  <c r="P17" i="88"/>
  <c r="P15" i="88"/>
  <c r="P14" i="88"/>
  <c r="P12" i="88"/>
  <c r="P11" i="88"/>
  <c r="P10" i="88"/>
  <c r="P9" i="88"/>
  <c r="P8" i="88"/>
  <c r="P7" i="88"/>
  <c r="AO746" i="84"/>
  <c r="AO738" i="84"/>
  <c r="AO730" i="84"/>
  <c r="AO722" i="84"/>
  <c r="AO714" i="84"/>
  <c r="AO713" i="88"/>
  <c r="AO709" i="88"/>
  <c r="AO705" i="88"/>
  <c r="AO701" i="88"/>
  <c r="AO697" i="88"/>
  <c r="AO693" i="88"/>
  <c r="AO689" i="88"/>
  <c r="AO685" i="88"/>
  <c r="AO681" i="88"/>
  <c r="AO677" i="88"/>
  <c r="AO673" i="88"/>
  <c r="AO669" i="88"/>
  <c r="AO665" i="88"/>
  <c r="AO661" i="88"/>
  <c r="AO657" i="88"/>
  <c r="AO653" i="88"/>
  <c r="AO649" i="88"/>
  <c r="AO645" i="88"/>
  <c r="AO641" i="88"/>
  <c r="AO637" i="88"/>
  <c r="AO633" i="88"/>
  <c r="AO629" i="88"/>
  <c r="AO625" i="88"/>
  <c r="AO621" i="88"/>
  <c r="AO617" i="88"/>
  <c r="AO613" i="88"/>
  <c r="AO609" i="88"/>
  <c r="AO605" i="88"/>
  <c r="AO601" i="88"/>
  <c r="AO597" i="88"/>
  <c r="AO593" i="88"/>
  <c r="AO589" i="88"/>
  <c r="AO585" i="88"/>
  <c r="AO581" i="88"/>
  <c r="AO577" i="88"/>
  <c r="AO573" i="88"/>
  <c r="AO569" i="88"/>
  <c r="AO565" i="88"/>
  <c r="AO561" i="88"/>
  <c r="AO557" i="88"/>
  <c r="AO553" i="88"/>
  <c r="AO549" i="88"/>
  <c r="AO545" i="88"/>
  <c r="AO541" i="88"/>
  <c r="AO537" i="88"/>
  <c r="AO533" i="88"/>
  <c r="AO529" i="88"/>
  <c r="AO525" i="88"/>
  <c r="AO521" i="88"/>
  <c r="AO517" i="88"/>
  <c r="AO513" i="88"/>
  <c r="AO509" i="88"/>
  <c r="AO505" i="88"/>
  <c r="AO501" i="88"/>
  <c r="AO497" i="88"/>
  <c r="AO493" i="88"/>
  <c r="AO489" i="88"/>
  <c r="AO485" i="88"/>
  <c r="AO481" i="88"/>
  <c r="AO477" i="88"/>
  <c r="AO473" i="88"/>
  <c r="AO469" i="88"/>
  <c r="AO465" i="88"/>
  <c r="AO461" i="88"/>
  <c r="AO457" i="88"/>
  <c r="AO453" i="88"/>
  <c r="AO449" i="88"/>
  <c r="AO445" i="88"/>
  <c r="AO441" i="88"/>
  <c r="AO437" i="88"/>
  <c r="AO433" i="88"/>
  <c r="AO429" i="88"/>
  <c r="AO425" i="88"/>
  <c r="AO421" i="88"/>
  <c r="AO417" i="88"/>
  <c r="AO413" i="88"/>
  <c r="AO409" i="88"/>
  <c r="AO405" i="88"/>
  <c r="AO401" i="88"/>
  <c r="AO397" i="88"/>
  <c r="AO393" i="88"/>
  <c r="AO389" i="88"/>
  <c r="AO385" i="88"/>
  <c r="AO381" i="88"/>
  <c r="AO377" i="88"/>
  <c r="AO373" i="88"/>
  <c r="AO369" i="88"/>
  <c r="AO365" i="88"/>
  <c r="AO361" i="88"/>
  <c r="AO357" i="88"/>
  <c r="AO353" i="88"/>
  <c r="AO349" i="88"/>
  <c r="AO345" i="88"/>
  <c r="AO341" i="88"/>
  <c r="AO337" i="88"/>
  <c r="AO333" i="88"/>
  <c r="AO329" i="88"/>
  <c r="AO325" i="88"/>
  <c r="AO321" i="88"/>
  <c r="AO317" i="88"/>
  <c r="AO313" i="88"/>
  <c r="AO309" i="88"/>
  <c r="AO305" i="88"/>
  <c r="AO301" i="88"/>
  <c r="AO297" i="88"/>
  <c r="AO293" i="88"/>
  <c r="AO289" i="88"/>
  <c r="AO285" i="88"/>
  <c r="AO281" i="88"/>
  <c r="AO277" i="88"/>
  <c r="AO273" i="88"/>
  <c r="AO269" i="88"/>
  <c r="AO265" i="88"/>
  <c r="AO261" i="88"/>
  <c r="AO257" i="88"/>
  <c r="AO253" i="88"/>
  <c r="AO249" i="88"/>
  <c r="AO245" i="88"/>
  <c r="AO241" i="88"/>
  <c r="AO237" i="88"/>
  <c r="AO233" i="88"/>
  <c r="AO229" i="88"/>
  <c r="AO225" i="88"/>
  <c r="AO221" i="88"/>
  <c r="AO217" i="88"/>
  <c r="AO213" i="88"/>
  <c r="AO209" i="88"/>
  <c r="AO205" i="88"/>
  <c r="AO201" i="88"/>
  <c r="AO197" i="88"/>
  <c r="AO193" i="88"/>
  <c r="AO189" i="88"/>
  <c r="AO185" i="88"/>
  <c r="AO181" i="88"/>
  <c r="AO177" i="88"/>
  <c r="AO173" i="88"/>
  <c r="AO169" i="88"/>
  <c r="AO165" i="88"/>
  <c r="AO161" i="88"/>
  <c r="AO157" i="88"/>
  <c r="AO153" i="88"/>
  <c r="AO149" i="88"/>
  <c r="AO145" i="88"/>
  <c r="AO141" i="88"/>
  <c r="AO137" i="88"/>
  <c r="AO133" i="88"/>
  <c r="AO129" i="88"/>
  <c r="AO125" i="88"/>
  <c r="AO121" i="88"/>
  <c r="AO117" i="88"/>
  <c r="AO113" i="88"/>
  <c r="AO109" i="88"/>
  <c r="AO105" i="88"/>
  <c r="AO101" i="88"/>
  <c r="AO97" i="88"/>
  <c r="AO93" i="88"/>
  <c r="AO89" i="88"/>
  <c r="AO85" i="88"/>
  <c r="AO81" i="88"/>
  <c r="AO77" i="88"/>
  <c r="AO73" i="88"/>
  <c r="AO69" i="88"/>
  <c r="AO65" i="88"/>
  <c r="AO61" i="88"/>
  <c r="AO57" i="88"/>
  <c r="AO53" i="88"/>
  <c r="AO49" i="88"/>
  <c r="AO45" i="88"/>
  <c r="AO41" i="88"/>
  <c r="AO34" i="84"/>
  <c r="AO31" i="84"/>
  <c r="D31" i="88"/>
  <c r="N31" i="88" s="1"/>
  <c r="D29" i="88"/>
  <c r="N29" i="88" s="1"/>
  <c r="D26" i="84"/>
  <c r="N26" i="84" s="1"/>
  <c r="AO25" i="88"/>
  <c r="AO19" i="84"/>
  <c r="AO20" i="88"/>
  <c r="AO18" i="88"/>
  <c r="AO12" i="84"/>
  <c r="D12" i="88"/>
  <c r="N12" i="88" s="1"/>
  <c r="D10" i="88"/>
  <c r="N10" i="88" s="1"/>
  <c r="D7" i="84"/>
  <c r="N7" i="84" s="1"/>
  <c r="AN6" i="88"/>
  <c r="AN747" i="84"/>
  <c r="D31" i="84"/>
  <c r="D20" i="88"/>
  <c r="M16" i="84"/>
  <c r="M23" i="84"/>
  <c r="M25" i="84"/>
  <c r="AO121" i="84"/>
  <c r="AO101" i="84"/>
  <c r="AO93" i="84"/>
  <c r="AO85" i="84"/>
  <c r="AO81" i="84"/>
  <c r="AO73" i="84"/>
  <c r="AO69" i="84"/>
  <c r="AO61" i="84"/>
  <c r="AO57" i="84"/>
  <c r="AO49" i="84"/>
  <c r="AO41" i="84"/>
  <c r="AO37" i="84"/>
  <c r="AO34" i="88"/>
  <c r="D30" i="84"/>
  <c r="N30" i="84" s="1"/>
  <c r="AO24" i="84"/>
  <c r="AO21" i="84"/>
  <c r="AO22" i="88"/>
  <c r="D17" i="88"/>
  <c r="N17" i="88" s="1"/>
  <c r="AO15" i="88"/>
  <c r="AO7" i="84"/>
  <c r="AO5" i="84"/>
  <c r="C35" i="88"/>
  <c r="D23" i="84"/>
  <c r="AO745" i="84"/>
  <c r="AO737" i="84"/>
  <c r="AO729" i="84"/>
  <c r="AO721" i="84"/>
  <c r="AO713" i="84"/>
  <c r="AO709" i="84"/>
  <c r="AO705" i="84"/>
  <c r="AO701" i="84"/>
  <c r="AO697" i="84"/>
  <c r="AO693" i="84"/>
  <c r="AO689" i="84"/>
  <c r="AO685" i="84"/>
  <c r="AO681" i="84"/>
  <c r="AO677" i="84"/>
  <c r="AO673" i="84"/>
  <c r="AO669" i="84"/>
  <c r="AO665" i="84"/>
  <c r="AO661" i="84"/>
  <c r="AO657" i="84"/>
  <c r="AO653" i="84"/>
  <c r="AO649" i="84"/>
  <c r="AO645" i="84"/>
  <c r="AO641" i="84"/>
  <c r="AO637" i="84"/>
  <c r="AO633" i="84"/>
  <c r="AO629" i="84"/>
  <c r="AO625" i="84"/>
  <c r="AO621" i="84"/>
  <c r="AO617" i="84"/>
  <c r="AO613" i="84"/>
  <c r="AO609" i="84"/>
  <c r="AO605" i="84"/>
  <c r="AO601" i="84"/>
  <c r="AO597" i="84"/>
  <c r="AO593" i="84"/>
  <c r="AO589" i="84"/>
  <c r="AO585" i="84"/>
  <c r="AO581" i="84"/>
  <c r="AO577" i="84"/>
  <c r="AO573" i="84"/>
  <c r="AO569" i="84"/>
  <c r="AO565" i="84"/>
  <c r="AO561" i="84"/>
  <c r="AO557" i="84"/>
  <c r="AO553" i="84"/>
  <c r="AO549" i="84"/>
  <c r="AO545" i="84"/>
  <c r="AO541" i="84"/>
  <c r="AO537" i="84"/>
  <c r="AO533" i="84"/>
  <c r="AO529" i="84"/>
  <c r="AO525" i="84"/>
  <c r="AO521" i="84"/>
  <c r="AO517" i="84"/>
  <c r="AO513" i="84"/>
  <c r="AO509" i="84"/>
  <c r="AO505" i="84"/>
  <c r="AO501" i="84"/>
  <c r="AO497" i="84"/>
  <c r="AO493" i="84"/>
  <c r="AO489" i="84"/>
  <c r="AO485" i="84"/>
  <c r="AO481" i="84"/>
  <c r="AO477" i="84"/>
  <c r="AO473" i="84"/>
  <c r="AO469" i="84"/>
  <c r="AO465" i="84"/>
  <c r="AO461" i="84"/>
  <c r="AO457" i="84"/>
  <c r="AO453" i="84"/>
  <c r="AO449" i="84"/>
  <c r="AO445" i="84"/>
  <c r="AO441" i="84"/>
  <c r="AO437" i="84"/>
  <c r="AO433" i="84"/>
  <c r="AO429" i="84"/>
  <c r="AO425" i="84"/>
  <c r="AO421" i="84"/>
  <c r="AO417" i="84"/>
  <c r="AO413" i="84"/>
  <c r="AO409" i="84"/>
  <c r="AO405" i="84"/>
  <c r="AO401" i="84"/>
  <c r="AO397" i="84"/>
  <c r="AO393" i="84"/>
  <c r="AO389" i="84"/>
  <c r="AO385" i="84"/>
  <c r="AO381" i="84"/>
  <c r="AO377" i="84"/>
  <c r="AO373" i="84"/>
  <c r="AO369" i="84"/>
  <c r="AO365" i="84"/>
  <c r="AO361" i="84"/>
  <c r="AO357" i="84"/>
  <c r="AO353" i="84"/>
  <c r="AO349" i="84"/>
  <c r="AO345" i="84"/>
  <c r="AO341" i="84"/>
  <c r="AO337" i="84"/>
  <c r="AO333" i="84"/>
  <c r="AO329" i="84"/>
  <c r="AO325" i="84"/>
  <c r="AO321" i="84"/>
  <c r="AO317" i="84"/>
  <c r="AO313" i="84"/>
  <c r="AO309" i="84"/>
  <c r="AO305" i="84"/>
  <c r="AO301" i="84"/>
  <c r="AO297" i="84"/>
  <c r="AO293" i="84"/>
  <c r="AO289" i="84"/>
  <c r="AO285" i="84"/>
  <c r="AO281" i="84"/>
  <c r="AO277" i="84"/>
  <c r="AO273" i="84"/>
  <c r="AO269" i="84"/>
  <c r="AO265" i="84"/>
  <c r="AO261" i="84"/>
  <c r="AO257" i="84"/>
  <c r="AO253" i="84"/>
  <c r="AO249" i="84"/>
  <c r="AO245" i="84"/>
  <c r="AO241" i="84"/>
  <c r="AO237" i="84"/>
  <c r="AO233" i="84"/>
  <c r="AO229" i="84"/>
  <c r="AO225" i="84"/>
  <c r="AO221" i="84"/>
  <c r="AO217" i="84"/>
  <c r="AO213" i="84"/>
  <c r="AO209" i="84"/>
  <c r="AO205" i="84"/>
  <c r="AO201" i="84"/>
  <c r="AO197" i="84"/>
  <c r="AO193" i="84"/>
  <c r="AO189" i="84"/>
  <c r="AO185" i="84"/>
  <c r="AO181" i="84"/>
  <c r="AO177" i="84"/>
  <c r="AO173" i="84"/>
  <c r="AO169" i="84"/>
  <c r="AO165" i="84"/>
  <c r="AO161" i="84"/>
  <c r="AO157" i="84"/>
  <c r="AO153" i="84"/>
  <c r="AO149" i="84"/>
  <c r="AO145" i="84"/>
  <c r="AO141" i="84"/>
  <c r="AO137" i="84"/>
  <c r="AO133" i="84"/>
  <c r="AO129" i="84"/>
  <c r="AO125" i="84"/>
  <c r="AO117" i="84"/>
  <c r="AO113" i="84"/>
  <c r="AO109" i="84"/>
  <c r="AO105" i="84"/>
  <c r="AO97" i="84"/>
  <c r="AO89" i="84"/>
  <c r="AO77" i="84"/>
  <c r="AO65" i="84"/>
  <c r="AO53" i="84"/>
  <c r="AO45" i="84"/>
  <c r="AO37" i="88"/>
  <c r="D28" i="84"/>
  <c r="N28" i="84" s="1"/>
  <c r="D19" i="88"/>
  <c r="N19" i="88" s="1"/>
  <c r="D11" i="84"/>
  <c r="N11" i="84" s="1"/>
  <c r="AN5" i="88"/>
  <c r="AO744" i="84"/>
  <c r="AO736" i="84"/>
  <c r="AO728" i="84"/>
  <c r="AO720" i="84"/>
  <c r="AO712" i="84"/>
  <c r="AO712" i="88"/>
  <c r="AO708" i="88"/>
  <c r="AO704" i="88"/>
  <c r="AO700" i="88"/>
  <c r="AO696" i="88"/>
  <c r="AO692" i="88"/>
  <c r="AO688" i="88"/>
  <c r="AO684" i="88"/>
  <c r="AO680" i="88"/>
  <c r="AO676" i="88"/>
  <c r="AO672" i="88"/>
  <c r="AO668" i="88"/>
  <c r="AO664" i="88"/>
  <c r="AO660" i="88"/>
  <c r="AO656" i="88"/>
  <c r="AO652" i="88"/>
  <c r="AO648" i="88"/>
  <c r="AO644" i="88"/>
  <c r="AO640" i="88"/>
  <c r="AO636" i="88"/>
  <c r="AO632" i="88"/>
  <c r="AO628" i="88"/>
  <c r="AO624" i="88"/>
  <c r="AO620" i="88"/>
  <c r="AO616" i="88"/>
  <c r="AO612" i="88"/>
  <c r="AO608" i="88"/>
  <c r="AO604" i="88"/>
  <c r="AO600" i="88"/>
  <c r="AO596" i="88"/>
  <c r="AO592" i="88"/>
  <c r="AO588" i="88"/>
  <c r="AO584" i="88"/>
  <c r="AO580" i="88"/>
  <c r="AO576" i="88"/>
  <c r="AO572" i="88"/>
  <c r="AO568" i="88"/>
  <c r="AO564" i="88"/>
  <c r="AO560" i="88"/>
  <c r="AO556" i="88"/>
  <c r="AO552" i="88"/>
  <c r="AO548" i="88"/>
  <c r="AO544" i="88"/>
  <c r="AO540" i="88"/>
  <c r="AO536" i="88"/>
  <c r="AO532" i="88"/>
  <c r="AO528" i="88"/>
  <c r="AO524" i="88"/>
  <c r="AO520" i="88"/>
  <c r="AO516" i="88"/>
  <c r="AO512" i="88"/>
  <c r="AO508" i="88"/>
  <c r="AO504" i="88"/>
  <c r="AO500" i="88"/>
  <c r="AO496" i="88"/>
  <c r="AO492" i="88"/>
  <c r="AO488" i="88"/>
  <c r="AO484" i="88"/>
  <c r="AO480" i="88"/>
  <c r="AO476" i="88"/>
  <c r="AO472" i="88"/>
  <c r="AO468" i="88"/>
  <c r="AO464" i="88"/>
  <c r="AO460" i="88"/>
  <c r="AO456" i="88"/>
  <c r="AO452" i="88"/>
  <c r="AO448" i="88"/>
  <c r="AO444" i="88"/>
  <c r="AO440" i="88"/>
  <c r="AO436" i="88"/>
  <c r="AO432" i="88"/>
  <c r="AO428" i="88"/>
  <c r="AO424" i="88"/>
  <c r="AO420" i="88"/>
  <c r="AO416" i="88"/>
  <c r="AO412" i="88"/>
  <c r="AO408" i="88"/>
  <c r="AO404" i="88"/>
  <c r="AO400" i="88"/>
  <c r="AO396" i="88"/>
  <c r="AO392" i="88"/>
  <c r="AO388" i="88"/>
  <c r="AO384" i="88"/>
  <c r="AO380" i="88"/>
  <c r="AO376" i="88"/>
  <c r="AO372" i="88"/>
  <c r="AO368" i="88"/>
  <c r="AO364" i="88"/>
  <c r="AO360" i="88"/>
  <c r="AO356" i="88"/>
  <c r="AO352" i="88"/>
  <c r="AO348" i="88"/>
  <c r="AO344" i="88"/>
  <c r="AO340" i="88"/>
  <c r="AO336" i="88"/>
  <c r="AO332" i="88"/>
  <c r="AO328" i="88"/>
  <c r="AO324" i="88"/>
  <c r="AO320" i="88"/>
  <c r="AO316" i="88"/>
  <c r="AO312" i="88"/>
  <c r="AO308" i="88"/>
  <c r="AO304" i="88"/>
  <c r="AO300" i="88"/>
  <c r="AO296" i="88"/>
  <c r="AO292" i="88"/>
  <c r="AO288" i="88"/>
  <c r="AO284" i="88"/>
  <c r="AO280" i="88"/>
  <c r="AO276" i="88"/>
  <c r="AO272" i="88"/>
  <c r="AO268" i="88"/>
  <c r="AO264" i="88"/>
  <c r="AO260" i="88"/>
  <c r="AO256" i="88"/>
  <c r="AO252" i="88"/>
  <c r="AO248" i="88"/>
  <c r="AO244" i="88"/>
  <c r="AO240" i="88"/>
  <c r="AO236" i="88"/>
  <c r="AO232" i="88"/>
  <c r="AO228" i="88"/>
  <c r="AO743" i="84"/>
  <c r="AO735" i="84"/>
  <c r="AO727" i="84"/>
  <c r="AO719" i="84"/>
  <c r="AO716" i="88"/>
  <c r="AO708" i="84"/>
  <c r="AO704" i="84"/>
  <c r="AO700" i="84"/>
  <c r="AO696" i="84"/>
  <c r="AO692" i="84"/>
  <c r="AO688" i="84"/>
  <c r="AO684" i="84"/>
  <c r="AO680" i="84"/>
  <c r="AO676" i="84"/>
  <c r="AO672" i="84"/>
  <c r="AO668" i="84"/>
  <c r="AO664" i="84"/>
  <c r="AO660" i="84"/>
  <c r="AO656" i="84"/>
  <c r="AO652" i="84"/>
  <c r="AO648" i="84"/>
  <c r="AO644" i="84"/>
  <c r="AO640" i="84"/>
  <c r="AO742" i="84"/>
  <c r="AO726" i="84"/>
  <c r="AO715" i="88"/>
  <c r="AO707" i="88"/>
  <c r="AO699" i="88"/>
  <c r="AO691" i="88"/>
  <c r="AO683" i="88"/>
  <c r="AO675" i="88"/>
  <c r="AO667" i="88"/>
  <c r="AO659" i="88"/>
  <c r="AO651" i="88"/>
  <c r="AO643" i="88"/>
  <c r="AO634" i="84"/>
  <c r="AO627" i="84"/>
  <c r="AO620" i="84"/>
  <c r="AO618" i="88"/>
  <c r="AO611" i="88"/>
  <c r="AO602" i="84"/>
  <c r="AO595" i="84"/>
  <c r="AO588" i="84"/>
  <c r="AO586" i="88"/>
  <c r="AO579" i="88"/>
  <c r="AO570" i="84"/>
  <c r="AO563" i="84"/>
  <c r="AO556" i="84"/>
  <c r="AO554" i="88"/>
  <c r="AO547" i="88"/>
  <c r="AO538" i="84"/>
  <c r="AO531" i="84"/>
  <c r="AO524" i="84"/>
  <c r="AO522" i="88"/>
  <c r="AO515" i="88"/>
  <c r="AO506" i="84"/>
  <c r="AO499" i="84"/>
  <c r="AO492" i="84"/>
  <c r="AO490" i="88"/>
  <c r="AO483" i="88"/>
  <c r="AO474" i="84"/>
  <c r="AO467" i="84"/>
  <c r="AO460" i="84"/>
  <c r="AO458" i="88"/>
  <c r="AO451" i="88"/>
  <c r="AO442" i="84"/>
  <c r="AO435" i="84"/>
  <c r="AO428" i="84"/>
  <c r="AO426" i="88"/>
  <c r="AO419" i="88"/>
  <c r="AO410" i="84"/>
  <c r="AO403" i="84"/>
  <c r="AO396" i="84"/>
  <c r="AO394" i="88"/>
  <c r="AO387" i="88"/>
  <c r="AO378" i="84"/>
  <c r="AO371" i="84"/>
  <c r="AO364" i="84"/>
  <c r="AO362" i="88"/>
  <c r="AO355" i="88"/>
  <c r="AO346" i="84"/>
  <c r="AO339" i="84"/>
  <c r="AO332" i="84"/>
  <c r="AO330" i="88"/>
  <c r="AO323" i="88"/>
  <c r="AO314" i="84"/>
  <c r="AO307" i="84"/>
  <c r="AO300" i="84"/>
  <c r="AO298" i="88"/>
  <c r="AO291" i="88"/>
  <c r="AO282" i="84"/>
  <c r="AO275" i="84"/>
  <c r="AO268" i="84"/>
  <c r="AO266" i="88"/>
  <c r="AO259" i="88"/>
  <c r="AO250" i="84"/>
  <c r="AO243" i="84"/>
  <c r="AO236" i="84"/>
  <c r="AO234" i="88"/>
  <c r="AO227" i="88"/>
  <c r="AO222" i="88"/>
  <c r="AO216" i="88"/>
  <c r="AO211" i="88"/>
  <c r="AO206" i="88"/>
  <c r="AO200" i="88"/>
  <c r="AO195" i="88"/>
  <c r="AO190" i="88"/>
  <c r="AO184" i="88"/>
  <c r="AO179" i="88"/>
  <c r="AO174" i="88"/>
  <c r="AO168" i="88"/>
  <c r="AO163" i="88"/>
  <c r="AO158" i="88"/>
  <c r="AO152" i="88"/>
  <c r="AO147" i="88"/>
  <c r="AO142" i="88"/>
  <c r="AO136" i="88"/>
  <c r="AO131" i="88"/>
  <c r="AO126" i="88"/>
  <c r="AO120" i="88"/>
  <c r="AO115" i="88"/>
  <c r="AO110" i="88"/>
  <c r="AO104" i="88"/>
  <c r="AO99" i="88"/>
  <c r="AO94" i="88"/>
  <c r="AO88" i="88"/>
  <c r="AO83" i="88"/>
  <c r="AO78" i="88"/>
  <c r="AO72" i="88"/>
  <c r="AO67" i="88"/>
  <c r="AO62" i="88"/>
  <c r="AO56" i="88"/>
  <c r="AO51" i="88"/>
  <c r="AO46" i="88"/>
  <c r="AO40" i="88"/>
  <c r="AO36" i="88"/>
  <c r="AO29" i="84"/>
  <c r="AO26" i="84"/>
  <c r="AO26" i="88"/>
  <c r="AO23" i="88"/>
  <c r="D18" i="84"/>
  <c r="N18" i="84" s="1"/>
  <c r="D15" i="84"/>
  <c r="N15" i="84" s="1"/>
  <c r="AO10" i="84"/>
  <c r="AO10" i="88"/>
  <c r="D5" i="88"/>
  <c r="D16" i="84"/>
  <c r="D14" i="84"/>
  <c r="D9" i="84"/>
  <c r="N23" i="84"/>
  <c r="M20" i="88"/>
  <c r="AO312" i="84"/>
  <c r="AO303" i="88"/>
  <c r="AO294" i="84"/>
  <c r="AO287" i="84"/>
  <c r="AO280" i="84"/>
  <c r="AO278" i="88"/>
  <c r="AO271" i="88"/>
  <c r="AO262" i="84"/>
  <c r="AO255" i="84"/>
  <c r="AO248" i="84"/>
  <c r="AO246" i="88"/>
  <c r="AO239" i="88"/>
  <c r="AO230" i="84"/>
  <c r="AO223" i="84"/>
  <c r="AO218" i="84"/>
  <c r="AO212" i="84"/>
  <c r="AO207" i="84"/>
  <c r="AO202" i="84"/>
  <c r="AO196" i="84"/>
  <c r="AO191" i="84"/>
  <c r="AO186" i="84"/>
  <c r="AO180" i="84"/>
  <c r="AO175" i="84"/>
  <c r="AO170" i="84"/>
  <c r="AO164" i="84"/>
  <c r="AO159" i="84"/>
  <c r="AO154" i="84"/>
  <c r="AO148" i="84"/>
  <c r="AO143" i="84"/>
  <c r="AO138" i="84"/>
  <c r="AO132" i="84"/>
  <c r="AO127" i="84"/>
  <c r="AO122" i="84"/>
  <c r="AO116" i="84"/>
  <c r="AO111" i="84"/>
  <c r="AO106" i="84"/>
  <c r="AO100" i="84"/>
  <c r="AO95" i="84"/>
  <c r="AO90" i="84"/>
  <c r="AO84" i="84"/>
  <c r="AO79" i="84"/>
  <c r="AO74" i="84"/>
  <c r="AO68" i="84"/>
  <c r="AO63" i="84"/>
  <c r="AO58" i="84"/>
  <c r="AO52" i="84"/>
  <c r="AO47" i="84"/>
  <c r="AO42" i="84"/>
  <c r="AO36" i="84"/>
  <c r="D34" i="84"/>
  <c r="N34" i="84" s="1"/>
  <c r="AO32" i="88"/>
  <c r="AO29" i="88"/>
  <c r="D25" i="88"/>
  <c r="N25" i="88" s="1"/>
  <c r="D22" i="88"/>
  <c r="N22" i="88" s="1"/>
  <c r="AO16" i="84"/>
  <c r="AO13" i="84"/>
  <c r="AO13" i="88"/>
  <c r="D9" i="88"/>
  <c r="N9" i="88" s="1"/>
  <c r="D7" i="88"/>
  <c r="N7" i="88" s="1"/>
  <c r="D12" i="84"/>
  <c r="N12" i="84" s="1"/>
  <c r="D32" i="88"/>
  <c r="C5" i="84"/>
  <c r="M21" i="84"/>
  <c r="M13" i="88"/>
  <c r="N20" i="88"/>
  <c r="AO562" i="84"/>
  <c r="AO539" i="88"/>
  <c r="AO523" i="84"/>
  <c r="AO516" i="84"/>
  <c r="AO507" i="88"/>
  <c r="AO498" i="84"/>
  <c r="AO491" i="84"/>
  <c r="AO484" i="84"/>
  <c r="AO482" i="88"/>
  <c r="AO475" i="88"/>
  <c r="AO466" i="84"/>
  <c r="AO452" i="84"/>
  <c r="AO450" i="88"/>
  <c r="AO443" i="88"/>
  <c r="AO434" i="84"/>
  <c r="AO427" i="84"/>
  <c r="AO420" i="84"/>
  <c r="AO418" i="88"/>
  <c r="AO411" i="88"/>
  <c r="AO402" i="84"/>
  <c r="AO395" i="84"/>
  <c r="AO388" i="84"/>
  <c r="AO386" i="88"/>
  <c r="AO379" i="88"/>
  <c r="AO370" i="84"/>
  <c r="AO363" i="84"/>
  <c r="AO356" i="84"/>
  <c r="AO354" i="88"/>
  <c r="AO347" i="88"/>
  <c r="AO331" i="84"/>
  <c r="AO324" i="84"/>
  <c r="AO322" i="88"/>
  <c r="AO315" i="88"/>
  <c r="AO306" i="84"/>
  <c r="AO299" i="84"/>
  <c r="AO292" i="84"/>
  <c r="AO290" i="88"/>
  <c r="AO283" i="88"/>
  <c r="AO274" i="84"/>
  <c r="AO267" i="84"/>
  <c r="AO260" i="84"/>
  <c r="AO258" i="88"/>
  <c r="AO251" i="88"/>
  <c r="AO242" i="84"/>
  <c r="AO235" i="84"/>
  <c r="AO228" i="84"/>
  <c r="AO226" i="88"/>
  <c r="AO220" i="88"/>
  <c r="AO215" i="88"/>
  <c r="AO210" i="88"/>
  <c r="AO204" i="88"/>
  <c r="AO199" i="88"/>
  <c r="AO194" i="88"/>
  <c r="AO188" i="88"/>
  <c r="AO183" i="88"/>
  <c r="AO178" i="88"/>
  <c r="AO172" i="88"/>
  <c r="AO167" i="88"/>
  <c r="AO162" i="88"/>
  <c r="AO156" i="88"/>
  <c r="AO151" i="88"/>
  <c r="AO146" i="88"/>
  <c r="AO140" i="88"/>
  <c r="AO135" i="88"/>
  <c r="AO130" i="88"/>
  <c r="AO124" i="88"/>
  <c r="AO114" i="88"/>
  <c r="AO108" i="88"/>
  <c r="AO103" i="88"/>
  <c r="AO98" i="88"/>
  <c r="AO92" i="88"/>
  <c r="AO87" i="88"/>
  <c r="AO82" i="88"/>
  <c r="AO76" i="88"/>
  <c r="AO71" i="88"/>
  <c r="AO66" i="88"/>
  <c r="AO60" i="88"/>
  <c r="AO55" i="88"/>
  <c r="AO50" i="88"/>
  <c r="AO44" i="88"/>
  <c r="AO39" i="88"/>
  <c r="AO32" i="84"/>
  <c r="AO28" i="84"/>
  <c r="D27" i="84"/>
  <c r="N27" i="84" s="1"/>
  <c r="D24" i="84"/>
  <c r="N24" i="84" s="1"/>
  <c r="D21" i="88"/>
  <c r="N21" i="88" s="1"/>
  <c r="AO19" i="88"/>
  <c r="AO16" i="88"/>
  <c r="AO9" i="84"/>
  <c r="D8" i="84"/>
  <c r="N8" i="84" s="1"/>
  <c r="AO7" i="88"/>
  <c r="N5" i="88"/>
  <c r="D28" i="88"/>
  <c r="N28" i="88" s="1"/>
  <c r="N16" i="84"/>
  <c r="M36" i="84"/>
  <c r="N9" i="84"/>
  <c r="M16" i="88"/>
  <c r="AO430" i="88"/>
  <c r="AO359" i="88"/>
  <c r="AO343" i="84"/>
  <c r="AO334" i="88"/>
  <c r="AO327" i="88"/>
  <c r="AO311" i="84"/>
  <c r="AO295" i="88"/>
  <c r="AO286" i="84"/>
  <c r="AO272" i="84"/>
  <c r="AO270" i="88"/>
  <c r="AO254" i="84"/>
  <c r="AO240" i="84"/>
  <c r="AO238" i="88"/>
  <c r="AO222" i="84"/>
  <c r="AO211" i="84"/>
  <c r="AO206" i="84"/>
  <c r="AO195" i="84"/>
  <c r="AO179" i="84"/>
  <c r="AO163" i="84"/>
  <c r="AO142" i="84"/>
  <c r="AO126" i="84"/>
  <c r="AO115" i="84"/>
  <c r="AO99" i="84"/>
  <c r="AO83" i="84"/>
  <c r="AO67" i="84"/>
  <c r="AO51" i="84"/>
  <c r="D37" i="84"/>
  <c r="N37" i="84" s="1"/>
  <c r="AO25" i="84"/>
  <c r="D18" i="88"/>
  <c r="N18" i="88" s="1"/>
  <c r="AO12" i="88"/>
  <c r="D34" i="88"/>
  <c r="N34" i="88" s="1"/>
  <c r="N14" i="84"/>
  <c r="AO490" i="84"/>
  <c r="AO442" i="88"/>
  <c r="AO419" i="84"/>
  <c r="AO394" i="84"/>
  <c r="AO371" i="88"/>
  <c r="AO348" i="84"/>
  <c r="AO330" i="84"/>
  <c r="AO307" i="88"/>
  <c r="AO284" i="84"/>
  <c r="AO259" i="84"/>
  <c r="AO250" i="88"/>
  <c r="AO227" i="84"/>
  <c r="AO214" i="88"/>
  <c r="AO198" i="88"/>
  <c r="AO182" i="88"/>
  <c r="AO171" i="88"/>
  <c r="AO150" i="88"/>
  <c r="AO134" i="88"/>
  <c r="AO118" i="88"/>
  <c r="AO102" i="88"/>
  <c r="AO86" i="88"/>
  <c r="AO70" i="88"/>
  <c r="AO59" i="88"/>
  <c r="D33" i="88"/>
  <c r="N33" i="88" s="1"/>
  <c r="AO24" i="88"/>
  <c r="D14" i="88"/>
  <c r="N14" i="88" s="1"/>
  <c r="D6" i="88"/>
  <c r="N6" i="88" s="1"/>
  <c r="D26" i="88"/>
  <c r="N26" i="88" s="1"/>
  <c r="M14" i="84"/>
  <c r="AO582" i="88"/>
  <c r="AO454" i="88"/>
  <c r="AO422" i="88"/>
  <c r="AO399" i="84"/>
  <c r="AO374" i="84"/>
  <c r="AO342" i="84"/>
  <c r="AO326" i="88"/>
  <c r="AO294" i="88"/>
  <c r="AO264" i="84"/>
  <c r="AO246" i="84"/>
  <c r="AO210" i="84"/>
  <c r="AO194" i="84"/>
  <c r="AO162" i="84"/>
  <c r="AO146" i="84"/>
  <c r="AO130" i="84"/>
  <c r="AO98" i="84"/>
  <c r="AO82" i="84"/>
  <c r="AO66" i="84"/>
  <c r="AO44" i="84"/>
  <c r="D32" i="84"/>
  <c r="N32" i="84" s="1"/>
  <c r="AO15" i="84"/>
  <c r="D8" i="88"/>
  <c r="N8" i="88" s="1"/>
  <c r="M38" i="84"/>
  <c r="AO603" i="84"/>
  <c r="AO482" i="84"/>
  <c r="AO466" i="88"/>
  <c r="AO434" i="88"/>
  <c r="AO411" i="84"/>
  <c r="AO395" i="88"/>
  <c r="AO370" i="88"/>
  <c r="AO340" i="84"/>
  <c r="AO315" i="84"/>
  <c r="AO306" i="88"/>
  <c r="AO276" i="84"/>
  <c r="AO251" i="84"/>
  <c r="AO226" i="84"/>
  <c r="AO212" i="88"/>
  <c r="AO191" i="88"/>
  <c r="AO170" i="88"/>
  <c r="AO148" i="88"/>
  <c r="AO122" i="88"/>
  <c r="AO100" i="88"/>
  <c r="AO84" i="88"/>
  <c r="AO68" i="88"/>
  <c r="AO52" i="88"/>
  <c r="AO27" i="84"/>
  <c r="AO14" i="84"/>
  <c r="AO8" i="88"/>
  <c r="D36" i="84"/>
  <c r="N36" i="84" s="1"/>
  <c r="M33" i="84"/>
  <c r="AO503" i="88"/>
  <c r="AO407" i="88"/>
  <c r="AO382" i="88"/>
  <c r="AO366" i="84"/>
  <c r="AO334" i="84"/>
  <c r="AO295" i="84"/>
  <c r="AO263" i="84"/>
  <c r="AO238" i="84"/>
  <c r="AO208" i="84"/>
  <c r="AO182" i="84"/>
  <c r="AO150" i="84"/>
  <c r="AO118" i="84"/>
  <c r="AO96" i="84"/>
  <c r="AO59" i="84"/>
  <c r="AO38" i="84"/>
  <c r="AO20" i="84"/>
  <c r="M31" i="84"/>
  <c r="AO741" i="84"/>
  <c r="AO725" i="84"/>
  <c r="AO711" i="84"/>
  <c r="AO703" i="84"/>
  <c r="AO695" i="84"/>
  <c r="AO687" i="84"/>
  <c r="AO679" i="84"/>
  <c r="AO671" i="84"/>
  <c r="AO663" i="84"/>
  <c r="AO655" i="84"/>
  <c r="AO647" i="84"/>
  <c r="AO639" i="84"/>
  <c r="AO632" i="84"/>
  <c r="AO630" i="88"/>
  <c r="AO623" i="88"/>
  <c r="AO614" i="84"/>
  <c r="AO607" i="84"/>
  <c r="AO600" i="84"/>
  <c r="AO598" i="88"/>
  <c r="AO591" i="88"/>
  <c r="AO582" i="84"/>
  <c r="AO575" i="84"/>
  <c r="AO568" i="84"/>
  <c r="AO566" i="88"/>
  <c r="AO559" i="88"/>
  <c r="AO550" i="84"/>
  <c r="AO543" i="84"/>
  <c r="AO536" i="84"/>
  <c r="AO534" i="88"/>
  <c r="AO527" i="88"/>
  <c r="AO518" i="84"/>
  <c r="AO511" i="84"/>
  <c r="AO504" i="84"/>
  <c r="AO502" i="88"/>
  <c r="AO495" i="88"/>
  <c r="AO486" i="84"/>
  <c r="AO479" i="84"/>
  <c r="AO472" i="84"/>
  <c r="AO470" i="88"/>
  <c r="AO463" i="88"/>
  <c r="AO454" i="84"/>
  <c r="AO447" i="84"/>
  <c r="AO440" i="84"/>
  <c r="AO438" i="88"/>
  <c r="AO431" i="88"/>
  <c r="AO422" i="84"/>
  <c r="AO415" i="84"/>
  <c r="AO408" i="84"/>
  <c r="AO406" i="88"/>
  <c r="AO399" i="88"/>
  <c r="AO390" i="84"/>
  <c r="AO383" i="84"/>
  <c r="AO376" i="84"/>
  <c r="AO374" i="88"/>
  <c r="AO367" i="88"/>
  <c r="AO358" i="84"/>
  <c r="AO351" i="84"/>
  <c r="AO344" i="84"/>
  <c r="AO342" i="88"/>
  <c r="AO335" i="88"/>
  <c r="AO326" i="84"/>
  <c r="AO319" i="84"/>
  <c r="AO310" i="88"/>
  <c r="AO304" i="84"/>
  <c r="AO190" i="84"/>
  <c r="AO174" i="84"/>
  <c r="AO158" i="84"/>
  <c r="AO147" i="84"/>
  <c r="AO136" i="84"/>
  <c r="AO120" i="84"/>
  <c r="AO104" i="84"/>
  <c r="AO88" i="84"/>
  <c r="AO72" i="84"/>
  <c r="AO56" i="84"/>
  <c r="AO40" i="84"/>
  <c r="AO31" i="88"/>
  <c r="D20" i="84"/>
  <c r="N20" i="84" s="1"/>
  <c r="AO6" i="84"/>
  <c r="M12" i="84"/>
  <c r="M32" i="88"/>
  <c r="AO499" i="88"/>
  <c r="AO412" i="84"/>
  <c r="AO387" i="84"/>
  <c r="AO362" i="84"/>
  <c r="AO346" i="88"/>
  <c r="AO323" i="84"/>
  <c r="AO314" i="88"/>
  <c r="AO291" i="84"/>
  <c r="AO275" i="88"/>
  <c r="AO252" i="84"/>
  <c r="AO234" i="84"/>
  <c r="AO219" i="88"/>
  <c r="AO203" i="88"/>
  <c r="AO187" i="88"/>
  <c r="AO166" i="88"/>
  <c r="AO144" i="88"/>
  <c r="AO128" i="88"/>
  <c r="AO112" i="88"/>
  <c r="AO96" i="88"/>
  <c r="AO80" i="88"/>
  <c r="AO48" i="88"/>
  <c r="D30" i="88"/>
  <c r="N30" i="88" s="1"/>
  <c r="AO18" i="84"/>
  <c r="D11" i="88"/>
  <c r="N11" i="88" s="1"/>
  <c r="D16" i="88"/>
  <c r="N16" i="88" s="1"/>
  <c r="N32" i="88"/>
  <c r="AO566" i="84"/>
  <c r="AO470" i="84"/>
  <c r="AO431" i="84"/>
  <c r="AO392" i="84"/>
  <c r="AO360" i="84"/>
  <c r="AO335" i="84"/>
  <c r="AO319" i="88"/>
  <c r="AO287" i="88"/>
  <c r="AO262" i="88"/>
  <c r="AO239" i="84"/>
  <c r="AO215" i="84"/>
  <c r="AO204" i="84"/>
  <c r="AO178" i="84"/>
  <c r="AO151" i="84"/>
  <c r="AO135" i="84"/>
  <c r="AO114" i="84"/>
  <c r="AO87" i="84"/>
  <c r="AO71" i="84"/>
  <c r="AO50" i="84"/>
  <c r="D27" i="88"/>
  <c r="N27" i="88" s="1"/>
  <c r="D13" i="84"/>
  <c r="N13" i="84" s="1"/>
  <c r="C38" i="84"/>
  <c r="AO596" i="84"/>
  <c r="AO491" i="88"/>
  <c r="AO459" i="88"/>
  <c r="AO427" i="88"/>
  <c r="AO404" i="84"/>
  <c r="AO379" i="84"/>
  <c r="AO363" i="88"/>
  <c r="AO338" i="88"/>
  <c r="AO308" i="84"/>
  <c r="AO283" i="84"/>
  <c r="AO244" i="84"/>
  <c r="AO223" i="88"/>
  <c r="AO202" i="88"/>
  <c r="AO175" i="88"/>
  <c r="AO164" i="88"/>
  <c r="AO138" i="88"/>
  <c r="AO111" i="88"/>
  <c r="AO90" i="88"/>
  <c r="AO74" i="88"/>
  <c r="AO47" i="88"/>
  <c r="D22" i="84"/>
  <c r="N22" i="84" s="1"/>
  <c r="AO11" i="84"/>
  <c r="N31" i="84"/>
  <c r="M34" i="88"/>
  <c r="AO494" i="84"/>
  <c r="AO414" i="88"/>
  <c r="AO375" i="88"/>
  <c r="AO352" i="84"/>
  <c r="AO320" i="84"/>
  <c r="AO302" i="84"/>
  <c r="AO279" i="88"/>
  <c r="AO247" i="88"/>
  <c r="AO214" i="84"/>
  <c r="AO187" i="84"/>
  <c r="AO155" i="84"/>
  <c r="AO128" i="84"/>
  <c r="AO112" i="84"/>
  <c r="AO70" i="84"/>
  <c r="AO48" i="84"/>
  <c r="AO33" i="88"/>
  <c r="M26" i="88"/>
  <c r="AO740" i="84"/>
  <c r="AO724" i="84"/>
  <c r="AO714" i="88"/>
  <c r="AO706" i="88"/>
  <c r="AO698" i="88"/>
  <c r="AO690" i="88"/>
  <c r="AO682" i="88"/>
  <c r="AO674" i="88"/>
  <c r="AO666" i="88"/>
  <c r="AO658" i="88"/>
  <c r="AO650" i="88"/>
  <c r="AO642" i="88"/>
  <c r="AO635" i="88"/>
  <c r="AO626" i="84"/>
  <c r="AO619" i="84"/>
  <c r="AO612" i="84"/>
  <c r="AO610" i="88"/>
  <c r="AO603" i="88"/>
  <c r="AO594" i="84"/>
  <c r="AO587" i="84"/>
  <c r="AO580" i="84"/>
  <c r="AO578" i="88"/>
  <c r="AO571" i="88"/>
  <c r="AO555" i="84"/>
  <c r="AO548" i="84"/>
  <c r="AO546" i="88"/>
  <c r="AO530" i="84"/>
  <c r="AO514" i="88"/>
  <c r="AO459" i="84"/>
  <c r="AO338" i="84"/>
  <c r="AO119" i="88"/>
  <c r="AO474" i="88"/>
  <c r="AO54" i="88"/>
  <c r="AO550" i="88"/>
  <c r="AO383" i="88"/>
  <c r="AO296" i="84"/>
  <c r="AO230" i="88"/>
  <c r="AO167" i="84"/>
  <c r="AO92" i="84"/>
  <c r="AO38" i="88"/>
  <c r="AO564" i="84"/>
  <c r="AO242" i="88"/>
  <c r="AO127" i="88"/>
  <c r="AO27" i="88"/>
  <c r="AO462" i="84"/>
  <c r="AO166" i="84"/>
  <c r="AO86" i="84"/>
  <c r="AO17" i="84"/>
  <c r="D21" i="84"/>
  <c r="N21" i="84" s="1"/>
  <c r="AO739" i="84"/>
  <c r="AO723" i="84"/>
  <c r="AO710" i="84"/>
  <c r="AO702" i="84"/>
  <c r="AO694" i="84"/>
  <c r="AO686" i="84"/>
  <c r="AO678" i="84"/>
  <c r="AO670" i="84"/>
  <c r="AO662" i="84"/>
  <c r="AO654" i="84"/>
  <c r="AO646" i="84"/>
  <c r="AO638" i="84"/>
  <c r="AO631" i="84"/>
  <c r="AO624" i="84"/>
  <c r="AO622" i="88"/>
  <c r="AO615" i="88"/>
  <c r="AO606" i="84"/>
  <c r="AO599" i="84"/>
  <c r="AO592" i="84"/>
  <c r="AO590" i="88"/>
  <c r="AO583" i="88"/>
  <c r="AO574" i="84"/>
  <c r="AO567" i="84"/>
  <c r="AO560" i="84"/>
  <c r="AO558" i="88"/>
  <c r="AO551" i="88"/>
  <c r="AO542" i="84"/>
  <c r="AO535" i="84"/>
  <c r="AO528" i="84"/>
  <c r="AO526" i="88"/>
  <c r="AO519" i="88"/>
  <c r="AO510" i="84"/>
  <c r="AO503" i="84"/>
  <c r="AO496" i="84"/>
  <c r="AO494" i="88"/>
  <c r="AO487" i="88"/>
  <c r="AO478" i="84"/>
  <c r="AO471" i="84"/>
  <c r="AO464" i="84"/>
  <c r="AO462" i="88"/>
  <c r="AO455" i="88"/>
  <c r="AO446" i="84"/>
  <c r="AO439" i="84"/>
  <c r="AO432" i="84"/>
  <c r="AO423" i="88"/>
  <c r="AO414" i="84"/>
  <c r="AO407" i="84"/>
  <c r="AO400" i="84"/>
  <c r="AO398" i="88"/>
  <c r="AO391" i="88"/>
  <c r="AO382" i="84"/>
  <c r="AO375" i="84"/>
  <c r="AO368" i="84"/>
  <c r="AO366" i="88"/>
  <c r="AO350" i="84"/>
  <c r="AO336" i="84"/>
  <c r="AO318" i="84"/>
  <c r="AO302" i="88"/>
  <c r="AO279" i="84"/>
  <c r="AO263" i="88"/>
  <c r="AO247" i="84"/>
  <c r="AO231" i="88"/>
  <c r="AO216" i="84"/>
  <c r="AO200" i="84"/>
  <c r="AO184" i="84"/>
  <c r="AO168" i="84"/>
  <c r="AO152" i="84"/>
  <c r="AO131" i="84"/>
  <c r="AO110" i="84"/>
  <c r="AO94" i="84"/>
  <c r="AO78" i="84"/>
  <c r="AO62" i="84"/>
  <c r="AO46" i="84"/>
  <c r="AO35" i="88"/>
  <c r="AO22" i="84"/>
  <c r="D15" i="88"/>
  <c r="N15" i="88" s="1"/>
  <c r="D24" i="88"/>
  <c r="M9" i="84"/>
  <c r="AO476" i="84"/>
  <c r="AO435" i="88"/>
  <c r="AO410" i="88"/>
  <c r="AO403" i="88"/>
  <c r="AO378" i="88"/>
  <c r="AO355" i="84"/>
  <c r="AO339" i="88"/>
  <c r="AO316" i="84"/>
  <c r="AO298" i="84"/>
  <c r="AO266" i="84"/>
  <c r="AO243" i="88"/>
  <c r="AO224" i="88"/>
  <c r="AO208" i="88"/>
  <c r="AO192" i="88"/>
  <c r="AO176" i="88"/>
  <c r="AO155" i="88"/>
  <c r="AO139" i="88"/>
  <c r="AO123" i="88"/>
  <c r="AO107" i="88"/>
  <c r="AO91" i="88"/>
  <c r="AO75" i="88"/>
  <c r="AO64" i="88"/>
  <c r="AO35" i="84"/>
  <c r="AO28" i="88"/>
  <c r="D17" i="84"/>
  <c r="N17" i="84" s="1"/>
  <c r="AO9" i="88"/>
  <c r="AO575" i="88"/>
  <c r="AO463" i="84"/>
  <c r="AO424" i="84"/>
  <c r="AO390" i="88"/>
  <c r="AO367" i="84"/>
  <c r="AO328" i="84"/>
  <c r="AO310" i="84"/>
  <c r="AO278" i="84"/>
  <c r="AO255" i="88"/>
  <c r="AO220" i="84"/>
  <c r="AO199" i="84"/>
  <c r="AO183" i="84"/>
  <c r="AO156" i="84"/>
  <c r="AO140" i="84"/>
  <c r="AO124" i="84"/>
  <c r="AO103" i="84"/>
  <c r="AO76" i="84"/>
  <c r="AO55" i="84"/>
  <c r="AO39" i="84"/>
  <c r="D23" i="88"/>
  <c r="N23" i="88" s="1"/>
  <c r="D10" i="84"/>
  <c r="N10" i="84" s="1"/>
  <c r="D33" i="84"/>
  <c r="M28" i="88"/>
  <c r="AO587" i="88"/>
  <c r="AO500" i="84"/>
  <c r="AO468" i="84"/>
  <c r="AO443" i="84"/>
  <c r="AO418" i="84"/>
  <c r="AO402" i="88"/>
  <c r="AO372" i="84"/>
  <c r="AO347" i="84"/>
  <c r="AO322" i="84"/>
  <c r="AO299" i="88"/>
  <c r="AO274" i="88"/>
  <c r="AO235" i="88"/>
  <c r="AO218" i="88"/>
  <c r="AO196" i="88"/>
  <c r="AO180" i="88"/>
  <c r="AO159" i="88"/>
  <c r="AO132" i="88"/>
  <c r="AO106" i="88"/>
  <c r="AO79" i="88"/>
  <c r="AO63" i="88"/>
  <c r="AO30" i="84"/>
  <c r="D19" i="84"/>
  <c r="N19" i="84" s="1"/>
  <c r="D25" i="84"/>
  <c r="M24" i="88"/>
  <c r="AO487" i="84"/>
  <c r="AO416" i="84"/>
  <c r="AO384" i="84"/>
  <c r="AO350" i="88"/>
  <c r="AO318" i="88"/>
  <c r="AO288" i="84"/>
  <c r="AO256" i="84"/>
  <c r="AO219" i="84"/>
  <c r="AO192" i="84"/>
  <c r="AO160" i="84"/>
  <c r="AO134" i="84"/>
  <c r="AO102" i="84"/>
  <c r="AO64" i="84"/>
  <c r="AO43" i="84"/>
  <c r="AO30" i="88"/>
  <c r="AO11" i="88"/>
  <c r="D13" i="88"/>
  <c r="N13" i="88" s="1"/>
  <c r="N24" i="88"/>
  <c r="AO734" i="84"/>
  <c r="AO718" i="84"/>
  <c r="AO711" i="88"/>
  <c r="AO703" i="88"/>
  <c r="AO695" i="88"/>
  <c r="AO687" i="88"/>
  <c r="AO679" i="88"/>
  <c r="AO671" i="88"/>
  <c r="AO663" i="88"/>
  <c r="AO655" i="88"/>
  <c r="AO647" i="88"/>
  <c r="AO636" i="84"/>
  <c r="AO634" i="88"/>
  <c r="AO627" i="88"/>
  <c r="AO618" i="84"/>
  <c r="AO611" i="84"/>
  <c r="AO604" i="84"/>
  <c r="AO602" i="88"/>
  <c r="AO595" i="88"/>
  <c r="AO586" i="84"/>
  <c r="AO579" i="84"/>
  <c r="AO572" i="84"/>
  <c r="AO570" i="88"/>
  <c r="AO563" i="88"/>
  <c r="AO554" i="84"/>
  <c r="AO547" i="84"/>
  <c r="AO540" i="84"/>
  <c r="AO538" i="88"/>
  <c r="AO531" i="88"/>
  <c r="AO522" i="84"/>
  <c r="AO515" i="84"/>
  <c r="AO508" i="84"/>
  <c r="AO506" i="88"/>
  <c r="AO483" i="84"/>
  <c r="AO467" i="88"/>
  <c r="AO458" i="84"/>
  <c r="AO451" i="84"/>
  <c r="AO444" i="84"/>
  <c r="AO426" i="84"/>
  <c r="AO380" i="84"/>
  <c r="AO282" i="88"/>
  <c r="AO160" i="88"/>
  <c r="AO43" i="88"/>
  <c r="AO518" i="88"/>
  <c r="AO456" i="84"/>
  <c r="AO438" i="84"/>
  <c r="AO415" i="88"/>
  <c r="AO358" i="88"/>
  <c r="AO303" i="84"/>
  <c r="AO232" i="84"/>
  <c r="AO172" i="84"/>
  <c r="AO119" i="84"/>
  <c r="AO60" i="84"/>
  <c r="AO21" i="88"/>
  <c r="M5" i="84"/>
  <c r="AO562" i="88"/>
  <c r="AO450" i="84"/>
  <c r="AO354" i="84"/>
  <c r="AO290" i="84"/>
  <c r="AO207" i="88"/>
  <c r="AO154" i="88"/>
  <c r="AO95" i="88"/>
  <c r="D35" i="84"/>
  <c r="N35" i="84" s="1"/>
  <c r="AO471" i="88"/>
  <c r="AO359" i="84"/>
  <c r="AO270" i="84"/>
  <c r="AO203" i="84"/>
  <c r="AO144" i="84"/>
  <c r="AO80" i="84"/>
  <c r="AO23" i="84"/>
  <c r="AO733" i="84"/>
  <c r="AO717" i="84"/>
  <c r="AO707" i="84"/>
  <c r="AO699" i="84"/>
  <c r="AO691" i="84"/>
  <c r="AO683" i="84"/>
  <c r="AO675" i="84"/>
  <c r="AO667" i="84"/>
  <c r="AO659" i="84"/>
  <c r="AO651" i="84"/>
  <c r="AO643" i="84"/>
  <c r="AO639" i="88"/>
  <c r="AO630" i="84"/>
  <c r="AO623" i="84"/>
  <c r="AO616" i="84"/>
  <c r="AO614" i="88"/>
  <c r="AO607" i="88"/>
  <c r="AO598" i="84"/>
  <c r="AO591" i="84"/>
  <c r="AO584" i="84"/>
  <c r="AO559" i="84"/>
  <c r="AO552" i="84"/>
  <c r="AO543" i="88"/>
  <c r="AO534" i="84"/>
  <c r="AO527" i="84"/>
  <c r="AO520" i="84"/>
  <c r="AO511" i="88"/>
  <c r="AO502" i="84"/>
  <c r="AO495" i="84"/>
  <c r="AO488" i="84"/>
  <c r="AO486" i="88"/>
  <c r="AO479" i="88"/>
  <c r="AO447" i="88"/>
  <c r="AO406" i="84"/>
  <c r="AO351" i="88"/>
  <c r="AO271" i="84"/>
  <c r="AO188" i="84"/>
  <c r="AO108" i="84"/>
  <c r="D29" i="84"/>
  <c r="N29" i="84" s="1"/>
  <c r="N33" i="84"/>
  <c r="AO546" i="84"/>
  <c r="AO267" i="88"/>
  <c r="AO143" i="88"/>
  <c r="AO42" i="88"/>
  <c r="AO455" i="84"/>
  <c r="AO176" i="84"/>
  <c r="AO91" i="84"/>
  <c r="AO17" i="88"/>
  <c r="N25" i="84"/>
  <c r="AO732" i="84"/>
  <c r="AO716" i="84"/>
  <c r="AO710" i="88"/>
  <c r="AO702" i="88"/>
  <c r="AO694" i="88"/>
  <c r="AO686" i="88"/>
  <c r="AO678" i="88"/>
  <c r="AO670" i="88"/>
  <c r="AO662" i="88"/>
  <c r="AO654" i="88"/>
  <c r="AO646" i="88"/>
  <c r="AO635" i="84"/>
  <c r="AO628" i="84"/>
  <c r="AO626" i="88"/>
  <c r="AO619" i="88"/>
  <c r="AO610" i="84"/>
  <c r="AO594" i="88"/>
  <c r="AO578" i="84"/>
  <c r="AO571" i="84"/>
  <c r="AO555" i="88"/>
  <c r="AO539" i="84"/>
  <c r="AO532" i="84"/>
  <c r="AO530" i="88"/>
  <c r="AO523" i="88"/>
  <c r="AO514" i="84"/>
  <c r="AO507" i="84"/>
  <c r="AO498" i="88"/>
  <c r="AO475" i="84"/>
  <c r="AO436" i="84"/>
  <c r="AO386" i="84"/>
  <c r="AO331" i="88"/>
  <c r="AO258" i="84"/>
  <c r="AO186" i="88"/>
  <c r="AO116" i="88"/>
  <c r="AO58" i="88"/>
  <c r="AO8" i="84"/>
  <c r="AO480" i="84"/>
  <c r="AO423" i="84"/>
  <c r="AO391" i="84"/>
  <c r="AO343" i="88"/>
  <c r="AO311" i="88"/>
  <c r="AO286" i="88"/>
  <c r="AO254" i="88"/>
  <c r="AO224" i="84"/>
  <c r="AO198" i="84"/>
  <c r="AO171" i="84"/>
  <c r="AO139" i="84"/>
  <c r="AO107" i="84"/>
  <c r="AO75" i="84"/>
  <c r="AO54" i="84"/>
  <c r="AO33" i="84"/>
  <c r="D6" i="84"/>
  <c r="N6" i="84" s="1"/>
  <c r="AO731" i="84"/>
  <c r="AO715" i="84"/>
  <c r="AO706" i="84"/>
  <c r="AO698" i="84"/>
  <c r="AO690" i="84"/>
  <c r="AO682" i="84"/>
  <c r="AO674" i="84"/>
  <c r="AO666" i="84"/>
  <c r="AO658" i="84"/>
  <c r="AO650" i="84"/>
  <c r="AO642" i="84"/>
  <c r="AO638" i="88"/>
  <c r="AO631" i="88"/>
  <c r="AO622" i="84"/>
  <c r="AO615" i="84"/>
  <c r="AO608" i="84"/>
  <c r="AO606" i="88"/>
  <c r="AO599" i="88"/>
  <c r="AO590" i="84"/>
  <c r="AO583" i="84"/>
  <c r="AO576" i="84"/>
  <c r="AO574" i="88"/>
  <c r="AO567" i="88"/>
  <c r="AO558" i="84"/>
  <c r="AO551" i="84"/>
  <c r="AO544" i="84"/>
  <c r="AO542" i="88"/>
  <c r="AO535" i="88"/>
  <c r="AO526" i="84"/>
  <c r="AO519" i="84"/>
  <c r="AO512" i="84"/>
  <c r="AO510" i="88"/>
  <c r="AO478" i="88"/>
  <c r="AO448" i="84"/>
  <c r="AO446" i="88"/>
  <c r="AO439" i="88"/>
  <c r="AO430" i="84"/>
  <c r="AO398" i="84"/>
  <c r="AO327" i="84"/>
  <c r="AO231" i="84"/>
  <c r="AO123" i="84"/>
  <c r="AO14" i="88"/>
  <c r="AP6" i="88"/>
  <c r="AO6" i="88"/>
  <c r="AP5" i="88"/>
  <c r="AO5" i="88"/>
  <c r="O6" i="84" l="1"/>
  <c r="O29" i="84"/>
  <c r="O35" i="84"/>
  <c r="O19" i="84"/>
  <c r="O10" i="84"/>
  <c r="O23" i="88"/>
  <c r="O17" i="84"/>
  <c r="O15" i="88"/>
  <c r="O22" i="84"/>
  <c r="O13" i="84"/>
  <c r="O27" i="88"/>
  <c r="O11" i="88"/>
  <c r="O30" i="88"/>
  <c r="O20" i="84"/>
  <c r="O8" i="88"/>
  <c r="O32" i="84"/>
  <c r="O6" i="88"/>
  <c r="O14" i="88"/>
  <c r="O33" i="88"/>
  <c r="O18" i="88"/>
  <c r="O37" i="84"/>
  <c r="O8" i="84"/>
  <c r="O21" i="88"/>
  <c r="O24" i="84"/>
  <c r="O27" i="84"/>
  <c r="O7" i="88"/>
  <c r="O9" i="88"/>
  <c r="O22" i="88"/>
  <c r="O25" i="88"/>
  <c r="O34" i="84"/>
  <c r="O15" i="84"/>
  <c r="O18" i="84"/>
  <c r="O11" i="84"/>
  <c r="O19" i="88"/>
  <c r="O28" i="84"/>
  <c r="O17" i="88"/>
  <c r="O30" i="84"/>
  <c r="O7" i="84"/>
  <c r="O10" i="88"/>
  <c r="O12" i="88"/>
  <c r="O26" i="84"/>
  <c r="O29" i="88"/>
  <c r="O31" i="88"/>
  <c r="P5" i="84"/>
  <c r="P9" i="84"/>
  <c r="P21" i="84"/>
  <c r="P25" i="84"/>
  <c r="P33" i="84"/>
  <c r="P14" i="84"/>
  <c r="P36" i="84"/>
  <c r="P23" i="84"/>
  <c r="P31" i="84"/>
  <c r="P38" i="84"/>
  <c r="P12" i="84"/>
  <c r="P16" i="84"/>
  <c r="P16" i="88"/>
  <c r="P20" i="88"/>
  <c r="P24" i="88"/>
  <c r="P28" i="88"/>
  <c r="P32" i="88"/>
  <c r="P13" i="88"/>
  <c r="P26" i="88"/>
  <c r="P34" i="88"/>
  <c r="O9" i="84"/>
  <c r="O21" i="84"/>
  <c r="O25" i="84"/>
  <c r="O33" i="84"/>
  <c r="O16" i="88"/>
  <c r="O20" i="88"/>
  <c r="O24" i="88"/>
  <c r="O28" i="88"/>
  <c r="O32" i="88"/>
  <c r="O14" i="84"/>
  <c r="O13" i="88"/>
  <c r="O36" i="84"/>
  <c r="O23" i="84"/>
  <c r="O31" i="84"/>
  <c r="O26" i="88"/>
  <c r="O34" i="88"/>
  <c r="O5" i="88"/>
  <c r="O12" i="84"/>
  <c r="O16" i="84"/>
  <c r="M5" i="88"/>
  <c r="AO747" i="84"/>
  <c r="D35" i="88"/>
  <c r="D38" i="84"/>
  <c r="N38" i="84" s="1"/>
  <c r="M35" i="88"/>
  <c r="D5" i="84"/>
  <c r="N5" i="84" s="1"/>
  <c r="N35" i="88"/>
  <c r="O5" i="84" l="1"/>
  <c r="O38" i="84"/>
  <c r="P5" i="88"/>
  <c r="P35" i="88"/>
  <c r="O35" i="88"/>
  <c r="E5" i="88" l="1" a="1"/>
  <c r="E34" i="88"/>
  <c r="E32" i="88"/>
  <c r="E30" i="88"/>
  <c r="E35" i="88"/>
  <c r="E26" i="88"/>
  <c r="E24" i="88"/>
  <c r="E22" i="88"/>
  <c r="E28" i="88"/>
  <c r="E18" i="88"/>
  <c r="E16" i="88"/>
  <c r="E14" i="88"/>
  <c r="E20" i="88"/>
  <c r="E10" i="88"/>
  <c r="E8" i="88"/>
  <c r="E6" i="88"/>
  <c r="E12" i="88"/>
  <c r="E33" i="88"/>
  <c r="E31" i="88"/>
  <c r="E29" i="88"/>
  <c r="E27" i="88"/>
  <c r="E25" i="88"/>
  <c r="E23" i="88"/>
  <c r="E21" i="88"/>
  <c r="E19" i="88"/>
  <c r="E17" i="88"/>
  <c r="E15" i="88"/>
  <c r="E13" i="88"/>
  <c r="E11" i="88"/>
  <c r="E9" i="88"/>
  <c r="E7" i="88"/>
  <c r="E5" i="88"/>
  <c r="G5" i="88" a="1"/>
  <c r="G34" i="88"/>
  <c r="G32" i="88"/>
  <c r="G30" i="88"/>
  <c r="G35" i="88"/>
  <c r="G26" i="88"/>
  <c r="G24" i="88"/>
  <c r="G22" i="88"/>
  <c r="G28" i="88"/>
  <c r="G18" i="88"/>
  <c r="G16" i="88"/>
  <c r="G14" i="88"/>
  <c r="G20" i="88"/>
  <c r="G10" i="88"/>
  <c r="G8" i="88"/>
  <c r="G6" i="88"/>
  <c r="G12" i="88"/>
  <c r="G33" i="88"/>
  <c r="G31" i="88"/>
  <c r="G29" i="88"/>
  <c r="G27" i="88"/>
  <c r="G25" i="88"/>
  <c r="G23" i="88"/>
  <c r="G21" i="88"/>
  <c r="G19" i="88"/>
  <c r="G17" i="88"/>
  <c r="G15" i="88"/>
  <c r="G13" i="88"/>
  <c r="G11" i="88"/>
  <c r="G9" i="88"/>
  <c r="G7" i="88"/>
  <c r="G5" i="88"/>
  <c r="E5" i="84" a="1"/>
  <c r="E34" i="84"/>
  <c r="E32" i="84"/>
  <c r="E26" i="84"/>
  <c r="E24" i="84"/>
  <c r="E30" i="84"/>
  <c r="E5" i="84"/>
  <c r="E18" i="84"/>
  <c r="E16" i="84"/>
  <c r="E22" i="84"/>
  <c r="E36" i="84"/>
  <c r="E13" i="84"/>
  <c r="E10" i="84"/>
  <c r="E8" i="84"/>
  <c r="E14" i="84"/>
  <c r="E28" i="84"/>
  <c r="E38" i="84"/>
  <c r="E35" i="84"/>
  <c r="E33" i="84"/>
  <c r="E31" i="84"/>
  <c r="E6" i="84"/>
  <c r="E20" i="84"/>
  <c r="E27" i="84"/>
  <c r="E25" i="84"/>
  <c r="E23" i="84"/>
  <c r="E37" i="84"/>
  <c r="E12" i="84"/>
  <c r="E19" i="84"/>
  <c r="E17" i="84"/>
  <c r="E15" i="84"/>
  <c r="E29" i="84"/>
  <c r="E11" i="84"/>
  <c r="E9" i="84"/>
  <c r="E7" i="84"/>
  <c r="E21" i="84"/>
  <c r="G5" i="84" a="1"/>
  <c r="G11" i="84"/>
  <c r="G9" i="84"/>
  <c r="G7" i="84"/>
  <c r="G21" i="84"/>
  <c r="G19" i="84"/>
  <c r="G34" i="84"/>
  <c r="G32" i="84"/>
  <c r="G38" i="84"/>
  <c r="G13" i="84"/>
  <c r="G26" i="84"/>
  <c r="G24" i="84"/>
  <c r="G30" i="84"/>
  <c r="G5" i="84"/>
  <c r="G18" i="84"/>
  <c r="G16" i="84"/>
  <c r="G22" i="84"/>
  <c r="G36" i="84"/>
  <c r="G15" i="84"/>
  <c r="G10" i="84"/>
  <c r="G8" i="84"/>
  <c r="G14" i="84"/>
  <c r="G28" i="84"/>
  <c r="G29" i="84"/>
  <c r="G35" i="84"/>
  <c r="G33" i="84"/>
  <c r="G31" i="84"/>
  <c r="G6" i="84"/>
  <c r="G20" i="84"/>
  <c r="G17" i="84"/>
  <c r="G27" i="84"/>
  <c r="G25" i="84"/>
  <c r="G23" i="84"/>
  <c r="G37" i="84"/>
  <c r="G12" i="84"/>
</calcChain>
</file>

<file path=xl/sharedStrings.xml><?xml version="1.0" encoding="utf-8"?>
<sst xmlns="http://schemas.openxmlformats.org/spreadsheetml/2006/main" count="80" uniqueCount="40">
  <si>
    <t>Currency</t>
  </si>
  <si>
    <t>ObjectOverwrite</t>
  </si>
  <si>
    <t>Permanent</t>
  </si>
  <si>
    <t>Trigger</t>
  </si>
  <si>
    <t>ibor</t>
  </si>
  <si>
    <t>FamilyName</t>
  </si>
  <si>
    <t>EUR</t>
  </si>
  <si>
    <t>GENERAL_SETTINGS</t>
  </si>
  <si>
    <t>EvaluationDate</t>
  </si>
  <si>
    <t>IMM Fixing Date</t>
  </si>
  <si>
    <t>Index Fixing</t>
  </si>
  <si>
    <t>IMM Code</t>
  </si>
  <si>
    <t>IMM value Date</t>
  </si>
  <si>
    <t>3M</t>
  </si>
  <si>
    <t>6M</t>
  </si>
  <si>
    <t>QL</t>
  </si>
  <si>
    <t>Client</t>
  </si>
  <si>
    <t>Consensus</t>
  </si>
  <si>
    <t>Std Dev</t>
  </si>
  <si>
    <t>Recalc</t>
  </si>
  <si>
    <t>Freq</t>
  </si>
  <si>
    <t>Fixing Date</t>
  </si>
  <si>
    <t>Value Date</t>
  </si>
  <si>
    <t>1D</t>
  </si>
  <si>
    <t>Ndays</t>
  </si>
  <si>
    <t>Calendar</t>
  </si>
  <si>
    <t>TARGET</t>
  </si>
  <si>
    <t>Spread bps QL - Cons</t>
  </si>
  <si>
    <t>Spread bps Client - Cons</t>
  </si>
  <si>
    <t>KnockOut</t>
  </si>
  <si>
    <t>s</t>
  </si>
  <si>
    <t>*</t>
  </si>
  <si>
    <t>Date</t>
  </si>
  <si>
    <t>Spread</t>
  </si>
  <si>
    <t>MX DEMO</t>
  </si>
  <si>
    <t>Spread bps MX - Cons</t>
  </si>
  <si>
    <t>3M QL</t>
  </si>
  <si>
    <t>3M MX</t>
  </si>
  <si>
    <t>6M QL</t>
  </si>
  <si>
    <t>6M MX</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</si>
</sst>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quot;£&quot;#,##0;[Red]\-&quot;£&quot;#,##0"/>
    <numFmt numFmtId="165" formatCode="ddd\,\ d\-mmm\-yyyy\,\ hh:mm:ss"/>
    <numFmt numFmtId="166" formatCode="#,##0.0;#,##0.0"/>
    <numFmt numFmtId="167" formatCode="General_)"/>
    <numFmt numFmtId="168" formatCode="0.0000%"/>
    <numFmt numFmtId="169" formatCode="ddd\,\ dd\-mmm\-yyyy"/>
    <numFmt numFmtId="170" formatCode="_([$€-2]* #,##0.00_);_([$€-2]* \(#,##0.00\);_([$€-2]* &quot;-&quot;??_)"/>
    <numFmt numFmtId="171" formatCode="0.0000000%"/>
    <numFmt numFmtId="172" formatCode="0.000"/>
    <numFmt numFmtId="173" formatCode="0.0000"/>
    <numFmt numFmtId="174" formatCode="dd\-mmm\-yy"/>
    <numFmt numFmtId="175" formatCode="0.00000%"/>
  </numFmts>
  <fonts count="14" x14ac:knownFonts="1">
    <font>
      <sz val="11"/>
      <color theme="1"/>
      <name val="Calibri"/>
      <family val="2"/>
      <scheme val="minor"/>
    </font>
    <font>
      <sz val="10"/>
      <name val="Arial"/>
      <family val="2"/>
    </font>
    <font>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sz val="10"/>
      <name val="Arial"/>
      <family val="2"/>
    </font>
    <font>
      <sz val="8"/>
      <name val="Arial"/>
      <family val="2"/>
    </font>
    <font>
      <sz val="10"/>
      <name val="Helv"/>
    </font>
    <font>
      <sz val="12"/>
      <name val="Helv"/>
    </font>
    <font>
      <sz val="8"/>
      <name val="MS Sans Serif"/>
      <family val="2"/>
    </font>
    <font>
      <sz val="8"/>
      <color theme="1"/>
      <name val="Courier New"/>
      <family val="3"/>
    </font>
    <font>
      <sz val="11"/>
      <color theme="1"/>
      <name val="Calibri"/>
      <family val="2"/>
      <scheme val="minor"/>
    </font>
  </fonts>
  <fills count="9">
    <fill>
      <patternFill patternType="none"/>
    </fill>
    <fill>
      <patternFill patternType="gray125"/>
    </fill>
    <fill>
      <patternFill patternType="gray0625">
        <fgColor indexed="22"/>
        <bgColor indexed="9"/>
      </patternFill>
    </fill>
    <fill>
      <patternFill patternType="solid">
        <fgColor theme="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8" tint="0.79998168889431442"/>
        <bgColor indexed="64"/>
      </patternFill>
    </fill>
  </fills>
  <borders count="2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3">
    <xf numFmtId="0" fontId="0" fillId="0" borderId="0"/>
    <xf numFmtId="0" fontId="1" fillId="0" borderId="0"/>
    <xf numFmtId="166" fontId="5" fillId="2" borderId="0">
      <alignment horizontal="center" vertical="center"/>
    </xf>
    <xf numFmtId="9" fontId="1" fillId="0" borderId="0" applyFont="0" applyFill="0" applyBorder="0" applyAlignment="0" applyProtection="0"/>
    <xf numFmtId="38" fontId="9" fillId="0" borderId="0" applyFont="0" applyFill="0" applyBorder="0" applyAlignment="0" applyProtection="0"/>
    <xf numFmtId="40" fontId="9" fillId="0" borderId="0" applyFont="0" applyFill="0" applyBorder="0" applyAlignment="0" applyProtection="0"/>
    <xf numFmtId="167" fontId="10" fillId="0" borderId="0"/>
    <xf numFmtId="164" fontId="9" fillId="0" borderId="0" applyFont="0" applyFill="0" applyBorder="0" applyAlignment="0" applyProtection="0"/>
    <xf numFmtId="164" fontId="9" fillId="0" borderId="0" applyFont="0" applyFill="0" applyBorder="0" applyAlignment="0" applyProtection="0"/>
    <xf numFmtId="0" fontId="8" fillId="0" borderId="0"/>
    <xf numFmtId="9" fontId="8" fillId="0" borderId="0" applyFont="0" applyFill="0" applyBorder="0" applyAlignment="0" applyProtection="0"/>
    <xf numFmtId="170" fontId="7" fillId="0" borderId="0" applyFont="0" applyFill="0" applyBorder="0" applyAlignment="0" applyProtection="0"/>
    <xf numFmtId="9" fontId="13" fillId="0" borderId="0" applyFont="0" applyFill="0" applyBorder="0" applyAlignment="0" applyProtection="0"/>
  </cellStyleXfs>
  <cellXfs count="83">
    <xf numFmtId="0" fontId="0" fillId="0" borderId="0" xfId="0"/>
    <xf numFmtId="0" fontId="12" fillId="3" borderId="10" xfId="0" applyFont="1" applyFill="1" applyBorder="1"/>
    <xf numFmtId="0" fontId="12" fillId="3" borderId="9" xfId="0" applyFont="1" applyFill="1" applyBorder="1"/>
    <xf numFmtId="0" fontId="12" fillId="3" borderId="8" xfId="0" applyFont="1" applyFill="1" applyBorder="1"/>
    <xf numFmtId="0" fontId="12" fillId="3" borderId="7" xfId="0" applyFont="1" applyFill="1" applyBorder="1"/>
    <xf numFmtId="0" fontId="12" fillId="3" borderId="4" xfId="0" applyFont="1" applyFill="1" applyBorder="1"/>
    <xf numFmtId="0" fontId="12" fillId="3" borderId="3" xfId="0" applyFont="1" applyFill="1" applyBorder="1"/>
    <xf numFmtId="0" fontId="12" fillId="3" borderId="2" xfId="0" applyFont="1" applyFill="1" applyBorder="1"/>
    <xf numFmtId="0" fontId="12" fillId="3" borderId="1" xfId="0" applyFont="1" applyFill="1" applyBorder="1"/>
    <xf numFmtId="0" fontId="12" fillId="5" borderId="0" xfId="0" applyFont="1" applyFill="1"/>
    <xf numFmtId="0" fontId="12" fillId="3" borderId="14" xfId="0" applyFont="1" applyFill="1" applyBorder="1"/>
    <xf numFmtId="0" fontId="12" fillId="3" borderId="15" xfId="0" applyFont="1" applyFill="1" applyBorder="1"/>
    <xf numFmtId="0" fontId="12" fillId="3" borderId="11" xfId="0" applyFont="1" applyFill="1" applyBorder="1"/>
    <xf numFmtId="0" fontId="1" fillId="5" borderId="0" xfId="1" applyFill="1"/>
    <xf numFmtId="0" fontId="4" fillId="5" borderId="0" xfId="1" applyFont="1" applyFill="1" applyBorder="1"/>
    <xf numFmtId="0" fontId="3" fillId="3" borderId="7" xfId="1" applyFont="1" applyFill="1" applyBorder="1"/>
    <xf numFmtId="0" fontId="11" fillId="3" borderId="4" xfId="1" applyFont="1" applyFill="1" applyBorder="1"/>
    <xf numFmtId="0" fontId="3" fillId="3" borderId="10" xfId="1" applyFont="1" applyFill="1" applyBorder="1"/>
    <xf numFmtId="0" fontId="3" fillId="3" borderId="9" xfId="1" applyFont="1" applyFill="1" applyBorder="1"/>
    <xf numFmtId="0" fontId="3" fillId="3" borderId="8" xfId="1" applyFont="1" applyFill="1" applyBorder="1"/>
    <xf numFmtId="0" fontId="1" fillId="3" borderId="7" xfId="1" applyFill="1" applyBorder="1"/>
    <xf numFmtId="0" fontId="4" fillId="3" borderId="4" xfId="1" applyFont="1" applyFill="1" applyBorder="1"/>
    <xf numFmtId="0" fontId="1" fillId="3" borderId="3" xfId="1" applyFill="1" applyBorder="1"/>
    <xf numFmtId="0" fontId="4" fillId="3" borderId="2" xfId="1" applyFont="1" applyFill="1" applyBorder="1"/>
    <xf numFmtId="0" fontId="4" fillId="3" borderId="1" xfId="1" applyFont="1" applyFill="1" applyBorder="1"/>
    <xf numFmtId="0" fontId="2" fillId="4" borderId="5" xfId="1" applyNumberFormat="1" applyFont="1" applyFill="1" applyBorder="1"/>
    <xf numFmtId="0" fontId="4" fillId="4" borderId="13" xfId="9" applyFont="1" applyFill="1" applyBorder="1"/>
    <xf numFmtId="169" fontId="4" fillId="6" borderId="11" xfId="10" applyNumberFormat="1" applyFont="1" applyFill="1" applyBorder="1" applyAlignment="1">
      <alignment horizontal="center"/>
    </xf>
    <xf numFmtId="0" fontId="12" fillId="7" borderId="15" xfId="0" applyFont="1" applyFill="1" applyBorder="1"/>
    <xf numFmtId="169" fontId="12" fillId="7" borderId="15" xfId="0" applyNumberFormat="1" applyFont="1" applyFill="1" applyBorder="1"/>
    <xf numFmtId="0" fontId="12" fillId="7" borderId="11" xfId="0" applyFont="1" applyFill="1" applyBorder="1"/>
    <xf numFmtId="169" fontId="12" fillId="7" borderId="11" xfId="0" applyNumberFormat="1" applyFont="1" applyFill="1" applyBorder="1"/>
    <xf numFmtId="0" fontId="2" fillId="6" borderId="6" xfId="1" applyNumberFormat="1" applyFont="1" applyFill="1" applyBorder="1" applyAlignment="1" applyProtection="1">
      <alignment horizontal="center"/>
    </xf>
    <xf numFmtId="165" fontId="2" fillId="6" borderId="6" xfId="1" applyNumberFormat="1" applyFont="1" applyFill="1" applyBorder="1" applyAlignment="1" applyProtection="1">
      <alignment horizontal="center"/>
    </xf>
    <xf numFmtId="165" fontId="2" fillId="8" borderId="6" xfId="1" applyNumberFormat="1" applyFont="1" applyFill="1" applyBorder="1" applyAlignment="1" applyProtection="1">
      <alignment horizontal="center"/>
    </xf>
    <xf numFmtId="0" fontId="12" fillId="4" borderId="12" xfId="0" applyFont="1" applyFill="1" applyBorder="1" applyAlignment="1">
      <alignment horizontal="centerContinuous" vertical="center"/>
    </xf>
    <xf numFmtId="0" fontId="12" fillId="4" borderId="19" xfId="0" applyFont="1" applyFill="1" applyBorder="1" applyAlignment="1">
      <alignment horizontal="centerContinuous" vertical="center"/>
    </xf>
    <xf numFmtId="0" fontId="12" fillId="4" borderId="6" xfId="0" applyFont="1" applyFill="1" applyBorder="1" applyAlignment="1">
      <alignment horizontal="centerContinuous" vertical="center"/>
    </xf>
    <xf numFmtId="171" fontId="12" fillId="7" borderId="15" xfId="0" applyNumberFormat="1" applyFont="1" applyFill="1" applyBorder="1"/>
    <xf numFmtId="171" fontId="12" fillId="7" borderId="11" xfId="0" applyNumberFormat="1" applyFont="1" applyFill="1" applyBorder="1"/>
    <xf numFmtId="172" fontId="12" fillId="5" borderId="0" xfId="0" applyNumberFormat="1" applyFont="1" applyFill="1"/>
    <xf numFmtId="172" fontId="12" fillId="7" borderId="5" xfId="0" applyNumberFormat="1" applyFont="1" applyFill="1" applyBorder="1"/>
    <xf numFmtId="0" fontId="12" fillId="4" borderId="5" xfId="0" applyFont="1" applyFill="1" applyBorder="1" applyAlignment="1">
      <alignment horizontal="center" vertical="center"/>
    </xf>
    <xf numFmtId="173" fontId="12" fillId="6" borderId="14" xfId="0" applyNumberFormat="1" applyFont="1" applyFill="1" applyBorder="1"/>
    <xf numFmtId="173" fontId="12" fillId="6" borderId="15" xfId="0" applyNumberFormat="1" applyFont="1" applyFill="1" applyBorder="1"/>
    <xf numFmtId="173" fontId="12" fillId="6" borderId="11" xfId="0" applyNumberFormat="1" applyFont="1" applyFill="1" applyBorder="1"/>
    <xf numFmtId="15" fontId="12" fillId="3" borderId="14" xfId="0" applyNumberFormat="1" applyFont="1" applyFill="1" applyBorder="1"/>
    <xf numFmtId="168" fontId="12" fillId="3" borderId="14" xfId="12" applyNumberFormat="1" applyFont="1" applyFill="1" applyBorder="1"/>
    <xf numFmtId="15" fontId="12" fillId="3" borderId="15" xfId="0" applyNumberFormat="1" applyFont="1" applyFill="1" applyBorder="1"/>
    <xf numFmtId="168" fontId="12" fillId="3" borderId="15" xfId="12" applyNumberFormat="1" applyFont="1" applyFill="1" applyBorder="1"/>
    <xf numFmtId="15" fontId="12" fillId="3" borderId="11" xfId="0" applyNumberFormat="1" applyFont="1" applyFill="1" applyBorder="1"/>
    <xf numFmtId="168" fontId="12" fillId="3" borderId="11" xfId="12" applyNumberFormat="1" applyFont="1" applyFill="1" applyBorder="1"/>
    <xf numFmtId="168" fontId="12" fillId="7" borderId="15" xfId="0" applyNumberFormat="1" applyFont="1" applyFill="1" applyBorder="1"/>
    <xf numFmtId="168" fontId="12" fillId="7" borderId="11" xfId="0" applyNumberFormat="1" applyFont="1" applyFill="1" applyBorder="1"/>
    <xf numFmtId="0" fontId="12" fillId="7" borderId="14" xfId="0" applyFont="1" applyFill="1" applyBorder="1"/>
    <xf numFmtId="169" fontId="12" fillId="7" borderId="14" xfId="0" applyNumberFormat="1" applyFont="1" applyFill="1" applyBorder="1"/>
    <xf numFmtId="171" fontId="12" fillId="7" borderId="14" xfId="0" applyNumberFormat="1" applyFont="1" applyFill="1" applyBorder="1"/>
    <xf numFmtId="168" fontId="12" fillId="7" borderId="14" xfId="0" applyNumberFormat="1" applyFont="1" applyFill="1" applyBorder="1"/>
    <xf numFmtId="0" fontId="12" fillId="4" borderId="5" xfId="0" applyFont="1" applyFill="1" applyBorder="1" applyAlignment="1">
      <alignment horizontal="center" vertical="center"/>
    </xf>
    <xf numFmtId="0" fontId="12" fillId="4" borderId="12" xfId="0" applyFont="1" applyFill="1" applyBorder="1" applyAlignment="1">
      <alignment horizontal="center" vertical="center"/>
    </xf>
    <xf numFmtId="174" fontId="12" fillId="7" borderId="14" xfId="0" applyNumberFormat="1" applyFont="1" applyFill="1" applyBorder="1"/>
    <xf numFmtId="174" fontId="12" fillId="7" borderId="15" xfId="0" applyNumberFormat="1" applyFont="1" applyFill="1" applyBorder="1"/>
    <xf numFmtId="174" fontId="12" fillId="7" borderId="11" xfId="0" applyNumberFormat="1" applyFont="1" applyFill="1" applyBorder="1"/>
    <xf numFmtId="173" fontId="12" fillId="7" borderId="14" xfId="0" applyNumberFormat="1" applyFont="1" applyFill="1" applyBorder="1"/>
    <xf numFmtId="173" fontId="12" fillId="7" borderId="15" xfId="0" applyNumberFormat="1" applyFont="1" applyFill="1" applyBorder="1"/>
    <xf numFmtId="173" fontId="12" fillId="7" borderId="11" xfId="0" applyNumberFormat="1" applyFont="1" applyFill="1" applyBorder="1"/>
    <xf numFmtId="171" fontId="12" fillId="7" borderId="14" xfId="0" applyNumberFormat="1" applyFont="1" applyFill="1" applyBorder="1" applyAlignment="1">
      <alignment horizontal="center"/>
    </xf>
    <xf numFmtId="171" fontId="12" fillId="7" borderId="15" xfId="0" applyNumberFormat="1" applyFont="1" applyFill="1" applyBorder="1" applyAlignment="1">
      <alignment horizontal="center"/>
    </xf>
    <xf numFmtId="171" fontId="12" fillId="7" borderId="11" xfId="0" applyNumberFormat="1" applyFont="1" applyFill="1" applyBorder="1" applyAlignment="1">
      <alignment horizontal="center"/>
    </xf>
    <xf numFmtId="175" fontId="12" fillId="5" borderId="0" xfId="12" applyNumberFormat="1" applyFont="1" applyFill="1"/>
    <xf numFmtId="171" fontId="12" fillId="5" borderId="0" xfId="12" applyNumberFormat="1" applyFont="1" applyFill="1"/>
    <xf numFmtId="0" fontId="12" fillId="4" borderId="5" xfId="0" applyFont="1" applyFill="1" applyBorder="1" applyAlignment="1">
      <alignment horizontal="center" vertical="center"/>
    </xf>
    <xf numFmtId="168" fontId="12" fillId="7" borderId="14" xfId="0" applyNumberFormat="1" applyFont="1" applyFill="1" applyBorder="1" applyAlignment="1">
      <alignment horizontal="right"/>
    </xf>
    <xf numFmtId="168" fontId="12" fillId="7" borderId="15" xfId="0" applyNumberFormat="1" applyFont="1" applyFill="1" applyBorder="1" applyAlignment="1">
      <alignment horizontal="right"/>
    </xf>
    <xf numFmtId="168" fontId="12" fillId="7" borderId="11" xfId="0" applyNumberFormat="1" applyFont="1" applyFill="1" applyBorder="1" applyAlignment="1">
      <alignment horizontal="right"/>
    </xf>
    <xf numFmtId="0" fontId="6" fillId="4" borderId="16" xfId="1" applyFont="1" applyFill="1" applyBorder="1" applyAlignment="1">
      <alignment horizontal="center"/>
    </xf>
    <xf numFmtId="0" fontId="6" fillId="4" borderId="17" xfId="1" applyFont="1" applyFill="1" applyBorder="1" applyAlignment="1">
      <alignment horizontal="center"/>
    </xf>
    <xf numFmtId="0" fontId="6" fillId="4" borderId="18" xfId="1" applyFont="1" applyFill="1" applyBorder="1" applyAlignment="1">
      <alignment horizontal="center"/>
    </xf>
    <xf numFmtId="0" fontId="12" fillId="4" borderId="14"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4"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5" xfId="0" applyFont="1" applyFill="1" applyBorder="1" applyAlignment="1">
      <alignment horizontal="center" vertical="center"/>
    </xf>
  </cellXfs>
  <cellStyles count="13">
    <cellStyle name="Euro" xfId="11"/>
    <cellStyle name="Migliaia (0)_AZIONI" xfId="4"/>
    <cellStyle name="Migliaia_AZIONI" xfId="5"/>
    <cellStyle name="Normal" xfId="0" builtinId="0"/>
    <cellStyle name="Normal 2" xfId="1"/>
    <cellStyle name="Normal 3" xfId="9"/>
    <cellStyle name="Normale_AZIONI" xfId="6"/>
    <cellStyle name="Percent" xfId="12" builtinId="5"/>
    <cellStyle name="Percent 2" xfId="3"/>
    <cellStyle name="Percent 3" xfId="10"/>
    <cellStyle name="result" xfId="2"/>
    <cellStyle name="Valuta (0)_AZIONI" xfId="7"/>
    <cellStyle name="Valuta_AZIONI" xf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408863493833188"/>
        </c:manualLayout>
      </c:layout>
      <c:scatterChart>
        <c:scatterStyle val="lineMarker"/>
        <c:varyColors val="0"/>
        <c:ser>
          <c:idx val="5"/>
          <c:order val="0"/>
          <c:tx>
            <c:v>MX vs. Cons</c:v>
          </c:tx>
          <c:spPr>
            <a:ln w="15875"/>
          </c:spPr>
          <c:marker>
            <c:symbol val="circle"/>
            <c:size val="3"/>
          </c:marker>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Eur3M'!$P$5:$P$38</c:f>
              <c:numCache>
                <c:formatCode>0.0000</c:formatCode>
                <c:ptCount val="34"/>
                <c:pt idx="0">
                  <c:v>6.0194465109075238E-2</c:v>
                </c:pt>
                <c:pt idx="1">
                  <c:v>4.5291420827826834E-3</c:v>
                </c:pt>
                <c:pt idx="2">
                  <c:v>-1.4514054074993701E-2</c:v>
                </c:pt>
                <c:pt idx="3">
                  <c:v>7.674853454568459E-3</c:v>
                </c:pt>
                <c:pt idx="4">
                  <c:v>2.3443699602378361E-3</c:v>
                </c:pt>
                <c:pt idx="5">
                  <c:v>-4.1565500297493452E-2</c:v>
                </c:pt>
                <c:pt idx="6">
                  <c:v>-4.68622822860068E-2</c:v>
                </c:pt>
                <c:pt idx="7">
                  <c:v>-7.0546517098667811E-3</c:v>
                </c:pt>
                <c:pt idx="8">
                  <c:v>1.2013884715005908E-2</c:v>
                </c:pt>
                <c:pt idx="9">
                  <c:v>5.8400994659536604E-2</c:v>
                </c:pt>
                <c:pt idx="10">
                  <c:v>-9.7892515369494837E-3</c:v>
                </c:pt>
                <c:pt idx="11">
                  <c:v>-3.7442930636186707E-2</c:v>
                </c:pt>
                <c:pt idx="12">
                  <c:v>-4.4357279390563442E-2</c:v>
                </c:pt>
                <c:pt idx="13">
                  <c:v>-0.24263239686278923</c:v>
                </c:pt>
                <c:pt idx="14">
                  <c:v>-0.20288864672762164</c:v>
                </c:pt>
                <c:pt idx="15">
                  <c:v>-4.2862187383909997E-2</c:v>
                </c:pt>
                <c:pt idx="16">
                  <c:v>0.1245781354714486</c:v>
                </c:pt>
                <c:pt idx="17">
                  <c:v>0.31496869708550185</c:v>
                </c:pt>
                <c:pt idx="18">
                  <c:v>0.42589950835801582</c:v>
                </c:pt>
                <c:pt idx="19">
                  <c:v>0.32202390063649078</c:v>
                </c:pt>
                <c:pt idx="20">
                  <c:v>1.3110575354309973E-2</c:v>
                </c:pt>
                <c:pt idx="21">
                  <c:v>6.2659744694487998E-3</c:v>
                </c:pt>
                <c:pt idx="22">
                  <c:v>0.37231892814964518</c:v>
                </c:pt>
                <c:pt idx="23">
                  <c:v>0.70231437312253497</c:v>
                </c:pt>
                <c:pt idx="24">
                  <c:v>0.86126196486653073</c:v>
                </c:pt>
                <c:pt idx="25">
                  <c:v>0.69093346025323088</c:v>
                </c:pt>
                <c:pt idx="26">
                  <c:v>0.63292296454185581</c:v>
                </c:pt>
                <c:pt idx="27">
                  <c:v>0.48104856524025519</c:v>
                </c:pt>
                <c:pt idx="28">
                  <c:v>0.3360072239001321</c:v>
                </c:pt>
                <c:pt idx="29">
                  <c:v>-4.6749447779126721E-3</c:v>
                </c:pt>
                <c:pt idx="30">
                  <c:v>-0.25999769530321482</c:v>
                </c:pt>
                <c:pt idx="31">
                  <c:v>-0.51162907814090386</c:v>
                </c:pt>
                <c:pt idx="32">
                  <c:v>-0.85483974418606479</c:v>
                </c:pt>
                <c:pt idx="33">
                  <c:v>-1.2900591234120884</c:v>
                </c:pt>
              </c:numCache>
            </c:numRef>
          </c:yVal>
          <c:smooth val="0"/>
        </c:ser>
        <c:ser>
          <c:idx val="1"/>
          <c:order val="1"/>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Eur3M'!$Q$5:$Q$38</c:f>
              <c:numCache>
                <c:formatCode>0.0000</c:formatCode>
                <c:ptCount val="34"/>
                <c:pt idx="0">
                  <c:v>1.6120965107950806E-2</c:v>
                </c:pt>
                <c:pt idx="1">
                  <c:v>-0.10947524279585161</c:v>
                </c:pt>
                <c:pt idx="2">
                  <c:v>-3.3388191338747986E-2</c:v>
                </c:pt>
                <c:pt idx="3">
                  <c:v>6.5748534508312416E-3</c:v>
                </c:pt>
                <c:pt idx="4">
                  <c:v>6.2069677052848564E-3</c:v>
                </c:pt>
                <c:pt idx="5">
                  <c:v>-1.198621194154002E-2</c:v>
                </c:pt>
                <c:pt idx="6">
                  <c:v>-3.4529982281214532E-2</c:v>
                </c:pt>
                <c:pt idx="7">
                  <c:v>-3.5771101874711227E-2</c:v>
                </c:pt>
                <c:pt idx="8">
                  <c:v>-1.6219046879787365E-2</c:v>
                </c:pt>
                <c:pt idx="9">
                  <c:v>4.2795294668089012E-2</c:v>
                </c:pt>
                <c:pt idx="10">
                  <c:v>5.7173570774628125E-2</c:v>
                </c:pt>
                <c:pt idx="11">
                  <c:v>-3.6530227489285555E-2</c:v>
                </c:pt>
                <c:pt idx="12">
                  <c:v>-1.4357276655946997E-2</c:v>
                </c:pt>
                <c:pt idx="13">
                  <c:v>3.1316531892619501E-2</c:v>
                </c:pt>
                <c:pt idx="14">
                  <c:v>1.6591307611749376E-2</c:v>
                </c:pt>
                <c:pt idx="15">
                  <c:v>-4.2862187626190693E-2</c:v>
                </c:pt>
                <c:pt idx="16">
                  <c:v>0.10382167033526682</c:v>
                </c:pt>
                <c:pt idx="17">
                  <c:v>0.30856235418719247</c:v>
                </c:pt>
                <c:pt idx="18">
                  <c:v>0.42589960218218625</c:v>
                </c:pt>
                <c:pt idx="19">
                  <c:v>0.38846130605630624</c:v>
                </c:pt>
                <c:pt idx="20">
                  <c:v>0.18812884674705449</c:v>
                </c:pt>
                <c:pt idx="21">
                  <c:v>6.2659804941477687E-3</c:v>
                </c:pt>
                <c:pt idx="22">
                  <c:v>-5.1545220137198464E-2</c:v>
                </c:pt>
                <c:pt idx="23">
                  <c:v>-0.10403209025534919</c:v>
                </c:pt>
                <c:pt idx="24">
                  <c:v>-0.11147380751921508</c:v>
                </c:pt>
                <c:pt idx="25">
                  <c:v>-0.15431833733543571</c:v>
                </c:pt>
                <c:pt idx="26">
                  <c:v>-5.6464879183578363E-2</c:v>
                </c:pt>
                <c:pt idx="27">
                  <c:v>1.6835789482232827E-3</c:v>
                </c:pt>
                <c:pt idx="28">
                  <c:v>6.7889745579475552E-2</c:v>
                </c:pt>
                <c:pt idx="29">
                  <c:v>6.5920615084300027E-3</c:v>
                </c:pt>
                <c:pt idx="30">
                  <c:v>1.7797944339387022E-2</c:v>
                </c:pt>
                <c:pt idx="31">
                  <c:v>3.7262362192315782E-2</c:v>
                </c:pt>
                <c:pt idx="32">
                  <c:v>-1.3544488502333085E-2</c:v>
                </c:pt>
                <c:pt idx="33">
                  <c:v>-0.12103825499364465</c:v>
                </c:pt>
              </c:numCache>
            </c:numRef>
          </c:yVal>
          <c:smooth val="0"/>
        </c:ser>
        <c:ser>
          <c:idx val="0"/>
          <c:order val="2"/>
          <c:spPr>
            <a:ln w="12700">
              <a:solidFill>
                <a:schemeClr val="accent5">
                  <a:lumMod val="75000"/>
                </a:schemeClr>
              </a:solidFill>
            </a:ln>
          </c:spPr>
          <c:marker>
            <c:symbol val="circle"/>
            <c:size val="3"/>
          </c:marker>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Eur3M'!$O$5:$O$38</c:f>
              <c:numCache>
                <c:formatCode>0.0000</c:formatCode>
                <c:ptCount val="34"/>
                <c:pt idx="0">
                  <c:v>-5.1261379097918133E-3</c:v>
                </c:pt>
                <c:pt idx="1">
                  <c:v>-0.10957556083828043</c:v>
                </c:pt>
                <c:pt idx="2">
                  <c:v>-2.243938666953544E-2</c:v>
                </c:pt>
                <c:pt idx="3">
                  <c:v>-1.5036519033834097E-3</c:v>
                </c:pt>
                <c:pt idx="4">
                  <c:v>1.6531109664108708E-2</c:v>
                </c:pt>
                <c:pt idx="5">
                  <c:v>-3.240420942046901E-2</c:v>
                </c:pt>
                <c:pt idx="6">
                  <c:v>-2.6908527615702504E-2</c:v>
                </c:pt>
                <c:pt idx="7">
                  <c:v>-2.4087456898122202E-2</c:v>
                </c:pt>
                <c:pt idx="8">
                  <c:v>-3.1667681740254236E-2</c:v>
                </c:pt>
                <c:pt idx="9">
                  <c:v>6.0460279528250886E-2</c:v>
                </c:pt>
                <c:pt idx="10">
                  <c:v>2.0937819550583436E-2</c:v>
                </c:pt>
                <c:pt idx="11">
                  <c:v>-5.310323084496902E-2</c:v>
                </c:pt>
                <c:pt idx="12">
                  <c:v>-4.4357276671859069E-2</c:v>
                </c:pt>
                <c:pt idx="13">
                  <c:v>-2.8175507841656688E-2</c:v>
                </c:pt>
                <c:pt idx="14">
                  <c:v>2.804245261985738E-2</c:v>
                </c:pt>
                <c:pt idx="15">
                  <c:v>-4.2862188103334517E-2</c:v>
                </c:pt>
                <c:pt idx="16">
                  <c:v>4.3441384189374835E-2</c:v>
                </c:pt>
                <c:pt idx="17">
                  <c:v>0.26403137266866317</c:v>
                </c:pt>
                <c:pt idx="18">
                  <c:v>0.42589960207435479</c:v>
                </c:pt>
                <c:pt idx="19">
                  <c:v>0.41036207945676673</c:v>
                </c:pt>
                <c:pt idx="20">
                  <c:v>0.1813688645254275</c:v>
                </c:pt>
                <c:pt idx="21">
                  <c:v>6.2659595943923181E-3</c:v>
                </c:pt>
                <c:pt idx="22">
                  <c:v>-2.8618773428492478E-2</c:v>
                </c:pt>
                <c:pt idx="23">
                  <c:v>-6.7750151919474061E-2</c:v>
                </c:pt>
                <c:pt idx="24">
                  <c:v>-7.1473800083421676E-2</c:v>
                </c:pt>
                <c:pt idx="25">
                  <c:v>-0.10654219563218867</c:v>
                </c:pt>
                <c:pt idx="26">
                  <c:v>8.3492832811111854E-3</c:v>
                </c:pt>
                <c:pt idx="27">
                  <c:v>0.10168358179532544</c:v>
                </c:pt>
                <c:pt idx="28">
                  <c:v>0.20165942722592639</c:v>
                </c:pt>
                <c:pt idx="29">
                  <c:v>0.19540106950410949</c:v>
                </c:pt>
                <c:pt idx="30">
                  <c:v>0.167797942602051</c:v>
                </c:pt>
                <c:pt idx="31">
                  <c:v>-5.0214299395293094E-2</c:v>
                </c:pt>
                <c:pt idx="32">
                  <c:v>-0.33396084785789709</c:v>
                </c:pt>
                <c:pt idx="33">
                  <c:v>-0.13062677559478891</c:v>
                </c:pt>
              </c:numCache>
            </c:numRef>
          </c:yVal>
          <c:smooth val="0"/>
        </c:ser>
        <c:ser>
          <c:idx val="2"/>
          <c:order val="3"/>
          <c:spPr>
            <a:ln>
              <a:noFill/>
            </a:ln>
          </c:spPr>
          <c:marker>
            <c:symbol val="none"/>
          </c:marker>
          <c:errBars>
            <c:errDir val="y"/>
            <c:errBarType val="both"/>
            <c:errValType val="cust"/>
            <c:noEndCap val="0"/>
            <c:plus>
              <c:numRef>
                <c:f>'Check Eur3M'!$S$5:$S$38</c:f>
                <c:numCache>
                  <c:formatCode>General</c:formatCode>
                  <c:ptCount val="34"/>
                  <c:pt idx="0">
                    <c:v>9.8915144631593538E-2</c:v>
                  </c:pt>
                  <c:pt idx="1">
                    <c:v>0.15250685045492149</c:v>
                  </c:pt>
                  <c:pt idx="2">
                    <c:v>0.12020119155559493</c:v>
                  </c:pt>
                  <c:pt idx="3">
                    <c:v>0.13175437140945406</c:v>
                  </c:pt>
                  <c:pt idx="4">
                    <c:v>0.15640953955864112</c:v>
                  </c:pt>
                  <c:pt idx="5">
                    <c:v>0.12051033859157405</c:v>
                  </c:pt>
                  <c:pt idx="6">
                    <c:v>0.10275573953893369</c:v>
                  </c:pt>
                  <c:pt idx="7">
                    <c:v>0.1089070803762754</c:v>
                  </c:pt>
                  <c:pt idx="8">
                    <c:v>0.12321374256847423</c:v>
                  </c:pt>
                  <c:pt idx="9">
                    <c:v>0.12994889111182789</c:v>
                  </c:pt>
                  <c:pt idx="10">
                    <c:v>0.16540745312912417</c:v>
                  </c:pt>
                  <c:pt idx="11">
                    <c:v>0.16449811078013163</c:v>
                  </c:pt>
                  <c:pt idx="12">
                    <c:v>0.15339523470916053</c:v>
                  </c:pt>
                  <c:pt idx="13">
                    <c:v>0.26382449477881115</c:v>
                  </c:pt>
                  <c:pt idx="14">
                    <c:v>0.22630171795856341</c:v>
                  </c:pt>
                  <c:pt idx="15">
                    <c:v>0.17174568792494632</c:v>
                  </c:pt>
                  <c:pt idx="16">
                    <c:v>0.23404865228127841</c:v>
                  </c:pt>
                  <c:pt idx="17">
                    <c:v>0.25367745503717309</c:v>
                  </c:pt>
                  <c:pt idx="18">
                    <c:v>0.25394272025614545</c:v>
                  </c:pt>
                  <c:pt idx="19">
                    <c:v>0.20217979108649053</c:v>
                  </c:pt>
                  <c:pt idx="20">
                    <c:v>0.20692479807004796</c:v>
                  </c:pt>
                  <c:pt idx="21">
                    <c:v>0.33849214838949337</c:v>
                  </c:pt>
                  <c:pt idx="22">
                    <c:v>0.31673052489359249</c:v>
                  </c:pt>
                  <c:pt idx="23">
                    <c:v>0.30702093800178926</c:v>
                  </c:pt>
                  <c:pt idx="24">
                    <c:v>0.25570376909824277</c:v>
                  </c:pt>
                  <c:pt idx="25">
                    <c:v>0.25843844744925165</c:v>
                  </c:pt>
                  <c:pt idx="26">
                    <c:v>0.26158500166420784</c:v>
                  </c:pt>
                  <c:pt idx="27">
                    <c:v>0.25930710211803143</c:v>
                  </c:pt>
                  <c:pt idx="28">
                    <c:v>0.27157618176237575</c:v>
                  </c:pt>
                  <c:pt idx="29">
                    <c:v>0.26422145955704018</c:v>
                  </c:pt>
                  <c:pt idx="30">
                    <c:v>0.30005398808608474</c:v>
                  </c:pt>
                  <c:pt idx="31">
                    <c:v>0.39081500864086333</c:v>
                  </c:pt>
                  <c:pt idx="32">
                    <c:v>0.43296139752699397</c:v>
                  </c:pt>
                  <c:pt idx="33">
                    <c:v>0.6000120373808171</c:v>
                  </c:pt>
                </c:numCache>
              </c:numRef>
            </c:plus>
            <c:minus>
              <c:numRef>
                <c:f>'Check Eur3M'!$S$5:$S$38</c:f>
                <c:numCache>
                  <c:formatCode>General</c:formatCode>
                  <c:ptCount val="34"/>
                  <c:pt idx="0">
                    <c:v>9.8915144631593538E-2</c:v>
                  </c:pt>
                  <c:pt idx="1">
                    <c:v>0.15250685045492149</c:v>
                  </c:pt>
                  <c:pt idx="2">
                    <c:v>0.12020119155559493</c:v>
                  </c:pt>
                  <c:pt idx="3">
                    <c:v>0.13175437140945406</c:v>
                  </c:pt>
                  <c:pt idx="4">
                    <c:v>0.15640953955864112</c:v>
                  </c:pt>
                  <c:pt idx="5">
                    <c:v>0.12051033859157405</c:v>
                  </c:pt>
                  <c:pt idx="6">
                    <c:v>0.10275573953893369</c:v>
                  </c:pt>
                  <c:pt idx="7">
                    <c:v>0.1089070803762754</c:v>
                  </c:pt>
                  <c:pt idx="8">
                    <c:v>0.12321374256847423</c:v>
                  </c:pt>
                  <c:pt idx="9">
                    <c:v>0.12994889111182789</c:v>
                  </c:pt>
                  <c:pt idx="10">
                    <c:v>0.16540745312912417</c:v>
                  </c:pt>
                  <c:pt idx="11">
                    <c:v>0.16449811078013163</c:v>
                  </c:pt>
                  <c:pt idx="12">
                    <c:v>0.15339523470916053</c:v>
                  </c:pt>
                  <c:pt idx="13">
                    <c:v>0.26382449477881115</c:v>
                  </c:pt>
                  <c:pt idx="14">
                    <c:v>0.22630171795856341</c:v>
                  </c:pt>
                  <c:pt idx="15">
                    <c:v>0.17174568792494632</c:v>
                  </c:pt>
                  <c:pt idx="16">
                    <c:v>0.23404865228127841</c:v>
                  </c:pt>
                  <c:pt idx="17">
                    <c:v>0.25367745503717309</c:v>
                  </c:pt>
                  <c:pt idx="18">
                    <c:v>0.25394272025614545</c:v>
                  </c:pt>
                  <c:pt idx="19">
                    <c:v>0.20217979108649053</c:v>
                  </c:pt>
                  <c:pt idx="20">
                    <c:v>0.20692479807004796</c:v>
                  </c:pt>
                  <c:pt idx="21">
                    <c:v>0.33849214838949337</c:v>
                  </c:pt>
                  <c:pt idx="22">
                    <c:v>0.31673052489359249</c:v>
                  </c:pt>
                  <c:pt idx="23">
                    <c:v>0.30702093800178926</c:v>
                  </c:pt>
                  <c:pt idx="24">
                    <c:v>0.25570376909824277</c:v>
                  </c:pt>
                  <c:pt idx="25">
                    <c:v>0.25843844744925165</c:v>
                  </c:pt>
                  <c:pt idx="26">
                    <c:v>0.26158500166420784</c:v>
                  </c:pt>
                  <c:pt idx="27">
                    <c:v>0.25930710211803143</c:v>
                  </c:pt>
                  <c:pt idx="28">
                    <c:v>0.27157618176237575</c:v>
                  </c:pt>
                  <c:pt idx="29">
                    <c:v>0.26422145955704018</c:v>
                  </c:pt>
                  <c:pt idx="30">
                    <c:v>0.30005398808608474</c:v>
                  </c:pt>
                  <c:pt idx="31">
                    <c:v>0.39081500864086333</c:v>
                  </c:pt>
                  <c:pt idx="32">
                    <c:v>0.43296139752699397</c:v>
                  </c:pt>
                  <c:pt idx="33">
                    <c:v>0.6000120373808171</c:v>
                  </c:pt>
                </c:numCache>
              </c:numRef>
            </c:minus>
          </c:errBars>
          <c:errBars>
            <c:errDir val="x"/>
            <c:errBarType val="both"/>
            <c:errValType val="fixedVal"/>
            <c:noEndCap val="0"/>
            <c:val val="1"/>
          </c:errBars>
          <c:xVal>
            <c:numRef>
              <c:f>'Check Eur3M'!$D$5:$D$38</c:f>
              <c:numCache>
                <c:formatCode>ddd\,\ dd\-mmm\-yyyy</c:formatCode>
                <c:ptCount val="34"/>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pt idx="31">
                  <c:v>43206</c:v>
                </c:pt>
                <c:pt idx="32">
                  <c:v>43234</c:v>
                </c:pt>
                <c:pt idx="33">
                  <c:v>43269</c:v>
                </c:pt>
              </c:numCache>
            </c:numRef>
          </c:xVal>
          <c:yVal>
            <c:numRef>
              <c:f>'Check Eur3M'!$T$5:$T$38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ser>
          <c:idx val="3"/>
          <c:order val="4"/>
          <c:tx>
            <c:v>S</c:v>
          </c:tx>
          <c:spPr>
            <a:ln>
              <a:noFill/>
            </a:ln>
          </c:spPr>
          <c:marker>
            <c:symbol val="circle"/>
            <c:size val="8"/>
            <c:spPr>
              <a:noFill/>
              <a:ln>
                <a:solidFill>
                  <a:srgbClr val="FFC000"/>
                </a:solidFill>
              </a:ln>
            </c:spPr>
          </c:marker>
          <c:xVal>
            <c:numRef>
              <c:f>'Check Eur3M'!$E$5:$E$38</c:f>
              <c:numCache>
                <c:formatCode>d\-mmm\-yy</c:formatCode>
                <c:ptCount val="34"/>
                <c:pt idx="0">
                  <c:v>42779</c:v>
                </c:pt>
                <c:pt idx="1">
                  <c:v>42838</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xVal>
          <c:yVal>
            <c:numRef>
              <c:f>'Check Eur3M'!$F$5:$F$38</c:f>
              <c:numCache>
                <c:formatCode>0.0000</c:formatCode>
                <c:ptCount val="34"/>
                <c:pt idx="0">
                  <c:v>0.30856235418719247</c:v>
                </c:pt>
                <c:pt idx="1">
                  <c:v>0.38846130605630624</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yVal>
          <c:smooth val="0"/>
        </c:ser>
        <c:ser>
          <c:idx val="4"/>
          <c:order val="5"/>
          <c:tx>
            <c:v>*</c:v>
          </c:tx>
          <c:spPr>
            <a:ln>
              <a:noFill/>
            </a:ln>
          </c:spPr>
          <c:marker>
            <c:symbol val="circle"/>
            <c:size val="8"/>
            <c:spPr>
              <a:noFill/>
              <a:ln>
                <a:solidFill>
                  <a:srgbClr val="FF0000"/>
                </a:solidFill>
              </a:ln>
            </c:spPr>
          </c:marker>
          <c:xVal>
            <c:numRef>
              <c:f>'Check Eur3M'!$G$5:$G$38</c:f>
              <c:numCache>
                <c:formatCode>d\-mmm\-yy</c:formatCode>
                <c:ptCount val="34"/>
                <c:pt idx="0">
                  <c:v>42807</c:v>
                </c:pt>
                <c:pt idx="1">
                  <c:v>42807</c:v>
                </c:pt>
                <c:pt idx="2">
                  <c:v>42807</c:v>
                </c:pt>
                <c:pt idx="3">
                  <c:v>42807</c:v>
                </c:pt>
                <c:pt idx="4">
                  <c:v>42807</c:v>
                </c:pt>
                <c:pt idx="5">
                  <c:v>42807</c:v>
                </c:pt>
                <c:pt idx="6">
                  <c:v>42807</c:v>
                </c:pt>
                <c:pt idx="7">
                  <c:v>42807</c:v>
                </c:pt>
                <c:pt idx="8">
                  <c:v>42807</c:v>
                </c:pt>
                <c:pt idx="9">
                  <c:v>42807</c:v>
                </c:pt>
                <c:pt idx="10">
                  <c:v>42807</c:v>
                </c:pt>
                <c:pt idx="11">
                  <c:v>42807</c:v>
                </c:pt>
                <c:pt idx="12">
                  <c:v>42807</c:v>
                </c:pt>
                <c:pt idx="13">
                  <c:v>42807</c:v>
                </c:pt>
                <c:pt idx="14">
                  <c:v>42807</c:v>
                </c:pt>
                <c:pt idx="15">
                  <c:v>42807</c:v>
                </c:pt>
                <c:pt idx="16">
                  <c:v>42807</c:v>
                </c:pt>
                <c:pt idx="17">
                  <c:v>42807</c:v>
                </c:pt>
                <c:pt idx="18">
                  <c:v>42807</c:v>
                </c:pt>
                <c:pt idx="19">
                  <c:v>42807</c:v>
                </c:pt>
                <c:pt idx="20">
                  <c:v>42807</c:v>
                </c:pt>
                <c:pt idx="21">
                  <c:v>42807</c:v>
                </c:pt>
                <c:pt idx="22">
                  <c:v>42807</c:v>
                </c:pt>
                <c:pt idx="23">
                  <c:v>42807</c:v>
                </c:pt>
                <c:pt idx="24">
                  <c:v>42807</c:v>
                </c:pt>
                <c:pt idx="25">
                  <c:v>42807</c:v>
                </c:pt>
                <c:pt idx="26">
                  <c:v>42807</c:v>
                </c:pt>
                <c:pt idx="27">
                  <c:v>42807</c:v>
                </c:pt>
                <c:pt idx="28">
                  <c:v>42807</c:v>
                </c:pt>
                <c:pt idx="29">
                  <c:v>42807</c:v>
                </c:pt>
                <c:pt idx="30">
                  <c:v>42807</c:v>
                </c:pt>
                <c:pt idx="31">
                  <c:v>42807</c:v>
                </c:pt>
                <c:pt idx="32">
                  <c:v>42807</c:v>
                </c:pt>
                <c:pt idx="33">
                  <c:v>42807</c:v>
                </c:pt>
              </c:numCache>
            </c:numRef>
          </c:xVal>
          <c:yVal>
            <c:numRef>
              <c:f>'Check Eur3M'!$H$5:$H$38</c:f>
              <c:numCache>
                <c:formatCode>0.0000</c:formatCode>
                <c:ptCount val="34"/>
                <c:pt idx="0">
                  <c:v>0.42589960218218625</c:v>
                </c:pt>
                <c:pt idx="1">
                  <c:v>0.42589960218218625</c:v>
                </c:pt>
                <c:pt idx="2">
                  <c:v>0.42589960218218625</c:v>
                </c:pt>
                <c:pt idx="3">
                  <c:v>0.42589960218218625</c:v>
                </c:pt>
                <c:pt idx="4">
                  <c:v>0.42589960218218625</c:v>
                </c:pt>
                <c:pt idx="5">
                  <c:v>0.42589960218218625</c:v>
                </c:pt>
                <c:pt idx="6">
                  <c:v>0.42589960218218625</c:v>
                </c:pt>
                <c:pt idx="7">
                  <c:v>0.42589960218218625</c:v>
                </c:pt>
                <c:pt idx="8">
                  <c:v>0.42589960218218625</c:v>
                </c:pt>
                <c:pt idx="9">
                  <c:v>0.42589960218218625</c:v>
                </c:pt>
                <c:pt idx="10">
                  <c:v>0.42589960218218625</c:v>
                </c:pt>
                <c:pt idx="11">
                  <c:v>0.42589960218218625</c:v>
                </c:pt>
                <c:pt idx="12">
                  <c:v>0.42589960218218625</c:v>
                </c:pt>
                <c:pt idx="13">
                  <c:v>0.42589960218218625</c:v>
                </c:pt>
                <c:pt idx="14">
                  <c:v>0.42589960218218625</c:v>
                </c:pt>
                <c:pt idx="15">
                  <c:v>0.42589960218218625</c:v>
                </c:pt>
                <c:pt idx="16">
                  <c:v>0.42589960218218625</c:v>
                </c:pt>
                <c:pt idx="17">
                  <c:v>0.42589960218218625</c:v>
                </c:pt>
                <c:pt idx="18">
                  <c:v>0.42589960218218625</c:v>
                </c:pt>
                <c:pt idx="19">
                  <c:v>0.42589960218218625</c:v>
                </c:pt>
                <c:pt idx="20">
                  <c:v>0.42589960218218625</c:v>
                </c:pt>
                <c:pt idx="21">
                  <c:v>0.42589960218218625</c:v>
                </c:pt>
                <c:pt idx="22">
                  <c:v>0.42589960218218625</c:v>
                </c:pt>
                <c:pt idx="23">
                  <c:v>0.42589960218218625</c:v>
                </c:pt>
                <c:pt idx="24">
                  <c:v>0.42589960218218625</c:v>
                </c:pt>
                <c:pt idx="25">
                  <c:v>0.42589960218218625</c:v>
                </c:pt>
                <c:pt idx="26">
                  <c:v>0.42589960218218625</c:v>
                </c:pt>
                <c:pt idx="27">
                  <c:v>0.42589960218218625</c:v>
                </c:pt>
                <c:pt idx="28">
                  <c:v>0.42589960218218625</c:v>
                </c:pt>
                <c:pt idx="29">
                  <c:v>0.42589960218218625</c:v>
                </c:pt>
                <c:pt idx="30">
                  <c:v>0.42589960218218625</c:v>
                </c:pt>
                <c:pt idx="31">
                  <c:v>0.42589960218218625</c:v>
                </c:pt>
                <c:pt idx="32">
                  <c:v>0.42589960218218625</c:v>
                </c:pt>
                <c:pt idx="33">
                  <c:v>0.42589960218218625</c:v>
                </c:pt>
              </c:numCache>
            </c:numRef>
          </c:yVal>
          <c:smooth val="0"/>
        </c:ser>
        <c:dLbls>
          <c:showLegendKey val="0"/>
          <c:showVal val="0"/>
          <c:showCatName val="0"/>
          <c:showSerName val="0"/>
          <c:showPercent val="0"/>
          <c:showBubbleSize val="0"/>
        </c:dLbls>
        <c:axId val="794064000"/>
        <c:axId val="794071040"/>
      </c:scatterChart>
      <c:valAx>
        <c:axId val="794064000"/>
        <c:scaling>
          <c:orientation val="minMax"/>
          <c:max val="43276"/>
          <c:min val="42257"/>
        </c:scaling>
        <c:delete val="0"/>
        <c:axPos val="b"/>
        <c:numFmt formatCode="mmm\-yyyy" sourceLinked="0"/>
        <c:majorTickMark val="out"/>
        <c:minorTickMark val="out"/>
        <c:tickLblPos val="low"/>
        <c:txPr>
          <a:bodyPr rot="-2700000"/>
          <a:lstStyle/>
          <a:p>
            <a:pPr>
              <a:defRPr/>
            </a:pPr>
            <a:endParaRPr lang="en-US"/>
          </a:p>
        </c:txPr>
        <c:crossAx val="794071040"/>
        <c:crosses val="autoZero"/>
        <c:crossBetween val="midCat"/>
        <c:majorUnit val="80"/>
      </c:valAx>
      <c:valAx>
        <c:axId val="794071040"/>
        <c:scaling>
          <c:orientation val="minMax"/>
          <c:max val="1"/>
          <c:min val="-1"/>
        </c:scaling>
        <c:delete val="0"/>
        <c:axPos val="l"/>
        <c:majorGridlines/>
        <c:numFmt formatCode="0.00" sourceLinked="0"/>
        <c:majorTickMark val="out"/>
        <c:minorTickMark val="none"/>
        <c:tickLblPos val="nextTo"/>
        <c:crossAx val="794064000"/>
        <c:crosses val="autoZero"/>
        <c:crossBetween val="midCat"/>
      </c:valAx>
    </c:plotArea>
    <c:legend>
      <c:legendPos val="r"/>
      <c:legendEntry>
        <c:idx val="3"/>
        <c:delete val="1"/>
      </c:legendEntry>
      <c:layout>
        <c:manualLayout>
          <c:xMode val="edge"/>
          <c:yMode val="edge"/>
          <c:x val="7.6994007621673174E-2"/>
          <c:y val="5.931803772388651E-2"/>
          <c:w val="0.22629491902222057"/>
          <c:h val="0.23002159613250911"/>
        </c:manualLayou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3M Fwd</a:t>
            </a:r>
          </a:p>
        </c:rich>
      </c:tx>
      <c:layout/>
      <c:overlay val="1"/>
    </c:title>
    <c:autoTitleDeleted val="0"/>
    <c:plotArea>
      <c:layout>
        <c:manualLayout>
          <c:layoutTarget val="inner"/>
          <c:xMode val="edge"/>
          <c:yMode val="edge"/>
          <c:x val="7.3884015448639262E-2"/>
          <c:y val="3.7054712477905455E-2"/>
          <c:w val="0.90139230695022443"/>
          <c:h val="0.92589057504418903"/>
        </c:manualLayout>
      </c:layout>
      <c:scatterChart>
        <c:scatterStyle val="lineMarker"/>
        <c:varyColors val="0"/>
        <c:ser>
          <c:idx val="2"/>
          <c:order val="0"/>
          <c:tx>
            <c:strRef>
              <c:f>'Check Eur3M'!$AP$3</c:f>
              <c:strCache>
                <c:ptCount val="1"/>
                <c:pt idx="0">
                  <c:v>3M MX</c:v>
                </c:pt>
              </c:strCache>
            </c:strRef>
          </c:tx>
          <c:spPr>
            <a:ln w="28575">
              <a:noFill/>
            </a:ln>
          </c:spPr>
          <c:marker>
            <c:symbol val="circle"/>
            <c:size val="2"/>
            <c:spPr>
              <a:solidFill>
                <a:srgbClr val="FFC000"/>
              </a:solidFill>
              <a:ln>
                <a:solidFill>
                  <a:schemeClr val="accent6">
                    <a:shade val="76000"/>
                    <a:shade val="95000"/>
                    <a:satMod val="105000"/>
                  </a:schemeClr>
                </a:solidFill>
              </a:ln>
            </c:spPr>
          </c:marker>
          <c:xVal>
            <c:numRef>
              <c:f>'Check Eur3M'!$AM$4:$AM$747</c:f>
              <c:numCache>
                <c:formatCode>d\-mmm\-yy</c:formatCode>
                <c:ptCount val="744"/>
                <c:pt idx="0">
                  <c:v>42244</c:v>
                </c:pt>
                <c:pt idx="1">
                  <c:v>42247</c:v>
                </c:pt>
                <c:pt idx="2">
                  <c:v>42248</c:v>
                </c:pt>
                <c:pt idx="3">
                  <c:v>42249</c:v>
                </c:pt>
                <c:pt idx="4">
                  <c:v>42250</c:v>
                </c:pt>
                <c:pt idx="5">
                  <c:v>42251</c:v>
                </c:pt>
                <c:pt idx="6">
                  <c:v>42254</c:v>
                </c:pt>
                <c:pt idx="7">
                  <c:v>42255</c:v>
                </c:pt>
                <c:pt idx="8">
                  <c:v>42256</c:v>
                </c:pt>
                <c:pt idx="9">
                  <c:v>42257</c:v>
                </c:pt>
                <c:pt idx="10">
                  <c:v>42258</c:v>
                </c:pt>
                <c:pt idx="11">
                  <c:v>42261</c:v>
                </c:pt>
                <c:pt idx="12">
                  <c:v>42262</c:v>
                </c:pt>
                <c:pt idx="13">
                  <c:v>42263</c:v>
                </c:pt>
                <c:pt idx="14">
                  <c:v>42264</c:v>
                </c:pt>
                <c:pt idx="15">
                  <c:v>42265</c:v>
                </c:pt>
                <c:pt idx="16">
                  <c:v>42268</c:v>
                </c:pt>
                <c:pt idx="17">
                  <c:v>42269</c:v>
                </c:pt>
                <c:pt idx="18">
                  <c:v>42270</c:v>
                </c:pt>
                <c:pt idx="19">
                  <c:v>42271</c:v>
                </c:pt>
                <c:pt idx="20">
                  <c:v>42272</c:v>
                </c:pt>
                <c:pt idx="21">
                  <c:v>42275</c:v>
                </c:pt>
                <c:pt idx="22">
                  <c:v>42276</c:v>
                </c:pt>
                <c:pt idx="23">
                  <c:v>42277</c:v>
                </c:pt>
                <c:pt idx="24">
                  <c:v>42278</c:v>
                </c:pt>
                <c:pt idx="25">
                  <c:v>42279</c:v>
                </c:pt>
                <c:pt idx="26">
                  <c:v>42282</c:v>
                </c:pt>
                <c:pt idx="27">
                  <c:v>42283</c:v>
                </c:pt>
                <c:pt idx="28">
                  <c:v>42284</c:v>
                </c:pt>
                <c:pt idx="29">
                  <c:v>42285</c:v>
                </c:pt>
                <c:pt idx="30">
                  <c:v>42286</c:v>
                </c:pt>
                <c:pt idx="31">
                  <c:v>42289</c:v>
                </c:pt>
                <c:pt idx="32">
                  <c:v>42290</c:v>
                </c:pt>
                <c:pt idx="33">
                  <c:v>42291</c:v>
                </c:pt>
                <c:pt idx="34">
                  <c:v>42292</c:v>
                </c:pt>
                <c:pt idx="35">
                  <c:v>42293</c:v>
                </c:pt>
                <c:pt idx="36">
                  <c:v>42296</c:v>
                </c:pt>
                <c:pt idx="37">
                  <c:v>42297</c:v>
                </c:pt>
                <c:pt idx="38">
                  <c:v>42298</c:v>
                </c:pt>
                <c:pt idx="39">
                  <c:v>42299</c:v>
                </c:pt>
                <c:pt idx="40">
                  <c:v>42300</c:v>
                </c:pt>
                <c:pt idx="41">
                  <c:v>42303</c:v>
                </c:pt>
                <c:pt idx="42">
                  <c:v>42304</c:v>
                </c:pt>
                <c:pt idx="43">
                  <c:v>42305</c:v>
                </c:pt>
                <c:pt idx="44">
                  <c:v>42306</c:v>
                </c:pt>
                <c:pt idx="45">
                  <c:v>42307</c:v>
                </c:pt>
                <c:pt idx="46">
                  <c:v>42310</c:v>
                </c:pt>
                <c:pt idx="47">
                  <c:v>42311</c:v>
                </c:pt>
                <c:pt idx="48">
                  <c:v>42312</c:v>
                </c:pt>
                <c:pt idx="49">
                  <c:v>42313</c:v>
                </c:pt>
                <c:pt idx="50">
                  <c:v>42314</c:v>
                </c:pt>
                <c:pt idx="51">
                  <c:v>42317</c:v>
                </c:pt>
                <c:pt idx="52">
                  <c:v>42318</c:v>
                </c:pt>
                <c:pt idx="53">
                  <c:v>42319</c:v>
                </c:pt>
                <c:pt idx="54">
                  <c:v>42320</c:v>
                </c:pt>
                <c:pt idx="55">
                  <c:v>42321</c:v>
                </c:pt>
                <c:pt idx="56">
                  <c:v>42324</c:v>
                </c:pt>
                <c:pt idx="57">
                  <c:v>42325</c:v>
                </c:pt>
                <c:pt idx="58">
                  <c:v>42326</c:v>
                </c:pt>
                <c:pt idx="59">
                  <c:v>42327</c:v>
                </c:pt>
                <c:pt idx="60">
                  <c:v>42328</c:v>
                </c:pt>
                <c:pt idx="61">
                  <c:v>42331</c:v>
                </c:pt>
                <c:pt idx="62">
                  <c:v>42332</c:v>
                </c:pt>
                <c:pt idx="63">
                  <c:v>42333</c:v>
                </c:pt>
                <c:pt idx="64">
                  <c:v>42334</c:v>
                </c:pt>
                <c:pt idx="65">
                  <c:v>42335</c:v>
                </c:pt>
                <c:pt idx="66">
                  <c:v>42338</c:v>
                </c:pt>
                <c:pt idx="67">
                  <c:v>42339</c:v>
                </c:pt>
                <c:pt idx="68">
                  <c:v>42340</c:v>
                </c:pt>
                <c:pt idx="69">
                  <c:v>42341</c:v>
                </c:pt>
                <c:pt idx="70">
                  <c:v>42342</c:v>
                </c:pt>
                <c:pt idx="71">
                  <c:v>42345</c:v>
                </c:pt>
                <c:pt idx="72">
                  <c:v>42346</c:v>
                </c:pt>
                <c:pt idx="73">
                  <c:v>42347</c:v>
                </c:pt>
                <c:pt idx="74">
                  <c:v>42348</c:v>
                </c:pt>
                <c:pt idx="75">
                  <c:v>42349</c:v>
                </c:pt>
                <c:pt idx="76">
                  <c:v>42352</c:v>
                </c:pt>
                <c:pt idx="77">
                  <c:v>42353</c:v>
                </c:pt>
                <c:pt idx="78">
                  <c:v>42354</c:v>
                </c:pt>
                <c:pt idx="79">
                  <c:v>42355</c:v>
                </c:pt>
                <c:pt idx="80">
                  <c:v>42356</c:v>
                </c:pt>
                <c:pt idx="81">
                  <c:v>42359</c:v>
                </c:pt>
                <c:pt idx="82">
                  <c:v>42360</c:v>
                </c:pt>
                <c:pt idx="83">
                  <c:v>42361</c:v>
                </c:pt>
                <c:pt idx="84">
                  <c:v>42362</c:v>
                </c:pt>
                <c:pt idx="85">
                  <c:v>42366</c:v>
                </c:pt>
                <c:pt idx="86">
                  <c:v>42367</c:v>
                </c:pt>
                <c:pt idx="87">
                  <c:v>42368</c:v>
                </c:pt>
                <c:pt idx="88">
                  <c:v>42369</c:v>
                </c:pt>
                <c:pt idx="89">
                  <c:v>42373</c:v>
                </c:pt>
                <c:pt idx="90">
                  <c:v>42374</c:v>
                </c:pt>
                <c:pt idx="91">
                  <c:v>42375</c:v>
                </c:pt>
                <c:pt idx="92">
                  <c:v>42376</c:v>
                </c:pt>
                <c:pt idx="93">
                  <c:v>42377</c:v>
                </c:pt>
                <c:pt idx="94">
                  <c:v>42380</c:v>
                </c:pt>
                <c:pt idx="95">
                  <c:v>42381</c:v>
                </c:pt>
                <c:pt idx="96">
                  <c:v>42382</c:v>
                </c:pt>
                <c:pt idx="97">
                  <c:v>42383</c:v>
                </c:pt>
                <c:pt idx="98">
                  <c:v>42384</c:v>
                </c:pt>
                <c:pt idx="99">
                  <c:v>42387</c:v>
                </c:pt>
                <c:pt idx="100">
                  <c:v>42388</c:v>
                </c:pt>
                <c:pt idx="101">
                  <c:v>42389</c:v>
                </c:pt>
                <c:pt idx="102">
                  <c:v>42390</c:v>
                </c:pt>
                <c:pt idx="103">
                  <c:v>42391</c:v>
                </c:pt>
                <c:pt idx="104">
                  <c:v>42394</c:v>
                </c:pt>
                <c:pt idx="105">
                  <c:v>42395</c:v>
                </c:pt>
                <c:pt idx="106">
                  <c:v>42396</c:v>
                </c:pt>
                <c:pt idx="107">
                  <c:v>42397</c:v>
                </c:pt>
                <c:pt idx="108">
                  <c:v>42398</c:v>
                </c:pt>
                <c:pt idx="109">
                  <c:v>42401</c:v>
                </c:pt>
                <c:pt idx="110">
                  <c:v>42402</c:v>
                </c:pt>
                <c:pt idx="111">
                  <c:v>42403</c:v>
                </c:pt>
                <c:pt idx="112">
                  <c:v>42404</c:v>
                </c:pt>
                <c:pt idx="113">
                  <c:v>42405</c:v>
                </c:pt>
                <c:pt idx="114">
                  <c:v>42408</c:v>
                </c:pt>
                <c:pt idx="115">
                  <c:v>42409</c:v>
                </c:pt>
                <c:pt idx="116">
                  <c:v>42410</c:v>
                </c:pt>
                <c:pt idx="117">
                  <c:v>42411</c:v>
                </c:pt>
                <c:pt idx="118">
                  <c:v>42412</c:v>
                </c:pt>
                <c:pt idx="119">
                  <c:v>42415</c:v>
                </c:pt>
                <c:pt idx="120">
                  <c:v>42416</c:v>
                </c:pt>
                <c:pt idx="121">
                  <c:v>42417</c:v>
                </c:pt>
                <c:pt idx="122">
                  <c:v>42418</c:v>
                </c:pt>
                <c:pt idx="123">
                  <c:v>42419</c:v>
                </c:pt>
                <c:pt idx="124">
                  <c:v>42422</c:v>
                </c:pt>
                <c:pt idx="125">
                  <c:v>42423</c:v>
                </c:pt>
                <c:pt idx="126">
                  <c:v>42424</c:v>
                </c:pt>
                <c:pt idx="127">
                  <c:v>42425</c:v>
                </c:pt>
                <c:pt idx="128">
                  <c:v>42426</c:v>
                </c:pt>
                <c:pt idx="129">
                  <c:v>42429</c:v>
                </c:pt>
                <c:pt idx="130">
                  <c:v>42430</c:v>
                </c:pt>
                <c:pt idx="131">
                  <c:v>42431</c:v>
                </c:pt>
                <c:pt idx="132">
                  <c:v>42432</c:v>
                </c:pt>
                <c:pt idx="133">
                  <c:v>42433</c:v>
                </c:pt>
                <c:pt idx="134">
                  <c:v>42436</c:v>
                </c:pt>
                <c:pt idx="135">
                  <c:v>42437</c:v>
                </c:pt>
                <c:pt idx="136">
                  <c:v>42438</c:v>
                </c:pt>
                <c:pt idx="137">
                  <c:v>42439</c:v>
                </c:pt>
                <c:pt idx="138">
                  <c:v>42440</c:v>
                </c:pt>
                <c:pt idx="139">
                  <c:v>42443</c:v>
                </c:pt>
                <c:pt idx="140">
                  <c:v>42444</c:v>
                </c:pt>
                <c:pt idx="141">
                  <c:v>42445</c:v>
                </c:pt>
                <c:pt idx="142">
                  <c:v>42446</c:v>
                </c:pt>
                <c:pt idx="143">
                  <c:v>42447</c:v>
                </c:pt>
                <c:pt idx="144">
                  <c:v>42450</c:v>
                </c:pt>
                <c:pt idx="145">
                  <c:v>42451</c:v>
                </c:pt>
                <c:pt idx="146">
                  <c:v>42452</c:v>
                </c:pt>
                <c:pt idx="147">
                  <c:v>42453</c:v>
                </c:pt>
                <c:pt idx="148">
                  <c:v>42458</c:v>
                </c:pt>
                <c:pt idx="149">
                  <c:v>42459</c:v>
                </c:pt>
                <c:pt idx="150">
                  <c:v>42460</c:v>
                </c:pt>
                <c:pt idx="151">
                  <c:v>42461</c:v>
                </c:pt>
                <c:pt idx="152">
                  <c:v>42464</c:v>
                </c:pt>
                <c:pt idx="153">
                  <c:v>42465</c:v>
                </c:pt>
                <c:pt idx="154">
                  <c:v>42466</c:v>
                </c:pt>
                <c:pt idx="155">
                  <c:v>42467</c:v>
                </c:pt>
                <c:pt idx="156">
                  <c:v>42468</c:v>
                </c:pt>
                <c:pt idx="157">
                  <c:v>42471</c:v>
                </c:pt>
                <c:pt idx="158">
                  <c:v>42472</c:v>
                </c:pt>
                <c:pt idx="159">
                  <c:v>42473</c:v>
                </c:pt>
                <c:pt idx="160">
                  <c:v>42474</c:v>
                </c:pt>
                <c:pt idx="161">
                  <c:v>42475</c:v>
                </c:pt>
                <c:pt idx="162">
                  <c:v>42478</c:v>
                </c:pt>
                <c:pt idx="163">
                  <c:v>42479</c:v>
                </c:pt>
                <c:pt idx="164">
                  <c:v>42480</c:v>
                </c:pt>
                <c:pt idx="165">
                  <c:v>42481</c:v>
                </c:pt>
                <c:pt idx="166">
                  <c:v>42482</c:v>
                </c:pt>
                <c:pt idx="167">
                  <c:v>42485</c:v>
                </c:pt>
                <c:pt idx="168">
                  <c:v>42486</c:v>
                </c:pt>
                <c:pt idx="169">
                  <c:v>42487</c:v>
                </c:pt>
                <c:pt idx="170">
                  <c:v>42488</c:v>
                </c:pt>
                <c:pt idx="171">
                  <c:v>42489</c:v>
                </c:pt>
                <c:pt idx="172">
                  <c:v>42492</c:v>
                </c:pt>
                <c:pt idx="173">
                  <c:v>42493</c:v>
                </c:pt>
                <c:pt idx="174">
                  <c:v>42494</c:v>
                </c:pt>
                <c:pt idx="175">
                  <c:v>42495</c:v>
                </c:pt>
                <c:pt idx="176">
                  <c:v>42496</c:v>
                </c:pt>
                <c:pt idx="177">
                  <c:v>42499</c:v>
                </c:pt>
                <c:pt idx="178">
                  <c:v>42500</c:v>
                </c:pt>
                <c:pt idx="179">
                  <c:v>42501</c:v>
                </c:pt>
                <c:pt idx="180">
                  <c:v>42502</c:v>
                </c:pt>
                <c:pt idx="181">
                  <c:v>42503</c:v>
                </c:pt>
                <c:pt idx="182">
                  <c:v>42506</c:v>
                </c:pt>
                <c:pt idx="183">
                  <c:v>42507</c:v>
                </c:pt>
                <c:pt idx="184">
                  <c:v>42508</c:v>
                </c:pt>
                <c:pt idx="185">
                  <c:v>42509</c:v>
                </c:pt>
                <c:pt idx="186">
                  <c:v>42510</c:v>
                </c:pt>
                <c:pt idx="187">
                  <c:v>42513</c:v>
                </c:pt>
                <c:pt idx="188">
                  <c:v>42514</c:v>
                </c:pt>
                <c:pt idx="189">
                  <c:v>42515</c:v>
                </c:pt>
                <c:pt idx="190">
                  <c:v>42516</c:v>
                </c:pt>
                <c:pt idx="191">
                  <c:v>42517</c:v>
                </c:pt>
                <c:pt idx="192">
                  <c:v>42520</c:v>
                </c:pt>
                <c:pt idx="193">
                  <c:v>42521</c:v>
                </c:pt>
                <c:pt idx="194">
                  <c:v>42522</c:v>
                </c:pt>
                <c:pt idx="195">
                  <c:v>42523</c:v>
                </c:pt>
                <c:pt idx="196">
                  <c:v>42524</c:v>
                </c:pt>
                <c:pt idx="197">
                  <c:v>42527</c:v>
                </c:pt>
                <c:pt idx="198">
                  <c:v>42528</c:v>
                </c:pt>
                <c:pt idx="199">
                  <c:v>42529</c:v>
                </c:pt>
                <c:pt idx="200">
                  <c:v>42530</c:v>
                </c:pt>
                <c:pt idx="201">
                  <c:v>42531</c:v>
                </c:pt>
                <c:pt idx="202">
                  <c:v>42534</c:v>
                </c:pt>
                <c:pt idx="203">
                  <c:v>42535</c:v>
                </c:pt>
                <c:pt idx="204">
                  <c:v>42536</c:v>
                </c:pt>
                <c:pt idx="205">
                  <c:v>42537</c:v>
                </c:pt>
                <c:pt idx="206">
                  <c:v>42538</c:v>
                </c:pt>
                <c:pt idx="207">
                  <c:v>42541</c:v>
                </c:pt>
                <c:pt idx="208">
                  <c:v>42542</c:v>
                </c:pt>
                <c:pt idx="209">
                  <c:v>42543</c:v>
                </c:pt>
                <c:pt idx="210">
                  <c:v>42544</c:v>
                </c:pt>
                <c:pt idx="211">
                  <c:v>42545</c:v>
                </c:pt>
                <c:pt idx="212">
                  <c:v>42548</c:v>
                </c:pt>
                <c:pt idx="213">
                  <c:v>42549</c:v>
                </c:pt>
                <c:pt idx="214">
                  <c:v>42550</c:v>
                </c:pt>
                <c:pt idx="215">
                  <c:v>42551</c:v>
                </c:pt>
                <c:pt idx="216">
                  <c:v>42552</c:v>
                </c:pt>
                <c:pt idx="217">
                  <c:v>42555</c:v>
                </c:pt>
                <c:pt idx="218">
                  <c:v>42556</c:v>
                </c:pt>
                <c:pt idx="219">
                  <c:v>42557</c:v>
                </c:pt>
                <c:pt idx="220">
                  <c:v>42558</c:v>
                </c:pt>
                <c:pt idx="221">
                  <c:v>42559</c:v>
                </c:pt>
                <c:pt idx="222">
                  <c:v>42562</c:v>
                </c:pt>
                <c:pt idx="223">
                  <c:v>42563</c:v>
                </c:pt>
                <c:pt idx="224">
                  <c:v>42564</c:v>
                </c:pt>
                <c:pt idx="225">
                  <c:v>42565</c:v>
                </c:pt>
                <c:pt idx="226">
                  <c:v>42566</c:v>
                </c:pt>
                <c:pt idx="227">
                  <c:v>42569</c:v>
                </c:pt>
                <c:pt idx="228">
                  <c:v>42570</c:v>
                </c:pt>
                <c:pt idx="229">
                  <c:v>42571</c:v>
                </c:pt>
                <c:pt idx="230">
                  <c:v>42572</c:v>
                </c:pt>
                <c:pt idx="231">
                  <c:v>42573</c:v>
                </c:pt>
                <c:pt idx="232">
                  <c:v>42576</c:v>
                </c:pt>
                <c:pt idx="233">
                  <c:v>42577</c:v>
                </c:pt>
                <c:pt idx="234">
                  <c:v>42578</c:v>
                </c:pt>
                <c:pt idx="235">
                  <c:v>42579</c:v>
                </c:pt>
                <c:pt idx="236">
                  <c:v>42580</c:v>
                </c:pt>
                <c:pt idx="237">
                  <c:v>42583</c:v>
                </c:pt>
                <c:pt idx="238">
                  <c:v>42584</c:v>
                </c:pt>
                <c:pt idx="239">
                  <c:v>42585</c:v>
                </c:pt>
                <c:pt idx="240">
                  <c:v>42586</c:v>
                </c:pt>
                <c:pt idx="241">
                  <c:v>42587</c:v>
                </c:pt>
                <c:pt idx="242">
                  <c:v>42590</c:v>
                </c:pt>
                <c:pt idx="243">
                  <c:v>42591</c:v>
                </c:pt>
                <c:pt idx="244">
                  <c:v>42592</c:v>
                </c:pt>
                <c:pt idx="245">
                  <c:v>42593</c:v>
                </c:pt>
                <c:pt idx="246">
                  <c:v>42594</c:v>
                </c:pt>
                <c:pt idx="247">
                  <c:v>42597</c:v>
                </c:pt>
                <c:pt idx="248">
                  <c:v>42598</c:v>
                </c:pt>
                <c:pt idx="249">
                  <c:v>42599</c:v>
                </c:pt>
                <c:pt idx="250">
                  <c:v>42600</c:v>
                </c:pt>
                <c:pt idx="251">
                  <c:v>42601</c:v>
                </c:pt>
                <c:pt idx="252">
                  <c:v>42604</c:v>
                </c:pt>
                <c:pt idx="253">
                  <c:v>42605</c:v>
                </c:pt>
                <c:pt idx="254">
                  <c:v>42606</c:v>
                </c:pt>
                <c:pt idx="255">
                  <c:v>42607</c:v>
                </c:pt>
                <c:pt idx="256">
                  <c:v>42608</c:v>
                </c:pt>
                <c:pt idx="257">
                  <c:v>42611</c:v>
                </c:pt>
                <c:pt idx="258">
                  <c:v>42612</c:v>
                </c:pt>
                <c:pt idx="259">
                  <c:v>42613</c:v>
                </c:pt>
                <c:pt idx="260">
                  <c:v>42614</c:v>
                </c:pt>
                <c:pt idx="261">
                  <c:v>42615</c:v>
                </c:pt>
                <c:pt idx="262">
                  <c:v>42618</c:v>
                </c:pt>
                <c:pt idx="263">
                  <c:v>42619</c:v>
                </c:pt>
                <c:pt idx="264">
                  <c:v>42620</c:v>
                </c:pt>
                <c:pt idx="265">
                  <c:v>42621</c:v>
                </c:pt>
                <c:pt idx="266">
                  <c:v>42622</c:v>
                </c:pt>
                <c:pt idx="267">
                  <c:v>42625</c:v>
                </c:pt>
                <c:pt idx="268">
                  <c:v>42626</c:v>
                </c:pt>
                <c:pt idx="269">
                  <c:v>42627</c:v>
                </c:pt>
                <c:pt idx="270">
                  <c:v>42628</c:v>
                </c:pt>
                <c:pt idx="271">
                  <c:v>42629</c:v>
                </c:pt>
                <c:pt idx="272">
                  <c:v>42632</c:v>
                </c:pt>
                <c:pt idx="273">
                  <c:v>42633</c:v>
                </c:pt>
                <c:pt idx="274">
                  <c:v>42634</c:v>
                </c:pt>
                <c:pt idx="275">
                  <c:v>42635</c:v>
                </c:pt>
                <c:pt idx="276">
                  <c:v>42636</c:v>
                </c:pt>
                <c:pt idx="277">
                  <c:v>42639</c:v>
                </c:pt>
                <c:pt idx="278">
                  <c:v>42640</c:v>
                </c:pt>
                <c:pt idx="279">
                  <c:v>42641</c:v>
                </c:pt>
                <c:pt idx="280">
                  <c:v>42642</c:v>
                </c:pt>
                <c:pt idx="281">
                  <c:v>42643</c:v>
                </c:pt>
                <c:pt idx="282">
                  <c:v>42646</c:v>
                </c:pt>
                <c:pt idx="283">
                  <c:v>42647</c:v>
                </c:pt>
                <c:pt idx="284">
                  <c:v>42648</c:v>
                </c:pt>
                <c:pt idx="285">
                  <c:v>42649</c:v>
                </c:pt>
                <c:pt idx="286">
                  <c:v>42650</c:v>
                </c:pt>
                <c:pt idx="287">
                  <c:v>42653</c:v>
                </c:pt>
                <c:pt idx="288">
                  <c:v>42654</c:v>
                </c:pt>
                <c:pt idx="289">
                  <c:v>42655</c:v>
                </c:pt>
                <c:pt idx="290">
                  <c:v>42656</c:v>
                </c:pt>
                <c:pt idx="291">
                  <c:v>42657</c:v>
                </c:pt>
                <c:pt idx="292">
                  <c:v>42660</c:v>
                </c:pt>
                <c:pt idx="293">
                  <c:v>42661</c:v>
                </c:pt>
                <c:pt idx="294">
                  <c:v>42662</c:v>
                </c:pt>
                <c:pt idx="295">
                  <c:v>42663</c:v>
                </c:pt>
                <c:pt idx="296">
                  <c:v>42664</c:v>
                </c:pt>
                <c:pt idx="297">
                  <c:v>42667</c:v>
                </c:pt>
                <c:pt idx="298">
                  <c:v>42668</c:v>
                </c:pt>
                <c:pt idx="299">
                  <c:v>42669</c:v>
                </c:pt>
                <c:pt idx="300">
                  <c:v>42670</c:v>
                </c:pt>
                <c:pt idx="301">
                  <c:v>42671</c:v>
                </c:pt>
                <c:pt idx="302">
                  <c:v>42674</c:v>
                </c:pt>
                <c:pt idx="303">
                  <c:v>42675</c:v>
                </c:pt>
                <c:pt idx="304">
                  <c:v>42676</c:v>
                </c:pt>
                <c:pt idx="305">
                  <c:v>42677</c:v>
                </c:pt>
                <c:pt idx="306">
                  <c:v>42678</c:v>
                </c:pt>
                <c:pt idx="307">
                  <c:v>42681</c:v>
                </c:pt>
                <c:pt idx="308">
                  <c:v>42682</c:v>
                </c:pt>
                <c:pt idx="309">
                  <c:v>42683</c:v>
                </c:pt>
                <c:pt idx="310">
                  <c:v>42684</c:v>
                </c:pt>
                <c:pt idx="311">
                  <c:v>42685</c:v>
                </c:pt>
                <c:pt idx="312">
                  <c:v>42688</c:v>
                </c:pt>
                <c:pt idx="313">
                  <c:v>42689</c:v>
                </c:pt>
                <c:pt idx="314">
                  <c:v>42690</c:v>
                </c:pt>
                <c:pt idx="315">
                  <c:v>42691</c:v>
                </c:pt>
                <c:pt idx="316">
                  <c:v>42692</c:v>
                </c:pt>
                <c:pt idx="317">
                  <c:v>42695</c:v>
                </c:pt>
                <c:pt idx="318">
                  <c:v>42696</c:v>
                </c:pt>
                <c:pt idx="319">
                  <c:v>42697</c:v>
                </c:pt>
                <c:pt idx="320">
                  <c:v>42698</c:v>
                </c:pt>
                <c:pt idx="321">
                  <c:v>42699</c:v>
                </c:pt>
                <c:pt idx="322">
                  <c:v>42702</c:v>
                </c:pt>
                <c:pt idx="323">
                  <c:v>42703</c:v>
                </c:pt>
                <c:pt idx="324">
                  <c:v>42704</c:v>
                </c:pt>
                <c:pt idx="325">
                  <c:v>42705</c:v>
                </c:pt>
                <c:pt idx="326">
                  <c:v>42706</c:v>
                </c:pt>
                <c:pt idx="327">
                  <c:v>42709</c:v>
                </c:pt>
                <c:pt idx="328">
                  <c:v>42710</c:v>
                </c:pt>
                <c:pt idx="329">
                  <c:v>42711</c:v>
                </c:pt>
                <c:pt idx="330">
                  <c:v>42712</c:v>
                </c:pt>
                <c:pt idx="331">
                  <c:v>42713</c:v>
                </c:pt>
                <c:pt idx="332">
                  <c:v>42716</c:v>
                </c:pt>
                <c:pt idx="333">
                  <c:v>42717</c:v>
                </c:pt>
                <c:pt idx="334">
                  <c:v>42718</c:v>
                </c:pt>
                <c:pt idx="335">
                  <c:v>42719</c:v>
                </c:pt>
                <c:pt idx="336">
                  <c:v>42720</c:v>
                </c:pt>
                <c:pt idx="337">
                  <c:v>42723</c:v>
                </c:pt>
                <c:pt idx="338">
                  <c:v>42724</c:v>
                </c:pt>
                <c:pt idx="339">
                  <c:v>42725</c:v>
                </c:pt>
                <c:pt idx="340">
                  <c:v>42726</c:v>
                </c:pt>
                <c:pt idx="341">
                  <c:v>42727</c:v>
                </c:pt>
                <c:pt idx="342">
                  <c:v>42731</c:v>
                </c:pt>
                <c:pt idx="343">
                  <c:v>42732</c:v>
                </c:pt>
                <c:pt idx="344">
                  <c:v>42733</c:v>
                </c:pt>
                <c:pt idx="345">
                  <c:v>42734</c:v>
                </c:pt>
                <c:pt idx="346">
                  <c:v>42737</c:v>
                </c:pt>
                <c:pt idx="347">
                  <c:v>42738</c:v>
                </c:pt>
                <c:pt idx="348">
                  <c:v>42739</c:v>
                </c:pt>
                <c:pt idx="349">
                  <c:v>42740</c:v>
                </c:pt>
                <c:pt idx="350">
                  <c:v>42741</c:v>
                </c:pt>
                <c:pt idx="351">
                  <c:v>42744</c:v>
                </c:pt>
                <c:pt idx="352">
                  <c:v>42745</c:v>
                </c:pt>
                <c:pt idx="353">
                  <c:v>42746</c:v>
                </c:pt>
                <c:pt idx="354">
                  <c:v>42747</c:v>
                </c:pt>
                <c:pt idx="355">
                  <c:v>42748</c:v>
                </c:pt>
                <c:pt idx="356">
                  <c:v>42751</c:v>
                </c:pt>
                <c:pt idx="357">
                  <c:v>42752</c:v>
                </c:pt>
                <c:pt idx="358">
                  <c:v>42753</c:v>
                </c:pt>
                <c:pt idx="359">
                  <c:v>42754</c:v>
                </c:pt>
                <c:pt idx="360">
                  <c:v>42755</c:v>
                </c:pt>
                <c:pt idx="361">
                  <c:v>42758</c:v>
                </c:pt>
                <c:pt idx="362">
                  <c:v>42759</c:v>
                </c:pt>
                <c:pt idx="363">
                  <c:v>42760</c:v>
                </c:pt>
                <c:pt idx="364">
                  <c:v>42761</c:v>
                </c:pt>
                <c:pt idx="365">
                  <c:v>42762</c:v>
                </c:pt>
                <c:pt idx="366">
                  <c:v>42765</c:v>
                </c:pt>
                <c:pt idx="367">
                  <c:v>42766</c:v>
                </c:pt>
                <c:pt idx="368">
                  <c:v>42767</c:v>
                </c:pt>
                <c:pt idx="369">
                  <c:v>42768</c:v>
                </c:pt>
                <c:pt idx="370">
                  <c:v>42769</c:v>
                </c:pt>
                <c:pt idx="371">
                  <c:v>42772</c:v>
                </c:pt>
                <c:pt idx="372">
                  <c:v>42773</c:v>
                </c:pt>
                <c:pt idx="373">
                  <c:v>42774</c:v>
                </c:pt>
                <c:pt idx="374">
                  <c:v>42775</c:v>
                </c:pt>
                <c:pt idx="375">
                  <c:v>42776</c:v>
                </c:pt>
                <c:pt idx="376">
                  <c:v>42779</c:v>
                </c:pt>
                <c:pt idx="377">
                  <c:v>42780</c:v>
                </c:pt>
                <c:pt idx="378">
                  <c:v>42781</c:v>
                </c:pt>
                <c:pt idx="379">
                  <c:v>42782</c:v>
                </c:pt>
                <c:pt idx="380">
                  <c:v>42783</c:v>
                </c:pt>
                <c:pt idx="381">
                  <c:v>42786</c:v>
                </c:pt>
                <c:pt idx="382">
                  <c:v>42787</c:v>
                </c:pt>
                <c:pt idx="383">
                  <c:v>42788</c:v>
                </c:pt>
                <c:pt idx="384">
                  <c:v>42789</c:v>
                </c:pt>
                <c:pt idx="385">
                  <c:v>42790</c:v>
                </c:pt>
                <c:pt idx="386">
                  <c:v>42793</c:v>
                </c:pt>
                <c:pt idx="387">
                  <c:v>42794</c:v>
                </c:pt>
                <c:pt idx="388">
                  <c:v>42795</c:v>
                </c:pt>
                <c:pt idx="389">
                  <c:v>42796</c:v>
                </c:pt>
                <c:pt idx="390">
                  <c:v>42797</c:v>
                </c:pt>
                <c:pt idx="391">
                  <c:v>42800</c:v>
                </c:pt>
                <c:pt idx="392">
                  <c:v>42801</c:v>
                </c:pt>
                <c:pt idx="393">
                  <c:v>42802</c:v>
                </c:pt>
                <c:pt idx="394">
                  <c:v>42803</c:v>
                </c:pt>
                <c:pt idx="395">
                  <c:v>42804</c:v>
                </c:pt>
                <c:pt idx="396">
                  <c:v>42807</c:v>
                </c:pt>
                <c:pt idx="397">
                  <c:v>42808</c:v>
                </c:pt>
                <c:pt idx="398">
                  <c:v>42809</c:v>
                </c:pt>
                <c:pt idx="399">
                  <c:v>42810</c:v>
                </c:pt>
                <c:pt idx="400">
                  <c:v>42811</c:v>
                </c:pt>
                <c:pt idx="401">
                  <c:v>42814</c:v>
                </c:pt>
                <c:pt idx="402">
                  <c:v>42815</c:v>
                </c:pt>
                <c:pt idx="403">
                  <c:v>42816</c:v>
                </c:pt>
                <c:pt idx="404">
                  <c:v>42817</c:v>
                </c:pt>
                <c:pt idx="405">
                  <c:v>42818</c:v>
                </c:pt>
                <c:pt idx="406">
                  <c:v>42821</c:v>
                </c:pt>
                <c:pt idx="407">
                  <c:v>42822</c:v>
                </c:pt>
                <c:pt idx="408">
                  <c:v>42823</c:v>
                </c:pt>
                <c:pt idx="409">
                  <c:v>42824</c:v>
                </c:pt>
                <c:pt idx="410">
                  <c:v>42825</c:v>
                </c:pt>
                <c:pt idx="411">
                  <c:v>42828</c:v>
                </c:pt>
                <c:pt idx="412">
                  <c:v>42829</c:v>
                </c:pt>
                <c:pt idx="413">
                  <c:v>42830</c:v>
                </c:pt>
                <c:pt idx="414">
                  <c:v>42831</c:v>
                </c:pt>
                <c:pt idx="415">
                  <c:v>42832</c:v>
                </c:pt>
                <c:pt idx="416">
                  <c:v>42835</c:v>
                </c:pt>
                <c:pt idx="417">
                  <c:v>42836</c:v>
                </c:pt>
                <c:pt idx="418">
                  <c:v>42837</c:v>
                </c:pt>
                <c:pt idx="419">
                  <c:v>42838</c:v>
                </c:pt>
                <c:pt idx="420">
                  <c:v>42843</c:v>
                </c:pt>
                <c:pt idx="421">
                  <c:v>42844</c:v>
                </c:pt>
                <c:pt idx="422">
                  <c:v>42845</c:v>
                </c:pt>
                <c:pt idx="423">
                  <c:v>42846</c:v>
                </c:pt>
                <c:pt idx="424">
                  <c:v>42849</c:v>
                </c:pt>
                <c:pt idx="425">
                  <c:v>42850</c:v>
                </c:pt>
                <c:pt idx="426">
                  <c:v>42851</c:v>
                </c:pt>
                <c:pt idx="427">
                  <c:v>42852</c:v>
                </c:pt>
                <c:pt idx="428">
                  <c:v>42853</c:v>
                </c:pt>
                <c:pt idx="429">
                  <c:v>42857</c:v>
                </c:pt>
                <c:pt idx="430">
                  <c:v>42858</c:v>
                </c:pt>
                <c:pt idx="431">
                  <c:v>42859</c:v>
                </c:pt>
                <c:pt idx="432">
                  <c:v>42860</c:v>
                </c:pt>
                <c:pt idx="433">
                  <c:v>42863</c:v>
                </c:pt>
                <c:pt idx="434">
                  <c:v>42864</c:v>
                </c:pt>
                <c:pt idx="435">
                  <c:v>42865</c:v>
                </c:pt>
                <c:pt idx="436">
                  <c:v>42866</c:v>
                </c:pt>
                <c:pt idx="437">
                  <c:v>42867</c:v>
                </c:pt>
                <c:pt idx="438">
                  <c:v>42870</c:v>
                </c:pt>
                <c:pt idx="439">
                  <c:v>42871</c:v>
                </c:pt>
                <c:pt idx="440">
                  <c:v>42872</c:v>
                </c:pt>
                <c:pt idx="441">
                  <c:v>42873</c:v>
                </c:pt>
                <c:pt idx="442">
                  <c:v>42874</c:v>
                </c:pt>
                <c:pt idx="443">
                  <c:v>42877</c:v>
                </c:pt>
                <c:pt idx="444">
                  <c:v>42878</c:v>
                </c:pt>
                <c:pt idx="445">
                  <c:v>42879</c:v>
                </c:pt>
                <c:pt idx="446">
                  <c:v>42880</c:v>
                </c:pt>
                <c:pt idx="447">
                  <c:v>42881</c:v>
                </c:pt>
                <c:pt idx="448">
                  <c:v>42884</c:v>
                </c:pt>
                <c:pt idx="449">
                  <c:v>42885</c:v>
                </c:pt>
                <c:pt idx="450">
                  <c:v>42886</c:v>
                </c:pt>
                <c:pt idx="451">
                  <c:v>42887</c:v>
                </c:pt>
                <c:pt idx="452">
                  <c:v>42888</c:v>
                </c:pt>
                <c:pt idx="453">
                  <c:v>42891</c:v>
                </c:pt>
                <c:pt idx="454">
                  <c:v>42892</c:v>
                </c:pt>
                <c:pt idx="455">
                  <c:v>42893</c:v>
                </c:pt>
                <c:pt idx="456">
                  <c:v>42894</c:v>
                </c:pt>
                <c:pt idx="457">
                  <c:v>42895</c:v>
                </c:pt>
                <c:pt idx="458">
                  <c:v>42898</c:v>
                </c:pt>
                <c:pt idx="459">
                  <c:v>42899</c:v>
                </c:pt>
                <c:pt idx="460">
                  <c:v>42900</c:v>
                </c:pt>
                <c:pt idx="461">
                  <c:v>42901</c:v>
                </c:pt>
                <c:pt idx="462">
                  <c:v>42902</c:v>
                </c:pt>
                <c:pt idx="463">
                  <c:v>42905</c:v>
                </c:pt>
                <c:pt idx="464">
                  <c:v>42906</c:v>
                </c:pt>
                <c:pt idx="465">
                  <c:v>42907</c:v>
                </c:pt>
                <c:pt idx="466">
                  <c:v>42908</c:v>
                </c:pt>
                <c:pt idx="467">
                  <c:v>42909</c:v>
                </c:pt>
                <c:pt idx="468">
                  <c:v>42912</c:v>
                </c:pt>
                <c:pt idx="469">
                  <c:v>42913</c:v>
                </c:pt>
                <c:pt idx="470">
                  <c:v>42914</c:v>
                </c:pt>
                <c:pt idx="471">
                  <c:v>42915</c:v>
                </c:pt>
                <c:pt idx="472">
                  <c:v>42916</c:v>
                </c:pt>
                <c:pt idx="473">
                  <c:v>42919</c:v>
                </c:pt>
                <c:pt idx="474">
                  <c:v>42920</c:v>
                </c:pt>
                <c:pt idx="475">
                  <c:v>42921</c:v>
                </c:pt>
                <c:pt idx="476">
                  <c:v>42922</c:v>
                </c:pt>
                <c:pt idx="477">
                  <c:v>42923</c:v>
                </c:pt>
                <c:pt idx="478">
                  <c:v>42926</c:v>
                </c:pt>
                <c:pt idx="479">
                  <c:v>42927</c:v>
                </c:pt>
                <c:pt idx="480">
                  <c:v>42928</c:v>
                </c:pt>
                <c:pt idx="481">
                  <c:v>42929</c:v>
                </c:pt>
                <c:pt idx="482">
                  <c:v>42930</c:v>
                </c:pt>
                <c:pt idx="483">
                  <c:v>42933</c:v>
                </c:pt>
                <c:pt idx="484">
                  <c:v>42934</c:v>
                </c:pt>
                <c:pt idx="485">
                  <c:v>42935</c:v>
                </c:pt>
                <c:pt idx="486">
                  <c:v>42936</c:v>
                </c:pt>
                <c:pt idx="487">
                  <c:v>42937</c:v>
                </c:pt>
                <c:pt idx="488">
                  <c:v>42940</c:v>
                </c:pt>
                <c:pt idx="489">
                  <c:v>42941</c:v>
                </c:pt>
                <c:pt idx="490">
                  <c:v>42942</c:v>
                </c:pt>
                <c:pt idx="491">
                  <c:v>42943</c:v>
                </c:pt>
                <c:pt idx="492">
                  <c:v>42944</c:v>
                </c:pt>
                <c:pt idx="493">
                  <c:v>42947</c:v>
                </c:pt>
                <c:pt idx="494">
                  <c:v>42948</c:v>
                </c:pt>
                <c:pt idx="495">
                  <c:v>42949</c:v>
                </c:pt>
                <c:pt idx="496">
                  <c:v>42950</c:v>
                </c:pt>
                <c:pt idx="497">
                  <c:v>42951</c:v>
                </c:pt>
                <c:pt idx="498">
                  <c:v>42954</c:v>
                </c:pt>
                <c:pt idx="499">
                  <c:v>42955</c:v>
                </c:pt>
                <c:pt idx="500">
                  <c:v>42956</c:v>
                </c:pt>
                <c:pt idx="501">
                  <c:v>42957</c:v>
                </c:pt>
                <c:pt idx="502">
                  <c:v>42958</c:v>
                </c:pt>
                <c:pt idx="503">
                  <c:v>42961</c:v>
                </c:pt>
                <c:pt idx="504">
                  <c:v>42962</c:v>
                </c:pt>
                <c:pt idx="505">
                  <c:v>42963</c:v>
                </c:pt>
                <c:pt idx="506">
                  <c:v>42964</c:v>
                </c:pt>
                <c:pt idx="507">
                  <c:v>42965</c:v>
                </c:pt>
                <c:pt idx="508">
                  <c:v>42968</c:v>
                </c:pt>
                <c:pt idx="509">
                  <c:v>42969</c:v>
                </c:pt>
                <c:pt idx="510">
                  <c:v>42970</c:v>
                </c:pt>
                <c:pt idx="511">
                  <c:v>42971</c:v>
                </c:pt>
                <c:pt idx="512">
                  <c:v>42972</c:v>
                </c:pt>
                <c:pt idx="513">
                  <c:v>42975</c:v>
                </c:pt>
                <c:pt idx="514">
                  <c:v>42976</c:v>
                </c:pt>
                <c:pt idx="515">
                  <c:v>42977</c:v>
                </c:pt>
                <c:pt idx="516">
                  <c:v>42978</c:v>
                </c:pt>
                <c:pt idx="517">
                  <c:v>42979</c:v>
                </c:pt>
                <c:pt idx="518">
                  <c:v>42982</c:v>
                </c:pt>
                <c:pt idx="519">
                  <c:v>42983</c:v>
                </c:pt>
                <c:pt idx="520">
                  <c:v>42984</c:v>
                </c:pt>
                <c:pt idx="521">
                  <c:v>42985</c:v>
                </c:pt>
                <c:pt idx="522">
                  <c:v>42986</c:v>
                </c:pt>
                <c:pt idx="523">
                  <c:v>42989</c:v>
                </c:pt>
                <c:pt idx="524">
                  <c:v>42990</c:v>
                </c:pt>
                <c:pt idx="525">
                  <c:v>42991</c:v>
                </c:pt>
                <c:pt idx="526">
                  <c:v>42992</c:v>
                </c:pt>
                <c:pt idx="527">
                  <c:v>42993</c:v>
                </c:pt>
                <c:pt idx="528">
                  <c:v>42996</c:v>
                </c:pt>
                <c:pt idx="529">
                  <c:v>42997</c:v>
                </c:pt>
                <c:pt idx="530">
                  <c:v>42998</c:v>
                </c:pt>
                <c:pt idx="531">
                  <c:v>42999</c:v>
                </c:pt>
                <c:pt idx="532">
                  <c:v>43000</c:v>
                </c:pt>
                <c:pt idx="533">
                  <c:v>43003</c:v>
                </c:pt>
                <c:pt idx="534">
                  <c:v>43004</c:v>
                </c:pt>
                <c:pt idx="535">
                  <c:v>43005</c:v>
                </c:pt>
                <c:pt idx="536">
                  <c:v>43006</c:v>
                </c:pt>
                <c:pt idx="537">
                  <c:v>43007</c:v>
                </c:pt>
                <c:pt idx="538">
                  <c:v>43010</c:v>
                </c:pt>
                <c:pt idx="539">
                  <c:v>43011</c:v>
                </c:pt>
                <c:pt idx="540">
                  <c:v>43012</c:v>
                </c:pt>
                <c:pt idx="541">
                  <c:v>43013</c:v>
                </c:pt>
                <c:pt idx="542">
                  <c:v>43014</c:v>
                </c:pt>
                <c:pt idx="543">
                  <c:v>43017</c:v>
                </c:pt>
                <c:pt idx="544">
                  <c:v>43018</c:v>
                </c:pt>
                <c:pt idx="545">
                  <c:v>43019</c:v>
                </c:pt>
                <c:pt idx="546">
                  <c:v>43020</c:v>
                </c:pt>
                <c:pt idx="547">
                  <c:v>43021</c:v>
                </c:pt>
                <c:pt idx="548">
                  <c:v>43024</c:v>
                </c:pt>
                <c:pt idx="549">
                  <c:v>43025</c:v>
                </c:pt>
                <c:pt idx="550">
                  <c:v>43026</c:v>
                </c:pt>
                <c:pt idx="551">
                  <c:v>43027</c:v>
                </c:pt>
                <c:pt idx="552">
                  <c:v>43028</c:v>
                </c:pt>
                <c:pt idx="553">
                  <c:v>43031</c:v>
                </c:pt>
                <c:pt idx="554">
                  <c:v>43032</c:v>
                </c:pt>
                <c:pt idx="555">
                  <c:v>43033</c:v>
                </c:pt>
                <c:pt idx="556">
                  <c:v>43034</c:v>
                </c:pt>
                <c:pt idx="557">
                  <c:v>43035</c:v>
                </c:pt>
                <c:pt idx="558">
                  <c:v>43038</c:v>
                </c:pt>
                <c:pt idx="559">
                  <c:v>43039</c:v>
                </c:pt>
                <c:pt idx="560">
                  <c:v>43040</c:v>
                </c:pt>
                <c:pt idx="561">
                  <c:v>43041</c:v>
                </c:pt>
                <c:pt idx="562">
                  <c:v>43042</c:v>
                </c:pt>
                <c:pt idx="563">
                  <c:v>43045</c:v>
                </c:pt>
                <c:pt idx="564">
                  <c:v>43046</c:v>
                </c:pt>
                <c:pt idx="565">
                  <c:v>43047</c:v>
                </c:pt>
                <c:pt idx="566">
                  <c:v>43048</c:v>
                </c:pt>
                <c:pt idx="567">
                  <c:v>43049</c:v>
                </c:pt>
                <c:pt idx="568">
                  <c:v>43052</c:v>
                </c:pt>
                <c:pt idx="569">
                  <c:v>43053</c:v>
                </c:pt>
                <c:pt idx="570">
                  <c:v>43054</c:v>
                </c:pt>
                <c:pt idx="571">
                  <c:v>43055</c:v>
                </c:pt>
                <c:pt idx="572">
                  <c:v>43056</c:v>
                </c:pt>
                <c:pt idx="573">
                  <c:v>43059</c:v>
                </c:pt>
                <c:pt idx="574">
                  <c:v>43060</c:v>
                </c:pt>
                <c:pt idx="575">
                  <c:v>43061</c:v>
                </c:pt>
                <c:pt idx="576">
                  <c:v>43062</c:v>
                </c:pt>
                <c:pt idx="577">
                  <c:v>43063</c:v>
                </c:pt>
                <c:pt idx="578">
                  <c:v>43066</c:v>
                </c:pt>
                <c:pt idx="579">
                  <c:v>43067</c:v>
                </c:pt>
                <c:pt idx="580">
                  <c:v>43068</c:v>
                </c:pt>
                <c:pt idx="581">
                  <c:v>43069</c:v>
                </c:pt>
                <c:pt idx="582">
                  <c:v>43070</c:v>
                </c:pt>
                <c:pt idx="583">
                  <c:v>43073</c:v>
                </c:pt>
                <c:pt idx="584">
                  <c:v>43074</c:v>
                </c:pt>
                <c:pt idx="585">
                  <c:v>43075</c:v>
                </c:pt>
                <c:pt idx="586">
                  <c:v>43076</c:v>
                </c:pt>
                <c:pt idx="587">
                  <c:v>43077</c:v>
                </c:pt>
                <c:pt idx="588">
                  <c:v>43080</c:v>
                </c:pt>
                <c:pt idx="589">
                  <c:v>43081</c:v>
                </c:pt>
                <c:pt idx="590">
                  <c:v>43082</c:v>
                </c:pt>
                <c:pt idx="591">
                  <c:v>43083</c:v>
                </c:pt>
                <c:pt idx="592">
                  <c:v>43084</c:v>
                </c:pt>
                <c:pt idx="593">
                  <c:v>43087</c:v>
                </c:pt>
                <c:pt idx="594">
                  <c:v>43088</c:v>
                </c:pt>
                <c:pt idx="595">
                  <c:v>43089</c:v>
                </c:pt>
                <c:pt idx="596">
                  <c:v>43090</c:v>
                </c:pt>
                <c:pt idx="597">
                  <c:v>43091</c:v>
                </c:pt>
                <c:pt idx="598">
                  <c:v>43096</c:v>
                </c:pt>
                <c:pt idx="599">
                  <c:v>43097</c:v>
                </c:pt>
                <c:pt idx="600">
                  <c:v>43098</c:v>
                </c:pt>
                <c:pt idx="601">
                  <c:v>43102</c:v>
                </c:pt>
                <c:pt idx="602">
                  <c:v>43103</c:v>
                </c:pt>
                <c:pt idx="603">
                  <c:v>43104</c:v>
                </c:pt>
                <c:pt idx="604">
                  <c:v>43105</c:v>
                </c:pt>
                <c:pt idx="605">
                  <c:v>43108</c:v>
                </c:pt>
                <c:pt idx="606">
                  <c:v>43109</c:v>
                </c:pt>
                <c:pt idx="607">
                  <c:v>43110</c:v>
                </c:pt>
                <c:pt idx="608">
                  <c:v>43111</c:v>
                </c:pt>
                <c:pt idx="609">
                  <c:v>43112</c:v>
                </c:pt>
                <c:pt idx="610">
                  <c:v>43115</c:v>
                </c:pt>
                <c:pt idx="611">
                  <c:v>43116</c:v>
                </c:pt>
                <c:pt idx="612">
                  <c:v>43117</c:v>
                </c:pt>
                <c:pt idx="613">
                  <c:v>43118</c:v>
                </c:pt>
                <c:pt idx="614">
                  <c:v>43119</c:v>
                </c:pt>
                <c:pt idx="615">
                  <c:v>43122</c:v>
                </c:pt>
                <c:pt idx="616">
                  <c:v>43123</c:v>
                </c:pt>
                <c:pt idx="617">
                  <c:v>43124</c:v>
                </c:pt>
                <c:pt idx="618">
                  <c:v>43125</c:v>
                </c:pt>
                <c:pt idx="619">
                  <c:v>43126</c:v>
                </c:pt>
                <c:pt idx="620">
                  <c:v>43129</c:v>
                </c:pt>
                <c:pt idx="621">
                  <c:v>43130</c:v>
                </c:pt>
                <c:pt idx="622">
                  <c:v>43131</c:v>
                </c:pt>
                <c:pt idx="623">
                  <c:v>43132</c:v>
                </c:pt>
                <c:pt idx="624">
                  <c:v>43133</c:v>
                </c:pt>
                <c:pt idx="625">
                  <c:v>43136</c:v>
                </c:pt>
                <c:pt idx="626">
                  <c:v>43137</c:v>
                </c:pt>
                <c:pt idx="627">
                  <c:v>43138</c:v>
                </c:pt>
                <c:pt idx="628">
                  <c:v>43139</c:v>
                </c:pt>
                <c:pt idx="629">
                  <c:v>43140</c:v>
                </c:pt>
                <c:pt idx="630">
                  <c:v>43143</c:v>
                </c:pt>
                <c:pt idx="631">
                  <c:v>43144</c:v>
                </c:pt>
                <c:pt idx="632">
                  <c:v>43145</c:v>
                </c:pt>
                <c:pt idx="633">
                  <c:v>43146</c:v>
                </c:pt>
                <c:pt idx="634">
                  <c:v>43147</c:v>
                </c:pt>
                <c:pt idx="635">
                  <c:v>43150</c:v>
                </c:pt>
                <c:pt idx="636">
                  <c:v>43151</c:v>
                </c:pt>
                <c:pt idx="637">
                  <c:v>43152</c:v>
                </c:pt>
                <c:pt idx="638">
                  <c:v>43153</c:v>
                </c:pt>
                <c:pt idx="639">
                  <c:v>43154</c:v>
                </c:pt>
                <c:pt idx="640">
                  <c:v>43157</c:v>
                </c:pt>
                <c:pt idx="641">
                  <c:v>43158</c:v>
                </c:pt>
                <c:pt idx="642">
                  <c:v>43159</c:v>
                </c:pt>
                <c:pt idx="643">
                  <c:v>43160</c:v>
                </c:pt>
                <c:pt idx="644">
                  <c:v>43161</c:v>
                </c:pt>
                <c:pt idx="645">
                  <c:v>43164</c:v>
                </c:pt>
                <c:pt idx="646">
                  <c:v>43165</c:v>
                </c:pt>
                <c:pt idx="647">
                  <c:v>43166</c:v>
                </c:pt>
                <c:pt idx="648">
                  <c:v>43167</c:v>
                </c:pt>
                <c:pt idx="649">
                  <c:v>43168</c:v>
                </c:pt>
                <c:pt idx="650">
                  <c:v>43171</c:v>
                </c:pt>
                <c:pt idx="651">
                  <c:v>43172</c:v>
                </c:pt>
                <c:pt idx="652">
                  <c:v>43173</c:v>
                </c:pt>
                <c:pt idx="653">
                  <c:v>43174</c:v>
                </c:pt>
                <c:pt idx="654">
                  <c:v>43175</c:v>
                </c:pt>
                <c:pt idx="655">
                  <c:v>43178</c:v>
                </c:pt>
                <c:pt idx="656">
                  <c:v>43179</c:v>
                </c:pt>
                <c:pt idx="657">
                  <c:v>43180</c:v>
                </c:pt>
                <c:pt idx="658">
                  <c:v>43181</c:v>
                </c:pt>
                <c:pt idx="659">
                  <c:v>43182</c:v>
                </c:pt>
                <c:pt idx="660">
                  <c:v>43185</c:v>
                </c:pt>
                <c:pt idx="661">
                  <c:v>43186</c:v>
                </c:pt>
                <c:pt idx="662">
                  <c:v>43187</c:v>
                </c:pt>
                <c:pt idx="663">
                  <c:v>43188</c:v>
                </c:pt>
                <c:pt idx="664">
                  <c:v>43193</c:v>
                </c:pt>
                <c:pt idx="665">
                  <c:v>43194</c:v>
                </c:pt>
                <c:pt idx="666">
                  <c:v>43195</c:v>
                </c:pt>
                <c:pt idx="667">
                  <c:v>43196</c:v>
                </c:pt>
                <c:pt idx="668">
                  <c:v>43199</c:v>
                </c:pt>
                <c:pt idx="669">
                  <c:v>43200</c:v>
                </c:pt>
                <c:pt idx="670">
                  <c:v>43201</c:v>
                </c:pt>
                <c:pt idx="671">
                  <c:v>43202</c:v>
                </c:pt>
                <c:pt idx="672">
                  <c:v>43203</c:v>
                </c:pt>
                <c:pt idx="673">
                  <c:v>43206</c:v>
                </c:pt>
                <c:pt idx="674">
                  <c:v>43207</c:v>
                </c:pt>
                <c:pt idx="675">
                  <c:v>43208</c:v>
                </c:pt>
                <c:pt idx="676">
                  <c:v>43209</c:v>
                </c:pt>
                <c:pt idx="677">
                  <c:v>43210</c:v>
                </c:pt>
                <c:pt idx="678">
                  <c:v>43213</c:v>
                </c:pt>
                <c:pt idx="679">
                  <c:v>43214</c:v>
                </c:pt>
                <c:pt idx="680">
                  <c:v>43215</c:v>
                </c:pt>
                <c:pt idx="681">
                  <c:v>43216</c:v>
                </c:pt>
                <c:pt idx="682">
                  <c:v>43217</c:v>
                </c:pt>
                <c:pt idx="683">
                  <c:v>43220</c:v>
                </c:pt>
                <c:pt idx="684">
                  <c:v>43222</c:v>
                </c:pt>
                <c:pt idx="685">
                  <c:v>43223</c:v>
                </c:pt>
                <c:pt idx="686">
                  <c:v>43224</c:v>
                </c:pt>
                <c:pt idx="687">
                  <c:v>43227</c:v>
                </c:pt>
                <c:pt idx="688">
                  <c:v>43228</c:v>
                </c:pt>
                <c:pt idx="689">
                  <c:v>43229</c:v>
                </c:pt>
                <c:pt idx="690">
                  <c:v>43230</c:v>
                </c:pt>
                <c:pt idx="691">
                  <c:v>43231</c:v>
                </c:pt>
                <c:pt idx="692">
                  <c:v>43234</c:v>
                </c:pt>
                <c:pt idx="693">
                  <c:v>43235</c:v>
                </c:pt>
                <c:pt idx="694">
                  <c:v>43236</c:v>
                </c:pt>
                <c:pt idx="695">
                  <c:v>43237</c:v>
                </c:pt>
                <c:pt idx="696">
                  <c:v>43238</c:v>
                </c:pt>
                <c:pt idx="697">
                  <c:v>43241</c:v>
                </c:pt>
                <c:pt idx="698">
                  <c:v>43242</c:v>
                </c:pt>
                <c:pt idx="699">
                  <c:v>43243</c:v>
                </c:pt>
                <c:pt idx="700">
                  <c:v>43244</c:v>
                </c:pt>
                <c:pt idx="701">
                  <c:v>43245</c:v>
                </c:pt>
                <c:pt idx="702">
                  <c:v>43248</c:v>
                </c:pt>
                <c:pt idx="703">
                  <c:v>43249</c:v>
                </c:pt>
                <c:pt idx="704">
                  <c:v>43250</c:v>
                </c:pt>
                <c:pt idx="705">
                  <c:v>43251</c:v>
                </c:pt>
                <c:pt idx="706">
                  <c:v>43252</c:v>
                </c:pt>
                <c:pt idx="707">
                  <c:v>43255</c:v>
                </c:pt>
                <c:pt idx="708">
                  <c:v>43256</c:v>
                </c:pt>
                <c:pt idx="709">
                  <c:v>43257</c:v>
                </c:pt>
                <c:pt idx="710">
                  <c:v>43258</c:v>
                </c:pt>
                <c:pt idx="711">
                  <c:v>43259</c:v>
                </c:pt>
                <c:pt idx="712">
                  <c:v>43262</c:v>
                </c:pt>
                <c:pt idx="713">
                  <c:v>43263</c:v>
                </c:pt>
                <c:pt idx="714">
                  <c:v>43264</c:v>
                </c:pt>
                <c:pt idx="715">
                  <c:v>43265</c:v>
                </c:pt>
                <c:pt idx="716">
                  <c:v>43266</c:v>
                </c:pt>
                <c:pt idx="717">
                  <c:v>43269</c:v>
                </c:pt>
                <c:pt idx="718">
                  <c:v>43270</c:v>
                </c:pt>
                <c:pt idx="719">
                  <c:v>43271</c:v>
                </c:pt>
                <c:pt idx="720">
                  <c:v>43272</c:v>
                </c:pt>
                <c:pt idx="721">
                  <c:v>43273</c:v>
                </c:pt>
                <c:pt idx="722">
                  <c:v>43276</c:v>
                </c:pt>
                <c:pt idx="723">
                  <c:v>43277</c:v>
                </c:pt>
                <c:pt idx="724">
                  <c:v>43278</c:v>
                </c:pt>
                <c:pt idx="725">
                  <c:v>43279</c:v>
                </c:pt>
                <c:pt idx="726">
                  <c:v>43280</c:v>
                </c:pt>
                <c:pt idx="727">
                  <c:v>43283</c:v>
                </c:pt>
                <c:pt idx="728">
                  <c:v>43284</c:v>
                </c:pt>
                <c:pt idx="729">
                  <c:v>43285</c:v>
                </c:pt>
                <c:pt idx="730">
                  <c:v>43286</c:v>
                </c:pt>
                <c:pt idx="731">
                  <c:v>43287</c:v>
                </c:pt>
                <c:pt idx="732">
                  <c:v>43290</c:v>
                </c:pt>
                <c:pt idx="733">
                  <c:v>43291</c:v>
                </c:pt>
                <c:pt idx="734">
                  <c:v>43292</c:v>
                </c:pt>
                <c:pt idx="735">
                  <c:v>43293</c:v>
                </c:pt>
                <c:pt idx="736">
                  <c:v>43294</c:v>
                </c:pt>
                <c:pt idx="737">
                  <c:v>43297</c:v>
                </c:pt>
                <c:pt idx="738">
                  <c:v>43298</c:v>
                </c:pt>
                <c:pt idx="739">
                  <c:v>43299</c:v>
                </c:pt>
                <c:pt idx="740">
                  <c:v>43300</c:v>
                </c:pt>
                <c:pt idx="741">
                  <c:v>43301</c:v>
                </c:pt>
                <c:pt idx="742">
                  <c:v>43304</c:v>
                </c:pt>
                <c:pt idx="743">
                  <c:v>43305</c:v>
                </c:pt>
              </c:numCache>
            </c:numRef>
          </c:xVal>
          <c:yVal>
            <c:numRef>
              <c:f>'Check Eur3M'!$AP$4:$AP$747</c:f>
              <c:numCache>
                <c:formatCode>0.0000%</c:formatCode>
                <c:ptCount val="744"/>
                <c:pt idx="0">
                  <c:v>-3.2400000018214565E-4</c:v>
                </c:pt>
                <c:pt idx="1">
                  <c:v>-3.2374451382919295E-4</c:v>
                </c:pt>
                <c:pt idx="2">
                  <c:v>-3.2361017290048191E-4</c:v>
                </c:pt>
                <c:pt idx="3">
                  <c:v>-3.2358319608277915E-4</c:v>
                </c:pt>
                <c:pt idx="4">
                  <c:v>-3.2399737524671176E-4</c:v>
                </c:pt>
                <c:pt idx="5">
                  <c:v>-3.2424702587523333E-4</c:v>
                </c:pt>
                <c:pt idx="6">
                  <c:v>-3.2452387220614824E-4</c:v>
                </c:pt>
                <c:pt idx="7">
                  <c:v>-3.2480962822543485E-4</c:v>
                </c:pt>
                <c:pt idx="8">
                  <c:v>-3.2508525710471574E-4</c:v>
                </c:pt>
                <c:pt idx="9">
                  <c:v>-3.256497507411657E-4</c:v>
                </c:pt>
                <c:pt idx="10">
                  <c:v>-3.2567948693445364E-4</c:v>
                </c:pt>
                <c:pt idx="11">
                  <c:v>-3.2559264999988756E-4</c:v>
                </c:pt>
                <c:pt idx="12">
                  <c:v>-3.2544041493928603E-4</c:v>
                </c:pt>
                <c:pt idx="13">
                  <c:v>-3.2528950562566925E-4</c:v>
                </c:pt>
                <c:pt idx="14">
                  <c:v>-3.2484442195772573E-4</c:v>
                </c:pt>
                <c:pt idx="15">
                  <c:v>-3.2469850333416797E-4</c:v>
                </c:pt>
                <c:pt idx="16">
                  <c:v>-3.2475695457976988E-4</c:v>
                </c:pt>
                <c:pt idx="17">
                  <c:v>-3.2519298460899549E-4</c:v>
                </c:pt>
                <c:pt idx="18">
                  <c:v>-3.264096219483194E-4</c:v>
                </c:pt>
                <c:pt idx="19">
                  <c:v>-3.2928978680362472E-4</c:v>
                </c:pt>
                <c:pt idx="20">
                  <c:v>-3.3039365704279713E-4</c:v>
                </c:pt>
                <c:pt idx="21">
                  <c:v>-3.3136790855302779E-4</c:v>
                </c:pt>
                <c:pt idx="22">
                  <c:v>-3.3212753015274119E-4</c:v>
                </c:pt>
                <c:pt idx="23">
                  <c:v>-3.322494567398075E-4</c:v>
                </c:pt>
                <c:pt idx="24">
                  <c:v>-3.3273948707465576E-4</c:v>
                </c:pt>
                <c:pt idx="25">
                  <c:v>-3.3297219636953322E-4</c:v>
                </c:pt>
                <c:pt idx="26">
                  <c:v>-3.3320742326792762E-4</c:v>
                </c:pt>
                <c:pt idx="27">
                  <c:v>-3.3344488262097789E-4</c:v>
                </c:pt>
                <c:pt idx="28">
                  <c:v>-3.3384814288837673E-4</c:v>
                </c:pt>
                <c:pt idx="29">
                  <c:v>-3.3441123191330324E-4</c:v>
                </c:pt>
                <c:pt idx="30">
                  <c:v>-3.3465546662228205E-4</c:v>
                </c:pt>
                <c:pt idx="31">
                  <c:v>-3.3490015708452205E-4</c:v>
                </c:pt>
                <c:pt idx="32">
                  <c:v>-3.3514499621609974E-4</c:v>
                </c:pt>
                <c:pt idx="33">
                  <c:v>-3.3552162283958658E-4</c:v>
                </c:pt>
                <c:pt idx="34">
                  <c:v>-3.3611958807505432E-4</c:v>
                </c:pt>
                <c:pt idx="35">
                  <c:v>-3.3636045461350804E-4</c:v>
                </c:pt>
                <c:pt idx="36">
                  <c:v>-3.3659956151213657E-4</c:v>
                </c:pt>
                <c:pt idx="37">
                  <c:v>-3.3683657975065067E-4</c:v>
                </c:pt>
                <c:pt idx="38">
                  <c:v>-3.3716757912787324E-4</c:v>
                </c:pt>
                <c:pt idx="39">
                  <c:v>-3.3775707604809669E-4</c:v>
                </c:pt>
                <c:pt idx="40">
                  <c:v>-3.3797860602593685E-4</c:v>
                </c:pt>
                <c:pt idx="41">
                  <c:v>-3.3819600742542819E-4</c:v>
                </c:pt>
                <c:pt idx="42">
                  <c:v>-3.3840892929252239E-4</c:v>
                </c:pt>
                <c:pt idx="43">
                  <c:v>-3.3858570762047071E-4</c:v>
                </c:pt>
                <c:pt idx="44">
                  <c:v>-3.3920869267803962E-4</c:v>
                </c:pt>
                <c:pt idx="45">
                  <c:v>-3.393967463298207E-4</c:v>
                </c:pt>
                <c:pt idx="46">
                  <c:v>-3.3958416909321678E-4</c:v>
                </c:pt>
                <c:pt idx="47">
                  <c:v>-3.3977091008241051E-4</c:v>
                </c:pt>
                <c:pt idx="48">
                  <c:v>-3.399788153865487E-4</c:v>
                </c:pt>
                <c:pt idx="49">
                  <c:v>-3.4051002388735263E-4</c:v>
                </c:pt>
                <c:pt idx="50">
                  <c:v>-3.4069257804218895E-4</c:v>
                </c:pt>
                <c:pt idx="51">
                  <c:v>-3.4087413631321502E-4</c:v>
                </c:pt>
                <c:pt idx="52">
                  <c:v>-3.4105464488348004E-4</c:v>
                </c:pt>
                <c:pt idx="53">
                  <c:v>-3.4121487685207066E-4</c:v>
                </c:pt>
                <c:pt idx="54">
                  <c:v>-3.4176509122740839E-4</c:v>
                </c:pt>
                <c:pt idx="55">
                  <c:v>-3.4193952943606875E-4</c:v>
                </c:pt>
                <c:pt idx="56">
                  <c:v>-3.4211258627362458E-4</c:v>
                </c:pt>
                <c:pt idx="57">
                  <c:v>-3.4228420499763913E-4</c:v>
                </c:pt>
                <c:pt idx="58">
                  <c:v>-3.4239002479995851E-4</c:v>
                </c:pt>
                <c:pt idx="59">
                  <c:v>-3.4295514928429016E-4</c:v>
                </c:pt>
                <c:pt idx="60">
                  <c:v>-3.4311871167748485E-4</c:v>
                </c:pt>
                <c:pt idx="61">
                  <c:v>-3.432804867225839E-4</c:v>
                </c:pt>
                <c:pt idx="62">
                  <c:v>-3.4344041475340234E-4</c:v>
                </c:pt>
                <c:pt idx="63">
                  <c:v>-3.4348507045538771E-4</c:v>
                </c:pt>
                <c:pt idx="64">
                  <c:v>-3.441271869749788E-4</c:v>
                </c:pt>
                <c:pt idx="65">
                  <c:v>-3.4428077552960048E-4</c:v>
                </c:pt>
                <c:pt idx="66">
                  <c:v>-3.4436721829726963E-4</c:v>
                </c:pt>
                <c:pt idx="67">
                  <c:v>-3.4433029457341097E-4</c:v>
                </c:pt>
                <c:pt idx="68">
                  <c:v>-3.4418372265660954E-4</c:v>
                </c:pt>
                <c:pt idx="69">
                  <c:v>-3.4323455600715605E-4</c:v>
                </c:pt>
                <c:pt idx="70">
                  <c:v>-3.4280158137167064E-4</c:v>
                </c:pt>
                <c:pt idx="71">
                  <c:v>-3.4233880537348896E-4</c:v>
                </c:pt>
                <c:pt idx="72">
                  <c:v>-3.4186444846940266E-4</c:v>
                </c:pt>
                <c:pt idx="73">
                  <c:v>-3.4139748148476201E-4</c:v>
                </c:pt>
                <c:pt idx="74">
                  <c:v>-3.40241883827197E-4</c:v>
                </c:pt>
                <c:pt idx="75">
                  <c:v>-3.4000919213710484E-4</c:v>
                </c:pt>
                <c:pt idx="76">
                  <c:v>-3.398899999996263E-4</c:v>
                </c:pt>
                <c:pt idx="77">
                  <c:v>-3.3982891233063706E-4</c:v>
                </c:pt>
                <c:pt idx="78">
                  <c:v>-3.3975501617111595E-4</c:v>
                </c:pt>
                <c:pt idx="79">
                  <c:v>-3.3945660630682454E-4</c:v>
                </c:pt>
                <c:pt idx="80">
                  <c:v>-3.3933162311511642E-4</c:v>
                </c:pt>
                <c:pt idx="81">
                  <c:v>-3.3919392227186099E-4</c:v>
                </c:pt>
                <c:pt idx="82">
                  <c:v>-3.3904353237132815E-4</c:v>
                </c:pt>
                <c:pt idx="83">
                  <c:v>-3.3812936592180837E-4</c:v>
                </c:pt>
                <c:pt idx="84">
                  <c:v>-3.3810249103328739E-4</c:v>
                </c:pt>
                <c:pt idx="85">
                  <c:v>-3.3787676185771621E-4</c:v>
                </c:pt>
                <c:pt idx="86">
                  <c:v>-3.3763864108494611E-4</c:v>
                </c:pt>
                <c:pt idx="87">
                  <c:v>-3.3656342203620488E-4</c:v>
                </c:pt>
                <c:pt idx="88">
                  <c:v>-3.3626425870166026E-4</c:v>
                </c:pt>
                <c:pt idx="89">
                  <c:v>-3.3595309426766079E-4</c:v>
                </c:pt>
                <c:pt idx="90">
                  <c:v>-3.3563000598054766E-4</c:v>
                </c:pt>
                <c:pt idx="91">
                  <c:v>-3.3529507456212367E-4</c:v>
                </c:pt>
                <c:pt idx="92">
                  <c:v>-3.3422008086762318E-4</c:v>
                </c:pt>
                <c:pt idx="93">
                  <c:v>-3.3383865364726537E-4</c:v>
                </c:pt>
                <c:pt idx="94">
                  <c:v>-3.3344583903434019E-4</c:v>
                </c:pt>
                <c:pt idx="95">
                  <c:v>-3.3304173860166373E-4</c:v>
                </c:pt>
                <c:pt idx="96">
                  <c:v>-3.3262645739663531E-4</c:v>
                </c:pt>
                <c:pt idx="97">
                  <c:v>-3.3131463177004728E-4</c:v>
                </c:pt>
                <c:pt idx="98">
                  <c:v>-3.3085574747113616E-4</c:v>
                </c:pt>
                <c:pt idx="99">
                  <c:v>-3.303862597745047E-4</c:v>
                </c:pt>
                <c:pt idx="100">
                  <c:v>-3.2990629457900473E-4</c:v>
                </c:pt>
                <c:pt idx="101">
                  <c:v>-3.294159812611458E-4</c:v>
                </c:pt>
                <c:pt idx="102">
                  <c:v>-3.2788429845901566E-4</c:v>
                </c:pt>
                <c:pt idx="103">
                  <c:v>-3.2735395591462985E-4</c:v>
                </c:pt>
                <c:pt idx="104">
                  <c:v>-3.2681396425533033E-4</c:v>
                </c:pt>
                <c:pt idx="105">
                  <c:v>-3.2626447371039675E-4</c:v>
                </c:pt>
                <c:pt idx="106">
                  <c:v>-3.2570563798193499E-4</c:v>
                </c:pt>
                <c:pt idx="107">
                  <c:v>-3.2397464886022481E-4</c:v>
                </c:pt>
                <c:pt idx="108">
                  <c:v>-3.2378173631819607E-4</c:v>
                </c:pt>
                <c:pt idx="109">
                  <c:v>-3.2318110542606249E-4</c:v>
                </c:pt>
                <c:pt idx="110">
                  <c:v>-3.2257190652895673E-4</c:v>
                </c:pt>
                <c:pt idx="111">
                  <c:v>-3.2195431655024365E-4</c:v>
                </c:pt>
                <c:pt idx="112">
                  <c:v>-3.1963959520659444E-4</c:v>
                </c:pt>
                <c:pt idx="113">
                  <c:v>-3.1940370724869993E-4</c:v>
                </c:pt>
                <c:pt idx="114">
                  <c:v>-3.1874693868694237E-4</c:v>
                </c:pt>
                <c:pt idx="115">
                  <c:v>-3.1808291437140923E-4</c:v>
                </c:pt>
                <c:pt idx="116">
                  <c:v>-3.1741183582623123E-4</c:v>
                </c:pt>
                <c:pt idx="117">
                  <c:v>-3.1494139413577188E-4</c:v>
                </c:pt>
                <c:pt idx="118">
                  <c:v>-3.1466113273470597E-4</c:v>
                </c:pt>
                <c:pt idx="119">
                  <c:v>-3.1395792883559537E-4</c:v>
                </c:pt>
                <c:pt idx="120">
                  <c:v>-3.1324895362638827E-4</c:v>
                </c:pt>
                <c:pt idx="121">
                  <c:v>-3.1253443322620811E-4</c:v>
                </c:pt>
                <c:pt idx="122">
                  <c:v>-3.0995064679817754E-4</c:v>
                </c:pt>
                <c:pt idx="123">
                  <c:v>-3.0962554508873197E-4</c:v>
                </c:pt>
                <c:pt idx="124">
                  <c:v>-3.0888681351637359E-4</c:v>
                </c:pt>
                <c:pt idx="125">
                  <c:v>-3.0814396726475124E-4</c:v>
                </c:pt>
                <c:pt idx="126">
                  <c:v>-3.0739725705331011E-4</c:v>
                </c:pt>
                <c:pt idx="127">
                  <c:v>-3.0435993825717527E-4</c:v>
                </c:pt>
                <c:pt idx="128">
                  <c:v>-3.0360779238941299E-4</c:v>
                </c:pt>
                <c:pt idx="129">
                  <c:v>-3.02853555573801E-4</c:v>
                </c:pt>
                <c:pt idx="130">
                  <c:v>-3.0209749974368483E-4</c:v>
                </c:pt>
                <c:pt idx="131">
                  <c:v>-3.0061351775303584E-4</c:v>
                </c:pt>
                <c:pt idx="132">
                  <c:v>-2.9906064525971358E-4</c:v>
                </c:pt>
                <c:pt idx="133">
                  <c:v>-2.9829969367622944E-4</c:v>
                </c:pt>
                <c:pt idx="134">
                  <c:v>-2.9753862687100017E-4</c:v>
                </c:pt>
                <c:pt idx="135">
                  <c:v>-2.9677774084159995E-4</c:v>
                </c:pt>
                <c:pt idx="136">
                  <c:v>-2.9536897977126679E-4</c:v>
                </c:pt>
                <c:pt idx="137">
                  <c:v>-2.9374204476100192E-4</c:v>
                </c:pt>
                <c:pt idx="138">
                  <c:v>-2.9298662290202219E-4</c:v>
                </c:pt>
                <c:pt idx="139">
                  <c:v>-2.9223323000047925E-4</c:v>
                </c:pt>
                <c:pt idx="140">
                  <c:v>-2.9148115686714412E-4</c:v>
                </c:pt>
                <c:pt idx="141">
                  <c:v>-2.9011896754376019E-4</c:v>
                </c:pt>
                <c:pt idx="142">
                  <c:v>-2.8847614123081819E-4</c:v>
                </c:pt>
                <c:pt idx="143">
                  <c:v>-2.8772547449031137E-4</c:v>
                </c:pt>
                <c:pt idx="144">
                  <c:v>-2.8697493962605357E-4</c:v>
                </c:pt>
                <c:pt idx="145">
                  <c:v>-2.8622448005374233E-4</c:v>
                </c:pt>
                <c:pt idx="146">
                  <c:v>-2.824711278399286E-4</c:v>
                </c:pt>
                <c:pt idx="147">
                  <c:v>-2.8171976909166632E-4</c:v>
                </c:pt>
                <c:pt idx="148">
                  <c:v>-2.81309258619663E-4</c:v>
                </c:pt>
                <c:pt idx="149">
                  <c:v>-2.8056071552007045E-4</c:v>
                </c:pt>
                <c:pt idx="150">
                  <c:v>-2.783116741475924E-4</c:v>
                </c:pt>
                <c:pt idx="151">
                  <c:v>-2.7756055755185841E-4</c:v>
                </c:pt>
                <c:pt idx="152">
                  <c:v>-2.7680856615391576E-4</c:v>
                </c:pt>
                <c:pt idx="153">
                  <c:v>-2.7605560150548191E-4</c:v>
                </c:pt>
                <c:pt idx="154">
                  <c:v>-2.7530156222172223E-4</c:v>
                </c:pt>
                <c:pt idx="155">
                  <c:v>-2.7303193864121838E-4</c:v>
                </c:pt>
                <c:pt idx="156">
                  <c:v>-2.7227252820997592E-4</c:v>
                </c:pt>
                <c:pt idx="157">
                  <c:v>-2.7151149215074957E-4</c:v>
                </c:pt>
                <c:pt idx="158">
                  <c:v>-2.707487114519256E-4</c:v>
                </c:pt>
                <c:pt idx="159">
                  <c:v>-2.6998406416358132E-4</c:v>
                </c:pt>
                <c:pt idx="160">
                  <c:v>-2.6767765919371461E-4</c:v>
                </c:pt>
                <c:pt idx="161">
                  <c:v>-2.6690426729242451E-4</c:v>
                </c:pt>
                <c:pt idx="162">
                  <c:v>-2.6612835498351553E-4</c:v>
                </c:pt>
                <c:pt idx="163">
                  <c:v>-2.6534978269160343E-4</c:v>
                </c:pt>
                <c:pt idx="164">
                  <c:v>-2.6456840790079904E-4</c:v>
                </c:pt>
                <c:pt idx="165">
                  <c:v>-2.6220599932654106E-4</c:v>
                </c:pt>
                <c:pt idx="166">
                  <c:v>-2.6141193063837482E-4</c:v>
                </c:pt>
                <c:pt idx="167">
                  <c:v>-2.6061430281041259E-4</c:v>
                </c:pt>
                <c:pt idx="168">
                  <c:v>-2.598129557004251E-4</c:v>
                </c:pt>
                <c:pt idx="169">
                  <c:v>-2.590077262283135E-4</c:v>
                </c:pt>
                <c:pt idx="170">
                  <c:v>-2.5608687394912161E-4</c:v>
                </c:pt>
                <c:pt idx="171">
                  <c:v>-2.5525966992601606E-4</c:v>
                </c:pt>
                <c:pt idx="172">
                  <c:v>-2.5442771939190027E-4</c:v>
                </c:pt>
                <c:pt idx="173">
                  <c:v>-2.5359084371748882E-4</c:v>
                </c:pt>
                <c:pt idx="174">
                  <c:v>-2.5174132456362808E-4</c:v>
                </c:pt>
                <c:pt idx="175">
                  <c:v>-2.5019041532123673E-4</c:v>
                </c:pt>
                <c:pt idx="176">
                  <c:v>-2.4932613279395115E-4</c:v>
                </c:pt>
                <c:pt idx="177">
                  <c:v>-2.4845579232295374E-4</c:v>
                </c:pt>
                <c:pt idx="178">
                  <c:v>-2.4757919493697015E-4</c:v>
                </c:pt>
                <c:pt idx="179">
                  <c:v>-2.4562323506648021E-4</c:v>
                </c:pt>
                <c:pt idx="180">
                  <c:v>-2.4400615510296623E-4</c:v>
                </c:pt>
                <c:pt idx="181">
                  <c:v>-2.4309518685734598E-4</c:v>
                </c:pt>
                <c:pt idx="182">
                  <c:v>-2.4217670684052066E-4</c:v>
                </c:pt>
                <c:pt idx="183">
                  <c:v>-2.4125049573835822E-4</c:v>
                </c:pt>
                <c:pt idx="184">
                  <c:v>-2.3917975280000742E-4</c:v>
                </c:pt>
                <c:pt idx="185">
                  <c:v>-2.3746385248418528E-4</c:v>
                </c:pt>
                <c:pt idx="186">
                  <c:v>-2.3649559453210796E-4</c:v>
                </c:pt>
                <c:pt idx="187">
                  <c:v>-2.3551822858393419E-4</c:v>
                </c:pt>
                <c:pt idx="188">
                  <c:v>-2.3453151498180517E-4</c:v>
                </c:pt>
                <c:pt idx="189">
                  <c:v>-2.3233830544031465E-4</c:v>
                </c:pt>
                <c:pt idx="190">
                  <c:v>-2.3048628918138735E-4</c:v>
                </c:pt>
                <c:pt idx="191">
                  <c:v>-2.2944914074251663E-4</c:v>
                </c:pt>
                <c:pt idx="192">
                  <c:v>-2.2840114568048104E-4</c:v>
                </c:pt>
                <c:pt idx="193">
                  <c:v>-2.2734204399456399E-4</c:v>
                </c:pt>
                <c:pt idx="194">
                  <c:v>-2.2501949155899096E-4</c:v>
                </c:pt>
                <c:pt idx="195">
                  <c:v>-2.2298926929953391E-4</c:v>
                </c:pt>
                <c:pt idx="196">
                  <c:v>-2.2187063277872882E-4</c:v>
                </c:pt>
                <c:pt idx="197">
                  <c:v>-2.2073926860377571E-4</c:v>
                </c:pt>
                <c:pt idx="198">
                  <c:v>-2.1959489643196903E-4</c:v>
                </c:pt>
                <c:pt idx="199">
                  <c:v>-2.1713708047471753E-4</c:v>
                </c:pt>
                <c:pt idx="200">
                  <c:v>-2.1488161916957563E-4</c:v>
                </c:pt>
                <c:pt idx="201">
                  <c:v>-2.1366790013169334E-4</c:v>
                </c:pt>
                <c:pt idx="202">
                  <c:v>-2.1243943000085524E-4</c:v>
                </c:pt>
                <c:pt idx="203">
                  <c:v>-2.1119089425562969E-4</c:v>
                </c:pt>
                <c:pt idx="204">
                  <c:v>-2.0852459501289545E-4</c:v>
                </c:pt>
                <c:pt idx="205">
                  <c:v>-2.0602472625745304E-4</c:v>
                </c:pt>
                <c:pt idx="206">
                  <c:v>-2.0469531422221459E-4</c:v>
                </c:pt>
                <c:pt idx="207">
                  <c:v>-2.0335079948093386E-4</c:v>
                </c:pt>
                <c:pt idx="208">
                  <c:v>-2.0199120629159773E-4</c:v>
                </c:pt>
                <c:pt idx="209">
                  <c:v>-1.9905597627446078E-4</c:v>
                </c:pt>
                <c:pt idx="210">
                  <c:v>-1.9640256626649396E-4</c:v>
                </c:pt>
                <c:pt idx="211">
                  <c:v>-1.949679767653884E-4</c:v>
                </c:pt>
                <c:pt idx="212">
                  <c:v>-1.9351847360050064E-4</c:v>
                </c:pt>
                <c:pt idx="213">
                  <c:v>-1.9205408744381737E-4</c:v>
                </c:pt>
                <c:pt idx="214">
                  <c:v>-1.8886369044679441E-4</c:v>
                </c:pt>
                <c:pt idx="215">
                  <c:v>-1.8604835837801714E-4</c:v>
                </c:pt>
                <c:pt idx="216">
                  <c:v>-1.8451004939173713E-4</c:v>
                </c:pt>
                <c:pt idx="217">
                  <c:v>-1.8295706067802351E-4</c:v>
                </c:pt>
                <c:pt idx="218">
                  <c:v>-1.813894293215594E-4</c:v>
                </c:pt>
                <c:pt idx="219">
                  <c:v>-1.7795841753231065E-4</c:v>
                </c:pt>
                <c:pt idx="220">
                  <c:v>-1.7497325123620432E-4</c:v>
                </c:pt>
                <c:pt idx="221">
                  <c:v>-1.7333299500449617E-4</c:v>
                </c:pt>
                <c:pt idx="222">
                  <c:v>-1.7167833787796354E-4</c:v>
                </c:pt>
                <c:pt idx="223">
                  <c:v>-1.7000932335485493E-4</c:v>
                </c:pt>
                <c:pt idx="224">
                  <c:v>-1.6635299055841625E-4</c:v>
                </c:pt>
                <c:pt idx="225">
                  <c:v>-1.6319059332902265E-4</c:v>
                </c:pt>
                <c:pt idx="226">
                  <c:v>-1.6145047636328475E-4</c:v>
                </c:pt>
                <c:pt idx="227">
                  <c:v>-1.5969628223115777E-4</c:v>
                </c:pt>
                <c:pt idx="228">
                  <c:v>-1.5792806084358665E-4</c:v>
                </c:pt>
                <c:pt idx="229">
                  <c:v>-1.5406239563873781E-4</c:v>
                </c:pt>
                <c:pt idx="230">
                  <c:v>-1.5071593305382436E-4</c:v>
                </c:pt>
                <c:pt idx="231">
                  <c:v>-1.4887835614101728E-4</c:v>
                </c:pt>
                <c:pt idx="232">
                  <c:v>-1.4702707068651709E-4</c:v>
                </c:pt>
                <c:pt idx="233">
                  <c:v>-1.4516213301570295E-4</c:v>
                </c:pt>
                <c:pt idx="234">
                  <c:v>-1.4110377202754647E-4</c:v>
                </c:pt>
                <c:pt idx="235">
                  <c:v>-1.3756701876947901E-4</c:v>
                </c:pt>
                <c:pt idx="236">
                  <c:v>-1.356346969812485E-4</c:v>
                </c:pt>
                <c:pt idx="237">
                  <c:v>-1.33689080175757E-4</c:v>
                </c:pt>
                <c:pt idx="238">
                  <c:v>-1.3173023109325221E-4</c:v>
                </c:pt>
                <c:pt idx="239">
                  <c:v>-1.2749641218693823E-4</c:v>
                </c:pt>
                <c:pt idx="240">
                  <c:v>-1.2376379886588305E-4</c:v>
                </c:pt>
                <c:pt idx="241">
                  <c:v>-1.2173976157159318E-4</c:v>
                </c:pt>
                <c:pt idx="242">
                  <c:v>-1.1970288768334161E-4</c:v>
                </c:pt>
                <c:pt idx="243">
                  <c:v>-1.1765324635885138E-4</c:v>
                </c:pt>
                <c:pt idx="244">
                  <c:v>-1.1326176185741564E-4</c:v>
                </c:pt>
                <c:pt idx="245">
                  <c:v>-1.0932842183390389E-4</c:v>
                </c:pt>
                <c:pt idx="246">
                  <c:v>-1.072160127080224E-4</c:v>
                </c:pt>
                <c:pt idx="247">
                  <c:v>-1.0509127031469012E-4</c:v>
                </c:pt>
                <c:pt idx="248">
                  <c:v>-1.0295427022389209E-4</c:v>
                </c:pt>
                <c:pt idx="249">
                  <c:v>-9.8423420131871326E-5</c:v>
                </c:pt>
                <c:pt idx="250">
                  <c:v>-9.428523634270941E-5</c:v>
                </c:pt>
                <c:pt idx="251">
                  <c:v>-9.2088113376537464E-5</c:v>
                </c:pt>
                <c:pt idx="252">
                  <c:v>-8.9879205373071655E-5</c:v>
                </c:pt>
                <c:pt idx="253">
                  <c:v>-8.7658594315427919E-5</c:v>
                </c:pt>
                <c:pt idx="254">
                  <c:v>-8.3007139530846878E-5</c:v>
                </c:pt>
                <c:pt idx="255">
                  <c:v>-7.8660791313621843E-5</c:v>
                </c:pt>
                <c:pt idx="256">
                  <c:v>-7.63829268283271E-5</c:v>
                </c:pt>
                <c:pt idx="257">
                  <c:v>-7.5312460769288569E-5</c:v>
                </c:pt>
                <c:pt idx="258">
                  <c:v>-7.3013697333860049E-5</c:v>
                </c:pt>
                <c:pt idx="259">
                  <c:v>-7.0703761899720767E-5</c:v>
                </c:pt>
                <c:pt idx="260">
                  <c:v>-6.3707830061486727E-5</c:v>
                </c:pt>
                <c:pt idx="261">
                  <c:v>-6.1354117721730444E-5</c:v>
                </c:pt>
                <c:pt idx="262">
                  <c:v>-5.8989693562410933E-5</c:v>
                </c:pt>
                <c:pt idx="263">
                  <c:v>-5.6614652398672944E-5</c:v>
                </c:pt>
                <c:pt idx="264">
                  <c:v>-5.4229089971074812E-5</c:v>
                </c:pt>
                <c:pt idx="265">
                  <c:v>-4.7010246434510119E-5</c:v>
                </c:pt>
                <c:pt idx="266">
                  <c:v>-4.4583574908369137E-5</c:v>
                </c:pt>
                <c:pt idx="267">
                  <c:v>-4.214687472959455E-5</c:v>
                </c:pt>
                <c:pt idx="268">
                  <c:v>-3.9700247198692799E-5</c:v>
                </c:pt>
                <c:pt idx="269">
                  <c:v>-3.7248863700303077E-5</c:v>
                </c:pt>
                <c:pt idx="270">
                  <c:v>-2.9897555788006315E-5</c:v>
                </c:pt>
                <c:pt idx="271">
                  <c:v>-2.7448383213807575E-5</c:v>
                </c:pt>
                <c:pt idx="272">
                  <c:v>-2.5000000273461647E-5</c:v>
                </c:pt>
                <c:pt idx="273">
                  <c:v>-2.2541039594430765E-5</c:v>
                </c:pt>
                <c:pt idx="274">
                  <c:v>-2.0060119648906787E-5</c:v>
                </c:pt>
                <c:pt idx="275">
                  <c:v>-1.1154221103281754E-5</c:v>
                </c:pt>
                <c:pt idx="276">
                  <c:v>-9.9183484291543631E-6</c:v>
                </c:pt>
                <c:pt idx="277">
                  <c:v>-7.3287670310473207E-6</c:v>
                </c:pt>
                <c:pt idx="278">
                  <c:v>-4.7176874872590546E-6</c:v>
                </c:pt>
                <c:pt idx="279">
                  <c:v>-2.0851902367417659E-6</c:v>
                </c:pt>
                <c:pt idx="280">
                  <c:v>7.4059320493593734E-6</c:v>
                </c:pt>
                <c:pt idx="281">
                  <c:v>1.014124275512251E-5</c:v>
                </c:pt>
                <c:pt idx="282">
                  <c:v>1.2897263065351749E-5</c:v>
                </c:pt>
                <c:pt idx="283">
                  <c:v>1.5673905291929451E-5</c:v>
                </c:pt>
                <c:pt idx="284">
                  <c:v>2.158380828023112E-5</c:v>
                </c:pt>
                <c:pt idx="285">
                  <c:v>2.698490417379665E-5</c:v>
                </c:pt>
                <c:pt idx="286">
                  <c:v>2.9863305224350167E-5</c:v>
                </c:pt>
                <c:pt idx="287">
                  <c:v>3.2761780792603993E-5</c:v>
                </c:pt>
                <c:pt idx="288">
                  <c:v>3.5680236099590857E-5</c:v>
                </c:pt>
                <c:pt idx="289">
                  <c:v>4.1945331022998108E-5</c:v>
                </c:pt>
                <c:pt idx="290">
                  <c:v>4.7551923660421849E-5</c:v>
                </c:pt>
                <c:pt idx="291">
                  <c:v>5.0568820502332372E-5</c:v>
                </c:pt>
                <c:pt idx="292">
                  <c:v>5.3605107124459117E-5</c:v>
                </c:pt>
                <c:pt idx="293">
                  <c:v>5.6660681652640782E-5</c:v>
                </c:pt>
                <c:pt idx="294">
                  <c:v>6.3247373118376933E-5</c:v>
                </c:pt>
                <c:pt idx="295">
                  <c:v>6.9073785911033525E-5</c:v>
                </c:pt>
                <c:pt idx="296">
                  <c:v>7.2224236410642234E-5</c:v>
                </c:pt>
                <c:pt idx="297">
                  <c:v>7.5393342295313772E-5</c:v>
                </c:pt>
                <c:pt idx="298">
                  <c:v>7.8580994600037187E-5</c:v>
                </c:pt>
                <c:pt idx="299">
                  <c:v>8.54547040219284E-5</c:v>
                </c:pt>
                <c:pt idx="300">
                  <c:v>9.1514853190260268E-5</c:v>
                </c:pt>
                <c:pt idx="301">
                  <c:v>9.4793567608485602E-5</c:v>
                </c:pt>
                <c:pt idx="302">
                  <c:v>9.8090153360688844E-5</c:v>
                </c:pt>
                <c:pt idx="303">
                  <c:v>1.0140449438232071E-4</c:v>
                </c:pt>
                <c:pt idx="304">
                  <c:v>1.0852971166699979E-4</c:v>
                </c:pt>
                <c:pt idx="305">
                  <c:v>1.1483705447263945E-4</c:v>
                </c:pt>
                <c:pt idx="306">
                  <c:v>1.1823839544846865E-4</c:v>
                </c:pt>
                <c:pt idx="307">
                  <c:v>1.2165677404170169E-4</c:v>
                </c:pt>
                <c:pt idx="308">
                  <c:v>1.2509206709346421E-4</c:v>
                </c:pt>
                <c:pt idx="309">
                  <c:v>1.3243240230655361E-4</c:v>
                </c:pt>
                <c:pt idx="310">
                  <c:v>1.3899988528622072E-4</c:v>
                </c:pt>
                <c:pt idx="311">
                  <c:v>1.4251786780977474E-4</c:v>
                </c:pt>
                <c:pt idx="312">
                  <c:v>1.4605200456606289E-4</c:v>
                </c:pt>
                <c:pt idx="313">
                  <c:v>1.4960216530449222E-4</c:v>
                </c:pt>
                <c:pt idx="314">
                  <c:v>1.57120400352445E-4</c:v>
                </c:pt>
                <c:pt idx="315">
                  <c:v>1.6396040755356259E-4</c:v>
                </c:pt>
                <c:pt idx="316">
                  <c:v>1.6758869894089904E-4</c:v>
                </c:pt>
                <c:pt idx="317">
                  <c:v>1.7123221150907298E-4</c:v>
                </c:pt>
                <c:pt idx="318">
                  <c:v>1.7489080791316635E-4</c:v>
                </c:pt>
                <c:pt idx="319">
                  <c:v>1.8254894821725045E-4</c:v>
                </c:pt>
                <c:pt idx="320">
                  <c:v>1.8967324942317185E-4</c:v>
                </c:pt>
                <c:pt idx="321">
                  <c:v>1.9140662685153913E-4</c:v>
                </c:pt>
                <c:pt idx="322">
                  <c:v>1.9315148166221263E-4</c:v>
                </c:pt>
                <c:pt idx="323">
                  <c:v>1.969122831555481E-4</c:v>
                </c:pt>
                <c:pt idx="324">
                  <c:v>2.0068771069237101E-4</c:v>
                </c:pt>
                <c:pt idx="325">
                  <c:v>2.1409726350466661E-4</c:v>
                </c:pt>
                <c:pt idx="326">
                  <c:v>2.1593275476572416E-4</c:v>
                </c:pt>
                <c:pt idx="327">
                  <c:v>2.1977910856829652E-4</c:v>
                </c:pt>
                <c:pt idx="328">
                  <c:v>2.2363919957957279E-4</c:v>
                </c:pt>
                <c:pt idx="329">
                  <c:v>2.2751287603028914E-4</c:v>
                </c:pt>
                <c:pt idx="330">
                  <c:v>2.4119033587662668E-4</c:v>
                </c:pt>
                <c:pt idx="331">
                  <c:v>2.4314036463124467E-4</c:v>
                </c:pt>
                <c:pt idx="332">
                  <c:v>2.4707965550962996E-4</c:v>
                </c:pt>
                <c:pt idx="333">
                  <c:v>2.5103159946482378E-4</c:v>
                </c:pt>
                <c:pt idx="334">
                  <c:v>2.5499603747469735E-4</c:v>
                </c:pt>
                <c:pt idx="335">
                  <c:v>2.6890168862142024E-4</c:v>
                </c:pt>
                <c:pt idx="336">
                  <c:v>2.7097551334431813E-4</c:v>
                </c:pt>
                <c:pt idx="337">
                  <c:v>2.7500000002422809E-4</c:v>
                </c:pt>
                <c:pt idx="338">
                  <c:v>2.7904537536560525E-4</c:v>
                </c:pt>
                <c:pt idx="339">
                  <c:v>2.8312066431102068E-4</c:v>
                </c:pt>
                <c:pt idx="340">
                  <c:v>2.997121479673126E-4</c:v>
                </c:pt>
                <c:pt idx="341">
                  <c:v>3.039303699496898E-4</c:v>
                </c:pt>
                <c:pt idx="342">
                  <c:v>3.0817582845443781E-4</c:v>
                </c:pt>
                <c:pt idx="343">
                  <c:v>3.1466889376273623E-4</c:v>
                </c:pt>
                <c:pt idx="344">
                  <c:v>3.2771885950724685E-4</c:v>
                </c:pt>
                <c:pt idx="345">
                  <c:v>3.2979553307566079E-4</c:v>
                </c:pt>
                <c:pt idx="346">
                  <c:v>3.3419468308881761E-4</c:v>
                </c:pt>
                <c:pt idx="347">
                  <c:v>3.3861779629873467E-4</c:v>
                </c:pt>
                <c:pt idx="348">
                  <c:v>3.4306439188913629E-4</c:v>
                </c:pt>
                <c:pt idx="349">
                  <c:v>3.5899027191273452E-4</c:v>
                </c:pt>
                <c:pt idx="350">
                  <c:v>3.6107586638589595E-4</c:v>
                </c:pt>
                <c:pt idx="351">
                  <c:v>3.6563254625576747E-4</c:v>
                </c:pt>
                <c:pt idx="352">
                  <c:v>3.702097543634153E-4</c:v>
                </c:pt>
                <c:pt idx="353">
                  <c:v>3.7480698680703028E-4</c:v>
                </c:pt>
                <c:pt idx="354">
                  <c:v>3.9384696610631295E-4</c:v>
                </c:pt>
                <c:pt idx="355">
                  <c:v>3.9596155057368762E-4</c:v>
                </c:pt>
                <c:pt idx="356">
                  <c:v>3.9807564651361815E-4</c:v>
                </c:pt>
                <c:pt idx="357">
                  <c:v>4.0278225826018144E-4</c:v>
                </c:pt>
                <c:pt idx="358">
                  <c:v>4.0750527465061026E-4</c:v>
                </c:pt>
                <c:pt idx="359">
                  <c:v>4.2440348949640978E-4</c:v>
                </c:pt>
                <c:pt idx="360">
                  <c:v>4.2655073123309961E-4</c:v>
                </c:pt>
                <c:pt idx="361">
                  <c:v>4.313477504167551E-4</c:v>
                </c:pt>
                <c:pt idx="362">
                  <c:v>4.3615794298190735E-4</c:v>
                </c:pt>
                <c:pt idx="363">
                  <c:v>4.4098075883525212E-4</c:v>
                </c:pt>
                <c:pt idx="364">
                  <c:v>4.5017082034536462E-4</c:v>
                </c:pt>
                <c:pt idx="365">
                  <c:v>4.5235189082136712E-4</c:v>
                </c:pt>
                <c:pt idx="366">
                  <c:v>4.6526470328434044E-4</c:v>
                </c:pt>
                <c:pt idx="367">
                  <c:v>4.674734483682505E-4</c:v>
                </c:pt>
                <c:pt idx="368">
                  <c:v>4.72368914934307E-4</c:v>
                </c:pt>
                <c:pt idx="369">
                  <c:v>4.9244548388423378E-4</c:v>
                </c:pt>
                <c:pt idx="370">
                  <c:v>4.9470424137165736E-4</c:v>
                </c:pt>
                <c:pt idx="371">
                  <c:v>4.9696816338735505E-4</c:v>
                </c:pt>
                <c:pt idx="372">
                  <c:v>5.0190828352144571E-4</c:v>
                </c:pt>
                <c:pt idx="373">
                  <c:v>5.0685377400419649E-4</c:v>
                </c:pt>
                <c:pt idx="374">
                  <c:v>5.2697348666554936E-4</c:v>
                </c:pt>
                <c:pt idx="375">
                  <c:v>5.2930317457633436E-4</c:v>
                </c:pt>
                <c:pt idx="376">
                  <c:v>5.3164063428983094E-4</c:v>
                </c:pt>
                <c:pt idx="377">
                  <c:v>5.3660561173114534E-4</c:v>
                </c:pt>
                <c:pt idx="378">
                  <c:v>5.4157168333093147E-4</c:v>
                </c:pt>
                <c:pt idx="379">
                  <c:v>5.6156846948069187E-4</c:v>
                </c:pt>
                <c:pt idx="380">
                  <c:v>5.6397714724187864E-4</c:v>
                </c:pt>
                <c:pt idx="381">
                  <c:v>5.6639648875932407E-4</c:v>
                </c:pt>
                <c:pt idx="382">
                  <c:v>5.7135589962422522E-4</c:v>
                </c:pt>
                <c:pt idx="383">
                  <c:v>5.7631196493787464E-4</c:v>
                </c:pt>
                <c:pt idx="384">
                  <c:v>5.9601736916255221E-4</c:v>
                </c:pt>
                <c:pt idx="385">
                  <c:v>6.0329703129104737E-4</c:v>
                </c:pt>
                <c:pt idx="386">
                  <c:v>6.0816432669863474E-4</c:v>
                </c:pt>
                <c:pt idx="387">
                  <c:v>6.1302208871736132E-4</c:v>
                </c:pt>
                <c:pt idx="388">
                  <c:v>6.2244243720021414E-4</c:v>
                </c:pt>
                <c:pt idx="389">
                  <c:v>6.3234452111581442E-4</c:v>
                </c:pt>
                <c:pt idx="390">
                  <c:v>6.3714462659934259E-4</c:v>
                </c:pt>
                <c:pt idx="391">
                  <c:v>6.419311802553845E-4</c:v>
                </c:pt>
                <c:pt idx="392">
                  <c:v>6.4670350104784307E-4</c:v>
                </c:pt>
                <c:pt idx="393">
                  <c:v>6.5566971262067579E-4</c:v>
                </c:pt>
                <c:pt idx="394">
                  <c:v>6.656367217755774E-4</c:v>
                </c:pt>
                <c:pt idx="395">
                  <c:v>6.7032754964866672E-4</c:v>
                </c:pt>
                <c:pt idx="396">
                  <c:v>6.7499999061758299E-4</c:v>
                </c:pt>
                <c:pt idx="397">
                  <c:v>6.7965447811127097E-4</c:v>
                </c:pt>
                <c:pt idx="398">
                  <c:v>6.880927660091893E-4</c:v>
                </c:pt>
                <c:pt idx="399">
                  <c:v>6.981164391772765E-4</c:v>
                </c:pt>
                <c:pt idx="400">
                  <c:v>7.0269733750229278E-4</c:v>
                </c:pt>
                <c:pt idx="401">
                  <c:v>7.0724567585085489E-4</c:v>
                </c:pt>
                <c:pt idx="402">
                  <c:v>7.1174201133653156E-4</c:v>
                </c:pt>
                <c:pt idx="403">
                  <c:v>7.1965215454062464E-4</c:v>
                </c:pt>
                <c:pt idx="404">
                  <c:v>7.2923054840113232E-4</c:v>
                </c:pt>
                <c:pt idx="405">
                  <c:v>7.3348437103092502E-4</c:v>
                </c:pt>
                <c:pt idx="406">
                  <c:v>7.3769325829311702E-4</c:v>
                </c:pt>
                <c:pt idx="407">
                  <c:v>7.4185842155958062E-4</c:v>
                </c:pt>
                <c:pt idx="408">
                  <c:v>7.4435576649686775E-4</c:v>
                </c:pt>
                <c:pt idx="409">
                  <c:v>7.5651594556802593E-4</c:v>
                </c:pt>
                <c:pt idx="410">
                  <c:v>7.6049029209287501E-4</c:v>
                </c:pt>
                <c:pt idx="411">
                  <c:v>7.6442723786094679E-4</c:v>
                </c:pt>
                <c:pt idx="412">
                  <c:v>7.6832807086261502E-4</c:v>
                </c:pt>
                <c:pt idx="413">
                  <c:v>7.7219408875085359E-4</c:v>
                </c:pt>
                <c:pt idx="414">
                  <c:v>7.8359637320110371E-4</c:v>
                </c:pt>
                <c:pt idx="415">
                  <c:v>7.8733630041298076E-4</c:v>
                </c:pt>
                <c:pt idx="416">
                  <c:v>7.9104804571442609E-4</c:v>
                </c:pt>
                <c:pt idx="417">
                  <c:v>7.9473296473225939E-4</c:v>
                </c:pt>
                <c:pt idx="418">
                  <c:v>8.128032888809301E-4</c:v>
                </c:pt>
                <c:pt idx="419">
                  <c:v>8.163562594580184E-4</c:v>
                </c:pt>
                <c:pt idx="420">
                  <c:v>8.1989216368677205E-4</c:v>
                </c:pt>
                <c:pt idx="421">
                  <c:v>8.2341243449042187E-4</c:v>
                </c:pt>
                <c:pt idx="422">
                  <c:v>8.3389392053435766E-4</c:v>
                </c:pt>
                <c:pt idx="423">
                  <c:v>8.3736618013068996E-4</c:v>
                </c:pt>
                <c:pt idx="424">
                  <c:v>8.4083011585619886E-4</c:v>
                </c:pt>
                <c:pt idx="425">
                  <c:v>8.4428721860883903E-4</c:v>
                </c:pt>
                <c:pt idx="426">
                  <c:v>8.5282446995583333E-4</c:v>
                </c:pt>
                <c:pt idx="427">
                  <c:v>8.6327107275760309E-4</c:v>
                </c:pt>
                <c:pt idx="428">
                  <c:v>8.6673862790149386E-4</c:v>
                </c:pt>
                <c:pt idx="429">
                  <c:v>8.7021087830782432E-4</c:v>
                </c:pt>
                <c:pt idx="430">
                  <c:v>8.7736851619465441E-4</c:v>
                </c:pt>
                <c:pt idx="431">
                  <c:v>8.8417808466974583E-4</c:v>
                </c:pt>
                <c:pt idx="432">
                  <c:v>8.8769733410335502E-4</c:v>
                </c:pt>
                <c:pt idx="433">
                  <c:v>8.912307547906999E-4</c:v>
                </c:pt>
                <c:pt idx="434">
                  <c:v>8.9477995951473118E-4</c:v>
                </c:pt>
                <c:pt idx="435">
                  <c:v>9.0237348173620056E-4</c:v>
                </c:pt>
                <c:pt idx="436">
                  <c:v>9.0916720899259439E-4</c:v>
                </c:pt>
                <c:pt idx="437">
                  <c:v>9.1281986019583442E-4</c:v>
                </c:pt>
                <c:pt idx="438">
                  <c:v>9.164981728607257E-4</c:v>
                </c:pt>
                <c:pt idx="439">
                  <c:v>9.2020382668278134E-4</c:v>
                </c:pt>
                <c:pt idx="440">
                  <c:v>9.2838045381336322E-4</c:v>
                </c:pt>
                <c:pt idx="441">
                  <c:v>9.3533378194447499E-4</c:v>
                </c:pt>
                <c:pt idx="442">
                  <c:v>9.3920167150268025E-4</c:v>
                </c:pt>
                <c:pt idx="443">
                  <c:v>9.4310718111578285E-4</c:v>
                </c:pt>
                <c:pt idx="444">
                  <c:v>9.4705205739359615E-4</c:v>
                </c:pt>
                <c:pt idx="445">
                  <c:v>9.5595298170147286E-4</c:v>
                </c:pt>
                <c:pt idx="446">
                  <c:v>9.6326049594231344E-4</c:v>
                </c:pt>
                <c:pt idx="447">
                  <c:v>9.6742873929539757E-4</c:v>
                </c:pt>
                <c:pt idx="448">
                  <c:v>9.716470297410388E-4</c:v>
                </c:pt>
                <c:pt idx="449">
                  <c:v>9.7591718081551488E-4</c:v>
                </c:pt>
                <c:pt idx="450">
                  <c:v>9.8567707937829855E-4</c:v>
                </c:pt>
                <c:pt idx="451">
                  <c:v>9.9355299681003705E-4</c:v>
                </c:pt>
                <c:pt idx="452">
                  <c:v>9.9810998875730613E-4</c:v>
                </c:pt>
                <c:pt idx="453">
                  <c:v>1.0027299233652243E-3</c:v>
                </c:pt>
                <c:pt idx="454">
                  <c:v>1.0074146811121728E-3</c:v>
                </c:pt>
                <c:pt idx="455">
                  <c:v>1.0181612291977054E-3</c:v>
                </c:pt>
                <c:pt idx="456">
                  <c:v>1.0268398877988361E-3</c:v>
                </c:pt>
                <c:pt idx="457">
                  <c:v>1.0318773031688885E-3</c:v>
                </c:pt>
                <c:pt idx="458">
                  <c:v>1.0369910254093284E-3</c:v>
                </c:pt>
                <c:pt idx="459">
                  <c:v>1.0421830019562814E-3</c:v>
                </c:pt>
                <c:pt idx="460">
                  <c:v>1.0540352736910148E-3</c:v>
                </c:pt>
                <c:pt idx="461">
                  <c:v>1.0637419046715018E-3</c:v>
                </c:pt>
                <c:pt idx="462">
                  <c:v>1.0693307364653803E-3</c:v>
                </c:pt>
                <c:pt idx="463">
                  <c:v>1.0749999993975301E-3</c:v>
                </c:pt>
                <c:pt idx="464">
                  <c:v>1.0807233411962822E-3</c:v>
                </c:pt>
                <c:pt idx="465">
                  <c:v>1.0933419115419642E-3</c:v>
                </c:pt>
                <c:pt idx="466">
                  <c:v>1.1038811263275328E-3</c:v>
                </c:pt>
                <c:pt idx="467">
                  <c:v>1.109733579875403E-3</c:v>
                </c:pt>
                <c:pt idx="468">
                  <c:v>1.1156099827301588E-3</c:v>
                </c:pt>
                <c:pt idx="469">
                  <c:v>1.1215097007347252E-3</c:v>
                </c:pt>
                <c:pt idx="470">
                  <c:v>1.1240414517381498E-3</c:v>
                </c:pt>
                <c:pt idx="471">
                  <c:v>1.1453288939907665E-3</c:v>
                </c:pt>
                <c:pt idx="472">
                  <c:v>1.1513355282642148E-3</c:v>
                </c:pt>
                <c:pt idx="473">
                  <c:v>1.1573615844686829E-3</c:v>
                </c:pt>
                <c:pt idx="474">
                  <c:v>1.1634063990184629E-3</c:v>
                </c:pt>
                <c:pt idx="475">
                  <c:v>1.1760269351580185E-3</c:v>
                </c:pt>
                <c:pt idx="476">
                  <c:v>1.1877598218403068E-3</c:v>
                </c:pt>
                <c:pt idx="477">
                  <c:v>1.1938883272052344E-3</c:v>
                </c:pt>
                <c:pt idx="478">
                  <c:v>1.2000315211205381E-3</c:v>
                </c:pt>
                <c:pt idx="479">
                  <c:v>1.2061887105684007E-3</c:v>
                </c:pt>
                <c:pt idx="480">
                  <c:v>1.2187428656699171E-3</c:v>
                </c:pt>
                <c:pt idx="481">
                  <c:v>1.2309434162345893E-3</c:v>
                </c:pt>
                <c:pt idx="482">
                  <c:v>1.2371600409600209E-3</c:v>
                </c:pt>
                <c:pt idx="483">
                  <c:v>1.2433864148286844E-3</c:v>
                </c:pt>
                <c:pt idx="484">
                  <c:v>1.249621815389785E-3</c:v>
                </c:pt>
                <c:pt idx="485">
                  <c:v>1.2620694603665667E-3</c:v>
                </c:pt>
                <c:pt idx="486">
                  <c:v>1.2746390884177394E-3</c:v>
                </c:pt>
                <c:pt idx="487">
                  <c:v>1.2809086385341976E-3</c:v>
                </c:pt>
                <c:pt idx="488">
                  <c:v>1.2871827923419967E-3</c:v>
                </c:pt>
                <c:pt idx="489">
                  <c:v>1.2934607979564956E-3</c:v>
                </c:pt>
                <c:pt idx="490">
                  <c:v>1.3057656568813034E-3</c:v>
                </c:pt>
                <c:pt idx="491">
                  <c:v>1.318596153582932E-3</c:v>
                </c:pt>
                <c:pt idx="492">
                  <c:v>1.3248819927590561E-3</c:v>
                </c:pt>
                <c:pt idx="493">
                  <c:v>1.3311670841151138E-3</c:v>
                </c:pt>
                <c:pt idx="494">
                  <c:v>1.3374506463274033E-3</c:v>
                </c:pt>
                <c:pt idx="495">
                  <c:v>1.349580510864572E-3</c:v>
                </c:pt>
                <c:pt idx="496">
                  <c:v>1.3625538300660769E-3</c:v>
                </c:pt>
                <c:pt idx="497">
                  <c:v>1.36881787950523E-3</c:v>
                </c:pt>
                <c:pt idx="498">
                  <c:v>1.3750756235386204E-3</c:v>
                </c:pt>
                <c:pt idx="499">
                  <c:v>1.3813262514026177E-3</c:v>
                </c:pt>
                <c:pt idx="500">
                  <c:v>1.3932531952670516E-3</c:v>
                </c:pt>
                <c:pt idx="501">
                  <c:v>1.4062412386906943E-3</c:v>
                </c:pt>
                <c:pt idx="502">
                  <c:v>1.4124439770510247E-3</c:v>
                </c:pt>
                <c:pt idx="503">
                  <c:v>1.4186346463377884E-3</c:v>
                </c:pt>
                <c:pt idx="504">
                  <c:v>1.424812406345689E-3</c:v>
                </c:pt>
                <c:pt idx="505">
                  <c:v>1.4365129997826558E-3</c:v>
                </c:pt>
                <c:pt idx="506">
                  <c:v>1.4493774023039347E-3</c:v>
                </c:pt>
                <c:pt idx="507">
                  <c:v>1.4554778656479831E-3</c:v>
                </c:pt>
                <c:pt idx="508">
                  <c:v>1.4615602901633397E-3</c:v>
                </c:pt>
                <c:pt idx="509">
                  <c:v>1.4676238062047793E-3</c:v>
                </c:pt>
                <c:pt idx="510">
                  <c:v>1.4790793304879691E-3</c:v>
                </c:pt>
                <c:pt idx="511">
                  <c:v>1.4916712455054939E-3</c:v>
                </c:pt>
                <c:pt idx="512">
                  <c:v>1.4976270272828152E-3</c:v>
                </c:pt>
                <c:pt idx="513">
                  <c:v>1.5035585943889986E-3</c:v>
                </c:pt>
                <c:pt idx="514">
                  <c:v>1.5068011918151702E-3</c:v>
                </c:pt>
                <c:pt idx="515">
                  <c:v>1.5126877501486964E-3</c:v>
                </c:pt>
                <c:pt idx="516">
                  <c:v>1.5301799232854667E-3</c:v>
                </c:pt>
                <c:pt idx="517">
                  <c:v>1.5359517268699928E-3</c:v>
                </c:pt>
                <c:pt idx="518">
                  <c:v>1.5416925160072449E-3</c:v>
                </c:pt>
                <c:pt idx="519">
                  <c:v>1.5474013518912667E-3</c:v>
                </c:pt>
                <c:pt idx="520">
                  <c:v>1.5530772914619229E-3</c:v>
                </c:pt>
                <c:pt idx="521">
                  <c:v>1.5698982379341133E-3</c:v>
                </c:pt>
                <c:pt idx="522">
                  <c:v>1.5754330766340017E-3</c:v>
                </c:pt>
                <c:pt idx="523">
                  <c:v>1.580930239953712E-3</c:v>
                </c:pt>
                <c:pt idx="524">
                  <c:v>1.5863887593264786E-3</c:v>
                </c:pt>
                <c:pt idx="525">
                  <c:v>1.591807661933114E-3</c:v>
                </c:pt>
                <c:pt idx="526">
                  <c:v>1.607816877201732E-3</c:v>
                </c:pt>
                <c:pt idx="527">
                  <c:v>1.6130674995324995E-3</c:v>
                </c:pt>
                <c:pt idx="528">
                  <c:v>1.6182735772385748E-3</c:v>
                </c:pt>
                <c:pt idx="529">
                  <c:v>1.6234341119932621E-3</c:v>
                </c:pt>
                <c:pt idx="530">
                  <c:v>1.6285751454322222E-3</c:v>
                </c:pt>
                <c:pt idx="531">
                  <c:v>1.6493300045244065E-3</c:v>
                </c:pt>
                <c:pt idx="532">
                  <c:v>1.6518581657546914E-3</c:v>
                </c:pt>
                <c:pt idx="533">
                  <c:v>1.6543886607996543E-3</c:v>
                </c:pt>
                <c:pt idx="534">
                  <c:v>1.6595730867677448E-3</c:v>
                </c:pt>
                <c:pt idx="535">
                  <c:v>1.6647647714551751E-3</c:v>
                </c:pt>
                <c:pt idx="536">
                  <c:v>1.6830524301106441E-3</c:v>
                </c:pt>
                <c:pt idx="537">
                  <c:v>1.6882769555238081E-3</c:v>
                </c:pt>
                <c:pt idx="538">
                  <c:v>1.6935087816161638E-3</c:v>
                </c:pt>
                <c:pt idx="539">
                  <c:v>1.6987479159964074E-3</c:v>
                </c:pt>
                <c:pt idx="540">
                  <c:v>1.7093697782359254E-3</c:v>
                </c:pt>
                <c:pt idx="541">
                  <c:v>1.7197776886014654E-3</c:v>
                </c:pt>
                <c:pt idx="542">
                  <c:v>1.7250534785733145E-3</c:v>
                </c:pt>
                <c:pt idx="543">
                  <c:v>1.7303366224930489E-3</c:v>
                </c:pt>
                <c:pt idx="544">
                  <c:v>1.7356271279711029E-3</c:v>
                </c:pt>
                <c:pt idx="545">
                  <c:v>1.7463530707069611E-3</c:v>
                </c:pt>
                <c:pt idx="546">
                  <c:v>1.7568629176804068E-3</c:v>
                </c:pt>
                <c:pt idx="547">
                  <c:v>1.7621903451083059E-3</c:v>
                </c:pt>
                <c:pt idx="548">
                  <c:v>1.7675251797588667E-3</c:v>
                </c:pt>
                <c:pt idx="549">
                  <c:v>1.7728674292416537E-3</c:v>
                </c:pt>
                <c:pt idx="550">
                  <c:v>1.7836982095062162E-3</c:v>
                </c:pt>
                <c:pt idx="551">
                  <c:v>1.7943107277211246E-3</c:v>
                </c:pt>
                <c:pt idx="552">
                  <c:v>1.7996901655328496E-3</c:v>
                </c:pt>
                <c:pt idx="553">
                  <c:v>1.8050770638446184E-3</c:v>
                </c:pt>
                <c:pt idx="554">
                  <c:v>1.8104714302677341E-3</c:v>
                </c:pt>
                <c:pt idx="555">
                  <c:v>1.8214078054006131E-3</c:v>
                </c:pt>
                <c:pt idx="556">
                  <c:v>1.8321237292997217E-3</c:v>
                </c:pt>
                <c:pt idx="557">
                  <c:v>1.8375555504517209E-3</c:v>
                </c:pt>
                <c:pt idx="558">
                  <c:v>1.842994885385491E-3</c:v>
                </c:pt>
                <c:pt idx="559">
                  <c:v>1.8484417417114656E-3</c:v>
                </c:pt>
                <c:pt idx="560">
                  <c:v>1.8594844693671183E-3</c:v>
                </c:pt>
                <c:pt idx="561">
                  <c:v>1.8703045331938794E-3</c:v>
                </c:pt>
                <c:pt idx="562">
                  <c:v>1.875789110670405E-3</c:v>
                </c:pt>
                <c:pt idx="563">
                  <c:v>1.8812812552139037E-3</c:v>
                </c:pt>
                <c:pt idx="564">
                  <c:v>1.8867809744365471E-3</c:v>
                </c:pt>
                <c:pt idx="565">
                  <c:v>1.8979308125884908E-3</c:v>
                </c:pt>
                <c:pt idx="566">
                  <c:v>1.9088557503845944E-3</c:v>
                </c:pt>
                <c:pt idx="567">
                  <c:v>1.9143934571994401E-3</c:v>
                </c:pt>
                <c:pt idx="568">
                  <c:v>1.9199387843725432E-3</c:v>
                </c:pt>
                <c:pt idx="569">
                  <c:v>1.9254917395152068E-3</c:v>
                </c:pt>
                <c:pt idx="570">
                  <c:v>1.9367494464600863E-3</c:v>
                </c:pt>
                <c:pt idx="571">
                  <c:v>1.9477799920613918E-3</c:v>
                </c:pt>
                <c:pt idx="572">
                  <c:v>1.953371201258762E-3</c:v>
                </c:pt>
                <c:pt idx="573">
                  <c:v>1.9589700841082802E-3</c:v>
                </c:pt>
                <c:pt idx="574">
                  <c:v>1.964576648223857E-3</c:v>
                </c:pt>
                <c:pt idx="575">
                  <c:v>1.9759429825898559E-3</c:v>
                </c:pt>
                <c:pt idx="576">
                  <c:v>1.9870798696223261E-3</c:v>
                </c:pt>
                <c:pt idx="577">
                  <c:v>1.9927249542768355E-3</c:v>
                </c:pt>
                <c:pt idx="578">
                  <c:v>1.995485979355179E-3</c:v>
                </c:pt>
                <c:pt idx="579">
                  <c:v>1.9982494924075667E-3</c:v>
                </c:pt>
                <c:pt idx="580">
                  <c:v>2.0039098605186823E-3</c:v>
                </c:pt>
                <c:pt idx="581">
                  <c:v>2.0238463811711642E-3</c:v>
                </c:pt>
                <c:pt idx="582">
                  <c:v>2.0266288282480005E-3</c:v>
                </c:pt>
                <c:pt idx="583">
                  <c:v>2.0323279820715356E-3</c:v>
                </c:pt>
                <c:pt idx="584">
                  <c:v>2.0380349158797273E-3</c:v>
                </c:pt>
                <c:pt idx="585">
                  <c:v>2.0437496372878172E-3</c:v>
                </c:pt>
                <c:pt idx="586">
                  <c:v>2.063877442227044E-3</c:v>
                </c:pt>
                <c:pt idx="587">
                  <c:v>2.066686551198238E-3</c:v>
                </c:pt>
                <c:pt idx="588">
                  <c:v>2.0724403248193468E-3</c:v>
                </c:pt>
                <c:pt idx="589">
                  <c:v>2.0782019317264755E-3</c:v>
                </c:pt>
                <c:pt idx="590">
                  <c:v>2.0839713795348658E-3</c:v>
                </c:pt>
                <c:pt idx="591">
                  <c:v>2.1042917813594532E-3</c:v>
                </c:pt>
                <c:pt idx="592">
                  <c:v>2.1071277320867665E-3</c:v>
                </c:pt>
                <c:pt idx="593">
                  <c:v>2.1129364986292032E-3</c:v>
                </c:pt>
                <c:pt idx="594">
                  <c:v>2.1187531517652403E-3</c:v>
                </c:pt>
                <c:pt idx="595">
                  <c:v>2.1245776991092313E-3</c:v>
                </c:pt>
                <c:pt idx="596">
                  <c:v>2.1538191155041631E-3</c:v>
                </c:pt>
                <c:pt idx="597">
                  <c:v>2.1596911880301661E-3</c:v>
                </c:pt>
                <c:pt idx="598">
                  <c:v>2.1655712080752565E-3</c:v>
                </c:pt>
                <c:pt idx="599">
                  <c:v>2.1921967138494891E-3</c:v>
                </c:pt>
                <c:pt idx="600">
                  <c:v>2.1950907876657766E-3</c:v>
                </c:pt>
                <c:pt idx="601">
                  <c:v>2.2010186527730013E-3</c:v>
                </c:pt>
                <c:pt idx="602">
                  <c:v>2.2069545187157757E-3</c:v>
                </c:pt>
                <c:pt idx="603">
                  <c:v>2.2278605893374663E-3</c:v>
                </c:pt>
                <c:pt idx="604">
                  <c:v>2.2307781431782914E-3</c:v>
                </c:pt>
                <c:pt idx="605">
                  <c:v>2.2367541275540859E-3</c:v>
                </c:pt>
                <c:pt idx="606">
                  <c:v>2.2427381584666506E-3</c:v>
                </c:pt>
                <c:pt idx="607">
                  <c:v>2.2487302435356682E-3</c:v>
                </c:pt>
                <c:pt idx="608">
                  <c:v>2.2698341640035305E-3</c:v>
                </c:pt>
                <c:pt idx="609">
                  <c:v>2.2727792777192946E-3</c:v>
                </c:pt>
                <c:pt idx="610">
                  <c:v>2.2788117478320657E-3</c:v>
                </c:pt>
                <c:pt idx="611">
                  <c:v>2.2848523178069513E-3</c:v>
                </c:pt>
                <c:pt idx="612">
                  <c:v>2.2909009952618575E-3</c:v>
                </c:pt>
                <c:pt idx="613">
                  <c:v>2.3122040794741664E-3</c:v>
                </c:pt>
                <c:pt idx="614">
                  <c:v>2.3151769322558025E-3</c:v>
                </c:pt>
                <c:pt idx="615">
                  <c:v>2.3212662613891766E-3</c:v>
                </c:pt>
                <c:pt idx="616">
                  <c:v>2.3273637437144501E-3</c:v>
                </c:pt>
                <c:pt idx="617">
                  <c:v>2.3334693868495293E-3</c:v>
                </c:pt>
                <c:pt idx="618">
                  <c:v>2.3549729489750534E-3</c:v>
                </c:pt>
                <c:pt idx="619">
                  <c:v>2.3579737198717865E-3</c:v>
                </c:pt>
                <c:pt idx="620">
                  <c:v>2.3609771266129829E-3</c:v>
                </c:pt>
                <c:pt idx="621">
                  <c:v>2.3702750493397318E-3</c:v>
                </c:pt>
                <c:pt idx="622">
                  <c:v>2.3732864703146193E-3</c:v>
                </c:pt>
                <c:pt idx="623">
                  <c:v>2.3981433859637741E-3</c:v>
                </c:pt>
                <c:pt idx="624">
                  <c:v>2.4011722538812563E-3</c:v>
                </c:pt>
                <c:pt idx="625">
                  <c:v>2.4042037743070865E-3</c:v>
                </c:pt>
                <c:pt idx="626">
                  <c:v>2.410411972301422E-3</c:v>
                </c:pt>
                <c:pt idx="627">
                  <c:v>2.4166284338060832E-3</c:v>
                </c:pt>
                <c:pt idx="628">
                  <c:v>2.4417180041324486E-3</c:v>
                </c:pt>
                <c:pt idx="629">
                  <c:v>2.4447751478318125E-3</c:v>
                </c:pt>
                <c:pt idx="630">
                  <c:v>2.4478349606814969E-3</c:v>
                </c:pt>
                <c:pt idx="631">
                  <c:v>2.4541011632684224E-3</c:v>
                </c:pt>
                <c:pt idx="632">
                  <c:v>2.460375682705478E-3</c:v>
                </c:pt>
                <c:pt idx="633">
                  <c:v>2.485699417413004E-3</c:v>
                </c:pt>
                <c:pt idx="634">
                  <c:v>2.4887850155064228E-3</c:v>
                </c:pt>
                <c:pt idx="635">
                  <c:v>2.4918732993713657E-3</c:v>
                </c:pt>
                <c:pt idx="636">
                  <c:v>2.4981978799447808E-3</c:v>
                </c:pt>
                <c:pt idx="637">
                  <c:v>2.5045308307144179E-3</c:v>
                </c:pt>
                <c:pt idx="638">
                  <c:v>2.5300902399736638E-3</c:v>
                </c:pt>
                <c:pt idx="639">
                  <c:v>2.5332044709234225E-3</c:v>
                </c:pt>
                <c:pt idx="640">
                  <c:v>2.5461170064083158E-3</c:v>
                </c:pt>
                <c:pt idx="641">
                  <c:v>2.5525132842565607E-3</c:v>
                </c:pt>
                <c:pt idx="642">
                  <c:v>2.5654802559342636E-3</c:v>
                </c:pt>
                <c:pt idx="643">
                  <c:v>2.5781828268854555E-3</c:v>
                </c:pt>
                <c:pt idx="644">
                  <c:v>2.5846213584681246E-3</c:v>
                </c:pt>
                <c:pt idx="645">
                  <c:v>2.591068363669991E-3</c:v>
                </c:pt>
                <c:pt idx="646">
                  <c:v>2.5975238501145226E-3</c:v>
                </c:pt>
                <c:pt idx="647">
                  <c:v>2.6106108719241147E-3</c:v>
                </c:pt>
                <c:pt idx="648">
                  <c:v>2.6234307607955875E-3</c:v>
                </c:pt>
                <c:pt idx="649">
                  <c:v>2.6299287678141375E-3</c:v>
                </c:pt>
                <c:pt idx="650">
                  <c:v>2.6364353018213673E-3</c:v>
                </c:pt>
                <c:pt idx="651">
                  <c:v>2.6429503704416138E-3</c:v>
                </c:pt>
                <c:pt idx="652">
                  <c:v>2.6561582070480589E-3</c:v>
                </c:pt>
                <c:pt idx="653">
                  <c:v>2.6690961435516455E-3</c:v>
                </c:pt>
                <c:pt idx="654">
                  <c:v>2.6756539996115702E-3</c:v>
                </c:pt>
                <c:pt idx="655">
                  <c:v>2.68222043603574E-3</c:v>
                </c:pt>
                <c:pt idx="656">
                  <c:v>2.68879546044936E-3</c:v>
                </c:pt>
                <c:pt idx="657">
                  <c:v>2.7021248769457163E-3</c:v>
                </c:pt>
                <c:pt idx="658">
                  <c:v>2.715181590507649E-3</c:v>
                </c:pt>
                <c:pt idx="659">
                  <c:v>2.7217996692535423E-3</c:v>
                </c:pt>
                <c:pt idx="660">
                  <c:v>2.7284263817435898E-3</c:v>
                </c:pt>
                <c:pt idx="661">
                  <c:v>2.7350617356038656E-3</c:v>
                </c:pt>
                <c:pt idx="662">
                  <c:v>2.7649512304385527E-3</c:v>
                </c:pt>
                <c:pt idx="663">
                  <c:v>2.7716341388594901E-3</c:v>
                </c:pt>
                <c:pt idx="664">
                  <c:v>2.7783257380322823E-3</c:v>
                </c:pt>
                <c:pt idx="665">
                  <c:v>2.7850260355851125E-3</c:v>
                </c:pt>
                <c:pt idx="666">
                  <c:v>2.8051791947828319E-3</c:v>
                </c:pt>
                <c:pt idx="667">
                  <c:v>2.8119143621174493E-3</c:v>
                </c:pt>
                <c:pt idx="668">
                  <c:v>2.8186582659659965E-3</c:v>
                </c:pt>
                <c:pt idx="669">
                  <c:v>2.8254109139549009E-3</c:v>
                </c:pt>
                <c:pt idx="670">
                  <c:v>2.8321723137114674E-3</c:v>
                </c:pt>
                <c:pt idx="671">
                  <c:v>2.8525090998593157E-3</c:v>
                </c:pt>
                <c:pt idx="672">
                  <c:v>2.8593055829604632E-3</c:v>
                </c:pt>
                <c:pt idx="673">
                  <c:v>2.8661108559666785E-3</c:v>
                </c:pt>
                <c:pt idx="674">
                  <c:v>2.8729249265079019E-3</c:v>
                </c:pt>
                <c:pt idx="675">
                  <c:v>2.8797478022088035E-3</c:v>
                </c:pt>
                <c:pt idx="676">
                  <c:v>2.9002693365654708E-3</c:v>
                </c:pt>
                <c:pt idx="677">
                  <c:v>2.907127509195708E-3</c:v>
                </c:pt>
                <c:pt idx="678">
                  <c:v>2.9139945251291776E-3</c:v>
                </c:pt>
                <c:pt idx="679">
                  <c:v>2.9208703919958202E-3</c:v>
                </c:pt>
                <c:pt idx="680">
                  <c:v>2.9277551174220632E-3</c:v>
                </c:pt>
                <c:pt idx="681">
                  <c:v>2.9520013439307911E-3</c:v>
                </c:pt>
                <c:pt idx="682">
                  <c:v>2.9658598409120847E-3</c:v>
                </c:pt>
                <c:pt idx="683">
                  <c:v>2.9728024481255554E-3</c:v>
                </c:pt>
                <c:pt idx="684">
                  <c:v>2.9868774357027705E-3</c:v>
                </c:pt>
                <c:pt idx="685">
                  <c:v>3.0006621131691787E-3</c:v>
                </c:pt>
                <c:pt idx="686">
                  <c:v>3.0076493766300451E-3</c:v>
                </c:pt>
                <c:pt idx="687">
                  <c:v>3.0146455942326868E-3</c:v>
                </c:pt>
                <c:pt idx="688">
                  <c:v>3.0216507736083916E-3</c:v>
                </c:pt>
                <c:pt idx="689">
                  <c:v>3.0358527092602494E-3</c:v>
                </c:pt>
                <c:pt idx="690">
                  <c:v>3.0497612614580182E-3</c:v>
                </c:pt>
                <c:pt idx="691">
                  <c:v>3.0568113641648649E-3</c:v>
                </c:pt>
                <c:pt idx="692">
                  <c:v>3.063870474431627E-3</c:v>
                </c:pt>
                <c:pt idx="693">
                  <c:v>3.0709385998913289E-3</c:v>
                </c:pt>
                <c:pt idx="694">
                  <c:v>3.0852682523713083E-3</c:v>
                </c:pt>
                <c:pt idx="695">
                  <c:v>3.0993014062904883E-3</c:v>
                </c:pt>
                <c:pt idx="696">
                  <c:v>3.1064147221928824E-3</c:v>
                </c:pt>
                <c:pt idx="697">
                  <c:v>3.1135370990794135E-3</c:v>
                </c:pt>
                <c:pt idx="698">
                  <c:v>3.1206685445839752E-3</c:v>
                </c:pt>
                <c:pt idx="699">
                  <c:v>3.1351266831374279E-3</c:v>
                </c:pt>
                <c:pt idx="700">
                  <c:v>3.1492851654395431E-3</c:v>
                </c:pt>
                <c:pt idx="701">
                  <c:v>3.1564620685270201E-3</c:v>
                </c:pt>
                <c:pt idx="702">
                  <c:v>3.163648086030675E-3</c:v>
                </c:pt>
                <c:pt idx="703">
                  <c:v>3.1708432255835332E-3</c:v>
                </c:pt>
                <c:pt idx="704">
                  <c:v>3.1854306199441168E-3</c:v>
                </c:pt>
                <c:pt idx="705">
                  <c:v>3.1997308222669646E-3</c:v>
                </c:pt>
                <c:pt idx="706">
                  <c:v>3.2070185955622387E-3</c:v>
                </c:pt>
                <c:pt idx="707">
                  <c:v>3.2143466494059746E-3</c:v>
                </c:pt>
                <c:pt idx="708">
                  <c:v>3.2217148596583433E-3</c:v>
                </c:pt>
                <c:pt idx="709">
                  <c:v>3.2369276609959933E-3</c:v>
                </c:pt>
                <c:pt idx="710">
                  <c:v>3.2515867544830289E-3</c:v>
                </c:pt>
                <c:pt idx="711">
                  <c:v>3.259153857200504E-3</c:v>
                </c:pt>
                <c:pt idx="712">
                  <c:v>3.2667603549956141E-3</c:v>
                </c:pt>
                <c:pt idx="713">
                  <c:v>3.2744061182311884E-3</c:v>
                </c:pt>
                <c:pt idx="714">
                  <c:v>3.290335430497374E-3</c:v>
                </c:pt>
                <c:pt idx="715">
                  <c:v>3.3053792053141231E-3</c:v>
                </c:pt>
                <c:pt idx="716">
                  <c:v>3.3132193236790793E-3</c:v>
                </c:pt>
                <c:pt idx="717">
                  <c:v>3.3210979131581557E-3</c:v>
                </c:pt>
                <c:pt idx="718">
                  <c:v>3.3290148386098894E-3</c:v>
                </c:pt>
                <c:pt idx="719">
                  <c:v>3.3456102014143498E-3</c:v>
                </c:pt>
                <c:pt idx="720">
                  <c:v>3.361063169893457E-3</c:v>
                </c:pt>
                <c:pt idx="721">
                  <c:v>3.3691697206397874E-3</c:v>
                </c:pt>
                <c:pt idx="722">
                  <c:v>3.3773137800301349E-3</c:v>
                </c:pt>
                <c:pt idx="723">
                  <c:v>3.3854952074230879E-3</c:v>
                </c:pt>
                <c:pt idx="724">
                  <c:v>3.3892423187534058E-3</c:v>
                </c:pt>
                <c:pt idx="725">
                  <c:v>3.4185917567425045E-3</c:v>
                </c:pt>
                <c:pt idx="726">
                  <c:v>3.4269578870571101E-3</c:v>
                </c:pt>
                <c:pt idx="727">
                  <c:v>3.4353605250364333E-3</c:v>
                </c:pt>
                <c:pt idx="728">
                  <c:v>3.4437995245356384E-3</c:v>
                </c:pt>
                <c:pt idx="729">
                  <c:v>3.4615766066529376E-3</c:v>
                </c:pt>
                <c:pt idx="730">
                  <c:v>3.4779161874121597E-3</c:v>
                </c:pt>
                <c:pt idx="731">
                  <c:v>3.4865347748871595E-3</c:v>
                </c:pt>
                <c:pt idx="732">
                  <c:v>3.4951888305262174E-3</c:v>
                </c:pt>
                <c:pt idx="733">
                  <c:v>3.5038782026862872E-3</c:v>
                </c:pt>
                <c:pt idx="734">
                  <c:v>3.522171553135538E-3</c:v>
                </c:pt>
                <c:pt idx="735">
                  <c:v>3.5389857961186802E-3</c:v>
                </c:pt>
                <c:pt idx="736">
                  <c:v>3.5478494486940668E-3</c:v>
                </c:pt>
                <c:pt idx="737">
                  <c:v>3.5567474914088852E-3</c:v>
                </c:pt>
                <c:pt idx="738">
                  <c:v>3.5656797671166653E-3</c:v>
                </c:pt>
                <c:pt idx="739">
                  <c:v>3.5844401246311829E-3</c:v>
                </c:pt>
                <c:pt idx="740">
                  <c:v>3.601748029370942E-3</c:v>
                </c:pt>
                <c:pt idx="741">
                  <c:v>3.6108490852833175E-3</c:v>
                </c:pt>
                <c:pt idx="742">
                  <c:v>3.6199834147795811E-3</c:v>
                </c:pt>
                <c:pt idx="743">
                  <c:v>3.6291508552054948E-3</c:v>
                </c:pt>
              </c:numCache>
            </c:numRef>
          </c:yVal>
          <c:smooth val="0"/>
        </c:ser>
        <c:ser>
          <c:idx val="0"/>
          <c:order val="1"/>
          <c:tx>
            <c:strRef>
              <c:f>'Check Eur3M'!$AO$3</c:f>
              <c:strCache>
                <c:ptCount val="1"/>
                <c:pt idx="0">
                  <c:v>3M QL</c:v>
                </c:pt>
              </c:strCache>
            </c:strRef>
          </c:tx>
          <c:spPr>
            <a:ln w="28575">
              <a:noFill/>
            </a:ln>
          </c:spPr>
          <c:marker>
            <c:symbol val="circle"/>
            <c:size val="2"/>
          </c:marker>
          <c:xVal>
            <c:numRef>
              <c:f>'Check Eur3M'!$AM$4:$AM$747</c:f>
              <c:numCache>
                <c:formatCode>d\-mmm\-yy</c:formatCode>
                <c:ptCount val="744"/>
                <c:pt idx="0">
                  <c:v>42244</c:v>
                </c:pt>
                <c:pt idx="1">
                  <c:v>42247</c:v>
                </c:pt>
                <c:pt idx="2">
                  <c:v>42248</c:v>
                </c:pt>
                <c:pt idx="3">
                  <c:v>42249</c:v>
                </c:pt>
                <c:pt idx="4">
                  <c:v>42250</c:v>
                </c:pt>
                <c:pt idx="5">
                  <c:v>42251</c:v>
                </c:pt>
                <c:pt idx="6">
                  <c:v>42254</c:v>
                </c:pt>
                <c:pt idx="7">
                  <c:v>42255</c:v>
                </c:pt>
                <c:pt idx="8">
                  <c:v>42256</c:v>
                </c:pt>
                <c:pt idx="9">
                  <c:v>42257</c:v>
                </c:pt>
                <c:pt idx="10">
                  <c:v>42258</c:v>
                </c:pt>
                <c:pt idx="11">
                  <c:v>42261</c:v>
                </c:pt>
                <c:pt idx="12">
                  <c:v>42262</c:v>
                </c:pt>
                <c:pt idx="13">
                  <c:v>42263</c:v>
                </c:pt>
                <c:pt idx="14">
                  <c:v>42264</c:v>
                </c:pt>
                <c:pt idx="15">
                  <c:v>42265</c:v>
                </c:pt>
                <c:pt idx="16">
                  <c:v>42268</c:v>
                </c:pt>
                <c:pt idx="17">
                  <c:v>42269</c:v>
                </c:pt>
                <c:pt idx="18">
                  <c:v>42270</c:v>
                </c:pt>
                <c:pt idx="19">
                  <c:v>42271</c:v>
                </c:pt>
                <c:pt idx="20">
                  <c:v>42272</c:v>
                </c:pt>
                <c:pt idx="21">
                  <c:v>42275</c:v>
                </c:pt>
                <c:pt idx="22">
                  <c:v>42276</c:v>
                </c:pt>
                <c:pt idx="23">
                  <c:v>42277</c:v>
                </c:pt>
                <c:pt idx="24">
                  <c:v>42278</c:v>
                </c:pt>
                <c:pt idx="25">
                  <c:v>42279</c:v>
                </c:pt>
                <c:pt idx="26">
                  <c:v>42282</c:v>
                </c:pt>
                <c:pt idx="27">
                  <c:v>42283</c:v>
                </c:pt>
                <c:pt idx="28">
                  <c:v>42284</c:v>
                </c:pt>
                <c:pt idx="29">
                  <c:v>42285</c:v>
                </c:pt>
                <c:pt idx="30">
                  <c:v>42286</c:v>
                </c:pt>
                <c:pt idx="31">
                  <c:v>42289</c:v>
                </c:pt>
                <c:pt idx="32">
                  <c:v>42290</c:v>
                </c:pt>
                <c:pt idx="33">
                  <c:v>42291</c:v>
                </c:pt>
                <c:pt idx="34">
                  <c:v>42292</c:v>
                </c:pt>
                <c:pt idx="35">
                  <c:v>42293</c:v>
                </c:pt>
                <c:pt idx="36">
                  <c:v>42296</c:v>
                </c:pt>
                <c:pt idx="37">
                  <c:v>42297</c:v>
                </c:pt>
                <c:pt idx="38">
                  <c:v>42298</c:v>
                </c:pt>
                <c:pt idx="39">
                  <c:v>42299</c:v>
                </c:pt>
                <c:pt idx="40">
                  <c:v>42300</c:v>
                </c:pt>
                <c:pt idx="41">
                  <c:v>42303</c:v>
                </c:pt>
                <c:pt idx="42">
                  <c:v>42304</c:v>
                </c:pt>
                <c:pt idx="43">
                  <c:v>42305</c:v>
                </c:pt>
                <c:pt idx="44">
                  <c:v>42306</c:v>
                </c:pt>
                <c:pt idx="45">
                  <c:v>42307</c:v>
                </c:pt>
                <c:pt idx="46">
                  <c:v>42310</c:v>
                </c:pt>
                <c:pt idx="47">
                  <c:v>42311</c:v>
                </c:pt>
                <c:pt idx="48">
                  <c:v>42312</c:v>
                </c:pt>
                <c:pt idx="49">
                  <c:v>42313</c:v>
                </c:pt>
                <c:pt idx="50">
                  <c:v>42314</c:v>
                </c:pt>
                <c:pt idx="51">
                  <c:v>42317</c:v>
                </c:pt>
                <c:pt idx="52">
                  <c:v>42318</c:v>
                </c:pt>
                <c:pt idx="53">
                  <c:v>42319</c:v>
                </c:pt>
                <c:pt idx="54">
                  <c:v>42320</c:v>
                </c:pt>
                <c:pt idx="55">
                  <c:v>42321</c:v>
                </c:pt>
                <c:pt idx="56">
                  <c:v>42324</c:v>
                </c:pt>
                <c:pt idx="57">
                  <c:v>42325</c:v>
                </c:pt>
                <c:pt idx="58">
                  <c:v>42326</c:v>
                </c:pt>
                <c:pt idx="59">
                  <c:v>42327</c:v>
                </c:pt>
                <c:pt idx="60">
                  <c:v>42328</c:v>
                </c:pt>
                <c:pt idx="61">
                  <c:v>42331</c:v>
                </c:pt>
                <c:pt idx="62">
                  <c:v>42332</c:v>
                </c:pt>
                <c:pt idx="63">
                  <c:v>42333</c:v>
                </c:pt>
                <c:pt idx="64">
                  <c:v>42334</c:v>
                </c:pt>
                <c:pt idx="65">
                  <c:v>42335</c:v>
                </c:pt>
                <c:pt idx="66">
                  <c:v>42338</c:v>
                </c:pt>
                <c:pt idx="67">
                  <c:v>42339</c:v>
                </c:pt>
                <c:pt idx="68">
                  <c:v>42340</c:v>
                </c:pt>
                <c:pt idx="69">
                  <c:v>42341</c:v>
                </c:pt>
                <c:pt idx="70">
                  <c:v>42342</c:v>
                </c:pt>
                <c:pt idx="71">
                  <c:v>42345</c:v>
                </c:pt>
                <c:pt idx="72">
                  <c:v>42346</c:v>
                </c:pt>
                <c:pt idx="73">
                  <c:v>42347</c:v>
                </c:pt>
                <c:pt idx="74">
                  <c:v>42348</c:v>
                </c:pt>
                <c:pt idx="75">
                  <c:v>42349</c:v>
                </c:pt>
                <c:pt idx="76">
                  <c:v>42352</c:v>
                </c:pt>
                <c:pt idx="77">
                  <c:v>42353</c:v>
                </c:pt>
                <c:pt idx="78">
                  <c:v>42354</c:v>
                </c:pt>
                <c:pt idx="79">
                  <c:v>42355</c:v>
                </c:pt>
                <c:pt idx="80">
                  <c:v>42356</c:v>
                </c:pt>
                <c:pt idx="81">
                  <c:v>42359</c:v>
                </c:pt>
                <c:pt idx="82">
                  <c:v>42360</c:v>
                </c:pt>
                <c:pt idx="83">
                  <c:v>42361</c:v>
                </c:pt>
                <c:pt idx="84">
                  <c:v>42362</c:v>
                </c:pt>
                <c:pt idx="85">
                  <c:v>42366</c:v>
                </c:pt>
                <c:pt idx="86">
                  <c:v>42367</c:v>
                </c:pt>
                <c:pt idx="87">
                  <c:v>42368</c:v>
                </c:pt>
                <c:pt idx="88">
                  <c:v>42369</c:v>
                </c:pt>
                <c:pt idx="89">
                  <c:v>42373</c:v>
                </c:pt>
                <c:pt idx="90">
                  <c:v>42374</c:v>
                </c:pt>
                <c:pt idx="91">
                  <c:v>42375</c:v>
                </c:pt>
                <c:pt idx="92">
                  <c:v>42376</c:v>
                </c:pt>
                <c:pt idx="93">
                  <c:v>42377</c:v>
                </c:pt>
                <c:pt idx="94">
                  <c:v>42380</c:v>
                </c:pt>
                <c:pt idx="95">
                  <c:v>42381</c:v>
                </c:pt>
                <c:pt idx="96">
                  <c:v>42382</c:v>
                </c:pt>
                <c:pt idx="97">
                  <c:v>42383</c:v>
                </c:pt>
                <c:pt idx="98">
                  <c:v>42384</c:v>
                </c:pt>
                <c:pt idx="99">
                  <c:v>42387</c:v>
                </c:pt>
                <c:pt idx="100">
                  <c:v>42388</c:v>
                </c:pt>
                <c:pt idx="101">
                  <c:v>42389</c:v>
                </c:pt>
                <c:pt idx="102">
                  <c:v>42390</c:v>
                </c:pt>
                <c:pt idx="103">
                  <c:v>42391</c:v>
                </c:pt>
                <c:pt idx="104">
                  <c:v>42394</c:v>
                </c:pt>
                <c:pt idx="105">
                  <c:v>42395</c:v>
                </c:pt>
                <c:pt idx="106">
                  <c:v>42396</c:v>
                </c:pt>
                <c:pt idx="107">
                  <c:v>42397</c:v>
                </c:pt>
                <c:pt idx="108">
                  <c:v>42398</c:v>
                </c:pt>
                <c:pt idx="109">
                  <c:v>42401</c:v>
                </c:pt>
                <c:pt idx="110">
                  <c:v>42402</c:v>
                </c:pt>
                <c:pt idx="111">
                  <c:v>42403</c:v>
                </c:pt>
                <c:pt idx="112">
                  <c:v>42404</c:v>
                </c:pt>
                <c:pt idx="113">
                  <c:v>42405</c:v>
                </c:pt>
                <c:pt idx="114">
                  <c:v>42408</c:v>
                </c:pt>
                <c:pt idx="115">
                  <c:v>42409</c:v>
                </c:pt>
                <c:pt idx="116">
                  <c:v>42410</c:v>
                </c:pt>
                <c:pt idx="117">
                  <c:v>42411</c:v>
                </c:pt>
                <c:pt idx="118">
                  <c:v>42412</c:v>
                </c:pt>
                <c:pt idx="119">
                  <c:v>42415</c:v>
                </c:pt>
                <c:pt idx="120">
                  <c:v>42416</c:v>
                </c:pt>
                <c:pt idx="121">
                  <c:v>42417</c:v>
                </c:pt>
                <c:pt idx="122">
                  <c:v>42418</c:v>
                </c:pt>
                <c:pt idx="123">
                  <c:v>42419</c:v>
                </c:pt>
                <c:pt idx="124">
                  <c:v>42422</c:v>
                </c:pt>
                <c:pt idx="125">
                  <c:v>42423</c:v>
                </c:pt>
                <c:pt idx="126">
                  <c:v>42424</c:v>
                </c:pt>
                <c:pt idx="127">
                  <c:v>42425</c:v>
                </c:pt>
                <c:pt idx="128">
                  <c:v>42426</c:v>
                </c:pt>
                <c:pt idx="129">
                  <c:v>42429</c:v>
                </c:pt>
                <c:pt idx="130">
                  <c:v>42430</c:v>
                </c:pt>
                <c:pt idx="131">
                  <c:v>42431</c:v>
                </c:pt>
                <c:pt idx="132">
                  <c:v>42432</c:v>
                </c:pt>
                <c:pt idx="133">
                  <c:v>42433</c:v>
                </c:pt>
                <c:pt idx="134">
                  <c:v>42436</c:v>
                </c:pt>
                <c:pt idx="135">
                  <c:v>42437</c:v>
                </c:pt>
                <c:pt idx="136">
                  <c:v>42438</c:v>
                </c:pt>
                <c:pt idx="137">
                  <c:v>42439</c:v>
                </c:pt>
                <c:pt idx="138">
                  <c:v>42440</c:v>
                </c:pt>
                <c:pt idx="139">
                  <c:v>42443</c:v>
                </c:pt>
                <c:pt idx="140">
                  <c:v>42444</c:v>
                </c:pt>
                <c:pt idx="141">
                  <c:v>42445</c:v>
                </c:pt>
                <c:pt idx="142">
                  <c:v>42446</c:v>
                </c:pt>
                <c:pt idx="143">
                  <c:v>42447</c:v>
                </c:pt>
                <c:pt idx="144">
                  <c:v>42450</c:v>
                </c:pt>
                <c:pt idx="145">
                  <c:v>42451</c:v>
                </c:pt>
                <c:pt idx="146">
                  <c:v>42452</c:v>
                </c:pt>
                <c:pt idx="147">
                  <c:v>42453</c:v>
                </c:pt>
                <c:pt idx="148">
                  <c:v>42458</c:v>
                </c:pt>
                <c:pt idx="149">
                  <c:v>42459</c:v>
                </c:pt>
                <c:pt idx="150">
                  <c:v>42460</c:v>
                </c:pt>
                <c:pt idx="151">
                  <c:v>42461</c:v>
                </c:pt>
                <c:pt idx="152">
                  <c:v>42464</c:v>
                </c:pt>
                <c:pt idx="153">
                  <c:v>42465</c:v>
                </c:pt>
                <c:pt idx="154">
                  <c:v>42466</c:v>
                </c:pt>
                <c:pt idx="155">
                  <c:v>42467</c:v>
                </c:pt>
                <c:pt idx="156">
                  <c:v>42468</c:v>
                </c:pt>
                <c:pt idx="157">
                  <c:v>42471</c:v>
                </c:pt>
                <c:pt idx="158">
                  <c:v>42472</c:v>
                </c:pt>
                <c:pt idx="159">
                  <c:v>42473</c:v>
                </c:pt>
                <c:pt idx="160">
                  <c:v>42474</c:v>
                </c:pt>
                <c:pt idx="161">
                  <c:v>42475</c:v>
                </c:pt>
                <c:pt idx="162">
                  <c:v>42478</c:v>
                </c:pt>
                <c:pt idx="163">
                  <c:v>42479</c:v>
                </c:pt>
                <c:pt idx="164">
                  <c:v>42480</c:v>
                </c:pt>
                <c:pt idx="165">
                  <c:v>42481</c:v>
                </c:pt>
                <c:pt idx="166">
                  <c:v>42482</c:v>
                </c:pt>
                <c:pt idx="167">
                  <c:v>42485</c:v>
                </c:pt>
                <c:pt idx="168">
                  <c:v>42486</c:v>
                </c:pt>
                <c:pt idx="169">
                  <c:v>42487</c:v>
                </c:pt>
                <c:pt idx="170">
                  <c:v>42488</c:v>
                </c:pt>
                <c:pt idx="171">
                  <c:v>42489</c:v>
                </c:pt>
                <c:pt idx="172">
                  <c:v>42492</c:v>
                </c:pt>
                <c:pt idx="173">
                  <c:v>42493</c:v>
                </c:pt>
                <c:pt idx="174">
                  <c:v>42494</c:v>
                </c:pt>
                <c:pt idx="175">
                  <c:v>42495</c:v>
                </c:pt>
                <c:pt idx="176">
                  <c:v>42496</c:v>
                </c:pt>
                <c:pt idx="177">
                  <c:v>42499</c:v>
                </c:pt>
                <c:pt idx="178">
                  <c:v>42500</c:v>
                </c:pt>
                <c:pt idx="179">
                  <c:v>42501</c:v>
                </c:pt>
                <c:pt idx="180">
                  <c:v>42502</c:v>
                </c:pt>
                <c:pt idx="181">
                  <c:v>42503</c:v>
                </c:pt>
                <c:pt idx="182">
                  <c:v>42506</c:v>
                </c:pt>
                <c:pt idx="183">
                  <c:v>42507</c:v>
                </c:pt>
                <c:pt idx="184">
                  <c:v>42508</c:v>
                </c:pt>
                <c:pt idx="185">
                  <c:v>42509</c:v>
                </c:pt>
                <c:pt idx="186">
                  <c:v>42510</c:v>
                </c:pt>
                <c:pt idx="187">
                  <c:v>42513</c:v>
                </c:pt>
                <c:pt idx="188">
                  <c:v>42514</c:v>
                </c:pt>
                <c:pt idx="189">
                  <c:v>42515</c:v>
                </c:pt>
                <c:pt idx="190">
                  <c:v>42516</c:v>
                </c:pt>
                <c:pt idx="191">
                  <c:v>42517</c:v>
                </c:pt>
                <c:pt idx="192">
                  <c:v>42520</c:v>
                </c:pt>
                <c:pt idx="193">
                  <c:v>42521</c:v>
                </c:pt>
                <c:pt idx="194">
                  <c:v>42522</c:v>
                </c:pt>
                <c:pt idx="195">
                  <c:v>42523</c:v>
                </c:pt>
                <c:pt idx="196">
                  <c:v>42524</c:v>
                </c:pt>
                <c:pt idx="197">
                  <c:v>42527</c:v>
                </c:pt>
                <c:pt idx="198">
                  <c:v>42528</c:v>
                </c:pt>
                <c:pt idx="199">
                  <c:v>42529</c:v>
                </c:pt>
                <c:pt idx="200">
                  <c:v>42530</c:v>
                </c:pt>
                <c:pt idx="201">
                  <c:v>42531</c:v>
                </c:pt>
                <c:pt idx="202">
                  <c:v>42534</c:v>
                </c:pt>
                <c:pt idx="203">
                  <c:v>42535</c:v>
                </c:pt>
                <c:pt idx="204">
                  <c:v>42536</c:v>
                </c:pt>
                <c:pt idx="205">
                  <c:v>42537</c:v>
                </c:pt>
                <c:pt idx="206">
                  <c:v>42538</c:v>
                </c:pt>
                <c:pt idx="207">
                  <c:v>42541</c:v>
                </c:pt>
                <c:pt idx="208">
                  <c:v>42542</c:v>
                </c:pt>
                <c:pt idx="209">
                  <c:v>42543</c:v>
                </c:pt>
                <c:pt idx="210">
                  <c:v>42544</c:v>
                </c:pt>
                <c:pt idx="211">
                  <c:v>42545</c:v>
                </c:pt>
                <c:pt idx="212">
                  <c:v>42548</c:v>
                </c:pt>
                <c:pt idx="213">
                  <c:v>42549</c:v>
                </c:pt>
                <c:pt idx="214">
                  <c:v>42550</c:v>
                </c:pt>
                <c:pt idx="215">
                  <c:v>42551</c:v>
                </c:pt>
                <c:pt idx="216">
                  <c:v>42552</c:v>
                </c:pt>
                <c:pt idx="217">
                  <c:v>42555</c:v>
                </c:pt>
                <c:pt idx="218">
                  <c:v>42556</c:v>
                </c:pt>
                <c:pt idx="219">
                  <c:v>42557</c:v>
                </c:pt>
                <c:pt idx="220">
                  <c:v>42558</c:v>
                </c:pt>
                <c:pt idx="221">
                  <c:v>42559</c:v>
                </c:pt>
                <c:pt idx="222">
                  <c:v>42562</c:v>
                </c:pt>
                <c:pt idx="223">
                  <c:v>42563</c:v>
                </c:pt>
                <c:pt idx="224">
                  <c:v>42564</c:v>
                </c:pt>
                <c:pt idx="225">
                  <c:v>42565</c:v>
                </c:pt>
                <c:pt idx="226">
                  <c:v>42566</c:v>
                </c:pt>
                <c:pt idx="227">
                  <c:v>42569</c:v>
                </c:pt>
                <c:pt idx="228">
                  <c:v>42570</c:v>
                </c:pt>
                <c:pt idx="229">
                  <c:v>42571</c:v>
                </c:pt>
                <c:pt idx="230">
                  <c:v>42572</c:v>
                </c:pt>
                <c:pt idx="231">
                  <c:v>42573</c:v>
                </c:pt>
                <c:pt idx="232">
                  <c:v>42576</c:v>
                </c:pt>
                <c:pt idx="233">
                  <c:v>42577</c:v>
                </c:pt>
                <c:pt idx="234">
                  <c:v>42578</c:v>
                </c:pt>
                <c:pt idx="235">
                  <c:v>42579</c:v>
                </c:pt>
                <c:pt idx="236">
                  <c:v>42580</c:v>
                </c:pt>
                <c:pt idx="237">
                  <c:v>42583</c:v>
                </c:pt>
                <c:pt idx="238">
                  <c:v>42584</c:v>
                </c:pt>
                <c:pt idx="239">
                  <c:v>42585</c:v>
                </c:pt>
                <c:pt idx="240">
                  <c:v>42586</c:v>
                </c:pt>
                <c:pt idx="241">
                  <c:v>42587</c:v>
                </c:pt>
                <c:pt idx="242">
                  <c:v>42590</c:v>
                </c:pt>
                <c:pt idx="243">
                  <c:v>42591</c:v>
                </c:pt>
                <c:pt idx="244">
                  <c:v>42592</c:v>
                </c:pt>
                <c:pt idx="245">
                  <c:v>42593</c:v>
                </c:pt>
                <c:pt idx="246">
                  <c:v>42594</c:v>
                </c:pt>
                <c:pt idx="247">
                  <c:v>42597</c:v>
                </c:pt>
                <c:pt idx="248">
                  <c:v>42598</c:v>
                </c:pt>
                <c:pt idx="249">
                  <c:v>42599</c:v>
                </c:pt>
                <c:pt idx="250">
                  <c:v>42600</c:v>
                </c:pt>
                <c:pt idx="251">
                  <c:v>42601</c:v>
                </c:pt>
                <c:pt idx="252">
                  <c:v>42604</c:v>
                </c:pt>
                <c:pt idx="253">
                  <c:v>42605</c:v>
                </c:pt>
                <c:pt idx="254">
                  <c:v>42606</c:v>
                </c:pt>
                <c:pt idx="255">
                  <c:v>42607</c:v>
                </c:pt>
                <c:pt idx="256">
                  <c:v>42608</c:v>
                </c:pt>
                <c:pt idx="257">
                  <c:v>42611</c:v>
                </c:pt>
                <c:pt idx="258">
                  <c:v>42612</c:v>
                </c:pt>
                <c:pt idx="259">
                  <c:v>42613</c:v>
                </c:pt>
                <c:pt idx="260">
                  <c:v>42614</c:v>
                </c:pt>
                <c:pt idx="261">
                  <c:v>42615</c:v>
                </c:pt>
                <c:pt idx="262">
                  <c:v>42618</c:v>
                </c:pt>
                <c:pt idx="263">
                  <c:v>42619</c:v>
                </c:pt>
                <c:pt idx="264">
                  <c:v>42620</c:v>
                </c:pt>
                <c:pt idx="265">
                  <c:v>42621</c:v>
                </c:pt>
                <c:pt idx="266">
                  <c:v>42622</c:v>
                </c:pt>
                <c:pt idx="267">
                  <c:v>42625</c:v>
                </c:pt>
                <c:pt idx="268">
                  <c:v>42626</c:v>
                </c:pt>
                <c:pt idx="269">
                  <c:v>42627</c:v>
                </c:pt>
                <c:pt idx="270">
                  <c:v>42628</c:v>
                </c:pt>
                <c:pt idx="271">
                  <c:v>42629</c:v>
                </c:pt>
                <c:pt idx="272">
                  <c:v>42632</c:v>
                </c:pt>
                <c:pt idx="273">
                  <c:v>42633</c:v>
                </c:pt>
                <c:pt idx="274">
                  <c:v>42634</c:v>
                </c:pt>
                <c:pt idx="275">
                  <c:v>42635</c:v>
                </c:pt>
                <c:pt idx="276">
                  <c:v>42636</c:v>
                </c:pt>
                <c:pt idx="277">
                  <c:v>42639</c:v>
                </c:pt>
                <c:pt idx="278">
                  <c:v>42640</c:v>
                </c:pt>
                <c:pt idx="279">
                  <c:v>42641</c:v>
                </c:pt>
                <c:pt idx="280">
                  <c:v>42642</c:v>
                </c:pt>
                <c:pt idx="281">
                  <c:v>42643</c:v>
                </c:pt>
                <c:pt idx="282">
                  <c:v>42646</c:v>
                </c:pt>
                <c:pt idx="283">
                  <c:v>42647</c:v>
                </c:pt>
                <c:pt idx="284">
                  <c:v>42648</c:v>
                </c:pt>
                <c:pt idx="285">
                  <c:v>42649</c:v>
                </c:pt>
                <c:pt idx="286">
                  <c:v>42650</c:v>
                </c:pt>
                <c:pt idx="287">
                  <c:v>42653</c:v>
                </c:pt>
                <c:pt idx="288">
                  <c:v>42654</c:v>
                </c:pt>
                <c:pt idx="289">
                  <c:v>42655</c:v>
                </c:pt>
                <c:pt idx="290">
                  <c:v>42656</c:v>
                </c:pt>
                <c:pt idx="291">
                  <c:v>42657</c:v>
                </c:pt>
                <c:pt idx="292">
                  <c:v>42660</c:v>
                </c:pt>
                <c:pt idx="293">
                  <c:v>42661</c:v>
                </c:pt>
                <c:pt idx="294">
                  <c:v>42662</c:v>
                </c:pt>
                <c:pt idx="295">
                  <c:v>42663</c:v>
                </c:pt>
                <c:pt idx="296">
                  <c:v>42664</c:v>
                </c:pt>
                <c:pt idx="297">
                  <c:v>42667</c:v>
                </c:pt>
                <c:pt idx="298">
                  <c:v>42668</c:v>
                </c:pt>
                <c:pt idx="299">
                  <c:v>42669</c:v>
                </c:pt>
                <c:pt idx="300">
                  <c:v>42670</c:v>
                </c:pt>
                <c:pt idx="301">
                  <c:v>42671</c:v>
                </c:pt>
                <c:pt idx="302">
                  <c:v>42674</c:v>
                </c:pt>
                <c:pt idx="303">
                  <c:v>42675</c:v>
                </c:pt>
                <c:pt idx="304">
                  <c:v>42676</c:v>
                </c:pt>
                <c:pt idx="305">
                  <c:v>42677</c:v>
                </c:pt>
                <c:pt idx="306">
                  <c:v>42678</c:v>
                </c:pt>
                <c:pt idx="307">
                  <c:v>42681</c:v>
                </c:pt>
                <c:pt idx="308">
                  <c:v>42682</c:v>
                </c:pt>
                <c:pt idx="309">
                  <c:v>42683</c:v>
                </c:pt>
                <c:pt idx="310">
                  <c:v>42684</c:v>
                </c:pt>
                <c:pt idx="311">
                  <c:v>42685</c:v>
                </c:pt>
                <c:pt idx="312">
                  <c:v>42688</c:v>
                </c:pt>
                <c:pt idx="313">
                  <c:v>42689</c:v>
                </c:pt>
                <c:pt idx="314">
                  <c:v>42690</c:v>
                </c:pt>
                <c:pt idx="315">
                  <c:v>42691</c:v>
                </c:pt>
                <c:pt idx="316">
                  <c:v>42692</c:v>
                </c:pt>
                <c:pt idx="317">
                  <c:v>42695</c:v>
                </c:pt>
                <c:pt idx="318">
                  <c:v>42696</c:v>
                </c:pt>
                <c:pt idx="319">
                  <c:v>42697</c:v>
                </c:pt>
                <c:pt idx="320">
                  <c:v>42698</c:v>
                </c:pt>
                <c:pt idx="321">
                  <c:v>42699</c:v>
                </c:pt>
                <c:pt idx="322">
                  <c:v>42702</c:v>
                </c:pt>
                <c:pt idx="323">
                  <c:v>42703</c:v>
                </c:pt>
                <c:pt idx="324">
                  <c:v>42704</c:v>
                </c:pt>
                <c:pt idx="325">
                  <c:v>42705</c:v>
                </c:pt>
                <c:pt idx="326">
                  <c:v>42706</c:v>
                </c:pt>
                <c:pt idx="327">
                  <c:v>42709</c:v>
                </c:pt>
                <c:pt idx="328">
                  <c:v>42710</c:v>
                </c:pt>
                <c:pt idx="329">
                  <c:v>42711</c:v>
                </c:pt>
                <c:pt idx="330">
                  <c:v>42712</c:v>
                </c:pt>
                <c:pt idx="331">
                  <c:v>42713</c:v>
                </c:pt>
                <c:pt idx="332">
                  <c:v>42716</c:v>
                </c:pt>
                <c:pt idx="333">
                  <c:v>42717</c:v>
                </c:pt>
                <c:pt idx="334">
                  <c:v>42718</c:v>
                </c:pt>
                <c:pt idx="335">
                  <c:v>42719</c:v>
                </c:pt>
                <c:pt idx="336">
                  <c:v>42720</c:v>
                </c:pt>
                <c:pt idx="337">
                  <c:v>42723</c:v>
                </c:pt>
                <c:pt idx="338">
                  <c:v>42724</c:v>
                </c:pt>
                <c:pt idx="339">
                  <c:v>42725</c:v>
                </c:pt>
                <c:pt idx="340">
                  <c:v>42726</c:v>
                </c:pt>
                <c:pt idx="341">
                  <c:v>42727</c:v>
                </c:pt>
                <c:pt idx="342">
                  <c:v>42731</c:v>
                </c:pt>
                <c:pt idx="343">
                  <c:v>42732</c:v>
                </c:pt>
                <c:pt idx="344">
                  <c:v>42733</c:v>
                </c:pt>
                <c:pt idx="345">
                  <c:v>42734</c:v>
                </c:pt>
                <c:pt idx="346">
                  <c:v>42737</c:v>
                </c:pt>
                <c:pt idx="347">
                  <c:v>42738</c:v>
                </c:pt>
                <c:pt idx="348">
                  <c:v>42739</c:v>
                </c:pt>
                <c:pt idx="349">
                  <c:v>42740</c:v>
                </c:pt>
                <c:pt idx="350">
                  <c:v>42741</c:v>
                </c:pt>
                <c:pt idx="351">
                  <c:v>42744</c:v>
                </c:pt>
                <c:pt idx="352">
                  <c:v>42745</c:v>
                </c:pt>
                <c:pt idx="353">
                  <c:v>42746</c:v>
                </c:pt>
                <c:pt idx="354">
                  <c:v>42747</c:v>
                </c:pt>
                <c:pt idx="355">
                  <c:v>42748</c:v>
                </c:pt>
                <c:pt idx="356">
                  <c:v>42751</c:v>
                </c:pt>
                <c:pt idx="357">
                  <c:v>42752</c:v>
                </c:pt>
                <c:pt idx="358">
                  <c:v>42753</c:v>
                </c:pt>
                <c:pt idx="359">
                  <c:v>42754</c:v>
                </c:pt>
                <c:pt idx="360">
                  <c:v>42755</c:v>
                </c:pt>
                <c:pt idx="361">
                  <c:v>42758</c:v>
                </c:pt>
                <c:pt idx="362">
                  <c:v>42759</c:v>
                </c:pt>
                <c:pt idx="363">
                  <c:v>42760</c:v>
                </c:pt>
                <c:pt idx="364">
                  <c:v>42761</c:v>
                </c:pt>
                <c:pt idx="365">
                  <c:v>42762</c:v>
                </c:pt>
                <c:pt idx="366">
                  <c:v>42765</c:v>
                </c:pt>
                <c:pt idx="367">
                  <c:v>42766</c:v>
                </c:pt>
                <c:pt idx="368">
                  <c:v>42767</c:v>
                </c:pt>
                <c:pt idx="369">
                  <c:v>42768</c:v>
                </c:pt>
                <c:pt idx="370">
                  <c:v>42769</c:v>
                </c:pt>
                <c:pt idx="371">
                  <c:v>42772</c:v>
                </c:pt>
                <c:pt idx="372">
                  <c:v>42773</c:v>
                </c:pt>
                <c:pt idx="373">
                  <c:v>42774</c:v>
                </c:pt>
                <c:pt idx="374">
                  <c:v>42775</c:v>
                </c:pt>
                <c:pt idx="375">
                  <c:v>42776</c:v>
                </c:pt>
                <c:pt idx="376">
                  <c:v>42779</c:v>
                </c:pt>
                <c:pt idx="377">
                  <c:v>42780</c:v>
                </c:pt>
                <c:pt idx="378">
                  <c:v>42781</c:v>
                </c:pt>
                <c:pt idx="379">
                  <c:v>42782</c:v>
                </c:pt>
                <c:pt idx="380">
                  <c:v>42783</c:v>
                </c:pt>
                <c:pt idx="381">
                  <c:v>42786</c:v>
                </c:pt>
                <c:pt idx="382">
                  <c:v>42787</c:v>
                </c:pt>
                <c:pt idx="383">
                  <c:v>42788</c:v>
                </c:pt>
                <c:pt idx="384">
                  <c:v>42789</c:v>
                </c:pt>
                <c:pt idx="385">
                  <c:v>42790</c:v>
                </c:pt>
                <c:pt idx="386">
                  <c:v>42793</c:v>
                </c:pt>
                <c:pt idx="387">
                  <c:v>42794</c:v>
                </c:pt>
                <c:pt idx="388">
                  <c:v>42795</c:v>
                </c:pt>
                <c:pt idx="389">
                  <c:v>42796</c:v>
                </c:pt>
                <c:pt idx="390">
                  <c:v>42797</c:v>
                </c:pt>
                <c:pt idx="391">
                  <c:v>42800</c:v>
                </c:pt>
                <c:pt idx="392">
                  <c:v>42801</c:v>
                </c:pt>
                <c:pt idx="393">
                  <c:v>42802</c:v>
                </c:pt>
                <c:pt idx="394">
                  <c:v>42803</c:v>
                </c:pt>
                <c:pt idx="395">
                  <c:v>42804</c:v>
                </c:pt>
                <c:pt idx="396">
                  <c:v>42807</c:v>
                </c:pt>
                <c:pt idx="397">
                  <c:v>42808</c:v>
                </c:pt>
                <c:pt idx="398">
                  <c:v>42809</c:v>
                </c:pt>
                <c:pt idx="399">
                  <c:v>42810</c:v>
                </c:pt>
                <c:pt idx="400">
                  <c:v>42811</c:v>
                </c:pt>
                <c:pt idx="401">
                  <c:v>42814</c:v>
                </c:pt>
                <c:pt idx="402">
                  <c:v>42815</c:v>
                </c:pt>
                <c:pt idx="403">
                  <c:v>42816</c:v>
                </c:pt>
                <c:pt idx="404">
                  <c:v>42817</c:v>
                </c:pt>
                <c:pt idx="405">
                  <c:v>42818</c:v>
                </c:pt>
                <c:pt idx="406">
                  <c:v>42821</c:v>
                </c:pt>
                <c:pt idx="407">
                  <c:v>42822</c:v>
                </c:pt>
                <c:pt idx="408">
                  <c:v>42823</c:v>
                </c:pt>
                <c:pt idx="409">
                  <c:v>42824</c:v>
                </c:pt>
                <c:pt idx="410">
                  <c:v>42825</c:v>
                </c:pt>
                <c:pt idx="411">
                  <c:v>42828</c:v>
                </c:pt>
                <c:pt idx="412">
                  <c:v>42829</c:v>
                </c:pt>
                <c:pt idx="413">
                  <c:v>42830</c:v>
                </c:pt>
                <c:pt idx="414">
                  <c:v>42831</c:v>
                </c:pt>
                <c:pt idx="415">
                  <c:v>42832</c:v>
                </c:pt>
                <c:pt idx="416">
                  <c:v>42835</c:v>
                </c:pt>
                <c:pt idx="417">
                  <c:v>42836</c:v>
                </c:pt>
                <c:pt idx="418">
                  <c:v>42837</c:v>
                </c:pt>
                <c:pt idx="419">
                  <c:v>42838</c:v>
                </c:pt>
                <c:pt idx="420">
                  <c:v>42843</c:v>
                </c:pt>
                <c:pt idx="421">
                  <c:v>42844</c:v>
                </c:pt>
                <c:pt idx="422">
                  <c:v>42845</c:v>
                </c:pt>
                <c:pt idx="423">
                  <c:v>42846</c:v>
                </c:pt>
                <c:pt idx="424">
                  <c:v>42849</c:v>
                </c:pt>
                <c:pt idx="425">
                  <c:v>42850</c:v>
                </c:pt>
                <c:pt idx="426">
                  <c:v>42851</c:v>
                </c:pt>
                <c:pt idx="427">
                  <c:v>42852</c:v>
                </c:pt>
                <c:pt idx="428">
                  <c:v>42853</c:v>
                </c:pt>
                <c:pt idx="429">
                  <c:v>42857</c:v>
                </c:pt>
                <c:pt idx="430">
                  <c:v>42858</c:v>
                </c:pt>
                <c:pt idx="431">
                  <c:v>42859</c:v>
                </c:pt>
                <c:pt idx="432">
                  <c:v>42860</c:v>
                </c:pt>
                <c:pt idx="433">
                  <c:v>42863</c:v>
                </c:pt>
                <c:pt idx="434">
                  <c:v>42864</c:v>
                </c:pt>
                <c:pt idx="435">
                  <c:v>42865</c:v>
                </c:pt>
                <c:pt idx="436">
                  <c:v>42866</c:v>
                </c:pt>
                <c:pt idx="437">
                  <c:v>42867</c:v>
                </c:pt>
                <c:pt idx="438">
                  <c:v>42870</c:v>
                </c:pt>
                <c:pt idx="439">
                  <c:v>42871</c:v>
                </c:pt>
                <c:pt idx="440">
                  <c:v>42872</c:v>
                </c:pt>
                <c:pt idx="441">
                  <c:v>42873</c:v>
                </c:pt>
                <c:pt idx="442">
                  <c:v>42874</c:v>
                </c:pt>
                <c:pt idx="443">
                  <c:v>42877</c:v>
                </c:pt>
                <c:pt idx="444">
                  <c:v>42878</c:v>
                </c:pt>
                <c:pt idx="445">
                  <c:v>42879</c:v>
                </c:pt>
                <c:pt idx="446">
                  <c:v>42880</c:v>
                </c:pt>
                <c:pt idx="447">
                  <c:v>42881</c:v>
                </c:pt>
                <c:pt idx="448">
                  <c:v>42884</c:v>
                </c:pt>
                <c:pt idx="449">
                  <c:v>42885</c:v>
                </c:pt>
                <c:pt idx="450">
                  <c:v>42886</c:v>
                </c:pt>
                <c:pt idx="451">
                  <c:v>42887</c:v>
                </c:pt>
                <c:pt idx="452">
                  <c:v>42888</c:v>
                </c:pt>
                <c:pt idx="453">
                  <c:v>42891</c:v>
                </c:pt>
                <c:pt idx="454">
                  <c:v>42892</c:v>
                </c:pt>
                <c:pt idx="455">
                  <c:v>42893</c:v>
                </c:pt>
                <c:pt idx="456">
                  <c:v>42894</c:v>
                </c:pt>
                <c:pt idx="457">
                  <c:v>42895</c:v>
                </c:pt>
                <c:pt idx="458">
                  <c:v>42898</c:v>
                </c:pt>
                <c:pt idx="459">
                  <c:v>42899</c:v>
                </c:pt>
                <c:pt idx="460">
                  <c:v>42900</c:v>
                </c:pt>
                <c:pt idx="461">
                  <c:v>42901</c:v>
                </c:pt>
                <c:pt idx="462">
                  <c:v>42902</c:v>
                </c:pt>
                <c:pt idx="463">
                  <c:v>42905</c:v>
                </c:pt>
                <c:pt idx="464">
                  <c:v>42906</c:v>
                </c:pt>
                <c:pt idx="465">
                  <c:v>42907</c:v>
                </c:pt>
                <c:pt idx="466">
                  <c:v>42908</c:v>
                </c:pt>
                <c:pt idx="467">
                  <c:v>42909</c:v>
                </c:pt>
                <c:pt idx="468">
                  <c:v>42912</c:v>
                </c:pt>
                <c:pt idx="469">
                  <c:v>42913</c:v>
                </c:pt>
                <c:pt idx="470">
                  <c:v>42914</c:v>
                </c:pt>
                <c:pt idx="471">
                  <c:v>42915</c:v>
                </c:pt>
                <c:pt idx="472">
                  <c:v>42916</c:v>
                </c:pt>
                <c:pt idx="473">
                  <c:v>42919</c:v>
                </c:pt>
                <c:pt idx="474">
                  <c:v>42920</c:v>
                </c:pt>
                <c:pt idx="475">
                  <c:v>42921</c:v>
                </c:pt>
                <c:pt idx="476">
                  <c:v>42922</c:v>
                </c:pt>
                <c:pt idx="477">
                  <c:v>42923</c:v>
                </c:pt>
                <c:pt idx="478">
                  <c:v>42926</c:v>
                </c:pt>
                <c:pt idx="479">
                  <c:v>42927</c:v>
                </c:pt>
                <c:pt idx="480">
                  <c:v>42928</c:v>
                </c:pt>
                <c:pt idx="481">
                  <c:v>42929</c:v>
                </c:pt>
                <c:pt idx="482">
                  <c:v>42930</c:v>
                </c:pt>
                <c:pt idx="483">
                  <c:v>42933</c:v>
                </c:pt>
                <c:pt idx="484">
                  <c:v>42934</c:v>
                </c:pt>
                <c:pt idx="485">
                  <c:v>42935</c:v>
                </c:pt>
                <c:pt idx="486">
                  <c:v>42936</c:v>
                </c:pt>
                <c:pt idx="487">
                  <c:v>42937</c:v>
                </c:pt>
                <c:pt idx="488">
                  <c:v>42940</c:v>
                </c:pt>
                <c:pt idx="489">
                  <c:v>42941</c:v>
                </c:pt>
                <c:pt idx="490">
                  <c:v>42942</c:v>
                </c:pt>
                <c:pt idx="491">
                  <c:v>42943</c:v>
                </c:pt>
                <c:pt idx="492">
                  <c:v>42944</c:v>
                </c:pt>
                <c:pt idx="493">
                  <c:v>42947</c:v>
                </c:pt>
                <c:pt idx="494">
                  <c:v>42948</c:v>
                </c:pt>
                <c:pt idx="495">
                  <c:v>42949</c:v>
                </c:pt>
                <c:pt idx="496">
                  <c:v>42950</c:v>
                </c:pt>
                <c:pt idx="497">
                  <c:v>42951</c:v>
                </c:pt>
                <c:pt idx="498">
                  <c:v>42954</c:v>
                </c:pt>
                <c:pt idx="499">
                  <c:v>42955</c:v>
                </c:pt>
                <c:pt idx="500">
                  <c:v>42956</c:v>
                </c:pt>
                <c:pt idx="501">
                  <c:v>42957</c:v>
                </c:pt>
                <c:pt idx="502">
                  <c:v>42958</c:v>
                </c:pt>
                <c:pt idx="503">
                  <c:v>42961</c:v>
                </c:pt>
                <c:pt idx="504">
                  <c:v>42962</c:v>
                </c:pt>
                <c:pt idx="505">
                  <c:v>42963</c:v>
                </c:pt>
                <c:pt idx="506">
                  <c:v>42964</c:v>
                </c:pt>
                <c:pt idx="507">
                  <c:v>42965</c:v>
                </c:pt>
                <c:pt idx="508">
                  <c:v>42968</c:v>
                </c:pt>
                <c:pt idx="509">
                  <c:v>42969</c:v>
                </c:pt>
                <c:pt idx="510">
                  <c:v>42970</c:v>
                </c:pt>
                <c:pt idx="511">
                  <c:v>42971</c:v>
                </c:pt>
                <c:pt idx="512">
                  <c:v>42972</c:v>
                </c:pt>
                <c:pt idx="513">
                  <c:v>42975</c:v>
                </c:pt>
                <c:pt idx="514">
                  <c:v>42976</c:v>
                </c:pt>
                <c:pt idx="515">
                  <c:v>42977</c:v>
                </c:pt>
                <c:pt idx="516">
                  <c:v>42978</c:v>
                </c:pt>
                <c:pt idx="517">
                  <c:v>42979</c:v>
                </c:pt>
                <c:pt idx="518">
                  <c:v>42982</c:v>
                </c:pt>
                <c:pt idx="519">
                  <c:v>42983</c:v>
                </c:pt>
                <c:pt idx="520">
                  <c:v>42984</c:v>
                </c:pt>
                <c:pt idx="521">
                  <c:v>42985</c:v>
                </c:pt>
                <c:pt idx="522">
                  <c:v>42986</c:v>
                </c:pt>
                <c:pt idx="523">
                  <c:v>42989</c:v>
                </c:pt>
                <c:pt idx="524">
                  <c:v>42990</c:v>
                </c:pt>
                <c:pt idx="525">
                  <c:v>42991</c:v>
                </c:pt>
                <c:pt idx="526">
                  <c:v>42992</c:v>
                </c:pt>
                <c:pt idx="527">
                  <c:v>42993</c:v>
                </c:pt>
                <c:pt idx="528">
                  <c:v>42996</c:v>
                </c:pt>
                <c:pt idx="529">
                  <c:v>42997</c:v>
                </c:pt>
                <c:pt idx="530">
                  <c:v>42998</c:v>
                </c:pt>
                <c:pt idx="531">
                  <c:v>42999</c:v>
                </c:pt>
                <c:pt idx="532">
                  <c:v>43000</c:v>
                </c:pt>
                <c:pt idx="533">
                  <c:v>43003</c:v>
                </c:pt>
                <c:pt idx="534">
                  <c:v>43004</c:v>
                </c:pt>
                <c:pt idx="535">
                  <c:v>43005</c:v>
                </c:pt>
                <c:pt idx="536">
                  <c:v>43006</c:v>
                </c:pt>
                <c:pt idx="537">
                  <c:v>43007</c:v>
                </c:pt>
                <c:pt idx="538">
                  <c:v>43010</c:v>
                </c:pt>
                <c:pt idx="539">
                  <c:v>43011</c:v>
                </c:pt>
                <c:pt idx="540">
                  <c:v>43012</c:v>
                </c:pt>
                <c:pt idx="541">
                  <c:v>43013</c:v>
                </c:pt>
                <c:pt idx="542">
                  <c:v>43014</c:v>
                </c:pt>
                <c:pt idx="543">
                  <c:v>43017</c:v>
                </c:pt>
                <c:pt idx="544">
                  <c:v>43018</c:v>
                </c:pt>
                <c:pt idx="545">
                  <c:v>43019</c:v>
                </c:pt>
                <c:pt idx="546">
                  <c:v>43020</c:v>
                </c:pt>
                <c:pt idx="547">
                  <c:v>43021</c:v>
                </c:pt>
                <c:pt idx="548">
                  <c:v>43024</c:v>
                </c:pt>
                <c:pt idx="549">
                  <c:v>43025</c:v>
                </c:pt>
                <c:pt idx="550">
                  <c:v>43026</c:v>
                </c:pt>
                <c:pt idx="551">
                  <c:v>43027</c:v>
                </c:pt>
                <c:pt idx="552">
                  <c:v>43028</c:v>
                </c:pt>
                <c:pt idx="553">
                  <c:v>43031</c:v>
                </c:pt>
                <c:pt idx="554">
                  <c:v>43032</c:v>
                </c:pt>
                <c:pt idx="555">
                  <c:v>43033</c:v>
                </c:pt>
                <c:pt idx="556">
                  <c:v>43034</c:v>
                </c:pt>
                <c:pt idx="557">
                  <c:v>43035</c:v>
                </c:pt>
                <c:pt idx="558">
                  <c:v>43038</c:v>
                </c:pt>
                <c:pt idx="559">
                  <c:v>43039</c:v>
                </c:pt>
                <c:pt idx="560">
                  <c:v>43040</c:v>
                </c:pt>
                <c:pt idx="561">
                  <c:v>43041</c:v>
                </c:pt>
                <c:pt idx="562">
                  <c:v>43042</c:v>
                </c:pt>
                <c:pt idx="563">
                  <c:v>43045</c:v>
                </c:pt>
                <c:pt idx="564">
                  <c:v>43046</c:v>
                </c:pt>
                <c:pt idx="565">
                  <c:v>43047</c:v>
                </c:pt>
                <c:pt idx="566">
                  <c:v>43048</c:v>
                </c:pt>
                <c:pt idx="567">
                  <c:v>43049</c:v>
                </c:pt>
                <c:pt idx="568">
                  <c:v>43052</c:v>
                </c:pt>
                <c:pt idx="569">
                  <c:v>43053</c:v>
                </c:pt>
                <c:pt idx="570">
                  <c:v>43054</c:v>
                </c:pt>
                <c:pt idx="571">
                  <c:v>43055</c:v>
                </c:pt>
                <c:pt idx="572">
                  <c:v>43056</c:v>
                </c:pt>
                <c:pt idx="573">
                  <c:v>43059</c:v>
                </c:pt>
                <c:pt idx="574">
                  <c:v>43060</c:v>
                </c:pt>
                <c:pt idx="575">
                  <c:v>43061</c:v>
                </c:pt>
                <c:pt idx="576">
                  <c:v>43062</c:v>
                </c:pt>
                <c:pt idx="577">
                  <c:v>43063</c:v>
                </c:pt>
                <c:pt idx="578">
                  <c:v>43066</c:v>
                </c:pt>
                <c:pt idx="579">
                  <c:v>43067</c:v>
                </c:pt>
                <c:pt idx="580">
                  <c:v>43068</c:v>
                </c:pt>
                <c:pt idx="581">
                  <c:v>43069</c:v>
                </c:pt>
                <c:pt idx="582">
                  <c:v>43070</c:v>
                </c:pt>
                <c:pt idx="583">
                  <c:v>43073</c:v>
                </c:pt>
                <c:pt idx="584">
                  <c:v>43074</c:v>
                </c:pt>
                <c:pt idx="585">
                  <c:v>43075</c:v>
                </c:pt>
                <c:pt idx="586">
                  <c:v>43076</c:v>
                </c:pt>
                <c:pt idx="587">
                  <c:v>43077</c:v>
                </c:pt>
                <c:pt idx="588">
                  <c:v>43080</c:v>
                </c:pt>
                <c:pt idx="589">
                  <c:v>43081</c:v>
                </c:pt>
                <c:pt idx="590">
                  <c:v>43082</c:v>
                </c:pt>
                <c:pt idx="591">
                  <c:v>43083</c:v>
                </c:pt>
                <c:pt idx="592">
                  <c:v>43084</c:v>
                </c:pt>
                <c:pt idx="593">
                  <c:v>43087</c:v>
                </c:pt>
                <c:pt idx="594">
                  <c:v>43088</c:v>
                </c:pt>
                <c:pt idx="595">
                  <c:v>43089</c:v>
                </c:pt>
                <c:pt idx="596">
                  <c:v>43090</c:v>
                </c:pt>
                <c:pt idx="597">
                  <c:v>43091</c:v>
                </c:pt>
                <c:pt idx="598">
                  <c:v>43096</c:v>
                </c:pt>
                <c:pt idx="599">
                  <c:v>43097</c:v>
                </c:pt>
                <c:pt idx="600">
                  <c:v>43098</c:v>
                </c:pt>
                <c:pt idx="601">
                  <c:v>43102</c:v>
                </c:pt>
                <c:pt idx="602">
                  <c:v>43103</c:v>
                </c:pt>
                <c:pt idx="603">
                  <c:v>43104</c:v>
                </c:pt>
                <c:pt idx="604">
                  <c:v>43105</c:v>
                </c:pt>
                <c:pt idx="605">
                  <c:v>43108</c:v>
                </c:pt>
                <c:pt idx="606">
                  <c:v>43109</c:v>
                </c:pt>
                <c:pt idx="607">
                  <c:v>43110</c:v>
                </c:pt>
                <c:pt idx="608">
                  <c:v>43111</c:v>
                </c:pt>
                <c:pt idx="609">
                  <c:v>43112</c:v>
                </c:pt>
                <c:pt idx="610">
                  <c:v>43115</c:v>
                </c:pt>
                <c:pt idx="611">
                  <c:v>43116</c:v>
                </c:pt>
                <c:pt idx="612">
                  <c:v>43117</c:v>
                </c:pt>
                <c:pt idx="613">
                  <c:v>43118</c:v>
                </c:pt>
                <c:pt idx="614">
                  <c:v>43119</c:v>
                </c:pt>
                <c:pt idx="615">
                  <c:v>43122</c:v>
                </c:pt>
                <c:pt idx="616">
                  <c:v>43123</c:v>
                </c:pt>
                <c:pt idx="617">
                  <c:v>43124</c:v>
                </c:pt>
                <c:pt idx="618">
                  <c:v>43125</c:v>
                </c:pt>
                <c:pt idx="619">
                  <c:v>43126</c:v>
                </c:pt>
                <c:pt idx="620">
                  <c:v>43129</c:v>
                </c:pt>
                <c:pt idx="621">
                  <c:v>43130</c:v>
                </c:pt>
                <c:pt idx="622">
                  <c:v>43131</c:v>
                </c:pt>
                <c:pt idx="623">
                  <c:v>43132</c:v>
                </c:pt>
                <c:pt idx="624">
                  <c:v>43133</c:v>
                </c:pt>
                <c:pt idx="625">
                  <c:v>43136</c:v>
                </c:pt>
                <c:pt idx="626">
                  <c:v>43137</c:v>
                </c:pt>
                <c:pt idx="627">
                  <c:v>43138</c:v>
                </c:pt>
                <c:pt idx="628">
                  <c:v>43139</c:v>
                </c:pt>
                <c:pt idx="629">
                  <c:v>43140</c:v>
                </c:pt>
                <c:pt idx="630">
                  <c:v>43143</c:v>
                </c:pt>
                <c:pt idx="631">
                  <c:v>43144</c:v>
                </c:pt>
                <c:pt idx="632">
                  <c:v>43145</c:v>
                </c:pt>
                <c:pt idx="633">
                  <c:v>43146</c:v>
                </c:pt>
                <c:pt idx="634">
                  <c:v>43147</c:v>
                </c:pt>
                <c:pt idx="635">
                  <c:v>43150</c:v>
                </c:pt>
                <c:pt idx="636">
                  <c:v>43151</c:v>
                </c:pt>
                <c:pt idx="637">
                  <c:v>43152</c:v>
                </c:pt>
                <c:pt idx="638">
                  <c:v>43153</c:v>
                </c:pt>
                <c:pt idx="639">
                  <c:v>43154</c:v>
                </c:pt>
                <c:pt idx="640">
                  <c:v>43157</c:v>
                </c:pt>
                <c:pt idx="641">
                  <c:v>43158</c:v>
                </c:pt>
                <c:pt idx="642">
                  <c:v>43159</c:v>
                </c:pt>
                <c:pt idx="643">
                  <c:v>43160</c:v>
                </c:pt>
                <c:pt idx="644">
                  <c:v>43161</c:v>
                </c:pt>
                <c:pt idx="645">
                  <c:v>43164</c:v>
                </c:pt>
                <c:pt idx="646">
                  <c:v>43165</c:v>
                </c:pt>
                <c:pt idx="647">
                  <c:v>43166</c:v>
                </c:pt>
                <c:pt idx="648">
                  <c:v>43167</c:v>
                </c:pt>
                <c:pt idx="649">
                  <c:v>43168</c:v>
                </c:pt>
                <c:pt idx="650">
                  <c:v>43171</c:v>
                </c:pt>
                <c:pt idx="651">
                  <c:v>43172</c:v>
                </c:pt>
                <c:pt idx="652">
                  <c:v>43173</c:v>
                </c:pt>
                <c:pt idx="653">
                  <c:v>43174</c:v>
                </c:pt>
                <c:pt idx="654">
                  <c:v>43175</c:v>
                </c:pt>
                <c:pt idx="655">
                  <c:v>43178</c:v>
                </c:pt>
                <c:pt idx="656">
                  <c:v>43179</c:v>
                </c:pt>
                <c:pt idx="657">
                  <c:v>43180</c:v>
                </c:pt>
                <c:pt idx="658">
                  <c:v>43181</c:v>
                </c:pt>
                <c:pt idx="659">
                  <c:v>43182</c:v>
                </c:pt>
                <c:pt idx="660">
                  <c:v>43185</c:v>
                </c:pt>
                <c:pt idx="661">
                  <c:v>43186</c:v>
                </c:pt>
                <c:pt idx="662">
                  <c:v>43187</c:v>
                </c:pt>
                <c:pt idx="663">
                  <c:v>43188</c:v>
                </c:pt>
                <c:pt idx="664">
                  <c:v>43193</c:v>
                </c:pt>
                <c:pt idx="665">
                  <c:v>43194</c:v>
                </c:pt>
                <c:pt idx="666">
                  <c:v>43195</c:v>
                </c:pt>
                <c:pt idx="667">
                  <c:v>43196</c:v>
                </c:pt>
                <c:pt idx="668">
                  <c:v>43199</c:v>
                </c:pt>
                <c:pt idx="669">
                  <c:v>43200</c:v>
                </c:pt>
                <c:pt idx="670">
                  <c:v>43201</c:v>
                </c:pt>
                <c:pt idx="671">
                  <c:v>43202</c:v>
                </c:pt>
                <c:pt idx="672">
                  <c:v>43203</c:v>
                </c:pt>
                <c:pt idx="673">
                  <c:v>43206</c:v>
                </c:pt>
                <c:pt idx="674">
                  <c:v>43207</c:v>
                </c:pt>
                <c:pt idx="675">
                  <c:v>43208</c:v>
                </c:pt>
                <c:pt idx="676">
                  <c:v>43209</c:v>
                </c:pt>
                <c:pt idx="677">
                  <c:v>43210</c:v>
                </c:pt>
                <c:pt idx="678">
                  <c:v>43213</c:v>
                </c:pt>
                <c:pt idx="679">
                  <c:v>43214</c:v>
                </c:pt>
                <c:pt idx="680">
                  <c:v>43215</c:v>
                </c:pt>
                <c:pt idx="681">
                  <c:v>43216</c:v>
                </c:pt>
                <c:pt idx="682">
                  <c:v>43217</c:v>
                </c:pt>
                <c:pt idx="683">
                  <c:v>43220</c:v>
                </c:pt>
                <c:pt idx="684">
                  <c:v>43222</c:v>
                </c:pt>
                <c:pt idx="685">
                  <c:v>43223</c:v>
                </c:pt>
                <c:pt idx="686">
                  <c:v>43224</c:v>
                </c:pt>
                <c:pt idx="687">
                  <c:v>43227</c:v>
                </c:pt>
                <c:pt idx="688">
                  <c:v>43228</c:v>
                </c:pt>
                <c:pt idx="689">
                  <c:v>43229</c:v>
                </c:pt>
                <c:pt idx="690">
                  <c:v>43230</c:v>
                </c:pt>
                <c:pt idx="691">
                  <c:v>43231</c:v>
                </c:pt>
                <c:pt idx="692">
                  <c:v>43234</c:v>
                </c:pt>
                <c:pt idx="693">
                  <c:v>43235</c:v>
                </c:pt>
                <c:pt idx="694">
                  <c:v>43236</c:v>
                </c:pt>
                <c:pt idx="695">
                  <c:v>43237</c:v>
                </c:pt>
                <c:pt idx="696">
                  <c:v>43238</c:v>
                </c:pt>
                <c:pt idx="697">
                  <c:v>43241</c:v>
                </c:pt>
                <c:pt idx="698">
                  <c:v>43242</c:v>
                </c:pt>
                <c:pt idx="699">
                  <c:v>43243</c:v>
                </c:pt>
                <c:pt idx="700">
                  <c:v>43244</c:v>
                </c:pt>
                <c:pt idx="701">
                  <c:v>43245</c:v>
                </c:pt>
                <c:pt idx="702">
                  <c:v>43248</c:v>
                </c:pt>
                <c:pt idx="703">
                  <c:v>43249</c:v>
                </c:pt>
                <c:pt idx="704">
                  <c:v>43250</c:v>
                </c:pt>
                <c:pt idx="705">
                  <c:v>43251</c:v>
                </c:pt>
                <c:pt idx="706">
                  <c:v>43252</c:v>
                </c:pt>
                <c:pt idx="707">
                  <c:v>43255</c:v>
                </c:pt>
                <c:pt idx="708">
                  <c:v>43256</c:v>
                </c:pt>
                <c:pt idx="709">
                  <c:v>43257</c:v>
                </c:pt>
                <c:pt idx="710">
                  <c:v>43258</c:v>
                </c:pt>
                <c:pt idx="711">
                  <c:v>43259</c:v>
                </c:pt>
                <c:pt idx="712">
                  <c:v>43262</c:v>
                </c:pt>
                <c:pt idx="713">
                  <c:v>43263</c:v>
                </c:pt>
                <c:pt idx="714">
                  <c:v>43264</c:v>
                </c:pt>
                <c:pt idx="715">
                  <c:v>43265</c:v>
                </c:pt>
                <c:pt idx="716">
                  <c:v>43266</c:v>
                </c:pt>
                <c:pt idx="717">
                  <c:v>43269</c:v>
                </c:pt>
                <c:pt idx="718">
                  <c:v>43270</c:v>
                </c:pt>
                <c:pt idx="719">
                  <c:v>43271</c:v>
                </c:pt>
                <c:pt idx="720">
                  <c:v>43272</c:v>
                </c:pt>
                <c:pt idx="721">
                  <c:v>43273</c:v>
                </c:pt>
                <c:pt idx="722">
                  <c:v>43276</c:v>
                </c:pt>
                <c:pt idx="723">
                  <c:v>43277</c:v>
                </c:pt>
                <c:pt idx="724">
                  <c:v>43278</c:v>
                </c:pt>
                <c:pt idx="725">
                  <c:v>43279</c:v>
                </c:pt>
                <c:pt idx="726">
                  <c:v>43280</c:v>
                </c:pt>
                <c:pt idx="727">
                  <c:v>43283</c:v>
                </c:pt>
                <c:pt idx="728">
                  <c:v>43284</c:v>
                </c:pt>
                <c:pt idx="729">
                  <c:v>43285</c:v>
                </c:pt>
                <c:pt idx="730">
                  <c:v>43286</c:v>
                </c:pt>
                <c:pt idx="731">
                  <c:v>43287</c:v>
                </c:pt>
                <c:pt idx="732">
                  <c:v>43290</c:v>
                </c:pt>
                <c:pt idx="733">
                  <c:v>43291</c:v>
                </c:pt>
                <c:pt idx="734">
                  <c:v>43292</c:v>
                </c:pt>
                <c:pt idx="735">
                  <c:v>43293</c:v>
                </c:pt>
                <c:pt idx="736">
                  <c:v>43294</c:v>
                </c:pt>
                <c:pt idx="737">
                  <c:v>43297</c:v>
                </c:pt>
                <c:pt idx="738">
                  <c:v>43298</c:v>
                </c:pt>
                <c:pt idx="739">
                  <c:v>43299</c:v>
                </c:pt>
                <c:pt idx="740">
                  <c:v>43300</c:v>
                </c:pt>
                <c:pt idx="741">
                  <c:v>43301</c:v>
                </c:pt>
                <c:pt idx="742">
                  <c:v>43304</c:v>
                </c:pt>
                <c:pt idx="743">
                  <c:v>43305</c:v>
                </c:pt>
              </c:numCache>
            </c:numRef>
          </c:xVal>
          <c:yVal>
            <c:numRef>
              <c:f>'Check Eur3M'!$AO$4:$AO$747</c:f>
              <c:numCache>
                <c:formatCode>0.0000%</c:formatCode>
                <c:ptCount val="744"/>
                <c:pt idx="0">
                  <c:v>-3.2799999999967165E-4</c:v>
                </c:pt>
                <c:pt idx="1">
                  <c:v>-3.2858693419278732E-4</c:v>
                </c:pt>
                <c:pt idx="2">
                  <c:v>-3.2929311941868775E-4</c:v>
                </c:pt>
                <c:pt idx="3">
                  <c:v>-3.2955511499688716E-4</c:v>
                </c:pt>
                <c:pt idx="4">
                  <c:v>-3.2983039557456072E-4</c:v>
                </c:pt>
                <c:pt idx="5">
                  <c:v>-3.3011892901873083E-4</c:v>
                </c:pt>
                <c:pt idx="6">
                  <c:v>-3.3042066788031984E-4</c:v>
                </c:pt>
                <c:pt idx="7">
                  <c:v>-3.3140441266573225E-4</c:v>
                </c:pt>
                <c:pt idx="8">
                  <c:v>-3.3175819229813475E-4</c:v>
                </c:pt>
                <c:pt idx="9">
                  <c:v>-3.3212471030177426E-4</c:v>
                </c:pt>
                <c:pt idx="10">
                  <c:v>-3.3250382730901236E-4</c:v>
                </c:pt>
                <c:pt idx="11">
                  <c:v>-3.3289538863391475E-4</c:v>
                </c:pt>
                <c:pt idx="12">
                  <c:v>-3.3414296184919925E-4</c:v>
                </c:pt>
                <c:pt idx="13">
                  <c:v>-3.3458244718479553E-4</c:v>
                </c:pt>
                <c:pt idx="14">
                  <c:v>-3.350333736124217E-4</c:v>
                </c:pt>
                <c:pt idx="15">
                  <c:v>-3.3549549452758257E-4</c:v>
                </c:pt>
                <c:pt idx="16">
                  <c:v>-3.3663747339367071E-4</c:v>
                </c:pt>
                <c:pt idx="17">
                  <c:v>-3.3745045482803894E-4</c:v>
                </c:pt>
                <c:pt idx="18">
                  <c:v>-3.3796431295903001E-4</c:v>
                </c:pt>
                <c:pt idx="19">
                  <c:v>-3.387259127893645E-4</c:v>
                </c:pt>
                <c:pt idx="20">
                  <c:v>-3.4000000000054451E-4</c:v>
                </c:pt>
                <c:pt idx="21">
                  <c:v>-3.4026311892088046E-4</c:v>
                </c:pt>
                <c:pt idx="22">
                  <c:v>-3.4094616867546391E-4</c:v>
                </c:pt>
                <c:pt idx="23">
                  <c:v>-3.4134192346831375E-4</c:v>
                </c:pt>
                <c:pt idx="24">
                  <c:v>-3.4176672138993511E-4</c:v>
                </c:pt>
                <c:pt idx="25">
                  <c:v>-3.4221461996989923E-4</c:v>
                </c:pt>
                <c:pt idx="26">
                  <c:v>-3.4428321756166684E-4</c:v>
                </c:pt>
                <c:pt idx="27">
                  <c:v>-3.4412941751780997E-4</c:v>
                </c:pt>
                <c:pt idx="28">
                  <c:v>-3.4461472838582423E-4</c:v>
                </c:pt>
                <c:pt idx="29">
                  <c:v>-3.4509411272022682E-4</c:v>
                </c:pt>
                <c:pt idx="30">
                  <c:v>-3.4556383725992611E-4</c:v>
                </c:pt>
                <c:pt idx="31">
                  <c:v>-3.4822881965479918E-4</c:v>
                </c:pt>
                <c:pt idx="32">
                  <c:v>-3.4728251825527395E-4</c:v>
                </c:pt>
                <c:pt idx="33">
                  <c:v>-3.476589909109325E-4</c:v>
                </c:pt>
                <c:pt idx="34">
                  <c:v>-3.4801003180424288E-4</c:v>
                </c:pt>
                <c:pt idx="35">
                  <c:v>-3.4833411687476199E-4</c:v>
                </c:pt>
                <c:pt idx="36">
                  <c:v>-3.5055704062740881E-4</c:v>
                </c:pt>
                <c:pt idx="37">
                  <c:v>-3.4934146359297621E-4</c:v>
                </c:pt>
                <c:pt idx="38">
                  <c:v>-3.4951895453665783E-4</c:v>
                </c:pt>
                <c:pt idx="39">
                  <c:v>-3.4966697283992428E-4</c:v>
                </c:pt>
                <c:pt idx="40">
                  <c:v>-3.4978620362560362E-4</c:v>
                </c:pt>
                <c:pt idx="41">
                  <c:v>-3.4937471608687844E-4</c:v>
                </c:pt>
                <c:pt idx="42">
                  <c:v>-3.5000000000012078E-4</c:v>
                </c:pt>
                <c:pt idx="43">
                  <c:v>-3.4995848473932646E-4</c:v>
                </c:pt>
                <c:pt idx="44">
                  <c:v>-3.49826380989648E-4</c:v>
                </c:pt>
                <c:pt idx="45">
                  <c:v>-3.496118723266418E-4</c:v>
                </c:pt>
                <c:pt idx="46">
                  <c:v>-3.4764621005508613E-4</c:v>
                </c:pt>
                <c:pt idx="47">
                  <c:v>-3.4809071344213529E-4</c:v>
                </c:pt>
                <c:pt idx="48">
                  <c:v>-3.4758418725157884E-4</c:v>
                </c:pt>
                <c:pt idx="49">
                  <c:v>-3.4704270966533164E-4</c:v>
                </c:pt>
                <c:pt idx="50">
                  <c:v>-3.4647391495617297E-4</c:v>
                </c:pt>
                <c:pt idx="51">
                  <c:v>-3.4294760676098664E-4</c:v>
                </c:pt>
                <c:pt idx="52">
                  <c:v>-3.4407550399677113E-4</c:v>
                </c:pt>
                <c:pt idx="53">
                  <c:v>-3.4348189141333505E-4</c:v>
                </c:pt>
                <c:pt idx="54">
                  <c:v>-3.4290511953307876E-4</c:v>
                </c:pt>
                <c:pt idx="55">
                  <c:v>-3.4235227335641468E-4</c:v>
                </c:pt>
                <c:pt idx="56">
                  <c:v>-3.3906692201977391E-4</c:v>
                </c:pt>
                <c:pt idx="57">
                  <c:v>-3.4051909930994E-4</c:v>
                </c:pt>
                <c:pt idx="58">
                  <c:v>-3.4018941026170424E-4</c:v>
                </c:pt>
                <c:pt idx="59">
                  <c:v>-3.399245090694182E-4</c:v>
                </c:pt>
                <c:pt idx="60">
                  <c:v>-3.3973093144201233E-4</c:v>
                </c:pt>
                <c:pt idx="61">
                  <c:v>-3.3865781190335175E-4</c:v>
                </c:pt>
                <c:pt idx="62">
                  <c:v>-3.3997757014372942E-4</c:v>
                </c:pt>
                <c:pt idx="63">
                  <c:v>-3.3999999999994354E-4</c:v>
                </c:pt>
                <c:pt idx="64">
                  <c:v>-3.4006603132672358E-4</c:v>
                </c:pt>
                <c:pt idx="65">
                  <c:v>-3.4013199199134614E-4</c:v>
                </c:pt>
                <c:pt idx="66">
                  <c:v>-3.4019748651675357E-4</c:v>
                </c:pt>
                <c:pt idx="67">
                  <c:v>-3.4038727060322179E-4</c:v>
                </c:pt>
                <c:pt idx="68">
                  <c:v>-3.4044701528802558E-4</c:v>
                </c:pt>
                <c:pt idx="69">
                  <c:v>-3.4050436856048648E-4</c:v>
                </c:pt>
                <c:pt idx="70">
                  <c:v>-3.4055895579016801E-4</c:v>
                </c:pt>
                <c:pt idx="71">
                  <c:v>-3.4061040581682462E-4</c:v>
                </c:pt>
                <c:pt idx="72">
                  <c:v>-3.4074227320592078E-4</c:v>
                </c:pt>
                <c:pt idx="73">
                  <c:v>-3.4077753231408138E-4</c:v>
                </c:pt>
                <c:pt idx="74">
                  <c:v>-3.4080785053542149E-4</c:v>
                </c:pt>
                <c:pt idx="75">
                  <c:v>-3.4083287755543832E-4</c:v>
                </c:pt>
                <c:pt idx="76">
                  <c:v>-3.4085226653069877E-4</c:v>
                </c:pt>
                <c:pt idx="77">
                  <c:v>-3.4087318888905013E-4</c:v>
                </c:pt>
                <c:pt idx="78">
                  <c:v>-3.408666267535997E-4</c:v>
                </c:pt>
                <c:pt idx="79">
                  <c:v>-3.4085274447497634E-4</c:v>
                </c:pt>
                <c:pt idx="80">
                  <c:v>-3.408312160563681E-4</c:v>
                </c:pt>
                <c:pt idx="81">
                  <c:v>-3.407948928666278E-4</c:v>
                </c:pt>
                <c:pt idx="82">
                  <c:v>-3.405977150852821E-4</c:v>
                </c:pt>
                <c:pt idx="83">
                  <c:v>-3.4052365839702778E-4</c:v>
                </c:pt>
                <c:pt idx="84">
                  <c:v>-3.4043977084693462E-4</c:v>
                </c:pt>
                <c:pt idx="85">
                  <c:v>-3.4000000000038275E-4</c:v>
                </c:pt>
                <c:pt idx="86">
                  <c:v>-3.3981991168469426E-4</c:v>
                </c:pt>
                <c:pt idx="87">
                  <c:v>-3.3954618259826385E-4</c:v>
                </c:pt>
                <c:pt idx="88">
                  <c:v>-3.3918353418279073E-4</c:v>
                </c:pt>
                <c:pt idx="89">
                  <c:v>-3.3873693067257326E-4</c:v>
                </c:pt>
                <c:pt idx="90">
                  <c:v>-3.3694667377643858E-4</c:v>
                </c:pt>
                <c:pt idx="91">
                  <c:v>-3.3621874806069016E-4</c:v>
                </c:pt>
                <c:pt idx="92">
                  <c:v>-3.3543533030979897E-4</c:v>
                </c:pt>
                <c:pt idx="93">
                  <c:v>-3.3460284152376043E-4</c:v>
                </c:pt>
                <c:pt idx="94">
                  <c:v>-3.3372794550219647E-4</c:v>
                </c:pt>
                <c:pt idx="95">
                  <c:v>-3.3091909399959846E-4</c:v>
                </c:pt>
                <c:pt idx="96">
                  <c:v>-3.2994606301897444E-4</c:v>
                </c:pt>
                <c:pt idx="97">
                  <c:v>-3.2896758580411761E-4</c:v>
                </c:pt>
                <c:pt idx="98">
                  <c:v>-3.2799178296163267E-4</c:v>
                </c:pt>
                <c:pt idx="99">
                  <c:v>-3.2702701790389985E-4</c:v>
                </c:pt>
                <c:pt idx="100">
                  <c:v>-3.2428622559870055E-4</c:v>
                </c:pt>
                <c:pt idx="101">
                  <c:v>-3.2345410185999498E-4</c:v>
                </c:pt>
                <c:pt idx="102">
                  <c:v>-3.2267847500977567E-4</c:v>
                </c:pt>
                <c:pt idx="103">
                  <c:v>-3.2196916527794651E-4</c:v>
                </c:pt>
                <c:pt idx="104">
                  <c:v>-3.213362356940381E-4</c:v>
                </c:pt>
                <c:pt idx="105">
                  <c:v>-3.2000000005365952E-4</c:v>
                </c:pt>
                <c:pt idx="106">
                  <c:v>-3.1958839962653585E-4</c:v>
                </c:pt>
                <c:pt idx="107">
                  <c:v>-3.1944079326340358E-4</c:v>
                </c:pt>
                <c:pt idx="108">
                  <c:v>-3.1924526105786555E-4</c:v>
                </c:pt>
                <c:pt idx="109">
                  <c:v>-3.1900369996540334E-4</c:v>
                </c:pt>
                <c:pt idx="110">
                  <c:v>-3.1688871006054631E-4</c:v>
                </c:pt>
                <c:pt idx="111">
                  <c:v>-3.1761091594084689E-4</c:v>
                </c:pt>
                <c:pt idx="112">
                  <c:v>-3.1716347485222229E-4</c:v>
                </c:pt>
                <c:pt idx="113">
                  <c:v>-3.1667887267472494E-4</c:v>
                </c:pt>
                <c:pt idx="114">
                  <c:v>-3.161581683857051E-4</c:v>
                </c:pt>
                <c:pt idx="115">
                  <c:v>-3.1250897127527703E-4</c:v>
                </c:pt>
                <c:pt idx="116">
                  <c:v>-3.1373131979961499E-4</c:v>
                </c:pt>
                <c:pt idx="117">
                  <c:v>-3.1304179974789292E-4</c:v>
                </c:pt>
                <c:pt idx="118">
                  <c:v>-3.1232001752412586E-4</c:v>
                </c:pt>
                <c:pt idx="119">
                  <c:v>-3.1156619413241771E-4</c:v>
                </c:pt>
                <c:pt idx="120">
                  <c:v>-3.0728807359626056E-4</c:v>
                </c:pt>
                <c:pt idx="121">
                  <c:v>-3.0823071902874588E-4</c:v>
                </c:pt>
                <c:pt idx="122">
                  <c:v>-3.0731581493048665E-4</c:v>
                </c:pt>
                <c:pt idx="123">
                  <c:v>-3.0636768173897266E-4</c:v>
                </c:pt>
                <c:pt idx="124">
                  <c:v>-3.0538570247395924E-4</c:v>
                </c:pt>
                <c:pt idx="125">
                  <c:v>-3.0068529066748387E-4</c:v>
                </c:pt>
                <c:pt idx="126">
                  <c:v>-2.9999999999935878E-4</c:v>
                </c:pt>
                <c:pt idx="127">
                  <c:v>-2.9931859134854996E-4</c:v>
                </c:pt>
                <c:pt idx="128">
                  <c:v>-2.9864285940945056E-4</c:v>
                </c:pt>
                <c:pt idx="129">
                  <c:v>-2.9753981161788904E-4</c:v>
                </c:pt>
                <c:pt idx="130">
                  <c:v>-2.9599071596328827E-4</c:v>
                </c:pt>
                <c:pt idx="131">
                  <c:v>-2.9533887225731962E-4</c:v>
                </c:pt>
                <c:pt idx="132">
                  <c:v>-2.946909005592826E-4</c:v>
                </c:pt>
                <c:pt idx="133">
                  <c:v>-2.9404649679545456E-4</c:v>
                </c:pt>
                <c:pt idx="134">
                  <c:v>-2.9326535579497737E-4</c:v>
                </c:pt>
                <c:pt idx="135">
                  <c:v>-2.9149844680097659E-4</c:v>
                </c:pt>
                <c:pt idx="136">
                  <c:v>-2.9086728877426442E-4</c:v>
                </c:pt>
                <c:pt idx="137">
                  <c:v>-2.9023785453344882E-4</c:v>
                </c:pt>
                <c:pt idx="138">
                  <c:v>-2.8960983343093524E-4</c:v>
                </c:pt>
                <c:pt idx="139">
                  <c:v>-2.8906052452797363E-4</c:v>
                </c:pt>
                <c:pt idx="140">
                  <c:v>-2.871056346356509E-4</c:v>
                </c:pt>
                <c:pt idx="141">
                  <c:v>-2.8647998667655824E-4</c:v>
                </c:pt>
                <c:pt idx="142">
                  <c:v>-2.8585386826248624E-4</c:v>
                </c:pt>
                <c:pt idx="143">
                  <c:v>-2.8522696217153404E-4</c:v>
                </c:pt>
                <c:pt idx="144">
                  <c:v>-2.820694481565006E-4</c:v>
                </c:pt>
                <c:pt idx="145">
                  <c:v>-2.8143110180463586E-4</c:v>
                </c:pt>
                <c:pt idx="146">
                  <c:v>-2.8064697078497905E-4</c:v>
                </c:pt>
                <c:pt idx="147">
                  <c:v>-2.7999999999946264E-4</c:v>
                </c:pt>
                <c:pt idx="148">
                  <c:v>-2.7813699738311106E-4</c:v>
                </c:pt>
                <c:pt idx="149">
                  <c:v>-2.7753847211639998E-4</c:v>
                </c:pt>
                <c:pt idx="150">
                  <c:v>-2.7693213001327995E-4</c:v>
                </c:pt>
                <c:pt idx="151">
                  <c:v>-2.7631829371851908E-4</c:v>
                </c:pt>
                <c:pt idx="152">
                  <c:v>-2.7569730147232235E-4</c:v>
                </c:pt>
                <c:pt idx="153">
                  <c:v>-2.7379500533720238E-4</c:v>
                </c:pt>
                <c:pt idx="154">
                  <c:v>-2.7314908356618754E-4</c:v>
                </c:pt>
                <c:pt idx="155">
                  <c:v>-2.7249793095260051E-4</c:v>
                </c:pt>
                <c:pt idx="156">
                  <c:v>-2.7184197930311943E-4</c:v>
                </c:pt>
                <c:pt idx="157">
                  <c:v>-2.7118167601327168E-4</c:v>
                </c:pt>
                <c:pt idx="158">
                  <c:v>-2.6917936420328876E-4</c:v>
                </c:pt>
                <c:pt idx="159">
                  <c:v>-2.6850644022169656E-4</c:v>
                </c:pt>
                <c:pt idx="160">
                  <c:v>-2.6783163550234108E-4</c:v>
                </c:pt>
                <c:pt idx="161">
                  <c:v>-2.6715549101205397E-4</c:v>
                </c:pt>
                <c:pt idx="162">
                  <c:v>-2.6647856330431997E-4</c:v>
                </c:pt>
                <c:pt idx="163">
                  <c:v>-2.6444888037446091E-4</c:v>
                </c:pt>
                <c:pt idx="164">
                  <c:v>-2.6377469726116871E-4</c:v>
                </c:pt>
                <c:pt idx="165">
                  <c:v>-2.6310274763336101E-4</c:v>
                </c:pt>
                <c:pt idx="166">
                  <c:v>-2.6243368161275247E-4</c:v>
                </c:pt>
                <c:pt idx="167">
                  <c:v>-2.6176816491517722E-4</c:v>
                </c:pt>
                <c:pt idx="168">
                  <c:v>-2.6000000000013935E-4</c:v>
                </c:pt>
                <c:pt idx="169">
                  <c:v>-2.5931787561099241E-4</c:v>
                </c:pt>
                <c:pt idx="170">
                  <c:v>-2.5861305454078908E-4</c:v>
                </c:pt>
                <c:pt idx="171">
                  <c:v>-2.5788608811503646E-4</c:v>
                </c:pt>
                <c:pt idx="172">
                  <c:v>-2.5522649284950909E-4</c:v>
                </c:pt>
                <c:pt idx="173">
                  <c:v>-2.5476536677369334E-4</c:v>
                </c:pt>
                <c:pt idx="174">
                  <c:v>-2.5393351486155765E-4</c:v>
                </c:pt>
                <c:pt idx="175">
                  <c:v>-2.5308136839121413E-4</c:v>
                </c:pt>
                <c:pt idx="176">
                  <c:v>-2.5220899297018207E-4</c:v>
                </c:pt>
                <c:pt idx="177">
                  <c:v>-2.4742143510046217E-4</c:v>
                </c:pt>
                <c:pt idx="178">
                  <c:v>-2.4851608531311947E-4</c:v>
                </c:pt>
                <c:pt idx="179">
                  <c:v>-2.475411206358669E-4</c:v>
                </c:pt>
                <c:pt idx="180">
                  <c:v>-2.4654486348604668E-4</c:v>
                </c:pt>
                <c:pt idx="181">
                  <c:v>-2.4552689374580515E-4</c:v>
                </c:pt>
                <c:pt idx="182">
                  <c:v>-2.4009441060014527E-4</c:v>
                </c:pt>
                <c:pt idx="183">
                  <c:v>-2.4122705796489704E-4</c:v>
                </c:pt>
                <c:pt idx="184">
                  <c:v>-2.4009179492089024E-4</c:v>
                </c:pt>
                <c:pt idx="185">
                  <c:v>-2.3893084141755834E-4</c:v>
                </c:pt>
                <c:pt idx="186">
                  <c:v>-2.3774329161080598E-4</c:v>
                </c:pt>
                <c:pt idx="187">
                  <c:v>-2.33251342689525E-4</c:v>
                </c:pt>
                <c:pt idx="188">
                  <c:v>-2.3270658382778606E-4</c:v>
                </c:pt>
                <c:pt idx="189">
                  <c:v>-2.3137003619608606E-4</c:v>
                </c:pt>
                <c:pt idx="190">
                  <c:v>-2.3000000000029038E-4</c:v>
                </c:pt>
                <c:pt idx="191">
                  <c:v>-2.286254568505542E-4</c:v>
                </c:pt>
                <c:pt idx="192">
                  <c:v>-2.2573325586409804E-4</c:v>
                </c:pt>
                <c:pt idx="193">
                  <c:v>-2.2334921563879016E-4</c:v>
                </c:pt>
                <c:pt idx="194">
                  <c:v>-2.2207589845535877E-4</c:v>
                </c:pt>
                <c:pt idx="195">
                  <c:v>-2.2081691416201953E-4</c:v>
                </c:pt>
                <c:pt idx="196">
                  <c:v>-2.195702463447802E-4</c:v>
                </c:pt>
                <c:pt idx="197">
                  <c:v>-2.1736948146806079E-4</c:v>
                </c:pt>
                <c:pt idx="198">
                  <c:v>-2.1466572691376386E-4</c:v>
                </c:pt>
                <c:pt idx="199">
                  <c:v>-2.1344971061567342E-4</c:v>
                </c:pt>
                <c:pt idx="200">
                  <c:v>-2.1223350151398381E-4</c:v>
                </c:pt>
                <c:pt idx="201">
                  <c:v>-2.1101494626336691E-4</c:v>
                </c:pt>
                <c:pt idx="202">
                  <c:v>-2.0912564027794327E-4</c:v>
                </c:pt>
                <c:pt idx="203">
                  <c:v>-2.0607351215321101E-4</c:v>
                </c:pt>
                <c:pt idx="204">
                  <c:v>-2.0481024127791284E-4</c:v>
                </c:pt>
                <c:pt idx="205">
                  <c:v>-2.0353129336555484E-4</c:v>
                </c:pt>
                <c:pt idx="206">
                  <c:v>-2.0223437813556315E-4</c:v>
                </c:pt>
                <c:pt idx="207">
                  <c:v>-2.0026378543268065E-4</c:v>
                </c:pt>
                <c:pt idx="208">
                  <c:v>-1.9682055367205119E-4</c:v>
                </c:pt>
                <c:pt idx="209">
                  <c:v>-1.9539876290779854E-4</c:v>
                </c:pt>
                <c:pt idx="210">
                  <c:v>-1.9394485230501789E-4</c:v>
                </c:pt>
                <c:pt idx="211">
                  <c:v>-1.9245639464137299E-4</c:v>
                </c:pt>
                <c:pt idx="212">
                  <c:v>-1.89999999999629E-4</c:v>
                </c:pt>
                <c:pt idx="213">
                  <c:v>-1.8603931721802256E-4</c:v>
                </c:pt>
                <c:pt idx="214">
                  <c:v>-1.8434682044094657E-4</c:v>
                </c:pt>
                <c:pt idx="215">
                  <c:v>-1.8263875079392046E-4</c:v>
                </c:pt>
                <c:pt idx="216">
                  <c:v>-1.8091428438598881E-4</c:v>
                </c:pt>
                <c:pt idx="217">
                  <c:v>-1.783225183766787E-4</c:v>
                </c:pt>
                <c:pt idx="218">
                  <c:v>-1.7383586429939676E-4</c:v>
                </c:pt>
                <c:pt idx="219">
                  <c:v>-1.7201694668634717E-4</c:v>
                </c:pt>
                <c:pt idx="220">
                  <c:v>-1.7017662354116813E-4</c:v>
                </c:pt>
                <c:pt idx="221">
                  <c:v>-1.6831404916252464E-4</c:v>
                </c:pt>
                <c:pt idx="222">
                  <c:v>-1.6557081172267275E-4</c:v>
                </c:pt>
                <c:pt idx="223">
                  <c:v>-1.6062421623774803E-4</c:v>
                </c:pt>
                <c:pt idx="224">
                  <c:v>-1.5863759111768634E-4</c:v>
                </c:pt>
                <c:pt idx="225">
                  <c:v>-1.5662357512240447E-4</c:v>
                </c:pt>
                <c:pt idx="226">
                  <c:v>-1.545813007358435E-4</c:v>
                </c:pt>
                <c:pt idx="227">
                  <c:v>-1.5144784743356617E-4</c:v>
                </c:pt>
                <c:pt idx="228">
                  <c:v>-1.4611215992936221E-4</c:v>
                </c:pt>
                <c:pt idx="229">
                  <c:v>-1.4391547180274593E-4</c:v>
                </c:pt>
                <c:pt idx="230">
                  <c:v>-1.4168525475257904E-4</c:v>
                </c:pt>
                <c:pt idx="231">
                  <c:v>-1.3942061945068521E-4</c:v>
                </c:pt>
                <c:pt idx="232">
                  <c:v>-1.3564926952851545E-4</c:v>
                </c:pt>
                <c:pt idx="233">
                  <c:v>-1.3000000000050412E-4</c:v>
                </c:pt>
                <c:pt idx="234">
                  <c:v>-1.2755194516383237E-4</c:v>
                </c:pt>
                <c:pt idx="235">
                  <c:v>-1.2518866677389286E-4</c:v>
                </c:pt>
                <c:pt idx="236">
                  <c:v>-1.2302078138746948E-4</c:v>
                </c:pt>
                <c:pt idx="237">
                  <c:v>-1.1903516604958443E-4</c:v>
                </c:pt>
                <c:pt idx="238">
                  <c:v>-1.1604893687619885E-4</c:v>
                </c:pt>
                <c:pt idx="239">
                  <c:v>-1.1466582089749421E-4</c:v>
                </c:pt>
                <c:pt idx="240">
                  <c:v>-1.1340000301611174E-4</c:v>
                </c:pt>
                <c:pt idx="241">
                  <c:v>-1.1223785910370418E-4</c:v>
                </c:pt>
                <c:pt idx="242">
                  <c:v>-1.0857705035273712E-4</c:v>
                </c:pt>
                <c:pt idx="243">
                  <c:v>-1.0834745791554747E-4</c:v>
                </c:pt>
                <c:pt idx="244">
                  <c:v>-1.0749323929709863E-4</c:v>
                </c:pt>
                <c:pt idx="245">
                  <c:v>-1.0665730033556835E-4</c:v>
                </c:pt>
                <c:pt idx="246">
                  <c:v>-1.058248004052718E-4</c:v>
                </c:pt>
                <c:pt idx="247">
                  <c:v>-1.018082255763105E-4</c:v>
                </c:pt>
                <c:pt idx="248">
                  <c:v>-1.0222629621672985E-4</c:v>
                </c:pt>
                <c:pt idx="249">
                  <c:v>-1.0118229976048856E-4</c:v>
                </c:pt>
                <c:pt idx="250">
                  <c:v>-1.0004904917754912E-4</c:v>
                </c:pt>
                <c:pt idx="251">
                  <c:v>-9.8810487354012124E-5</c:v>
                </c:pt>
                <c:pt idx="252">
                  <c:v>-9.381199413209144E-5</c:v>
                </c:pt>
                <c:pt idx="253">
                  <c:v>-9.2475902423063899E-5</c:v>
                </c:pt>
                <c:pt idx="254">
                  <c:v>-9.0463844651799761E-5</c:v>
                </c:pt>
                <c:pt idx="255">
                  <c:v>-9.016787799486482E-5</c:v>
                </c:pt>
                <c:pt idx="256">
                  <c:v>-8.773970228118009E-5</c:v>
                </c:pt>
                <c:pt idx="257">
                  <c:v>-8.5151049586341176E-5</c:v>
                </c:pt>
                <c:pt idx="258">
                  <c:v>-7.6915377755245031E-5</c:v>
                </c:pt>
                <c:pt idx="259">
                  <c:v>-7.4025897745259842E-5</c:v>
                </c:pt>
                <c:pt idx="260">
                  <c:v>-7.1070555056447387E-5</c:v>
                </c:pt>
                <c:pt idx="261">
                  <c:v>-6.8053173556184229E-5</c:v>
                </c:pt>
                <c:pt idx="262">
                  <c:v>-6.4977620221538609E-5</c:v>
                </c:pt>
                <c:pt idx="263">
                  <c:v>-5.5441245592227049E-5</c:v>
                </c:pt>
                <c:pt idx="264">
                  <c:v>-5.217253684064571E-5</c:v>
                </c:pt>
                <c:pt idx="265">
                  <c:v>-4.8865637760801933E-5</c:v>
                </c:pt>
                <c:pt idx="266">
                  <c:v>-4.5524673982643282E-5</c:v>
                </c:pt>
                <c:pt idx="267">
                  <c:v>-4.2153814246687376E-5</c:v>
                </c:pt>
                <c:pt idx="268">
                  <c:v>-3.1904193387825473E-5</c:v>
                </c:pt>
                <c:pt idx="269">
                  <c:v>-2.845629947766516E-5</c:v>
                </c:pt>
                <c:pt idx="270">
                  <c:v>-2.500000000159121E-5</c:v>
                </c:pt>
                <c:pt idx="271">
                  <c:v>-2.1534362018846013E-5</c:v>
                </c:pt>
                <c:pt idx="272">
                  <c:v>-1.8057490074208215E-5</c:v>
                </c:pt>
                <c:pt idx="273">
                  <c:v>-5.8643330565512901E-6</c:v>
                </c:pt>
                <c:pt idx="274">
                  <c:v>-4.0980524130195883E-6</c:v>
                </c:pt>
                <c:pt idx="275">
                  <c:v>-6.1057486012205342E-7</c:v>
                </c:pt>
                <c:pt idx="276">
                  <c:v>2.8696934516593142E-6</c:v>
                </c:pt>
                <c:pt idx="277">
                  <c:v>6.3395698923407833E-6</c:v>
                </c:pt>
                <c:pt idx="278">
                  <c:v>1.8307782548226719E-5</c:v>
                </c:pt>
                <c:pt idx="279">
                  <c:v>2.1720963109020509E-5</c:v>
                </c:pt>
                <c:pt idx="280">
                  <c:v>2.516071312775242E-5</c:v>
                </c:pt>
                <c:pt idx="281">
                  <c:v>2.8625210297769055E-5</c:v>
                </c:pt>
                <c:pt idx="282">
                  <c:v>3.533093080992095E-5</c:v>
                </c:pt>
                <c:pt idx="283">
                  <c:v>4.269353748792318E-5</c:v>
                </c:pt>
                <c:pt idx="284">
                  <c:v>4.6253748934444381E-5</c:v>
                </c:pt>
                <c:pt idx="285">
                  <c:v>4.9827361556786805E-5</c:v>
                </c:pt>
                <c:pt idx="286">
                  <c:v>5.341241566601758E-5</c:v>
                </c:pt>
                <c:pt idx="287">
                  <c:v>6.0113335699856732E-5</c:v>
                </c:pt>
                <c:pt idx="288">
                  <c:v>6.7827166274818566E-5</c:v>
                </c:pt>
                <c:pt idx="289">
                  <c:v>7.1439345555723364E-5</c:v>
                </c:pt>
                <c:pt idx="290">
                  <c:v>7.5050796026572371E-5</c:v>
                </c:pt>
                <c:pt idx="291">
                  <c:v>7.8659420609202314E-5</c:v>
                </c:pt>
                <c:pt idx="292">
                  <c:v>8.5275315659891156E-5</c:v>
                </c:pt>
                <c:pt idx="293">
                  <c:v>9.3023031523784851E-5</c:v>
                </c:pt>
                <c:pt idx="294">
                  <c:v>9.6585383520651717E-5</c:v>
                </c:pt>
                <c:pt idx="295">
                  <c:v>1.0013191497785766E-4</c:v>
                </c:pt>
                <c:pt idx="296">
                  <c:v>1.0366039142105799E-4</c:v>
                </c:pt>
                <c:pt idx="297">
                  <c:v>1.1012046630565209E-4</c:v>
                </c:pt>
                <c:pt idx="298">
                  <c:v>1.1754837063639711E-4</c:v>
                </c:pt>
                <c:pt idx="299">
                  <c:v>1.2095236795346024E-4</c:v>
                </c:pt>
                <c:pt idx="300">
                  <c:v>1.243266121618509E-4</c:v>
                </c:pt>
                <c:pt idx="301">
                  <c:v>1.276731261286603E-4</c:v>
                </c:pt>
                <c:pt idx="302">
                  <c:v>1.3393497944841229E-4</c:v>
                </c:pt>
                <c:pt idx="303">
                  <c:v>1.4080291553306509E-4</c:v>
                </c:pt>
                <c:pt idx="304">
                  <c:v>1.4402665944922711E-4</c:v>
                </c:pt>
                <c:pt idx="305">
                  <c:v>1.4722910894611778E-4</c:v>
                </c:pt>
                <c:pt idx="306">
                  <c:v>1.5041137833585788E-4</c:v>
                </c:pt>
                <c:pt idx="307">
                  <c:v>1.5656160535408668E-4</c:v>
                </c:pt>
                <c:pt idx="308">
                  <c:v>1.6296135791402463E-4</c:v>
                </c:pt>
                <c:pt idx="309">
                  <c:v>1.6605985828074219E-4</c:v>
                </c:pt>
                <c:pt idx="310">
                  <c:v>1.6914511450081079E-4</c:v>
                </c:pt>
                <c:pt idx="311">
                  <c:v>1.7221832424749536E-4</c:v>
                </c:pt>
                <c:pt idx="312">
                  <c:v>1.7836074743787198E-4</c:v>
                </c:pt>
                <c:pt idx="313">
                  <c:v>1.8441506870103336E-4</c:v>
                </c:pt>
                <c:pt idx="314">
                  <c:v>1.8744642793335959E-4</c:v>
                </c:pt>
                <c:pt idx="315">
                  <c:v>1.9047317679012622E-4</c:v>
                </c:pt>
                <c:pt idx="316">
                  <c:v>1.9349659630226677E-4</c:v>
                </c:pt>
                <c:pt idx="317">
                  <c:v>1.9973147084495252E-4</c:v>
                </c:pt>
                <c:pt idx="318">
                  <c:v>2.0558301825597357E-4</c:v>
                </c:pt>
                <c:pt idx="319">
                  <c:v>2.0697075383744348E-4</c:v>
                </c:pt>
                <c:pt idx="320">
                  <c:v>2.0834820162463075E-4</c:v>
                </c:pt>
                <c:pt idx="321">
                  <c:v>2.1136065996874009E-4</c:v>
                </c:pt>
                <c:pt idx="322">
                  <c:v>2.143799470442076E-4</c:v>
                </c:pt>
                <c:pt idx="323">
                  <c:v>2.2519815900507562E-4</c:v>
                </c:pt>
                <c:pt idx="324">
                  <c:v>2.2655388526793274E-4</c:v>
                </c:pt>
                <c:pt idx="325">
                  <c:v>2.296287994747459E-4</c:v>
                </c:pt>
                <c:pt idx="326">
                  <c:v>2.3271922101741893E-4</c:v>
                </c:pt>
                <c:pt idx="327">
                  <c:v>2.3582663893595424E-4</c:v>
                </c:pt>
                <c:pt idx="328">
                  <c:v>2.4706833260949352E-4</c:v>
                </c:pt>
                <c:pt idx="329">
                  <c:v>2.4845648129190323E-4</c:v>
                </c:pt>
                <c:pt idx="330">
                  <c:v>2.5167164280048837E-4</c:v>
                </c:pt>
                <c:pt idx="331">
                  <c:v>2.5491299058799655E-4</c:v>
                </c:pt>
                <c:pt idx="332">
                  <c:v>2.58182098912485E-4</c:v>
                </c:pt>
                <c:pt idx="333">
                  <c:v>2.7007638683352984E-4</c:v>
                </c:pt>
                <c:pt idx="334">
                  <c:v>2.7156804891337316E-4</c:v>
                </c:pt>
                <c:pt idx="335">
                  <c:v>2.7499999995228563E-4</c:v>
                </c:pt>
                <c:pt idx="336">
                  <c:v>2.7847719789964032E-4</c:v>
                </c:pt>
                <c:pt idx="337">
                  <c:v>2.8200750749007852E-4</c:v>
                </c:pt>
                <c:pt idx="338">
                  <c:v>2.9664550878294449E-4</c:v>
                </c:pt>
                <c:pt idx="339">
                  <c:v>3.0043055092487947E-4</c:v>
                </c:pt>
                <c:pt idx="340">
                  <c:v>3.0426432601515785E-4</c:v>
                </c:pt>
                <c:pt idx="341">
                  <c:v>3.1041576667441788E-4</c:v>
                </c:pt>
                <c:pt idx="342">
                  <c:v>3.2243016616552021E-4</c:v>
                </c:pt>
                <c:pt idx="343">
                  <c:v>3.2413756353832923E-4</c:v>
                </c:pt>
                <c:pt idx="344">
                  <c:v>3.2824766016137374E-4</c:v>
                </c:pt>
                <c:pt idx="345">
                  <c:v>3.3240106643095402E-4</c:v>
                </c:pt>
                <c:pt idx="346">
                  <c:v>3.3659697991250681E-4</c:v>
                </c:pt>
                <c:pt idx="347">
                  <c:v>3.5196199819323946E-4</c:v>
                </c:pt>
                <c:pt idx="348">
                  <c:v>3.5378941504404793E-4</c:v>
                </c:pt>
                <c:pt idx="349">
                  <c:v>3.5818558584566063E-4</c:v>
                </c:pt>
                <c:pt idx="350">
                  <c:v>3.6261930391834341E-4</c:v>
                </c:pt>
                <c:pt idx="351">
                  <c:v>3.6708971838450566E-4</c:v>
                </c:pt>
                <c:pt idx="352">
                  <c:v>3.8602479941802386E-4</c:v>
                </c:pt>
                <c:pt idx="353">
                  <c:v>3.8798789593690638E-4</c:v>
                </c:pt>
                <c:pt idx="354">
                  <c:v>3.8996197138541078E-4</c:v>
                </c:pt>
                <c:pt idx="355">
                  <c:v>3.9463430817754386E-4</c:v>
                </c:pt>
                <c:pt idx="356">
                  <c:v>3.9933719141949098E-4</c:v>
                </c:pt>
                <c:pt idx="357">
                  <c:v>4.1634848802969709E-4</c:v>
                </c:pt>
                <c:pt idx="358">
                  <c:v>4.1843596007851147E-4</c:v>
                </c:pt>
                <c:pt idx="359">
                  <c:v>4.2327784339590835E-4</c:v>
                </c:pt>
                <c:pt idx="360">
                  <c:v>4.2814473183749868E-4</c:v>
                </c:pt>
                <c:pt idx="361">
                  <c:v>4.3303567762364992E-4</c:v>
                </c:pt>
                <c:pt idx="362">
                  <c:v>4.4231385468001589E-4</c:v>
                </c:pt>
                <c:pt idx="363">
                  <c:v>4.4451493164136873E-4</c:v>
                </c:pt>
                <c:pt idx="364">
                  <c:v>4.5781760978247377E-4</c:v>
                </c:pt>
                <c:pt idx="365">
                  <c:v>4.6006901938908508E-4</c:v>
                </c:pt>
                <c:pt idx="366">
                  <c:v>4.6510271887957447E-4</c:v>
                </c:pt>
                <c:pt idx="367">
                  <c:v>4.8579774643536496E-4</c:v>
                </c:pt>
                <c:pt idx="368">
                  <c:v>4.8814587088497063E-4</c:v>
                </c:pt>
                <c:pt idx="369">
                  <c:v>4.9050759260787743E-4</c:v>
                </c:pt>
                <c:pt idx="370">
                  <c:v>4.9562863275352451E-4</c:v>
                </c:pt>
                <c:pt idx="371">
                  <c:v>5.0076059207574569E-4</c:v>
                </c:pt>
                <c:pt idx="372">
                  <c:v>5.215963981908511E-4</c:v>
                </c:pt>
                <c:pt idx="373">
                  <c:v>5.2406460388798592E-4</c:v>
                </c:pt>
                <c:pt idx="374">
                  <c:v>5.2654690184814707E-4</c:v>
                </c:pt>
                <c:pt idx="375">
                  <c:v>5.3172191351677533E-4</c:v>
                </c:pt>
                <c:pt idx="376">
                  <c:v>5.3690029144189057E-4</c:v>
                </c:pt>
                <c:pt idx="377">
                  <c:v>5.5763844370774649E-4</c:v>
                </c:pt>
                <c:pt idx="378">
                  <c:v>5.6021395207217495E-4</c:v>
                </c:pt>
                <c:pt idx="379">
                  <c:v>5.6280368504276715E-4</c:v>
                </c:pt>
                <c:pt idx="380">
                  <c:v>5.6797876855235556E-4</c:v>
                </c:pt>
                <c:pt idx="381">
                  <c:v>5.7314932231368194E-4</c:v>
                </c:pt>
                <c:pt idx="382">
                  <c:v>5.9354886509941631E-4</c:v>
                </c:pt>
                <c:pt idx="383">
                  <c:v>6.0105689300052941E-4</c:v>
                </c:pt>
                <c:pt idx="384">
                  <c:v>6.0611849710073113E-4</c:v>
                </c:pt>
                <c:pt idx="385">
                  <c:v>6.1116641385489362E-4</c:v>
                </c:pt>
                <c:pt idx="386">
                  <c:v>6.2081472746215575E-4</c:v>
                </c:pt>
                <c:pt idx="387">
                  <c:v>6.3119760969432769E-4</c:v>
                </c:pt>
                <c:pt idx="388">
                  <c:v>6.3615933215417945E-4</c:v>
                </c:pt>
                <c:pt idx="389">
                  <c:v>6.4110021682080125E-4</c:v>
                </c:pt>
                <c:pt idx="390">
                  <c:v>6.4601904824645041E-4</c:v>
                </c:pt>
                <c:pt idx="391">
                  <c:v>6.5514176934774711E-4</c:v>
                </c:pt>
                <c:pt idx="392">
                  <c:v>6.6544929543678054E-4</c:v>
                </c:pt>
                <c:pt idx="393">
                  <c:v>6.7023939181111501E-4</c:v>
                </c:pt>
                <c:pt idx="394">
                  <c:v>6.7499999998921689E-4</c:v>
                </c:pt>
                <c:pt idx="395">
                  <c:v>6.7974153023764793E-4</c:v>
                </c:pt>
                <c:pt idx="396">
                  <c:v>6.8839759387171557E-4</c:v>
                </c:pt>
                <c:pt idx="397">
                  <c:v>6.9862519605737913E-4</c:v>
                </c:pt>
                <c:pt idx="398">
                  <c:v>7.0332423390143247E-4</c:v>
                </c:pt>
                <c:pt idx="399">
                  <c:v>7.0800109039220987E-4</c:v>
                </c:pt>
                <c:pt idx="400">
                  <c:v>7.1264313940000445E-4</c:v>
                </c:pt>
                <c:pt idx="401">
                  <c:v>7.2105957746776298E-4</c:v>
                </c:pt>
                <c:pt idx="402">
                  <c:v>7.3087480424913079E-4</c:v>
                </c:pt>
                <c:pt idx="403">
                  <c:v>7.3535152244266896E-4</c:v>
                </c:pt>
                <c:pt idx="404">
                  <c:v>7.3979695488395731E-4</c:v>
                </c:pt>
                <c:pt idx="405">
                  <c:v>7.4421170807393233E-4</c:v>
                </c:pt>
                <c:pt idx="406">
                  <c:v>7.4673331959544177E-4</c:v>
                </c:pt>
                <c:pt idx="407">
                  <c:v>7.5972325534315473E-4</c:v>
                </c:pt>
                <c:pt idx="408">
                  <c:v>7.6399642834629135E-4</c:v>
                </c:pt>
                <c:pt idx="409">
                  <c:v>7.6824227174447516E-4</c:v>
                </c:pt>
                <c:pt idx="410">
                  <c:v>7.7246143791256364E-4</c:v>
                </c:pt>
                <c:pt idx="411">
                  <c:v>7.7665458487627859E-4</c:v>
                </c:pt>
                <c:pt idx="412">
                  <c:v>7.8908457546034887E-4</c:v>
                </c:pt>
                <c:pt idx="413">
                  <c:v>7.9318033875370542E-4</c:v>
                </c:pt>
                <c:pt idx="414">
                  <c:v>7.9725345764466472E-4</c:v>
                </c:pt>
                <c:pt idx="415">
                  <c:v>8.0130462403075532E-4</c:v>
                </c:pt>
                <c:pt idx="416">
                  <c:v>8.2125577998708773E-4</c:v>
                </c:pt>
                <c:pt idx="417">
                  <c:v>8.2519007734004599E-4</c:v>
                </c:pt>
                <c:pt idx="418">
                  <c:v>8.2910742354570517E-4</c:v>
                </c:pt>
                <c:pt idx="419">
                  <c:v>8.3300855566458779E-4</c:v>
                </c:pt>
                <c:pt idx="420">
                  <c:v>8.446221228028863E-4</c:v>
                </c:pt>
                <c:pt idx="421">
                  <c:v>8.4846588210318516E-4</c:v>
                </c:pt>
                <c:pt idx="422">
                  <c:v>8.5229719730937708E-4</c:v>
                </c:pt>
                <c:pt idx="423">
                  <c:v>8.5611683935554804E-4</c:v>
                </c:pt>
                <c:pt idx="424">
                  <c:v>8.6562863368256748E-4</c:v>
                </c:pt>
                <c:pt idx="425">
                  <c:v>8.7698599804523266E-4</c:v>
                </c:pt>
                <c:pt idx="426">
                  <c:v>8.807583968403151E-4</c:v>
                </c:pt>
                <c:pt idx="427">
                  <c:v>8.8452486202527259E-4</c:v>
                </c:pt>
                <c:pt idx="428">
                  <c:v>8.9217855641948133E-4</c:v>
                </c:pt>
                <c:pt idx="429">
                  <c:v>8.9954762112024042E-4</c:v>
                </c:pt>
                <c:pt idx="430">
                  <c:v>9.0329664295929967E-4</c:v>
                </c:pt>
                <c:pt idx="431">
                  <c:v>9.0704466016198494E-4</c:v>
                </c:pt>
                <c:pt idx="432">
                  <c:v>9.1079251376683919E-4</c:v>
                </c:pt>
                <c:pt idx="433">
                  <c:v>9.1853417350312597E-4</c:v>
                </c:pt>
                <c:pt idx="434">
                  <c:v>9.2579930848589887E-4</c:v>
                </c:pt>
                <c:pt idx="435">
                  <c:v>9.2955915517119484E-4</c:v>
                </c:pt>
                <c:pt idx="436">
                  <c:v>9.3332400177783745E-4</c:v>
                </c:pt>
                <c:pt idx="437">
                  <c:v>9.3709472843657741E-4</c:v>
                </c:pt>
                <c:pt idx="438">
                  <c:v>9.4497615509975849E-4</c:v>
                </c:pt>
                <c:pt idx="439">
                  <c:v>9.5225423371201137E-4</c:v>
                </c:pt>
                <c:pt idx="440">
                  <c:v>9.5606775808395087E-4</c:v>
                </c:pt>
                <c:pt idx="441">
                  <c:v>9.5989256058214923E-4</c:v>
                </c:pt>
                <c:pt idx="442">
                  <c:v>9.6372956043130301E-4</c:v>
                </c:pt>
                <c:pt idx="443">
                  <c:v>9.7179829474696203E-4</c:v>
                </c:pt>
                <c:pt idx="444">
                  <c:v>9.792181133332742E-4</c:v>
                </c:pt>
                <c:pt idx="445">
                  <c:v>9.831300838034436E-4</c:v>
                </c:pt>
                <c:pt idx="446">
                  <c:v>9.8705988426500929E-4</c:v>
                </c:pt>
                <c:pt idx="447">
                  <c:v>9.9100847304182645E-4</c:v>
                </c:pt>
                <c:pt idx="448">
                  <c:v>9.9930750999398439E-4</c:v>
                </c:pt>
                <c:pt idx="449">
                  <c:v>1.0070100732293226E-3</c:v>
                </c:pt>
                <c:pt idx="450">
                  <c:v>1.011067173902999E-3</c:v>
                </c:pt>
                <c:pt idx="451">
                  <c:v>1.0151489301212381E-3</c:v>
                </c:pt>
                <c:pt idx="452">
                  <c:v>1.0192563393044468E-3</c:v>
                </c:pt>
                <c:pt idx="453">
                  <c:v>1.0278238432861369E-3</c:v>
                </c:pt>
                <c:pt idx="454">
                  <c:v>1.0359626496395707E-3</c:v>
                </c:pt>
                <c:pt idx="455">
                  <c:v>1.0402134804903648E-3</c:v>
                </c:pt>
                <c:pt idx="456">
                  <c:v>1.0444960661486384E-3</c:v>
                </c:pt>
                <c:pt idx="457">
                  <c:v>1.0488114431383012E-3</c:v>
                </c:pt>
                <c:pt idx="458">
                  <c:v>1.0576690372159877E-3</c:v>
                </c:pt>
                <c:pt idx="459">
                  <c:v>1.0662268111069025E-3</c:v>
                </c:pt>
                <c:pt idx="460">
                  <c:v>1.0706079226395916E-3</c:v>
                </c:pt>
                <c:pt idx="461">
                  <c:v>1.0749999979100245E-3</c:v>
                </c:pt>
                <c:pt idx="462">
                  <c:v>1.0794042160167589E-3</c:v>
                </c:pt>
                <c:pt idx="463">
                  <c:v>1.0884348700292647E-3</c:v>
                </c:pt>
                <c:pt idx="464">
                  <c:v>1.0971538916321431E-3</c:v>
                </c:pt>
                <c:pt idx="465">
                  <c:v>1.1016244403772508E-3</c:v>
                </c:pt>
                <c:pt idx="466">
                  <c:v>1.1061082117349286E-3</c:v>
                </c:pt>
                <c:pt idx="467">
                  <c:v>1.11060519056772E-3</c:v>
                </c:pt>
                <c:pt idx="468">
                  <c:v>1.1127632613828996E-3</c:v>
                </c:pt>
                <c:pt idx="469">
                  <c:v>1.1287248685605364E-3</c:v>
                </c:pt>
                <c:pt idx="470">
                  <c:v>1.1332876483362831E-3</c:v>
                </c:pt>
                <c:pt idx="471">
                  <c:v>1.1378635391260433E-3</c:v>
                </c:pt>
                <c:pt idx="472">
                  <c:v>1.1424525239086499E-3</c:v>
                </c:pt>
                <c:pt idx="473">
                  <c:v>1.1518779020137718E-3</c:v>
                </c:pt>
                <c:pt idx="474">
                  <c:v>1.1609390531265164E-3</c:v>
                </c:pt>
                <c:pt idx="475">
                  <c:v>1.1655932431346898E-3</c:v>
                </c:pt>
                <c:pt idx="476">
                  <c:v>1.1702604193549689E-3</c:v>
                </c:pt>
                <c:pt idx="477">
                  <c:v>1.1749405628790008E-3</c:v>
                </c:pt>
                <c:pt idx="478">
                  <c:v>1.1845549163787892E-3</c:v>
                </c:pt>
                <c:pt idx="479">
                  <c:v>1.1937904224478897E-3</c:v>
                </c:pt>
                <c:pt idx="480">
                  <c:v>1.1985351094572605E-3</c:v>
                </c:pt>
                <c:pt idx="481">
                  <c:v>1.2032926446708706E-3</c:v>
                </c:pt>
                <c:pt idx="482">
                  <c:v>1.2080630072940502E-3</c:v>
                </c:pt>
                <c:pt idx="483">
                  <c:v>1.2178608297915389E-3</c:v>
                </c:pt>
                <c:pt idx="484">
                  <c:v>1.2272723065887487E-3</c:v>
                </c:pt>
                <c:pt idx="485">
                  <c:v>1.2321064849298558E-3</c:v>
                </c:pt>
                <c:pt idx="486">
                  <c:v>1.2369533602605094E-3</c:v>
                </c:pt>
                <c:pt idx="487">
                  <c:v>1.2418129099014601E-3</c:v>
                </c:pt>
                <c:pt idx="488">
                  <c:v>1.2517887757302019E-3</c:v>
                </c:pt>
                <c:pt idx="489">
                  <c:v>1.2613773885307978E-3</c:v>
                </c:pt>
                <c:pt idx="490">
                  <c:v>1.2662999600881297E-3</c:v>
                </c:pt>
                <c:pt idx="491">
                  <c:v>1.271235064214357E-3</c:v>
                </c:pt>
                <c:pt idx="492">
                  <c:v>1.2761826763439134E-3</c:v>
                </c:pt>
                <c:pt idx="493">
                  <c:v>1.2863312543293683E-3</c:v>
                </c:pt>
                <c:pt idx="494">
                  <c:v>1.29609770412209E-3</c:v>
                </c:pt>
                <c:pt idx="495">
                  <c:v>1.301107478330609E-3</c:v>
                </c:pt>
                <c:pt idx="496">
                  <c:v>1.3061296074814144E-3</c:v>
                </c:pt>
                <c:pt idx="497">
                  <c:v>1.3111640651200158E-3</c:v>
                </c:pt>
                <c:pt idx="498">
                  <c:v>1.3214801323409209E-3</c:v>
                </c:pt>
                <c:pt idx="499">
                  <c:v>1.3314246420483556E-3</c:v>
                </c:pt>
                <c:pt idx="500">
                  <c:v>1.3365203358882839E-3</c:v>
                </c:pt>
                <c:pt idx="501">
                  <c:v>1.3416281938335875E-3</c:v>
                </c:pt>
                <c:pt idx="502">
                  <c:v>1.3467481875434582E-3</c:v>
                </c:pt>
                <c:pt idx="503">
                  <c:v>1.3572266430889636E-3</c:v>
                </c:pt>
                <c:pt idx="504">
                  <c:v>1.3673489437817366E-3</c:v>
                </c:pt>
                <c:pt idx="505">
                  <c:v>1.3725291817698688E-3</c:v>
                </c:pt>
                <c:pt idx="506">
                  <c:v>1.3777213798179004E-3</c:v>
                </c:pt>
                <c:pt idx="507">
                  <c:v>1.3829255076978366E-3</c:v>
                </c:pt>
                <c:pt idx="508">
                  <c:v>1.3935613864315551E-3</c:v>
                </c:pt>
                <c:pt idx="509">
                  <c:v>1.4038607035425585E-3</c:v>
                </c:pt>
                <c:pt idx="510">
                  <c:v>1.4091240177279167E-3</c:v>
                </c:pt>
                <c:pt idx="511">
                  <c:v>1.4143990747173952E-3</c:v>
                </c:pt>
                <c:pt idx="512">
                  <c:v>1.4169502845266908E-3</c:v>
                </c:pt>
                <c:pt idx="513">
                  <c:v>1.4222437957086102E-3</c:v>
                </c:pt>
                <c:pt idx="514">
                  <c:v>1.4381942630379676E-3</c:v>
                </c:pt>
                <c:pt idx="515">
                  <c:v>1.443534284764753E-3</c:v>
                </c:pt>
                <c:pt idx="516">
                  <c:v>1.4488858494620738E-3</c:v>
                </c:pt>
                <c:pt idx="517">
                  <c:v>1.4542489227187749E-3</c:v>
                </c:pt>
                <c:pt idx="518">
                  <c:v>1.4596234698522697E-3</c:v>
                </c:pt>
                <c:pt idx="519">
                  <c:v>1.4758156035801682E-3</c:v>
                </c:pt>
                <c:pt idx="520">
                  <c:v>1.4812356939268197E-3</c:v>
                </c:pt>
                <c:pt idx="521">
                  <c:v>1.4866670806412685E-3</c:v>
                </c:pt>
                <c:pt idx="522">
                  <c:v>1.4921097274035566E-3</c:v>
                </c:pt>
                <c:pt idx="523">
                  <c:v>1.497563597621416E-3</c:v>
                </c:pt>
                <c:pt idx="524">
                  <c:v>1.5139921790011022E-3</c:v>
                </c:pt>
                <c:pt idx="525">
                  <c:v>1.5194905716697427E-3</c:v>
                </c:pt>
                <c:pt idx="526">
                  <c:v>1.5250000007435796E-3</c:v>
                </c:pt>
                <c:pt idx="527">
                  <c:v>1.5305229811453883E-3</c:v>
                </c:pt>
                <c:pt idx="528">
                  <c:v>1.5360608358301014E-3</c:v>
                </c:pt>
                <c:pt idx="529">
                  <c:v>1.5585171945032802E-3</c:v>
                </c:pt>
                <c:pt idx="530">
                  <c:v>1.5612342632602598E-3</c:v>
                </c:pt>
                <c:pt idx="531">
                  <c:v>1.5639541909283031E-3</c:v>
                </c:pt>
                <c:pt idx="532">
                  <c:v>1.5695734013474729E-3</c:v>
                </c:pt>
                <c:pt idx="533">
                  <c:v>1.5752060312616088E-3</c:v>
                </c:pt>
                <c:pt idx="534">
                  <c:v>1.5951211585257567E-3</c:v>
                </c:pt>
                <c:pt idx="535">
                  <c:v>1.6008152815979401E-3</c:v>
                </c:pt>
                <c:pt idx="536">
                  <c:v>1.6065225252286763E-3</c:v>
                </c:pt>
                <c:pt idx="537">
                  <c:v>1.6122428475080111E-3</c:v>
                </c:pt>
                <c:pt idx="538">
                  <c:v>1.6239321027015534E-3</c:v>
                </c:pt>
                <c:pt idx="539">
                  <c:v>1.6352540751105402E-3</c:v>
                </c:pt>
                <c:pt idx="540">
                  <c:v>1.6410391521688053E-3</c:v>
                </c:pt>
                <c:pt idx="541">
                  <c:v>1.6468370505215316E-3</c:v>
                </c:pt>
                <c:pt idx="542">
                  <c:v>1.6526477262925115E-3</c:v>
                </c:pt>
                <c:pt idx="543">
                  <c:v>1.6645308129760242E-3</c:v>
                </c:pt>
                <c:pt idx="544">
                  <c:v>1.6760173161774979E-3</c:v>
                </c:pt>
                <c:pt idx="545">
                  <c:v>1.6818912110471297E-3</c:v>
                </c:pt>
                <c:pt idx="546">
                  <c:v>1.6877776141703247E-3</c:v>
                </c:pt>
                <c:pt idx="547">
                  <c:v>1.6936764797020165E-3</c:v>
                </c:pt>
                <c:pt idx="548">
                  <c:v>1.7057426151035253E-3</c:v>
                </c:pt>
                <c:pt idx="549">
                  <c:v>1.7173956391802749E-3</c:v>
                </c:pt>
                <c:pt idx="550">
                  <c:v>1.7233561192428351E-3</c:v>
                </c:pt>
                <c:pt idx="551">
                  <c:v>1.7293287807403864E-3</c:v>
                </c:pt>
                <c:pt idx="552">
                  <c:v>1.7353135758590022E-3</c:v>
                </c:pt>
                <c:pt idx="553">
                  <c:v>1.7475520478543135E-3</c:v>
                </c:pt>
                <c:pt idx="554">
                  <c:v>1.7593731264490796E-3</c:v>
                </c:pt>
                <c:pt idx="555">
                  <c:v>1.7654178626371948E-3</c:v>
                </c:pt>
                <c:pt idx="556">
                  <c:v>1.7714744396623162E-3</c:v>
                </c:pt>
                <c:pt idx="557">
                  <c:v>1.7775428077425267E-3</c:v>
                </c:pt>
                <c:pt idx="558">
                  <c:v>1.7899429891859641E-3</c:v>
                </c:pt>
                <c:pt idx="559">
                  <c:v>1.8019331851394228E-3</c:v>
                </c:pt>
                <c:pt idx="560">
                  <c:v>1.8080597519263566E-3</c:v>
                </c:pt>
                <c:pt idx="561">
                  <c:v>1.8141978051720311E-3</c:v>
                </c:pt>
                <c:pt idx="562">
                  <c:v>1.8203472931256686E-3</c:v>
                </c:pt>
                <c:pt idx="563">
                  <c:v>1.8328986561829943E-3</c:v>
                </c:pt>
                <c:pt idx="564">
                  <c:v>1.8450585471652128E-3</c:v>
                </c:pt>
                <c:pt idx="565">
                  <c:v>1.8512644225570473E-3</c:v>
                </c:pt>
                <c:pt idx="566">
                  <c:v>1.8574814162464687E-3</c:v>
                </c:pt>
                <c:pt idx="567">
                  <c:v>1.8637094745147086E-3</c:v>
                </c:pt>
                <c:pt idx="568">
                  <c:v>1.8764016049896827E-3</c:v>
                </c:pt>
                <c:pt idx="569">
                  <c:v>1.8887312691405419E-3</c:v>
                </c:pt>
                <c:pt idx="570">
                  <c:v>1.8950138346657507E-3</c:v>
                </c:pt>
                <c:pt idx="571">
                  <c:v>1.9013071365453736E-3</c:v>
                </c:pt>
                <c:pt idx="572">
                  <c:v>1.9076111190900447E-3</c:v>
                </c:pt>
                <c:pt idx="573">
                  <c:v>1.9204337307573449E-3</c:v>
                </c:pt>
                <c:pt idx="574">
                  <c:v>1.9329327323153905E-3</c:v>
                </c:pt>
                <c:pt idx="575">
                  <c:v>1.9392892730161495E-3</c:v>
                </c:pt>
                <c:pt idx="576">
                  <c:v>1.9423872084707843E-3</c:v>
                </c:pt>
                <c:pt idx="577">
                  <c:v>1.9454904204803114E-3</c:v>
                </c:pt>
                <c:pt idx="578">
                  <c:v>1.9518713289565781E-3</c:v>
                </c:pt>
                <c:pt idx="579">
                  <c:v>1.9743589501556753E-3</c:v>
                </c:pt>
                <c:pt idx="580">
                  <c:v>1.9774975475561618E-3</c:v>
                </c:pt>
                <c:pt idx="581">
                  <c:v>1.9839294497341342E-3</c:v>
                </c:pt>
                <c:pt idx="582">
                  <c:v>1.9903713704589876E-3</c:v>
                </c:pt>
                <c:pt idx="583">
                  <c:v>1.9968232489953053E-3</c:v>
                </c:pt>
                <c:pt idx="584">
                  <c:v>2.0195403744568932E-3</c:v>
                </c:pt>
                <c:pt idx="585">
                  <c:v>2.0227291164669481E-3</c:v>
                </c:pt>
                <c:pt idx="586">
                  <c:v>2.0292298629556171E-3</c:v>
                </c:pt>
                <c:pt idx="587">
                  <c:v>2.0357401968018607E-3</c:v>
                </c:pt>
                <c:pt idx="588">
                  <c:v>2.0422600552549852E-3</c:v>
                </c:pt>
                <c:pt idx="589">
                  <c:v>2.0651940980162754E-3</c:v>
                </c:pt>
                <c:pt idx="590">
                  <c:v>2.0684334700957763E-3</c:v>
                </c:pt>
                <c:pt idx="591">
                  <c:v>2.0750000002847102E-3</c:v>
                </c:pt>
                <c:pt idx="592">
                  <c:v>2.0815803023452872E-3</c:v>
                </c:pt>
                <c:pt idx="593">
                  <c:v>2.0881788343718455E-3</c:v>
                </c:pt>
                <c:pt idx="594">
                  <c:v>2.1214369949706935E-3</c:v>
                </c:pt>
                <c:pt idx="595">
                  <c:v>2.1281401224069185E-3</c:v>
                </c:pt>
                <c:pt idx="596">
                  <c:v>2.1348598750350334E-3</c:v>
                </c:pt>
                <c:pt idx="597">
                  <c:v>2.1654075082343407E-3</c:v>
                </c:pt>
                <c:pt idx="598">
                  <c:v>2.1686998050887141E-3</c:v>
                </c:pt>
                <c:pt idx="599">
                  <c:v>2.1755143673241051E-3</c:v>
                </c:pt>
                <c:pt idx="600">
                  <c:v>2.1823438975925313E-3</c:v>
                </c:pt>
                <c:pt idx="601">
                  <c:v>2.2064887931699502E-3</c:v>
                </c:pt>
                <c:pt idx="602">
                  <c:v>2.2098068626847933E-3</c:v>
                </c:pt>
                <c:pt idx="603">
                  <c:v>2.2167075965304761E-3</c:v>
                </c:pt>
                <c:pt idx="604">
                  <c:v>2.2236218362889915E-3</c:v>
                </c:pt>
                <c:pt idx="605">
                  <c:v>2.2305493345333716E-3</c:v>
                </c:pt>
                <c:pt idx="606">
                  <c:v>2.2550342328003245E-3</c:v>
                </c:pt>
                <c:pt idx="607">
                  <c:v>2.2583869263552714E-3</c:v>
                </c:pt>
                <c:pt idx="608">
                  <c:v>2.2653769681646452E-3</c:v>
                </c:pt>
                <c:pt idx="609">
                  <c:v>2.2723787614298274E-3</c:v>
                </c:pt>
                <c:pt idx="610">
                  <c:v>2.2793920512365062E-3</c:v>
                </c:pt>
                <c:pt idx="611">
                  <c:v>2.304163631301408E-3</c:v>
                </c:pt>
                <c:pt idx="612">
                  <c:v>2.3075550401658873E-3</c:v>
                </c:pt>
                <c:pt idx="613">
                  <c:v>2.314621951536644E-3</c:v>
                </c:pt>
                <c:pt idx="614">
                  <c:v>2.3216988075063227E-3</c:v>
                </c:pt>
                <c:pt idx="615">
                  <c:v>2.3287853456723795E-3</c:v>
                </c:pt>
                <c:pt idx="616">
                  <c:v>2.3537897024571443E-3</c:v>
                </c:pt>
                <c:pt idx="617">
                  <c:v>2.3572230348687384E-3</c:v>
                </c:pt>
                <c:pt idx="618">
                  <c:v>2.3606599073023884E-3</c:v>
                </c:pt>
                <c:pt idx="619">
                  <c:v>2.3714930716272065E-3</c:v>
                </c:pt>
                <c:pt idx="620">
                  <c:v>2.3749425752774482E-3</c:v>
                </c:pt>
                <c:pt idx="621">
                  <c:v>2.403822620356428E-3</c:v>
                </c:pt>
                <c:pt idx="622">
                  <c:v>2.4073001733668775E-3</c:v>
                </c:pt>
                <c:pt idx="623">
                  <c:v>2.4107819532722262E-3</c:v>
                </c:pt>
                <c:pt idx="624">
                  <c:v>2.417970373718084E-3</c:v>
                </c:pt>
                <c:pt idx="625">
                  <c:v>2.4251649936120881E-3</c:v>
                </c:pt>
                <c:pt idx="626">
                  <c:v>2.4541700191366084E-3</c:v>
                </c:pt>
                <c:pt idx="627">
                  <c:v>2.4576931504523003E-3</c:v>
                </c:pt>
                <c:pt idx="628">
                  <c:v>2.4612212387055267E-3</c:v>
                </c:pt>
                <c:pt idx="629">
                  <c:v>2.4684471324854834E-3</c:v>
                </c:pt>
                <c:pt idx="630">
                  <c:v>2.4756772413494525E-3</c:v>
                </c:pt>
                <c:pt idx="631">
                  <c:v>2.504736992737532E-3</c:v>
                </c:pt>
                <c:pt idx="632">
                  <c:v>2.5083060925643608E-3</c:v>
                </c:pt>
                <c:pt idx="633">
                  <c:v>2.5118809007995679E-3</c:v>
                </c:pt>
                <c:pt idx="634">
                  <c:v>2.5191302183440257E-3</c:v>
                </c:pt>
                <c:pt idx="635">
                  <c:v>2.5263817136008757E-3</c:v>
                </c:pt>
                <c:pt idx="636">
                  <c:v>2.5554260946749107E-3</c:v>
                </c:pt>
                <c:pt idx="637">
                  <c:v>2.5590405575561803E-3</c:v>
                </c:pt>
                <c:pt idx="638">
                  <c:v>2.5735358161935538E-3</c:v>
                </c:pt>
                <c:pt idx="639">
                  <c:v>2.5807747238112363E-3</c:v>
                </c:pt>
                <c:pt idx="640">
                  <c:v>2.5952039023916019E-3</c:v>
                </c:pt>
                <c:pt idx="641">
                  <c:v>2.6097204939085797E-3</c:v>
                </c:pt>
                <c:pt idx="642">
                  <c:v>2.6169529786805291E-3</c:v>
                </c:pt>
                <c:pt idx="643">
                  <c:v>2.6241832796245769E-3</c:v>
                </c:pt>
                <c:pt idx="644">
                  <c:v>2.6314110945450642E-3</c:v>
                </c:pt>
                <c:pt idx="645">
                  <c:v>2.6457154413346237E-3</c:v>
                </c:pt>
                <c:pt idx="646">
                  <c:v>2.6602914134275248E-3</c:v>
                </c:pt>
                <c:pt idx="647">
                  <c:v>2.6675022286507099E-3</c:v>
                </c:pt>
                <c:pt idx="648">
                  <c:v>2.674708722691353E-3</c:v>
                </c:pt>
                <c:pt idx="649">
                  <c:v>2.6819105860257427E-3</c:v>
                </c:pt>
                <c:pt idx="650">
                  <c:v>2.6960524006741054E-3</c:v>
                </c:pt>
                <c:pt idx="651">
                  <c:v>2.7106655051810794E-3</c:v>
                </c:pt>
                <c:pt idx="652">
                  <c:v>2.7178395354839372E-3</c:v>
                </c:pt>
                <c:pt idx="653">
                  <c:v>2.7249999998262666E-3</c:v>
                </c:pt>
                <c:pt idx="654">
                  <c:v>2.7321292448301768E-3</c:v>
                </c:pt>
                <c:pt idx="655">
                  <c:v>2.7459010773660812E-3</c:v>
                </c:pt>
                <c:pt idx="656">
                  <c:v>2.7602602415596152E-3</c:v>
                </c:pt>
                <c:pt idx="657">
                  <c:v>2.7672057735361262E-3</c:v>
                </c:pt>
                <c:pt idx="658">
                  <c:v>2.7741201576605137E-3</c:v>
                </c:pt>
                <c:pt idx="659">
                  <c:v>2.7810052772436755E-3</c:v>
                </c:pt>
                <c:pt idx="660">
                  <c:v>2.8118825474425986E-3</c:v>
                </c:pt>
                <c:pt idx="661">
                  <c:v>2.8186383157135578E-3</c:v>
                </c:pt>
                <c:pt idx="662">
                  <c:v>2.8253762753912351E-3</c:v>
                </c:pt>
                <c:pt idx="663">
                  <c:v>2.8320983875478154E-3</c:v>
                </c:pt>
                <c:pt idx="664">
                  <c:v>2.8521893691593777E-3</c:v>
                </c:pt>
                <c:pt idx="665">
                  <c:v>2.8588678613344848E-3</c:v>
                </c:pt>
                <c:pt idx="666">
                  <c:v>2.865540430877537E-3</c:v>
                </c:pt>
                <c:pt idx="667">
                  <c:v>2.8722090866668722E-3</c:v>
                </c:pt>
                <c:pt idx="668">
                  <c:v>2.8788758455524743E-3</c:v>
                </c:pt>
                <c:pt idx="669">
                  <c:v>2.8988850287797073E-3</c:v>
                </c:pt>
                <c:pt idx="670">
                  <c:v>2.9055645278838597E-3</c:v>
                </c:pt>
                <c:pt idx="671">
                  <c:v>2.9122523338412395E-3</c:v>
                </c:pt>
                <c:pt idx="672">
                  <c:v>2.9189505113079851E-3</c:v>
                </c:pt>
                <c:pt idx="673">
                  <c:v>2.9256611329074879E-3</c:v>
                </c:pt>
                <c:pt idx="674">
                  <c:v>2.9458885082707283E-3</c:v>
                </c:pt>
                <c:pt idx="675">
                  <c:v>2.9526697920127416E-3</c:v>
                </c:pt>
                <c:pt idx="676">
                  <c:v>2.9594740025369864E-3</c:v>
                </c:pt>
                <c:pt idx="677">
                  <c:v>2.9663032602800354E-3</c:v>
                </c:pt>
                <c:pt idx="678">
                  <c:v>2.9731596936483514E-3</c:v>
                </c:pt>
                <c:pt idx="679">
                  <c:v>2.9975598137961345E-3</c:v>
                </c:pt>
                <c:pt idx="680">
                  <c:v>3.0116542908546463E-3</c:v>
                </c:pt>
                <c:pt idx="681">
                  <c:v>3.0187628748048192E-3</c:v>
                </c:pt>
                <c:pt idx="682">
                  <c:v>3.0336784495849679E-3</c:v>
                </c:pt>
                <c:pt idx="683">
                  <c:v>3.0476568370015841E-3</c:v>
                </c:pt>
                <c:pt idx="684">
                  <c:v>3.0550061680600931E-3</c:v>
                </c:pt>
                <c:pt idx="685">
                  <c:v>3.0624102364888899E-3</c:v>
                </c:pt>
                <c:pt idx="686">
                  <c:v>3.0698712566723037E-3</c:v>
                </c:pt>
                <c:pt idx="687">
                  <c:v>3.0858890163000794E-3</c:v>
                </c:pt>
                <c:pt idx="688">
                  <c:v>3.1003294187282727E-3</c:v>
                </c:pt>
                <c:pt idx="689">
                  <c:v>3.1081086895375391E-3</c:v>
                </c:pt>
                <c:pt idx="690">
                  <c:v>3.1159583640644438E-3</c:v>
                </c:pt>
                <c:pt idx="691">
                  <c:v>3.1238807119143602E-3</c:v>
                </c:pt>
                <c:pt idx="692">
                  <c:v>3.1412385512664745E-3</c:v>
                </c:pt>
                <c:pt idx="693">
                  <c:v>3.1563425048454557E-3</c:v>
                </c:pt>
                <c:pt idx="694">
                  <c:v>3.1646625395918295E-3</c:v>
                </c:pt>
                <c:pt idx="695">
                  <c:v>3.1730690310174106E-3</c:v>
                </c:pt>
                <c:pt idx="696">
                  <c:v>3.1815643039764204E-3</c:v>
                </c:pt>
                <c:pt idx="697">
                  <c:v>3.20049076243465E-3</c:v>
                </c:pt>
                <c:pt idx="698">
                  <c:v>3.2164799844876068E-3</c:v>
                </c:pt>
                <c:pt idx="699">
                  <c:v>3.225454314212178E-3</c:v>
                </c:pt>
                <c:pt idx="700">
                  <c:v>3.2345315403837639E-3</c:v>
                </c:pt>
                <c:pt idx="701">
                  <c:v>3.2437140431315022E-3</c:v>
                </c:pt>
                <c:pt idx="702">
                  <c:v>3.2644279061978835E-3</c:v>
                </c:pt>
                <c:pt idx="703">
                  <c:v>3.2814945316952107E-3</c:v>
                </c:pt>
                <c:pt idx="704">
                  <c:v>3.2910874681934136E-3</c:v>
                </c:pt>
                <c:pt idx="705">
                  <c:v>3.3006962235830307E-3</c:v>
                </c:pt>
                <c:pt idx="706">
                  <c:v>3.3103210824659691E-3</c:v>
                </c:pt>
                <c:pt idx="707">
                  <c:v>3.3313418805873728E-3</c:v>
                </c:pt>
                <c:pt idx="708">
                  <c:v>3.3489872832054533E-3</c:v>
                </c:pt>
                <c:pt idx="709">
                  <c:v>3.3586969668191096E-3</c:v>
                </c:pt>
                <c:pt idx="710">
                  <c:v>3.3684244844774417E-3</c:v>
                </c:pt>
                <c:pt idx="711">
                  <c:v>3.3781701284301526E-3</c:v>
                </c:pt>
                <c:pt idx="712">
                  <c:v>3.3990575901011091E-3</c:v>
                </c:pt>
                <c:pt idx="713">
                  <c:v>3.4173398504065157E-3</c:v>
                </c:pt>
                <c:pt idx="714">
                  <c:v>3.4271805478060793E-3</c:v>
                </c:pt>
                <c:pt idx="715">
                  <c:v>3.4370411479398857E-3</c:v>
                </c:pt>
                <c:pt idx="716">
                  <c:v>3.4469219507028272E-3</c:v>
                </c:pt>
                <c:pt idx="717">
                  <c:v>3.4676828366945402E-3</c:v>
                </c:pt>
                <c:pt idx="718">
                  <c:v>3.4868041655326028E-3</c:v>
                </c:pt>
                <c:pt idx="719">
                  <c:v>3.4968672180690778E-3</c:v>
                </c:pt>
                <c:pt idx="720">
                  <c:v>3.5069639195552662E-3</c:v>
                </c:pt>
                <c:pt idx="721">
                  <c:v>3.5170925828077316E-3</c:v>
                </c:pt>
                <c:pt idx="722">
                  <c:v>3.5219383212103084E-3</c:v>
                </c:pt>
                <c:pt idx="723">
                  <c:v>3.5578928719184528E-3</c:v>
                </c:pt>
                <c:pt idx="724">
                  <c:v>3.5681557983627873E-3</c:v>
                </c:pt>
                <c:pt idx="725">
                  <c:v>3.5784404207408666E-3</c:v>
                </c:pt>
                <c:pt idx="726">
                  <c:v>3.5887450042881856E-3</c:v>
                </c:pt>
                <c:pt idx="727">
                  <c:v>3.6092786044947195E-3</c:v>
                </c:pt>
                <c:pt idx="728">
                  <c:v>3.6301280170239121E-3</c:v>
                </c:pt>
                <c:pt idx="729">
                  <c:v>3.6405061470688184E-3</c:v>
                </c:pt>
                <c:pt idx="730">
                  <c:v>3.6508936869535892E-3</c:v>
                </c:pt>
                <c:pt idx="731">
                  <c:v>3.6612888543300411E-3</c:v>
                </c:pt>
                <c:pt idx="732">
                  <c:v>3.6815513984867401E-3</c:v>
                </c:pt>
                <c:pt idx="733">
                  <c:v>3.7029099138011345E-3</c:v>
                </c:pt>
                <c:pt idx="734">
                  <c:v>3.713316245432325E-3</c:v>
                </c:pt>
                <c:pt idx="735">
                  <c:v>3.7237193676811896E-3</c:v>
                </c:pt>
                <c:pt idx="736">
                  <c:v>3.7341174506045761E-3</c:v>
                </c:pt>
                <c:pt idx="737">
                  <c:v>3.7540178504331147E-3</c:v>
                </c:pt>
                <c:pt idx="738">
                  <c:v>3.7756225522071452E-3</c:v>
                </c:pt>
                <c:pt idx="739">
                  <c:v>3.7859677513809782E-3</c:v>
                </c:pt>
                <c:pt idx="740">
                  <c:v>3.7962967887820217E-3</c:v>
                </c:pt>
                <c:pt idx="741">
                  <c:v>3.8066077868721504E-3</c:v>
                </c:pt>
                <c:pt idx="742">
                  <c:v>3.8260657768291024E-3</c:v>
                </c:pt>
                <c:pt idx="743">
                  <c:v>3.8476335973348995E-3</c:v>
                </c:pt>
              </c:numCache>
            </c:numRef>
          </c:yVal>
          <c:smooth val="0"/>
        </c:ser>
        <c:ser>
          <c:idx val="1"/>
          <c:order val="2"/>
          <c:tx>
            <c:v>Consensus</c:v>
          </c:tx>
          <c:spPr>
            <a:ln w="28575">
              <a:noFill/>
            </a:ln>
          </c:spPr>
          <c:marker>
            <c:symbol val="square"/>
            <c:size val="4"/>
          </c:marker>
          <c:xVal>
            <c:numRef>
              <c:f>'Check Eur3M'!$C$5:$C$38</c:f>
              <c:numCache>
                <c:formatCode>ddd\,\ dd\-mmm\-yyyy</c:formatCode>
                <c:ptCount val="34"/>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pt idx="31">
                  <c:v>43208</c:v>
                </c:pt>
                <c:pt idx="32">
                  <c:v>43236</c:v>
                </c:pt>
                <c:pt idx="33">
                  <c:v>43271</c:v>
                </c:pt>
              </c:numCache>
            </c:numRef>
          </c:xVal>
          <c:yVal>
            <c:numRef>
              <c:f>'Check Eur3M'!$I$5:$I$38</c:f>
              <c:numCache>
                <c:formatCode>0.0000000%</c:formatCode>
                <c:ptCount val="34"/>
                <c:pt idx="0">
                  <c:v>-3.3161209651079508E-4</c:v>
                </c:pt>
                <c:pt idx="1">
                  <c:v>-3.3705247572041484E-4</c:v>
                </c:pt>
                <c:pt idx="2">
                  <c:v>-3.4066118086612521E-4</c:v>
                </c:pt>
                <c:pt idx="3">
                  <c:v>-3.4065748534508315E-4</c:v>
                </c:pt>
                <c:pt idx="4">
                  <c:v>-3.3062069677052848E-4</c:v>
                </c:pt>
                <c:pt idx="5">
                  <c:v>-3.0980137880584602E-4</c:v>
                </c:pt>
                <c:pt idx="6">
                  <c:v>-2.8754700177187857E-4</c:v>
                </c:pt>
                <c:pt idx="7">
                  <c:v>-2.6542288981252886E-4</c:v>
                </c:pt>
                <c:pt idx="8">
                  <c:v>-2.4337809531202126E-4</c:v>
                </c:pt>
                <c:pt idx="9">
                  <c:v>-2.182795294668089E-4</c:v>
                </c:pt>
                <c:pt idx="10">
                  <c:v>-1.5871735707746282E-4</c:v>
                </c:pt>
                <c:pt idx="11">
                  <c:v>-1.0134697725107145E-4</c:v>
                </c:pt>
                <c:pt idx="12">
                  <c:v>-2.0564272334405303E-5</c:v>
                </c:pt>
                <c:pt idx="13">
                  <c:v>7.786834681073804E-5</c:v>
                </c:pt>
                <c:pt idx="14">
                  <c:v>1.6634086923882505E-4</c:v>
                </c:pt>
                <c:pt idx="15">
                  <c:v>2.7928621876261909E-4</c:v>
                </c:pt>
                <c:pt idx="16">
                  <c:v>3.8561783296647329E-4</c:v>
                </c:pt>
                <c:pt idx="17">
                  <c:v>5.0014376458128076E-4</c:v>
                </c:pt>
                <c:pt idx="18">
                  <c:v>6.3241003978178141E-4</c:v>
                </c:pt>
                <c:pt idx="19">
                  <c:v>7.8415386939436932E-4</c:v>
                </c:pt>
                <c:pt idx="20">
                  <c:v>9.151871153252947E-4</c:v>
                </c:pt>
                <c:pt idx="21">
                  <c:v>1.0743734019505852E-3</c:v>
                </c:pt>
                <c:pt idx="22">
                  <c:v>1.2061545220137199E-3</c:v>
                </c:pt>
                <c:pt idx="23">
                  <c:v>1.3484032090255349E-3</c:v>
                </c:pt>
                <c:pt idx="24">
                  <c:v>1.5321473807519217E-3</c:v>
                </c:pt>
                <c:pt idx="25">
                  <c:v>1.6984318337335436E-3</c:v>
                </c:pt>
                <c:pt idx="26">
                  <c:v>1.8566464879183576E-3</c:v>
                </c:pt>
                <c:pt idx="27">
                  <c:v>2.0648316421051777E-3</c:v>
                </c:pt>
                <c:pt idx="28">
                  <c:v>2.2452110254420525E-3</c:v>
                </c:pt>
                <c:pt idx="29">
                  <c:v>2.492340793849157E-3</c:v>
                </c:pt>
                <c:pt idx="30">
                  <c:v>2.7082202055660615E-3</c:v>
                </c:pt>
                <c:pt idx="31">
                  <c:v>2.9172737637807688E-3</c:v>
                </c:pt>
                <c:pt idx="32">
                  <c:v>3.1493544488502335E-3</c:v>
                </c:pt>
                <c:pt idx="33">
                  <c:v>3.4501038254993645E-3</c:v>
                </c:pt>
              </c:numCache>
            </c:numRef>
          </c:yVal>
          <c:smooth val="0"/>
        </c:ser>
        <c:dLbls>
          <c:showLegendKey val="0"/>
          <c:showVal val="0"/>
          <c:showCatName val="0"/>
          <c:showSerName val="0"/>
          <c:showPercent val="0"/>
          <c:showBubbleSize val="0"/>
        </c:dLbls>
        <c:axId val="775481984"/>
        <c:axId val="775491968"/>
      </c:scatterChart>
      <c:valAx>
        <c:axId val="775481984"/>
        <c:scaling>
          <c:orientation val="minMax"/>
          <c:max val="43271"/>
          <c:min val="42257"/>
        </c:scaling>
        <c:delete val="0"/>
        <c:axPos val="b"/>
        <c:numFmt formatCode="mmm\-yyyy" sourceLinked="0"/>
        <c:majorTickMark val="out"/>
        <c:minorTickMark val="none"/>
        <c:tickLblPos val="low"/>
        <c:txPr>
          <a:bodyPr rot="-2700000"/>
          <a:lstStyle/>
          <a:p>
            <a:pPr>
              <a:defRPr/>
            </a:pPr>
            <a:endParaRPr lang="en-US"/>
          </a:p>
        </c:txPr>
        <c:crossAx val="775491968"/>
        <c:crosses val="autoZero"/>
        <c:crossBetween val="midCat"/>
        <c:majorUnit val="80"/>
      </c:valAx>
      <c:valAx>
        <c:axId val="775491968"/>
        <c:scaling>
          <c:orientation val="minMax"/>
          <c:max val="4.000000000000001E-3"/>
          <c:min val="-5.0000000000000012E-4"/>
        </c:scaling>
        <c:delete val="0"/>
        <c:axPos val="l"/>
        <c:majorGridlines/>
        <c:numFmt formatCode="0.00%" sourceLinked="0"/>
        <c:majorTickMark val="out"/>
        <c:minorTickMark val="none"/>
        <c:tickLblPos val="nextTo"/>
        <c:crossAx val="775481984"/>
        <c:crosses val="autoZero"/>
        <c:crossBetween val="midCat"/>
      </c:valAx>
    </c:plotArea>
    <c:legend>
      <c:legendPos val="r"/>
      <c:layout>
        <c:manualLayout>
          <c:xMode val="edge"/>
          <c:yMode val="edge"/>
          <c:x val="0.86639681446663286"/>
          <c:y val="0.42629817109994173"/>
          <c:w val="0.10161977084998668"/>
          <c:h val="0.12582347140039449"/>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635263348265212"/>
        </c:manualLayout>
      </c:layout>
      <c:scatterChart>
        <c:scatterStyle val="lineMarker"/>
        <c:varyColors val="0"/>
        <c:ser>
          <c:idx val="5"/>
          <c:order val="0"/>
          <c:tx>
            <c:v>MX vs. Cons</c:v>
          </c:tx>
          <c:spPr>
            <a:ln w="12700"/>
          </c:spPr>
          <c:marker>
            <c:symbol val="circle"/>
            <c:size val="3"/>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Eur6M'!$P$5:$P$35</c:f>
              <c:numCache>
                <c:formatCode>0.0000</c:formatCode>
                <c:ptCount val="31"/>
                <c:pt idx="0">
                  <c:v>-4.2804536404607602E-2</c:v>
                </c:pt>
                <c:pt idx="1">
                  <c:v>-3.9145431628896554E-2</c:v>
                </c:pt>
                <c:pt idx="2">
                  <c:v>-5.3874683442608151E-2</c:v>
                </c:pt>
                <c:pt idx="3">
                  <c:v>-4.7037641896200029E-3</c:v>
                </c:pt>
                <c:pt idx="4">
                  <c:v>2.685858919399518E-2</c:v>
                </c:pt>
                <c:pt idx="5">
                  <c:v>-2.3383611618961291E-2</c:v>
                </c:pt>
                <c:pt idx="6">
                  <c:v>-7.3720033929449522E-2</c:v>
                </c:pt>
                <c:pt idx="7">
                  <c:v>-6.9205175748116715E-2</c:v>
                </c:pt>
                <c:pt idx="8">
                  <c:v>-4.1472300659117695E-2</c:v>
                </c:pt>
                <c:pt idx="9">
                  <c:v>-2.8314884602009035E-2</c:v>
                </c:pt>
                <c:pt idx="10">
                  <c:v>-6.0822946354152682E-2</c:v>
                </c:pt>
                <c:pt idx="11">
                  <c:v>-9.0572073253104887E-2</c:v>
                </c:pt>
                <c:pt idx="12">
                  <c:v>-5.4942559943389931E-2</c:v>
                </c:pt>
                <c:pt idx="13">
                  <c:v>-0.15385882951606933</c:v>
                </c:pt>
                <c:pt idx="14">
                  <c:v>-0.14302534533027542</c:v>
                </c:pt>
                <c:pt idx="15">
                  <c:v>-0.14043620781874733</c:v>
                </c:pt>
                <c:pt idx="16">
                  <c:v>-0.20474265122549057</c:v>
                </c:pt>
                <c:pt idx="17">
                  <c:v>-0.18448027463939229</c:v>
                </c:pt>
                <c:pt idx="18">
                  <c:v>-5.6334912490788557E-2</c:v>
                </c:pt>
                <c:pt idx="19">
                  <c:v>0.18421192143702225</c:v>
                </c:pt>
                <c:pt idx="20">
                  <c:v>0.25260145275413698</c:v>
                </c:pt>
                <c:pt idx="21">
                  <c:v>0.35371598629671197</c:v>
                </c:pt>
                <c:pt idx="22">
                  <c:v>0.51879483488280131</c:v>
                </c:pt>
                <c:pt idx="23">
                  <c:v>0.79780268510613261</c:v>
                </c:pt>
                <c:pt idx="24">
                  <c:v>0.87123200338664641</c:v>
                </c:pt>
                <c:pt idx="25">
                  <c:v>0.79321878056216966</c:v>
                </c:pt>
                <c:pt idx="26">
                  <c:v>0.68413443678207697</c:v>
                </c:pt>
                <c:pt idx="27">
                  <c:v>0.47833266079089048</c:v>
                </c:pt>
                <c:pt idx="28">
                  <c:v>0.26451980522548824</c:v>
                </c:pt>
                <c:pt idx="29">
                  <c:v>-0.10203618118708857</c:v>
                </c:pt>
                <c:pt idx="30">
                  <c:v>-0.41753142429624795</c:v>
                </c:pt>
              </c:numCache>
            </c:numRef>
          </c:yVal>
          <c:smooth val="0"/>
        </c:ser>
        <c:ser>
          <c:idx val="0"/>
          <c:order val="1"/>
          <c:tx>
            <c:v>QL vs. Cons</c:v>
          </c:tx>
          <c:spPr>
            <a:ln w="12700">
              <a:solidFill>
                <a:schemeClr val="accent5">
                  <a:lumMod val="75000"/>
                </a:schemeClr>
              </a:solidFill>
            </a:ln>
          </c:spPr>
          <c:marker>
            <c:symbol val="circle"/>
            <c:size val="3"/>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Eur6M'!$O$5:$O$35</c:f>
              <c:numCache>
                <c:formatCode>0.0000</c:formatCode>
                <c:ptCount val="31"/>
                <c:pt idx="0">
                  <c:v>-8.8394571887638579E-2</c:v>
                </c:pt>
                <c:pt idx="1">
                  <c:v>-6.0060393408854988E-2</c:v>
                </c:pt>
                <c:pt idx="2">
                  <c:v>-4.8771489509242684E-2</c:v>
                </c:pt>
                <c:pt idx="3">
                  <c:v>-2.1006050787873102E-2</c:v>
                </c:pt>
                <c:pt idx="4">
                  <c:v>2.8670648154020536E-2</c:v>
                </c:pt>
                <c:pt idx="5">
                  <c:v>-8.0653230297297266E-3</c:v>
                </c:pt>
                <c:pt idx="6">
                  <c:v>-8.635451862269608E-2</c:v>
                </c:pt>
                <c:pt idx="7">
                  <c:v>-5.9338503045209795E-2</c:v>
                </c:pt>
                <c:pt idx="8">
                  <c:v>-3.7155664710430886E-2</c:v>
                </c:pt>
                <c:pt idx="9">
                  <c:v>-3.2458220750502045E-2</c:v>
                </c:pt>
                <c:pt idx="10">
                  <c:v>-5.0945501678932061E-2</c:v>
                </c:pt>
                <c:pt idx="11">
                  <c:v>-9.5666690767918242E-2</c:v>
                </c:pt>
                <c:pt idx="12">
                  <c:v>-7.0082156119002662E-2</c:v>
                </c:pt>
                <c:pt idx="13">
                  <c:v>-8.9933527159026E-2</c:v>
                </c:pt>
                <c:pt idx="14">
                  <c:v>-9.7537553410383462E-2</c:v>
                </c:pt>
                <c:pt idx="15">
                  <c:v>2.7069259730511629E-2</c:v>
                </c:pt>
                <c:pt idx="16">
                  <c:v>7.9079173097578066E-3</c:v>
                </c:pt>
                <c:pt idx="17">
                  <c:v>9.3633085021826462E-2</c:v>
                </c:pt>
                <c:pt idx="18">
                  <c:v>0.10001400879715858</c:v>
                </c:pt>
                <c:pt idx="19">
                  <c:v>-7.3635135803065688E-3</c:v>
                </c:pt>
                <c:pt idx="20">
                  <c:v>-7.5925932719964756E-2</c:v>
                </c:pt>
                <c:pt idx="21">
                  <c:v>-0.18734953896116896</c:v>
                </c:pt>
                <c:pt idx="22">
                  <c:v>-0.18880467798339326</c:v>
                </c:pt>
                <c:pt idx="23">
                  <c:v>-6.7854786637718517E-2</c:v>
                </c:pt>
                <c:pt idx="24">
                  <c:v>8.4574024222911465E-2</c:v>
                </c:pt>
                <c:pt idx="25">
                  <c:v>0.18785578979818413</c:v>
                </c:pt>
                <c:pt idx="26">
                  <c:v>0.26787547199984879</c:v>
                </c:pt>
                <c:pt idx="27">
                  <c:v>0.32868283547673754</c:v>
                </c:pt>
                <c:pt idx="28">
                  <c:v>0.33811264050758599</c:v>
                </c:pt>
                <c:pt idx="29">
                  <c:v>0.27830104261888577</c:v>
                </c:pt>
                <c:pt idx="30">
                  <c:v>0.2173470508001242</c:v>
                </c:pt>
              </c:numCache>
            </c:numRef>
          </c:yVal>
          <c:smooth val="0"/>
        </c:ser>
        <c:ser>
          <c:idx val="1"/>
          <c:order val="2"/>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Eur6M'!$Q$5:$Q$35</c:f>
              <c:numCache>
                <c:formatCode>0.0000</c:formatCode>
                <c:ptCount val="31"/>
                <c:pt idx="0">
                  <c:v>-0.13042541261145824</c:v>
                </c:pt>
                <c:pt idx="1">
                  <c:v>-2.6007979041849528E-2</c:v>
                </c:pt>
                <c:pt idx="2">
                  <c:v>-5.7229293309117017E-2</c:v>
                </c:pt>
                <c:pt idx="3">
                  <c:v>-2.2829646625877553E-2</c:v>
                </c:pt>
                <c:pt idx="4">
                  <c:v>2.8869826991155621E-2</c:v>
                </c:pt>
                <c:pt idx="5">
                  <c:v>-3.7811444718977797E-3</c:v>
                </c:pt>
                <c:pt idx="6">
                  <c:v>-9.0187897408279233E-2</c:v>
                </c:pt>
                <c:pt idx="7">
                  <c:v>-6.1995535664396757E-2</c:v>
                </c:pt>
                <c:pt idx="8">
                  <c:v>-3.9013839772778725E-2</c:v>
                </c:pt>
                <c:pt idx="9">
                  <c:v>-2.7079850859753694E-2</c:v>
                </c:pt>
                <c:pt idx="10">
                  <c:v>-5.7345061703812941E-2</c:v>
                </c:pt>
                <c:pt idx="11">
                  <c:v>-8.1298229790857615E-2</c:v>
                </c:pt>
                <c:pt idx="12">
                  <c:v>-0.175515774809168</c:v>
                </c:pt>
                <c:pt idx="13">
                  <c:v>-0.17467014024399657</c:v>
                </c:pt>
                <c:pt idx="14">
                  <c:v>-8.3985334518512242E-2</c:v>
                </c:pt>
                <c:pt idx="15">
                  <c:v>-2.7650943198414928E-2</c:v>
                </c:pt>
                <c:pt idx="16">
                  <c:v>-0.12973952887461535</c:v>
                </c:pt>
                <c:pt idx="17">
                  <c:v>-0.167172541066336</c:v>
                </c:pt>
                <c:pt idx="18">
                  <c:v>-0.16714256270529243</c:v>
                </c:pt>
                <c:pt idx="19">
                  <c:v>-0.33239279992417503</c:v>
                </c:pt>
                <c:pt idx="20">
                  <c:v>-0.52629460597647049</c:v>
                </c:pt>
                <c:pt idx="21">
                  <c:v>-0.57834992155330212</c:v>
                </c:pt>
                <c:pt idx="22">
                  <c:v>-0.46533519709044108</c:v>
                </c:pt>
                <c:pt idx="23">
                  <c:v>-0.20294923951046875</c:v>
                </c:pt>
                <c:pt idx="24">
                  <c:v>0.10945292404527293</c:v>
                </c:pt>
                <c:pt idx="25">
                  <c:v>0.32118847525500988</c:v>
                </c:pt>
                <c:pt idx="26">
                  <c:v>0.48970617699731817</c:v>
                </c:pt>
                <c:pt idx="27">
                  <c:v>0.62630600481696197</c:v>
                </c:pt>
                <c:pt idx="28">
                  <c:v>0.68017948830881991</c:v>
                </c:pt>
                <c:pt idx="29">
                  <c:v>0.64326216566277894</c:v>
                </c:pt>
                <c:pt idx="30">
                  <c:v>0.56838509785455194</c:v>
                </c:pt>
              </c:numCache>
            </c:numRef>
          </c:yVal>
          <c:smooth val="0"/>
        </c:ser>
        <c:ser>
          <c:idx val="2"/>
          <c:order val="3"/>
          <c:spPr>
            <a:ln>
              <a:noFill/>
            </a:ln>
          </c:spPr>
          <c:marker>
            <c:symbol val="none"/>
          </c:marker>
          <c:errBars>
            <c:errDir val="y"/>
            <c:errBarType val="both"/>
            <c:errValType val="cust"/>
            <c:noEndCap val="0"/>
            <c:plus>
              <c:numRef>
                <c:f>'Check Eur6M'!$S$5:$S$35</c:f>
                <c:numCache>
                  <c:formatCode>General</c:formatCode>
                  <c:ptCount val="31"/>
                  <c:pt idx="0">
                    <c:v>0.10484855999598519</c:v>
                  </c:pt>
                  <c:pt idx="1">
                    <c:v>0.18554445273467088</c:v>
                  </c:pt>
                  <c:pt idx="2">
                    <c:v>0.16859179053807075</c:v>
                  </c:pt>
                  <c:pt idx="3">
                    <c:v>0.13721798755673775</c:v>
                  </c:pt>
                  <c:pt idx="4">
                    <c:v>0.14199839963603256</c:v>
                  </c:pt>
                  <c:pt idx="5">
                    <c:v>0.12113023377707272</c:v>
                  </c:pt>
                  <c:pt idx="6">
                    <c:v>0.15538083520772844</c:v>
                  </c:pt>
                  <c:pt idx="7">
                    <c:v>0.18128005730256899</c:v>
                  </c:pt>
                  <c:pt idx="8">
                    <c:v>0.19470312093754724</c:v>
                  </c:pt>
                  <c:pt idx="9">
                    <c:v>0.19618381576398977</c:v>
                  </c:pt>
                  <c:pt idx="10">
                    <c:v>0.21900953225973577</c:v>
                  </c:pt>
                  <c:pt idx="11">
                    <c:v>0.21803783042902958</c:v>
                  </c:pt>
                  <c:pt idx="12">
                    <c:v>0.25246117687836284</c:v>
                  </c:pt>
                  <c:pt idx="13">
                    <c:v>0.25443608783430793</c:v>
                  </c:pt>
                  <c:pt idx="14">
                    <c:v>0.27786725202429768</c:v>
                  </c:pt>
                  <c:pt idx="15">
                    <c:v>0.25523109674913397</c:v>
                  </c:pt>
                  <c:pt idx="16">
                    <c:v>0.26462373430013375</c:v>
                  </c:pt>
                  <c:pt idx="17">
                    <c:v>0.20910097199402766</c:v>
                  </c:pt>
                  <c:pt idx="18">
                    <c:v>0.24748896249641236</c:v>
                  </c:pt>
                  <c:pt idx="19">
                    <c:v>0.27669101390887169</c:v>
                  </c:pt>
                  <c:pt idx="20">
                    <c:v>0.29035531744656523</c:v>
                  </c:pt>
                  <c:pt idx="21">
                    <c:v>0.29117206493914832</c:v>
                  </c:pt>
                  <c:pt idx="22">
                    <c:v>0.29147881654966329</c:v>
                  </c:pt>
                  <c:pt idx="23">
                    <c:v>0.25980593173004418</c:v>
                  </c:pt>
                  <c:pt idx="24">
                    <c:v>0.21302457093721702</c:v>
                  </c:pt>
                  <c:pt idx="25">
                    <c:v>0.22989918877754265</c:v>
                  </c:pt>
                  <c:pt idx="26">
                    <c:v>0.2557232086523934</c:v>
                  </c:pt>
                  <c:pt idx="27">
                    <c:v>0.27965081034299444</c:v>
                  </c:pt>
                  <c:pt idx="28">
                    <c:v>0.28858325077601349</c:v>
                  </c:pt>
                  <c:pt idx="29">
                    <c:v>0.33259039194754114</c:v>
                  </c:pt>
                  <c:pt idx="30">
                    <c:v>0.40283956785098995</c:v>
                  </c:pt>
                </c:numCache>
              </c:numRef>
            </c:plus>
            <c:minus>
              <c:numRef>
                <c:f>'Check Eur6M'!$S$5:$S$35</c:f>
                <c:numCache>
                  <c:formatCode>General</c:formatCode>
                  <c:ptCount val="31"/>
                  <c:pt idx="0">
                    <c:v>0.10484855999598519</c:v>
                  </c:pt>
                  <c:pt idx="1">
                    <c:v>0.18554445273467088</c:v>
                  </c:pt>
                  <c:pt idx="2">
                    <c:v>0.16859179053807075</c:v>
                  </c:pt>
                  <c:pt idx="3">
                    <c:v>0.13721798755673775</c:v>
                  </c:pt>
                  <c:pt idx="4">
                    <c:v>0.14199839963603256</c:v>
                  </c:pt>
                  <c:pt idx="5">
                    <c:v>0.12113023377707272</c:v>
                  </c:pt>
                  <c:pt idx="6">
                    <c:v>0.15538083520772844</c:v>
                  </c:pt>
                  <c:pt idx="7">
                    <c:v>0.18128005730256899</c:v>
                  </c:pt>
                  <c:pt idx="8">
                    <c:v>0.19470312093754724</c:v>
                  </c:pt>
                  <c:pt idx="9">
                    <c:v>0.19618381576398977</c:v>
                  </c:pt>
                  <c:pt idx="10">
                    <c:v>0.21900953225973577</c:v>
                  </c:pt>
                  <c:pt idx="11">
                    <c:v>0.21803783042902958</c:v>
                  </c:pt>
                  <c:pt idx="12">
                    <c:v>0.25246117687836284</c:v>
                  </c:pt>
                  <c:pt idx="13">
                    <c:v>0.25443608783430793</c:v>
                  </c:pt>
                  <c:pt idx="14">
                    <c:v>0.27786725202429768</c:v>
                  </c:pt>
                  <c:pt idx="15">
                    <c:v>0.25523109674913397</c:v>
                  </c:pt>
                  <c:pt idx="16">
                    <c:v>0.26462373430013375</c:v>
                  </c:pt>
                  <c:pt idx="17">
                    <c:v>0.20910097199402766</c:v>
                  </c:pt>
                  <c:pt idx="18">
                    <c:v>0.24748896249641236</c:v>
                  </c:pt>
                  <c:pt idx="19">
                    <c:v>0.27669101390887169</c:v>
                  </c:pt>
                  <c:pt idx="20">
                    <c:v>0.29035531744656523</c:v>
                  </c:pt>
                  <c:pt idx="21">
                    <c:v>0.29117206493914832</c:v>
                  </c:pt>
                  <c:pt idx="22">
                    <c:v>0.29147881654966329</c:v>
                  </c:pt>
                  <c:pt idx="23">
                    <c:v>0.25980593173004418</c:v>
                  </c:pt>
                  <c:pt idx="24">
                    <c:v>0.21302457093721702</c:v>
                  </c:pt>
                  <c:pt idx="25">
                    <c:v>0.22989918877754265</c:v>
                  </c:pt>
                  <c:pt idx="26">
                    <c:v>0.2557232086523934</c:v>
                  </c:pt>
                  <c:pt idx="27">
                    <c:v>0.27965081034299444</c:v>
                  </c:pt>
                  <c:pt idx="28">
                    <c:v>0.28858325077601349</c:v>
                  </c:pt>
                  <c:pt idx="29">
                    <c:v>0.33259039194754114</c:v>
                  </c:pt>
                  <c:pt idx="30">
                    <c:v>0.40283956785098995</c:v>
                  </c:pt>
                </c:numCache>
              </c:numRef>
            </c:minus>
          </c:errBars>
          <c:errBars>
            <c:errDir val="x"/>
            <c:errBarType val="both"/>
            <c:errValType val="fixedVal"/>
            <c:noEndCap val="0"/>
            <c:val val="1"/>
          </c:errBars>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Eur6M'!$T$5:$T$35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ser>
          <c:idx val="3"/>
          <c:order val="4"/>
          <c:tx>
            <c:v>s</c:v>
          </c:tx>
          <c:spPr>
            <a:ln>
              <a:noFill/>
            </a:ln>
          </c:spPr>
          <c:marker>
            <c:symbol val="circle"/>
            <c:size val="8"/>
            <c:spPr>
              <a:noFill/>
              <a:ln>
                <a:solidFill>
                  <a:srgbClr val="FFC000"/>
                </a:solidFill>
              </a:ln>
            </c:spPr>
          </c:marker>
          <c:xVal>
            <c:numRef>
              <c:f>'Check Eur6M'!$E$5:$E$35</c:f>
              <c:numCache>
                <c:formatCode>d\-mmm\-yy</c:formatCode>
                <c:ptCount val="31"/>
                <c:pt idx="0">
                  <c:v>42263</c:v>
                </c:pt>
                <c:pt idx="1">
                  <c:v>42844</c:v>
                </c:pt>
                <c:pt idx="2">
                  <c:v>42935</c:v>
                </c:pt>
                <c:pt idx="3">
                  <c:v>43026</c:v>
                </c:pt>
                <c:pt idx="4">
                  <c:v>43054</c:v>
                </c:pt>
                <c:pt idx="5">
                  <c:v>43089</c:v>
                </c:pt>
                <c:pt idx="6">
                  <c:v>43117</c:v>
                </c:pt>
                <c:pt idx="7">
                  <c:v>43152</c:v>
                </c:pt>
                <c:pt idx="8">
                  <c:v>43180</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xVal>
          <c:yVal>
            <c:numRef>
              <c:f>'Check Eur6M'!$F$5:$F$35</c:f>
              <c:numCache>
                <c:formatCode>0.0000</c:formatCode>
                <c:ptCount val="31"/>
                <c:pt idx="0">
                  <c:v>-0.13042541261145824</c:v>
                </c:pt>
                <c:pt idx="1">
                  <c:v>-0.33239279992417503</c:v>
                </c:pt>
                <c:pt idx="2">
                  <c:v>-0.46533519709044108</c:v>
                </c:pt>
                <c:pt idx="3">
                  <c:v>0.32118847525500988</c:v>
                </c:pt>
                <c:pt idx="4">
                  <c:v>0.48970617699731817</c:v>
                </c:pt>
                <c:pt idx="5">
                  <c:v>0.62630600481696197</c:v>
                </c:pt>
                <c:pt idx="6">
                  <c:v>0.68017948830881991</c:v>
                </c:pt>
                <c:pt idx="7">
                  <c:v>0.64326216566277894</c:v>
                </c:pt>
                <c:pt idx="8">
                  <c:v>0.56838509785455194</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ser>
        <c:ser>
          <c:idx val="4"/>
          <c:order val="5"/>
          <c:tx>
            <c:v>*</c:v>
          </c:tx>
          <c:spPr>
            <a:ln>
              <a:noFill/>
            </a:ln>
          </c:spPr>
          <c:marker>
            <c:symbol val="circle"/>
            <c:size val="8"/>
            <c:spPr>
              <a:noFill/>
              <a:ln>
                <a:solidFill>
                  <a:srgbClr val="FF0000"/>
                </a:solidFill>
              </a:ln>
            </c:spPr>
          </c:marker>
          <c:xVal>
            <c:numRef>
              <c:f>'Check Eur6M'!$G$5:$G$35</c:f>
              <c:numCache>
                <c:formatCode>d\-mmm\-yy</c:formatCode>
                <c:ptCount val="31"/>
                <c:pt idx="0">
                  <c:v>42872</c:v>
                </c:pt>
                <c:pt idx="1">
                  <c:v>42907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xVal>
          <c:yVal>
            <c:numRef>
              <c:f>'Check Eur6M'!$H$5:$H$35</c:f>
              <c:numCache>
                <c:formatCode>0.0000</c:formatCode>
                <c:ptCount val="31"/>
                <c:pt idx="0">
                  <c:v>-0.52629460597647049</c:v>
                </c:pt>
                <c:pt idx="1">
                  <c:v>-0.57834992155330212</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ser>
        <c:dLbls>
          <c:showLegendKey val="0"/>
          <c:showVal val="0"/>
          <c:showCatName val="0"/>
          <c:showSerName val="0"/>
          <c:showPercent val="0"/>
          <c:showBubbleSize val="0"/>
        </c:dLbls>
        <c:axId val="778814976"/>
        <c:axId val="778816896"/>
      </c:scatterChart>
      <c:valAx>
        <c:axId val="778814976"/>
        <c:scaling>
          <c:orientation val="minMax"/>
          <c:max val="43189"/>
          <c:min val="42257"/>
        </c:scaling>
        <c:delete val="0"/>
        <c:axPos val="b"/>
        <c:numFmt formatCode="mmm\-yyyy" sourceLinked="0"/>
        <c:majorTickMark val="out"/>
        <c:minorTickMark val="out"/>
        <c:tickLblPos val="low"/>
        <c:txPr>
          <a:bodyPr rot="-2700000"/>
          <a:lstStyle/>
          <a:p>
            <a:pPr>
              <a:defRPr/>
            </a:pPr>
            <a:endParaRPr lang="en-US"/>
          </a:p>
        </c:txPr>
        <c:crossAx val="778816896"/>
        <c:crosses val="autoZero"/>
        <c:crossBetween val="midCat"/>
        <c:majorUnit val="80"/>
      </c:valAx>
      <c:valAx>
        <c:axId val="778816896"/>
        <c:scaling>
          <c:orientation val="minMax"/>
          <c:max val="1"/>
          <c:min val="-1"/>
        </c:scaling>
        <c:delete val="0"/>
        <c:axPos val="l"/>
        <c:majorGridlines/>
        <c:numFmt formatCode="0.00" sourceLinked="0"/>
        <c:majorTickMark val="out"/>
        <c:minorTickMark val="none"/>
        <c:tickLblPos val="nextTo"/>
        <c:crossAx val="778814976"/>
        <c:crosses val="autoZero"/>
        <c:crossBetween val="midCat"/>
      </c:valAx>
    </c:plotArea>
    <c:legend>
      <c:legendPos val="r"/>
      <c:legendEntry>
        <c:idx val="3"/>
        <c:delete val="1"/>
      </c:legendEntry>
      <c:layout>
        <c:manualLayout>
          <c:xMode val="edge"/>
          <c:yMode val="edge"/>
          <c:x val="7.6993954248365998E-2"/>
          <c:y val="3.2823842592592571E-2"/>
          <c:w val="0.15015279718709817"/>
          <c:h val="0.22745798495360076"/>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6M Fwd</a:t>
            </a:r>
          </a:p>
        </c:rich>
      </c:tx>
      <c:layout/>
      <c:overlay val="1"/>
    </c:title>
    <c:autoTitleDeleted val="0"/>
    <c:plotArea>
      <c:layout>
        <c:manualLayout>
          <c:layoutTarget val="inner"/>
          <c:xMode val="edge"/>
          <c:yMode val="edge"/>
          <c:x val="6.8712912787042307E-2"/>
          <c:y val="2.7229270290512465E-2"/>
          <c:w val="0.90656340961182136"/>
          <c:h val="0.83594816365102032"/>
        </c:manualLayout>
      </c:layout>
      <c:scatterChart>
        <c:scatterStyle val="lineMarker"/>
        <c:varyColors val="0"/>
        <c:ser>
          <c:idx val="2"/>
          <c:order val="0"/>
          <c:tx>
            <c:strRef>
              <c:f>'Check Eur6M'!$AP$3</c:f>
              <c:strCache>
                <c:ptCount val="1"/>
                <c:pt idx="0">
                  <c:v>6M MX</c:v>
                </c:pt>
              </c:strCache>
            </c:strRef>
          </c:tx>
          <c:spPr>
            <a:ln w="28575">
              <a:noFill/>
            </a:ln>
          </c:spPr>
          <c:marker>
            <c:symbol val="circle"/>
            <c:size val="2"/>
            <c:spPr>
              <a:solidFill>
                <a:srgbClr val="FFC000"/>
              </a:solidFill>
              <a:ln>
                <a:solidFill>
                  <a:srgbClr val="FFC000"/>
                </a:solidFill>
              </a:ln>
            </c:spPr>
          </c:marker>
          <c:xVal>
            <c:numRef>
              <c:f>'Check Eur6M'!$AN$4:$AN$716</c:f>
              <c:numCache>
                <c:formatCode>d\-mmm\-yy</c:formatCode>
                <c:ptCount val="713"/>
                <c:pt idx="0">
                  <c:v>42248</c:v>
                </c:pt>
                <c:pt idx="1">
                  <c:v>42249</c:v>
                </c:pt>
                <c:pt idx="2">
                  <c:v>42250</c:v>
                </c:pt>
                <c:pt idx="3">
                  <c:v>42251</c:v>
                </c:pt>
                <c:pt idx="4">
                  <c:v>42254</c:v>
                </c:pt>
                <c:pt idx="5">
                  <c:v>42255</c:v>
                </c:pt>
                <c:pt idx="6">
                  <c:v>42256</c:v>
                </c:pt>
                <c:pt idx="7">
                  <c:v>42257</c:v>
                </c:pt>
                <c:pt idx="8">
                  <c:v>42258</c:v>
                </c:pt>
                <c:pt idx="9">
                  <c:v>42261</c:v>
                </c:pt>
                <c:pt idx="10">
                  <c:v>42262</c:v>
                </c:pt>
                <c:pt idx="11">
                  <c:v>42263</c:v>
                </c:pt>
                <c:pt idx="12">
                  <c:v>42264</c:v>
                </c:pt>
                <c:pt idx="13">
                  <c:v>42265</c:v>
                </c:pt>
                <c:pt idx="14">
                  <c:v>42268</c:v>
                </c:pt>
                <c:pt idx="15">
                  <c:v>42269</c:v>
                </c:pt>
                <c:pt idx="16">
                  <c:v>42270</c:v>
                </c:pt>
                <c:pt idx="17">
                  <c:v>42271</c:v>
                </c:pt>
                <c:pt idx="18">
                  <c:v>42272</c:v>
                </c:pt>
                <c:pt idx="19">
                  <c:v>42275</c:v>
                </c:pt>
                <c:pt idx="20">
                  <c:v>42276</c:v>
                </c:pt>
                <c:pt idx="21">
                  <c:v>42277</c:v>
                </c:pt>
                <c:pt idx="22">
                  <c:v>42278</c:v>
                </c:pt>
                <c:pt idx="23">
                  <c:v>42279</c:v>
                </c:pt>
                <c:pt idx="24">
                  <c:v>42282</c:v>
                </c:pt>
                <c:pt idx="25">
                  <c:v>42283</c:v>
                </c:pt>
                <c:pt idx="26">
                  <c:v>42284</c:v>
                </c:pt>
                <c:pt idx="27">
                  <c:v>42285</c:v>
                </c:pt>
                <c:pt idx="28">
                  <c:v>42286</c:v>
                </c:pt>
                <c:pt idx="29">
                  <c:v>42289</c:v>
                </c:pt>
                <c:pt idx="30">
                  <c:v>42290</c:v>
                </c:pt>
                <c:pt idx="31">
                  <c:v>42291</c:v>
                </c:pt>
                <c:pt idx="32">
                  <c:v>42292</c:v>
                </c:pt>
                <c:pt idx="33">
                  <c:v>42293</c:v>
                </c:pt>
                <c:pt idx="34">
                  <c:v>42296</c:v>
                </c:pt>
                <c:pt idx="35">
                  <c:v>42297</c:v>
                </c:pt>
                <c:pt idx="36">
                  <c:v>42298</c:v>
                </c:pt>
                <c:pt idx="37">
                  <c:v>42299</c:v>
                </c:pt>
                <c:pt idx="38">
                  <c:v>42300</c:v>
                </c:pt>
                <c:pt idx="39">
                  <c:v>42303</c:v>
                </c:pt>
                <c:pt idx="40">
                  <c:v>42304</c:v>
                </c:pt>
                <c:pt idx="41">
                  <c:v>42305</c:v>
                </c:pt>
                <c:pt idx="42">
                  <c:v>42306</c:v>
                </c:pt>
                <c:pt idx="43">
                  <c:v>42307</c:v>
                </c:pt>
                <c:pt idx="44">
                  <c:v>42310</c:v>
                </c:pt>
                <c:pt idx="45">
                  <c:v>42311</c:v>
                </c:pt>
                <c:pt idx="46">
                  <c:v>42312</c:v>
                </c:pt>
                <c:pt idx="47">
                  <c:v>42313</c:v>
                </c:pt>
                <c:pt idx="48">
                  <c:v>42314</c:v>
                </c:pt>
                <c:pt idx="49">
                  <c:v>42317</c:v>
                </c:pt>
                <c:pt idx="50">
                  <c:v>42318</c:v>
                </c:pt>
                <c:pt idx="51">
                  <c:v>42319</c:v>
                </c:pt>
                <c:pt idx="52">
                  <c:v>42320</c:v>
                </c:pt>
                <c:pt idx="53">
                  <c:v>42321</c:v>
                </c:pt>
                <c:pt idx="54">
                  <c:v>42324</c:v>
                </c:pt>
                <c:pt idx="55">
                  <c:v>42325</c:v>
                </c:pt>
                <c:pt idx="56">
                  <c:v>42326</c:v>
                </c:pt>
                <c:pt idx="57">
                  <c:v>42327</c:v>
                </c:pt>
                <c:pt idx="58">
                  <c:v>42328</c:v>
                </c:pt>
                <c:pt idx="59">
                  <c:v>42331</c:v>
                </c:pt>
                <c:pt idx="60">
                  <c:v>42332</c:v>
                </c:pt>
                <c:pt idx="61">
                  <c:v>42333</c:v>
                </c:pt>
                <c:pt idx="62">
                  <c:v>42334</c:v>
                </c:pt>
                <c:pt idx="63">
                  <c:v>42335</c:v>
                </c:pt>
                <c:pt idx="64">
                  <c:v>42338</c:v>
                </c:pt>
                <c:pt idx="65">
                  <c:v>42339</c:v>
                </c:pt>
                <c:pt idx="66">
                  <c:v>42340</c:v>
                </c:pt>
                <c:pt idx="67">
                  <c:v>42341</c:v>
                </c:pt>
                <c:pt idx="68">
                  <c:v>42342</c:v>
                </c:pt>
                <c:pt idx="69">
                  <c:v>42345</c:v>
                </c:pt>
                <c:pt idx="70">
                  <c:v>42346</c:v>
                </c:pt>
                <c:pt idx="71">
                  <c:v>42347</c:v>
                </c:pt>
                <c:pt idx="72">
                  <c:v>42348</c:v>
                </c:pt>
                <c:pt idx="73">
                  <c:v>42349</c:v>
                </c:pt>
                <c:pt idx="74">
                  <c:v>42352</c:v>
                </c:pt>
                <c:pt idx="75">
                  <c:v>42353</c:v>
                </c:pt>
                <c:pt idx="76">
                  <c:v>42354</c:v>
                </c:pt>
                <c:pt idx="77">
                  <c:v>42355</c:v>
                </c:pt>
                <c:pt idx="78">
                  <c:v>42356</c:v>
                </c:pt>
                <c:pt idx="79">
                  <c:v>42359</c:v>
                </c:pt>
                <c:pt idx="80">
                  <c:v>42360</c:v>
                </c:pt>
                <c:pt idx="81">
                  <c:v>42361</c:v>
                </c:pt>
                <c:pt idx="82">
                  <c:v>42362</c:v>
                </c:pt>
                <c:pt idx="83">
                  <c:v>42366</c:v>
                </c:pt>
                <c:pt idx="84">
                  <c:v>42367</c:v>
                </c:pt>
                <c:pt idx="85">
                  <c:v>42368</c:v>
                </c:pt>
                <c:pt idx="86">
                  <c:v>42369</c:v>
                </c:pt>
                <c:pt idx="87">
                  <c:v>42373</c:v>
                </c:pt>
                <c:pt idx="88">
                  <c:v>42374</c:v>
                </c:pt>
                <c:pt idx="89">
                  <c:v>42375</c:v>
                </c:pt>
                <c:pt idx="90">
                  <c:v>42376</c:v>
                </c:pt>
                <c:pt idx="91">
                  <c:v>42377</c:v>
                </c:pt>
                <c:pt idx="92">
                  <c:v>42380</c:v>
                </c:pt>
                <c:pt idx="93">
                  <c:v>42381</c:v>
                </c:pt>
                <c:pt idx="94">
                  <c:v>42382</c:v>
                </c:pt>
                <c:pt idx="95">
                  <c:v>42383</c:v>
                </c:pt>
                <c:pt idx="96">
                  <c:v>42384</c:v>
                </c:pt>
                <c:pt idx="97">
                  <c:v>42387</c:v>
                </c:pt>
                <c:pt idx="98">
                  <c:v>42388</c:v>
                </c:pt>
                <c:pt idx="99">
                  <c:v>42389</c:v>
                </c:pt>
                <c:pt idx="100">
                  <c:v>42390</c:v>
                </c:pt>
                <c:pt idx="101">
                  <c:v>42391</c:v>
                </c:pt>
                <c:pt idx="102">
                  <c:v>42394</c:v>
                </c:pt>
                <c:pt idx="103">
                  <c:v>42395</c:v>
                </c:pt>
                <c:pt idx="104">
                  <c:v>42396</c:v>
                </c:pt>
                <c:pt idx="105">
                  <c:v>42397</c:v>
                </c:pt>
                <c:pt idx="106">
                  <c:v>42398</c:v>
                </c:pt>
                <c:pt idx="107">
                  <c:v>42401</c:v>
                </c:pt>
                <c:pt idx="108">
                  <c:v>42402</c:v>
                </c:pt>
                <c:pt idx="109">
                  <c:v>42403</c:v>
                </c:pt>
                <c:pt idx="110">
                  <c:v>42404</c:v>
                </c:pt>
                <c:pt idx="111">
                  <c:v>42405</c:v>
                </c:pt>
                <c:pt idx="112">
                  <c:v>42408</c:v>
                </c:pt>
                <c:pt idx="113">
                  <c:v>42409</c:v>
                </c:pt>
                <c:pt idx="114">
                  <c:v>42410</c:v>
                </c:pt>
                <c:pt idx="115">
                  <c:v>42411</c:v>
                </c:pt>
                <c:pt idx="116">
                  <c:v>42412</c:v>
                </c:pt>
                <c:pt idx="117">
                  <c:v>42415</c:v>
                </c:pt>
                <c:pt idx="118">
                  <c:v>42416</c:v>
                </c:pt>
                <c:pt idx="119">
                  <c:v>42417</c:v>
                </c:pt>
                <c:pt idx="120">
                  <c:v>42418</c:v>
                </c:pt>
                <c:pt idx="121">
                  <c:v>42419</c:v>
                </c:pt>
                <c:pt idx="122">
                  <c:v>42422</c:v>
                </c:pt>
                <c:pt idx="123">
                  <c:v>42423</c:v>
                </c:pt>
                <c:pt idx="124">
                  <c:v>42424</c:v>
                </c:pt>
                <c:pt idx="125">
                  <c:v>42425</c:v>
                </c:pt>
                <c:pt idx="126">
                  <c:v>42426</c:v>
                </c:pt>
                <c:pt idx="127">
                  <c:v>42429</c:v>
                </c:pt>
                <c:pt idx="128">
                  <c:v>42430</c:v>
                </c:pt>
                <c:pt idx="129">
                  <c:v>42431</c:v>
                </c:pt>
                <c:pt idx="130">
                  <c:v>42432</c:v>
                </c:pt>
                <c:pt idx="131">
                  <c:v>42433</c:v>
                </c:pt>
                <c:pt idx="132">
                  <c:v>42436</c:v>
                </c:pt>
                <c:pt idx="133">
                  <c:v>42437</c:v>
                </c:pt>
                <c:pt idx="134">
                  <c:v>42438</c:v>
                </c:pt>
                <c:pt idx="135">
                  <c:v>42439</c:v>
                </c:pt>
                <c:pt idx="136">
                  <c:v>42440</c:v>
                </c:pt>
                <c:pt idx="137">
                  <c:v>42443</c:v>
                </c:pt>
                <c:pt idx="138">
                  <c:v>42444</c:v>
                </c:pt>
                <c:pt idx="139">
                  <c:v>42445</c:v>
                </c:pt>
                <c:pt idx="140">
                  <c:v>42446</c:v>
                </c:pt>
                <c:pt idx="141">
                  <c:v>42447</c:v>
                </c:pt>
                <c:pt idx="142">
                  <c:v>42450</c:v>
                </c:pt>
                <c:pt idx="143">
                  <c:v>42451</c:v>
                </c:pt>
                <c:pt idx="144">
                  <c:v>42452</c:v>
                </c:pt>
                <c:pt idx="145">
                  <c:v>42453</c:v>
                </c:pt>
                <c:pt idx="146">
                  <c:v>42458</c:v>
                </c:pt>
                <c:pt idx="147">
                  <c:v>42459</c:v>
                </c:pt>
                <c:pt idx="148">
                  <c:v>42460</c:v>
                </c:pt>
                <c:pt idx="149">
                  <c:v>42461</c:v>
                </c:pt>
                <c:pt idx="150">
                  <c:v>42464</c:v>
                </c:pt>
                <c:pt idx="151">
                  <c:v>42465</c:v>
                </c:pt>
                <c:pt idx="152">
                  <c:v>42466</c:v>
                </c:pt>
                <c:pt idx="153">
                  <c:v>42467</c:v>
                </c:pt>
                <c:pt idx="154">
                  <c:v>42468</c:v>
                </c:pt>
                <c:pt idx="155">
                  <c:v>42471</c:v>
                </c:pt>
                <c:pt idx="156">
                  <c:v>42472</c:v>
                </c:pt>
                <c:pt idx="157">
                  <c:v>42473</c:v>
                </c:pt>
                <c:pt idx="158">
                  <c:v>42474</c:v>
                </c:pt>
                <c:pt idx="159">
                  <c:v>42475</c:v>
                </c:pt>
                <c:pt idx="160">
                  <c:v>42478</c:v>
                </c:pt>
                <c:pt idx="161">
                  <c:v>42479</c:v>
                </c:pt>
                <c:pt idx="162">
                  <c:v>42480</c:v>
                </c:pt>
                <c:pt idx="163">
                  <c:v>42481</c:v>
                </c:pt>
                <c:pt idx="164">
                  <c:v>42482</c:v>
                </c:pt>
                <c:pt idx="165">
                  <c:v>42485</c:v>
                </c:pt>
                <c:pt idx="166">
                  <c:v>42486</c:v>
                </c:pt>
                <c:pt idx="167">
                  <c:v>42487</c:v>
                </c:pt>
                <c:pt idx="168">
                  <c:v>42488</c:v>
                </c:pt>
                <c:pt idx="169">
                  <c:v>42489</c:v>
                </c:pt>
                <c:pt idx="170">
                  <c:v>42492</c:v>
                </c:pt>
                <c:pt idx="171">
                  <c:v>42493</c:v>
                </c:pt>
                <c:pt idx="172">
                  <c:v>42494</c:v>
                </c:pt>
                <c:pt idx="173">
                  <c:v>42495</c:v>
                </c:pt>
                <c:pt idx="174">
                  <c:v>42496</c:v>
                </c:pt>
                <c:pt idx="175">
                  <c:v>42499</c:v>
                </c:pt>
                <c:pt idx="176">
                  <c:v>42500</c:v>
                </c:pt>
                <c:pt idx="177">
                  <c:v>42501</c:v>
                </c:pt>
                <c:pt idx="178">
                  <c:v>42502</c:v>
                </c:pt>
                <c:pt idx="179">
                  <c:v>42503</c:v>
                </c:pt>
                <c:pt idx="180">
                  <c:v>42506</c:v>
                </c:pt>
                <c:pt idx="181">
                  <c:v>42507</c:v>
                </c:pt>
                <c:pt idx="182">
                  <c:v>42508</c:v>
                </c:pt>
                <c:pt idx="183">
                  <c:v>42509</c:v>
                </c:pt>
                <c:pt idx="184">
                  <c:v>42510</c:v>
                </c:pt>
                <c:pt idx="185">
                  <c:v>42513</c:v>
                </c:pt>
                <c:pt idx="186">
                  <c:v>42514</c:v>
                </c:pt>
                <c:pt idx="187">
                  <c:v>42515</c:v>
                </c:pt>
                <c:pt idx="188">
                  <c:v>42516</c:v>
                </c:pt>
                <c:pt idx="189">
                  <c:v>42517</c:v>
                </c:pt>
                <c:pt idx="190">
                  <c:v>42520</c:v>
                </c:pt>
                <c:pt idx="191">
                  <c:v>42521</c:v>
                </c:pt>
                <c:pt idx="192">
                  <c:v>42522</c:v>
                </c:pt>
                <c:pt idx="193">
                  <c:v>42523</c:v>
                </c:pt>
                <c:pt idx="194">
                  <c:v>42524</c:v>
                </c:pt>
                <c:pt idx="195">
                  <c:v>42527</c:v>
                </c:pt>
                <c:pt idx="196">
                  <c:v>42528</c:v>
                </c:pt>
                <c:pt idx="197">
                  <c:v>42529</c:v>
                </c:pt>
                <c:pt idx="198">
                  <c:v>42530</c:v>
                </c:pt>
                <c:pt idx="199">
                  <c:v>42531</c:v>
                </c:pt>
                <c:pt idx="200">
                  <c:v>42534</c:v>
                </c:pt>
                <c:pt idx="201">
                  <c:v>42535</c:v>
                </c:pt>
                <c:pt idx="202">
                  <c:v>42536</c:v>
                </c:pt>
                <c:pt idx="203">
                  <c:v>42537</c:v>
                </c:pt>
                <c:pt idx="204">
                  <c:v>42538</c:v>
                </c:pt>
                <c:pt idx="205">
                  <c:v>42541</c:v>
                </c:pt>
                <c:pt idx="206">
                  <c:v>42542</c:v>
                </c:pt>
                <c:pt idx="207">
                  <c:v>42543</c:v>
                </c:pt>
                <c:pt idx="208">
                  <c:v>42544</c:v>
                </c:pt>
                <c:pt idx="209">
                  <c:v>42545</c:v>
                </c:pt>
                <c:pt idx="210">
                  <c:v>42548</c:v>
                </c:pt>
                <c:pt idx="211">
                  <c:v>42549</c:v>
                </c:pt>
                <c:pt idx="212">
                  <c:v>42550</c:v>
                </c:pt>
                <c:pt idx="213">
                  <c:v>42551</c:v>
                </c:pt>
                <c:pt idx="214">
                  <c:v>42552</c:v>
                </c:pt>
                <c:pt idx="215">
                  <c:v>42555</c:v>
                </c:pt>
                <c:pt idx="216">
                  <c:v>42556</c:v>
                </c:pt>
                <c:pt idx="217">
                  <c:v>42557</c:v>
                </c:pt>
                <c:pt idx="218">
                  <c:v>42558</c:v>
                </c:pt>
                <c:pt idx="219">
                  <c:v>42559</c:v>
                </c:pt>
                <c:pt idx="220">
                  <c:v>42562</c:v>
                </c:pt>
                <c:pt idx="221">
                  <c:v>42563</c:v>
                </c:pt>
                <c:pt idx="222">
                  <c:v>42564</c:v>
                </c:pt>
                <c:pt idx="223">
                  <c:v>42565</c:v>
                </c:pt>
                <c:pt idx="224">
                  <c:v>42566</c:v>
                </c:pt>
                <c:pt idx="225">
                  <c:v>42569</c:v>
                </c:pt>
                <c:pt idx="226">
                  <c:v>42570</c:v>
                </c:pt>
                <c:pt idx="227">
                  <c:v>42571</c:v>
                </c:pt>
                <c:pt idx="228">
                  <c:v>42572</c:v>
                </c:pt>
                <c:pt idx="229">
                  <c:v>42573</c:v>
                </c:pt>
                <c:pt idx="230">
                  <c:v>42576</c:v>
                </c:pt>
                <c:pt idx="231">
                  <c:v>42577</c:v>
                </c:pt>
                <c:pt idx="232">
                  <c:v>42578</c:v>
                </c:pt>
                <c:pt idx="233">
                  <c:v>42579</c:v>
                </c:pt>
                <c:pt idx="234">
                  <c:v>42580</c:v>
                </c:pt>
                <c:pt idx="235">
                  <c:v>42583</c:v>
                </c:pt>
                <c:pt idx="236">
                  <c:v>42584</c:v>
                </c:pt>
                <c:pt idx="237">
                  <c:v>42585</c:v>
                </c:pt>
                <c:pt idx="238">
                  <c:v>42586</c:v>
                </c:pt>
                <c:pt idx="239">
                  <c:v>42587</c:v>
                </c:pt>
                <c:pt idx="240">
                  <c:v>42590</c:v>
                </c:pt>
                <c:pt idx="241">
                  <c:v>42591</c:v>
                </c:pt>
                <c:pt idx="242">
                  <c:v>42592</c:v>
                </c:pt>
                <c:pt idx="243">
                  <c:v>42593</c:v>
                </c:pt>
                <c:pt idx="244">
                  <c:v>42594</c:v>
                </c:pt>
                <c:pt idx="245">
                  <c:v>42597</c:v>
                </c:pt>
                <c:pt idx="246">
                  <c:v>42598</c:v>
                </c:pt>
                <c:pt idx="247">
                  <c:v>42599</c:v>
                </c:pt>
                <c:pt idx="248">
                  <c:v>42600</c:v>
                </c:pt>
                <c:pt idx="249">
                  <c:v>42601</c:v>
                </c:pt>
                <c:pt idx="250">
                  <c:v>42604</c:v>
                </c:pt>
                <c:pt idx="251">
                  <c:v>42605</c:v>
                </c:pt>
                <c:pt idx="252">
                  <c:v>42606</c:v>
                </c:pt>
                <c:pt idx="253">
                  <c:v>42607</c:v>
                </c:pt>
                <c:pt idx="254">
                  <c:v>42608</c:v>
                </c:pt>
                <c:pt idx="255">
                  <c:v>42611</c:v>
                </c:pt>
                <c:pt idx="256">
                  <c:v>42612</c:v>
                </c:pt>
                <c:pt idx="257">
                  <c:v>42613</c:v>
                </c:pt>
                <c:pt idx="258">
                  <c:v>42614</c:v>
                </c:pt>
                <c:pt idx="259">
                  <c:v>42615</c:v>
                </c:pt>
                <c:pt idx="260">
                  <c:v>42618</c:v>
                </c:pt>
                <c:pt idx="261">
                  <c:v>42619</c:v>
                </c:pt>
                <c:pt idx="262">
                  <c:v>42620</c:v>
                </c:pt>
                <c:pt idx="263">
                  <c:v>42621</c:v>
                </c:pt>
                <c:pt idx="264">
                  <c:v>42622</c:v>
                </c:pt>
                <c:pt idx="265">
                  <c:v>42625</c:v>
                </c:pt>
                <c:pt idx="266">
                  <c:v>42626</c:v>
                </c:pt>
                <c:pt idx="267">
                  <c:v>42627</c:v>
                </c:pt>
                <c:pt idx="268">
                  <c:v>42628</c:v>
                </c:pt>
                <c:pt idx="269">
                  <c:v>42629</c:v>
                </c:pt>
                <c:pt idx="270">
                  <c:v>42632</c:v>
                </c:pt>
                <c:pt idx="271">
                  <c:v>42633</c:v>
                </c:pt>
                <c:pt idx="272">
                  <c:v>42634</c:v>
                </c:pt>
                <c:pt idx="273">
                  <c:v>42635</c:v>
                </c:pt>
                <c:pt idx="274">
                  <c:v>42636</c:v>
                </c:pt>
                <c:pt idx="275">
                  <c:v>42639</c:v>
                </c:pt>
                <c:pt idx="276">
                  <c:v>42640</c:v>
                </c:pt>
                <c:pt idx="277">
                  <c:v>42641</c:v>
                </c:pt>
                <c:pt idx="278">
                  <c:v>42642</c:v>
                </c:pt>
                <c:pt idx="279">
                  <c:v>42643</c:v>
                </c:pt>
                <c:pt idx="280">
                  <c:v>42646</c:v>
                </c:pt>
                <c:pt idx="281">
                  <c:v>42647</c:v>
                </c:pt>
                <c:pt idx="282">
                  <c:v>42648</c:v>
                </c:pt>
                <c:pt idx="283">
                  <c:v>42649</c:v>
                </c:pt>
                <c:pt idx="284">
                  <c:v>42650</c:v>
                </c:pt>
                <c:pt idx="285">
                  <c:v>42653</c:v>
                </c:pt>
                <c:pt idx="286">
                  <c:v>42654</c:v>
                </c:pt>
                <c:pt idx="287">
                  <c:v>42655</c:v>
                </c:pt>
                <c:pt idx="288">
                  <c:v>42656</c:v>
                </c:pt>
                <c:pt idx="289">
                  <c:v>42657</c:v>
                </c:pt>
                <c:pt idx="290">
                  <c:v>42660</c:v>
                </c:pt>
                <c:pt idx="291">
                  <c:v>42661</c:v>
                </c:pt>
                <c:pt idx="292">
                  <c:v>42662</c:v>
                </c:pt>
                <c:pt idx="293">
                  <c:v>42663</c:v>
                </c:pt>
                <c:pt idx="294">
                  <c:v>42664</c:v>
                </c:pt>
                <c:pt idx="295">
                  <c:v>42667</c:v>
                </c:pt>
                <c:pt idx="296">
                  <c:v>42668</c:v>
                </c:pt>
                <c:pt idx="297">
                  <c:v>42669</c:v>
                </c:pt>
                <c:pt idx="298">
                  <c:v>42670</c:v>
                </c:pt>
                <c:pt idx="299">
                  <c:v>42671</c:v>
                </c:pt>
                <c:pt idx="300">
                  <c:v>42674</c:v>
                </c:pt>
                <c:pt idx="301">
                  <c:v>42675</c:v>
                </c:pt>
                <c:pt idx="302">
                  <c:v>42676</c:v>
                </c:pt>
                <c:pt idx="303">
                  <c:v>42677</c:v>
                </c:pt>
                <c:pt idx="304">
                  <c:v>42678</c:v>
                </c:pt>
                <c:pt idx="305">
                  <c:v>42681</c:v>
                </c:pt>
                <c:pt idx="306">
                  <c:v>42682</c:v>
                </c:pt>
                <c:pt idx="307">
                  <c:v>42683</c:v>
                </c:pt>
                <c:pt idx="308">
                  <c:v>42684</c:v>
                </c:pt>
                <c:pt idx="309">
                  <c:v>42685</c:v>
                </c:pt>
                <c:pt idx="310">
                  <c:v>42688</c:v>
                </c:pt>
                <c:pt idx="311">
                  <c:v>42689</c:v>
                </c:pt>
                <c:pt idx="312">
                  <c:v>42690</c:v>
                </c:pt>
                <c:pt idx="313">
                  <c:v>42691</c:v>
                </c:pt>
                <c:pt idx="314">
                  <c:v>42692</c:v>
                </c:pt>
                <c:pt idx="315">
                  <c:v>42695</c:v>
                </c:pt>
                <c:pt idx="316">
                  <c:v>42696</c:v>
                </c:pt>
                <c:pt idx="317">
                  <c:v>42697</c:v>
                </c:pt>
                <c:pt idx="318">
                  <c:v>42698</c:v>
                </c:pt>
                <c:pt idx="319">
                  <c:v>42699</c:v>
                </c:pt>
                <c:pt idx="320">
                  <c:v>42702</c:v>
                </c:pt>
                <c:pt idx="321">
                  <c:v>42703</c:v>
                </c:pt>
                <c:pt idx="322">
                  <c:v>42704</c:v>
                </c:pt>
                <c:pt idx="323">
                  <c:v>42705</c:v>
                </c:pt>
                <c:pt idx="324">
                  <c:v>42706</c:v>
                </c:pt>
                <c:pt idx="325">
                  <c:v>42709</c:v>
                </c:pt>
                <c:pt idx="326">
                  <c:v>42710</c:v>
                </c:pt>
                <c:pt idx="327">
                  <c:v>42711</c:v>
                </c:pt>
                <c:pt idx="328">
                  <c:v>42712</c:v>
                </c:pt>
                <c:pt idx="329">
                  <c:v>42713</c:v>
                </c:pt>
                <c:pt idx="330">
                  <c:v>42716</c:v>
                </c:pt>
                <c:pt idx="331">
                  <c:v>42717</c:v>
                </c:pt>
                <c:pt idx="332">
                  <c:v>42718</c:v>
                </c:pt>
                <c:pt idx="333">
                  <c:v>42719</c:v>
                </c:pt>
                <c:pt idx="334">
                  <c:v>42720</c:v>
                </c:pt>
                <c:pt idx="335">
                  <c:v>42723</c:v>
                </c:pt>
                <c:pt idx="336">
                  <c:v>42724</c:v>
                </c:pt>
                <c:pt idx="337">
                  <c:v>42725</c:v>
                </c:pt>
                <c:pt idx="338">
                  <c:v>42726</c:v>
                </c:pt>
                <c:pt idx="339">
                  <c:v>42727</c:v>
                </c:pt>
                <c:pt idx="340">
                  <c:v>42731</c:v>
                </c:pt>
                <c:pt idx="341">
                  <c:v>42732</c:v>
                </c:pt>
                <c:pt idx="342">
                  <c:v>42733</c:v>
                </c:pt>
                <c:pt idx="343">
                  <c:v>42734</c:v>
                </c:pt>
                <c:pt idx="344">
                  <c:v>42737</c:v>
                </c:pt>
                <c:pt idx="345">
                  <c:v>42738</c:v>
                </c:pt>
                <c:pt idx="346">
                  <c:v>42739</c:v>
                </c:pt>
                <c:pt idx="347">
                  <c:v>42740</c:v>
                </c:pt>
                <c:pt idx="348">
                  <c:v>42741</c:v>
                </c:pt>
                <c:pt idx="349">
                  <c:v>42744</c:v>
                </c:pt>
                <c:pt idx="350">
                  <c:v>42745</c:v>
                </c:pt>
                <c:pt idx="351">
                  <c:v>42746</c:v>
                </c:pt>
                <c:pt idx="352">
                  <c:v>42747</c:v>
                </c:pt>
                <c:pt idx="353">
                  <c:v>42748</c:v>
                </c:pt>
                <c:pt idx="354">
                  <c:v>42751</c:v>
                </c:pt>
                <c:pt idx="355">
                  <c:v>42752</c:v>
                </c:pt>
                <c:pt idx="356">
                  <c:v>42753</c:v>
                </c:pt>
                <c:pt idx="357">
                  <c:v>42754</c:v>
                </c:pt>
                <c:pt idx="358">
                  <c:v>42755</c:v>
                </c:pt>
                <c:pt idx="359">
                  <c:v>42758</c:v>
                </c:pt>
                <c:pt idx="360">
                  <c:v>42759</c:v>
                </c:pt>
                <c:pt idx="361">
                  <c:v>42760</c:v>
                </c:pt>
                <c:pt idx="362">
                  <c:v>42761</c:v>
                </c:pt>
                <c:pt idx="363">
                  <c:v>42762</c:v>
                </c:pt>
                <c:pt idx="364">
                  <c:v>42765</c:v>
                </c:pt>
                <c:pt idx="365">
                  <c:v>42766</c:v>
                </c:pt>
                <c:pt idx="366">
                  <c:v>42767</c:v>
                </c:pt>
                <c:pt idx="367">
                  <c:v>42768</c:v>
                </c:pt>
                <c:pt idx="368">
                  <c:v>42769</c:v>
                </c:pt>
                <c:pt idx="369">
                  <c:v>42772</c:v>
                </c:pt>
                <c:pt idx="370">
                  <c:v>42773</c:v>
                </c:pt>
                <c:pt idx="371">
                  <c:v>42774</c:v>
                </c:pt>
                <c:pt idx="372">
                  <c:v>42775</c:v>
                </c:pt>
                <c:pt idx="373">
                  <c:v>42776</c:v>
                </c:pt>
                <c:pt idx="374">
                  <c:v>42779</c:v>
                </c:pt>
                <c:pt idx="375">
                  <c:v>42780</c:v>
                </c:pt>
                <c:pt idx="376">
                  <c:v>42781</c:v>
                </c:pt>
                <c:pt idx="377">
                  <c:v>42782</c:v>
                </c:pt>
                <c:pt idx="378">
                  <c:v>42783</c:v>
                </c:pt>
                <c:pt idx="379">
                  <c:v>42786</c:v>
                </c:pt>
                <c:pt idx="380">
                  <c:v>42787</c:v>
                </c:pt>
                <c:pt idx="381">
                  <c:v>42788</c:v>
                </c:pt>
                <c:pt idx="382">
                  <c:v>42789</c:v>
                </c:pt>
                <c:pt idx="383">
                  <c:v>42790</c:v>
                </c:pt>
                <c:pt idx="384">
                  <c:v>42793</c:v>
                </c:pt>
                <c:pt idx="385">
                  <c:v>42794</c:v>
                </c:pt>
                <c:pt idx="386">
                  <c:v>42795</c:v>
                </c:pt>
                <c:pt idx="387">
                  <c:v>42796</c:v>
                </c:pt>
                <c:pt idx="388">
                  <c:v>42797</c:v>
                </c:pt>
                <c:pt idx="389">
                  <c:v>42800</c:v>
                </c:pt>
                <c:pt idx="390">
                  <c:v>42801</c:v>
                </c:pt>
                <c:pt idx="391">
                  <c:v>42802</c:v>
                </c:pt>
                <c:pt idx="392">
                  <c:v>42803</c:v>
                </c:pt>
                <c:pt idx="393">
                  <c:v>42804</c:v>
                </c:pt>
                <c:pt idx="394">
                  <c:v>42807</c:v>
                </c:pt>
                <c:pt idx="395">
                  <c:v>42808</c:v>
                </c:pt>
                <c:pt idx="396">
                  <c:v>42809</c:v>
                </c:pt>
                <c:pt idx="397">
                  <c:v>42810</c:v>
                </c:pt>
                <c:pt idx="398">
                  <c:v>42811</c:v>
                </c:pt>
                <c:pt idx="399">
                  <c:v>42814</c:v>
                </c:pt>
                <c:pt idx="400">
                  <c:v>42815</c:v>
                </c:pt>
                <c:pt idx="401">
                  <c:v>42816</c:v>
                </c:pt>
                <c:pt idx="402">
                  <c:v>42817</c:v>
                </c:pt>
                <c:pt idx="403">
                  <c:v>42818</c:v>
                </c:pt>
                <c:pt idx="404">
                  <c:v>42821</c:v>
                </c:pt>
                <c:pt idx="405">
                  <c:v>42822</c:v>
                </c:pt>
                <c:pt idx="406">
                  <c:v>42823</c:v>
                </c:pt>
                <c:pt idx="407">
                  <c:v>42824</c:v>
                </c:pt>
                <c:pt idx="408">
                  <c:v>42825</c:v>
                </c:pt>
                <c:pt idx="409">
                  <c:v>42828</c:v>
                </c:pt>
                <c:pt idx="410">
                  <c:v>42829</c:v>
                </c:pt>
                <c:pt idx="411">
                  <c:v>42830</c:v>
                </c:pt>
                <c:pt idx="412">
                  <c:v>42831</c:v>
                </c:pt>
                <c:pt idx="413">
                  <c:v>42832</c:v>
                </c:pt>
                <c:pt idx="414">
                  <c:v>42835</c:v>
                </c:pt>
                <c:pt idx="415">
                  <c:v>42836</c:v>
                </c:pt>
                <c:pt idx="416">
                  <c:v>42837</c:v>
                </c:pt>
                <c:pt idx="417">
                  <c:v>42838</c:v>
                </c:pt>
                <c:pt idx="418">
                  <c:v>42843</c:v>
                </c:pt>
                <c:pt idx="419">
                  <c:v>42844</c:v>
                </c:pt>
                <c:pt idx="420">
                  <c:v>42845</c:v>
                </c:pt>
                <c:pt idx="421">
                  <c:v>42846</c:v>
                </c:pt>
                <c:pt idx="422">
                  <c:v>42849</c:v>
                </c:pt>
                <c:pt idx="423">
                  <c:v>42850</c:v>
                </c:pt>
                <c:pt idx="424">
                  <c:v>42851</c:v>
                </c:pt>
                <c:pt idx="425">
                  <c:v>42852</c:v>
                </c:pt>
                <c:pt idx="426">
                  <c:v>42853</c:v>
                </c:pt>
                <c:pt idx="427">
                  <c:v>42857</c:v>
                </c:pt>
                <c:pt idx="428">
                  <c:v>42858</c:v>
                </c:pt>
                <c:pt idx="429">
                  <c:v>42859</c:v>
                </c:pt>
                <c:pt idx="430">
                  <c:v>42860</c:v>
                </c:pt>
                <c:pt idx="431">
                  <c:v>42863</c:v>
                </c:pt>
                <c:pt idx="432">
                  <c:v>42864</c:v>
                </c:pt>
                <c:pt idx="433">
                  <c:v>42865</c:v>
                </c:pt>
                <c:pt idx="434">
                  <c:v>42866</c:v>
                </c:pt>
                <c:pt idx="435">
                  <c:v>42867</c:v>
                </c:pt>
                <c:pt idx="436">
                  <c:v>42870</c:v>
                </c:pt>
                <c:pt idx="437">
                  <c:v>42871</c:v>
                </c:pt>
                <c:pt idx="438">
                  <c:v>42872</c:v>
                </c:pt>
                <c:pt idx="439">
                  <c:v>42873</c:v>
                </c:pt>
                <c:pt idx="440">
                  <c:v>42874</c:v>
                </c:pt>
                <c:pt idx="441">
                  <c:v>42877</c:v>
                </c:pt>
                <c:pt idx="442">
                  <c:v>42878</c:v>
                </c:pt>
                <c:pt idx="443">
                  <c:v>42879</c:v>
                </c:pt>
                <c:pt idx="444">
                  <c:v>42880</c:v>
                </c:pt>
                <c:pt idx="445">
                  <c:v>42881</c:v>
                </c:pt>
                <c:pt idx="446">
                  <c:v>42884</c:v>
                </c:pt>
                <c:pt idx="447">
                  <c:v>42885</c:v>
                </c:pt>
                <c:pt idx="448">
                  <c:v>42886</c:v>
                </c:pt>
                <c:pt idx="449">
                  <c:v>42887</c:v>
                </c:pt>
                <c:pt idx="450">
                  <c:v>42888</c:v>
                </c:pt>
                <c:pt idx="451">
                  <c:v>42891</c:v>
                </c:pt>
                <c:pt idx="452">
                  <c:v>42892</c:v>
                </c:pt>
                <c:pt idx="453">
                  <c:v>42893</c:v>
                </c:pt>
                <c:pt idx="454">
                  <c:v>42894</c:v>
                </c:pt>
                <c:pt idx="455">
                  <c:v>42895</c:v>
                </c:pt>
                <c:pt idx="456">
                  <c:v>42898</c:v>
                </c:pt>
                <c:pt idx="457">
                  <c:v>42899</c:v>
                </c:pt>
                <c:pt idx="458">
                  <c:v>42900</c:v>
                </c:pt>
                <c:pt idx="459">
                  <c:v>42901</c:v>
                </c:pt>
                <c:pt idx="460">
                  <c:v>42902</c:v>
                </c:pt>
                <c:pt idx="461">
                  <c:v>42905</c:v>
                </c:pt>
                <c:pt idx="462">
                  <c:v>42906</c:v>
                </c:pt>
                <c:pt idx="463">
                  <c:v>42907</c:v>
                </c:pt>
                <c:pt idx="464">
                  <c:v>42908</c:v>
                </c:pt>
                <c:pt idx="465">
                  <c:v>42909</c:v>
                </c:pt>
                <c:pt idx="466">
                  <c:v>42912</c:v>
                </c:pt>
                <c:pt idx="467">
                  <c:v>42913</c:v>
                </c:pt>
                <c:pt idx="468">
                  <c:v>42914</c:v>
                </c:pt>
                <c:pt idx="469">
                  <c:v>42915</c:v>
                </c:pt>
                <c:pt idx="470">
                  <c:v>42916</c:v>
                </c:pt>
                <c:pt idx="471">
                  <c:v>42919</c:v>
                </c:pt>
                <c:pt idx="472">
                  <c:v>42920</c:v>
                </c:pt>
                <c:pt idx="473">
                  <c:v>42921</c:v>
                </c:pt>
                <c:pt idx="474">
                  <c:v>42922</c:v>
                </c:pt>
                <c:pt idx="475">
                  <c:v>42923</c:v>
                </c:pt>
                <c:pt idx="476">
                  <c:v>42926</c:v>
                </c:pt>
                <c:pt idx="477">
                  <c:v>42927</c:v>
                </c:pt>
                <c:pt idx="478">
                  <c:v>42928</c:v>
                </c:pt>
                <c:pt idx="479">
                  <c:v>42929</c:v>
                </c:pt>
                <c:pt idx="480">
                  <c:v>42930</c:v>
                </c:pt>
                <c:pt idx="481">
                  <c:v>42933</c:v>
                </c:pt>
                <c:pt idx="482">
                  <c:v>42934</c:v>
                </c:pt>
                <c:pt idx="483">
                  <c:v>42935</c:v>
                </c:pt>
                <c:pt idx="484">
                  <c:v>42936</c:v>
                </c:pt>
                <c:pt idx="485">
                  <c:v>42937</c:v>
                </c:pt>
                <c:pt idx="486">
                  <c:v>42940</c:v>
                </c:pt>
                <c:pt idx="487">
                  <c:v>42941</c:v>
                </c:pt>
                <c:pt idx="488">
                  <c:v>42942</c:v>
                </c:pt>
                <c:pt idx="489">
                  <c:v>42943</c:v>
                </c:pt>
                <c:pt idx="490">
                  <c:v>42944</c:v>
                </c:pt>
                <c:pt idx="491">
                  <c:v>42947</c:v>
                </c:pt>
                <c:pt idx="492">
                  <c:v>42948</c:v>
                </c:pt>
                <c:pt idx="493">
                  <c:v>42949</c:v>
                </c:pt>
                <c:pt idx="494">
                  <c:v>42950</c:v>
                </c:pt>
                <c:pt idx="495">
                  <c:v>42951</c:v>
                </c:pt>
                <c:pt idx="496">
                  <c:v>42954</c:v>
                </c:pt>
                <c:pt idx="497">
                  <c:v>42955</c:v>
                </c:pt>
                <c:pt idx="498">
                  <c:v>42956</c:v>
                </c:pt>
                <c:pt idx="499">
                  <c:v>42957</c:v>
                </c:pt>
                <c:pt idx="500">
                  <c:v>42958</c:v>
                </c:pt>
                <c:pt idx="501">
                  <c:v>42961</c:v>
                </c:pt>
                <c:pt idx="502">
                  <c:v>42962</c:v>
                </c:pt>
                <c:pt idx="503">
                  <c:v>42963</c:v>
                </c:pt>
                <c:pt idx="504">
                  <c:v>42964</c:v>
                </c:pt>
                <c:pt idx="505">
                  <c:v>42965</c:v>
                </c:pt>
                <c:pt idx="506">
                  <c:v>42968</c:v>
                </c:pt>
                <c:pt idx="507">
                  <c:v>42969</c:v>
                </c:pt>
                <c:pt idx="508">
                  <c:v>42970</c:v>
                </c:pt>
                <c:pt idx="509">
                  <c:v>42971</c:v>
                </c:pt>
                <c:pt idx="510">
                  <c:v>42972</c:v>
                </c:pt>
                <c:pt idx="511">
                  <c:v>42975</c:v>
                </c:pt>
                <c:pt idx="512">
                  <c:v>42976</c:v>
                </c:pt>
                <c:pt idx="513">
                  <c:v>42977</c:v>
                </c:pt>
                <c:pt idx="514">
                  <c:v>42978</c:v>
                </c:pt>
                <c:pt idx="515">
                  <c:v>42979</c:v>
                </c:pt>
                <c:pt idx="516">
                  <c:v>42982</c:v>
                </c:pt>
                <c:pt idx="517">
                  <c:v>42983</c:v>
                </c:pt>
                <c:pt idx="518">
                  <c:v>42984</c:v>
                </c:pt>
                <c:pt idx="519">
                  <c:v>42985</c:v>
                </c:pt>
                <c:pt idx="520">
                  <c:v>42986</c:v>
                </c:pt>
                <c:pt idx="521">
                  <c:v>42989</c:v>
                </c:pt>
                <c:pt idx="522">
                  <c:v>42990</c:v>
                </c:pt>
                <c:pt idx="523">
                  <c:v>42991</c:v>
                </c:pt>
                <c:pt idx="524">
                  <c:v>42992</c:v>
                </c:pt>
                <c:pt idx="525">
                  <c:v>42993</c:v>
                </c:pt>
                <c:pt idx="526">
                  <c:v>42996</c:v>
                </c:pt>
                <c:pt idx="527">
                  <c:v>42997</c:v>
                </c:pt>
                <c:pt idx="528">
                  <c:v>42998</c:v>
                </c:pt>
                <c:pt idx="529">
                  <c:v>42999</c:v>
                </c:pt>
                <c:pt idx="530">
                  <c:v>43000</c:v>
                </c:pt>
                <c:pt idx="531">
                  <c:v>43003</c:v>
                </c:pt>
                <c:pt idx="532">
                  <c:v>43004</c:v>
                </c:pt>
                <c:pt idx="533">
                  <c:v>43005</c:v>
                </c:pt>
                <c:pt idx="534">
                  <c:v>43006</c:v>
                </c:pt>
                <c:pt idx="535">
                  <c:v>43007</c:v>
                </c:pt>
                <c:pt idx="536">
                  <c:v>43010</c:v>
                </c:pt>
                <c:pt idx="537">
                  <c:v>43011</c:v>
                </c:pt>
                <c:pt idx="538">
                  <c:v>43012</c:v>
                </c:pt>
                <c:pt idx="539">
                  <c:v>43013</c:v>
                </c:pt>
                <c:pt idx="540">
                  <c:v>43014</c:v>
                </c:pt>
                <c:pt idx="541">
                  <c:v>43017</c:v>
                </c:pt>
                <c:pt idx="542">
                  <c:v>43018</c:v>
                </c:pt>
                <c:pt idx="543">
                  <c:v>43019</c:v>
                </c:pt>
                <c:pt idx="544">
                  <c:v>43020</c:v>
                </c:pt>
                <c:pt idx="545">
                  <c:v>43021</c:v>
                </c:pt>
                <c:pt idx="546">
                  <c:v>43024</c:v>
                </c:pt>
                <c:pt idx="547">
                  <c:v>43025</c:v>
                </c:pt>
                <c:pt idx="548">
                  <c:v>43026</c:v>
                </c:pt>
                <c:pt idx="549">
                  <c:v>43027</c:v>
                </c:pt>
                <c:pt idx="550">
                  <c:v>43028</c:v>
                </c:pt>
                <c:pt idx="551">
                  <c:v>43031</c:v>
                </c:pt>
                <c:pt idx="552">
                  <c:v>43032</c:v>
                </c:pt>
                <c:pt idx="553">
                  <c:v>43033</c:v>
                </c:pt>
                <c:pt idx="554">
                  <c:v>43034</c:v>
                </c:pt>
                <c:pt idx="555">
                  <c:v>43035</c:v>
                </c:pt>
                <c:pt idx="556">
                  <c:v>43038</c:v>
                </c:pt>
                <c:pt idx="557">
                  <c:v>43039</c:v>
                </c:pt>
                <c:pt idx="558">
                  <c:v>43040</c:v>
                </c:pt>
                <c:pt idx="559">
                  <c:v>43041</c:v>
                </c:pt>
                <c:pt idx="560">
                  <c:v>43042</c:v>
                </c:pt>
                <c:pt idx="561">
                  <c:v>43045</c:v>
                </c:pt>
                <c:pt idx="562">
                  <c:v>43046</c:v>
                </c:pt>
                <c:pt idx="563">
                  <c:v>43047</c:v>
                </c:pt>
                <c:pt idx="564">
                  <c:v>43048</c:v>
                </c:pt>
                <c:pt idx="565">
                  <c:v>43049</c:v>
                </c:pt>
                <c:pt idx="566">
                  <c:v>43052</c:v>
                </c:pt>
                <c:pt idx="567">
                  <c:v>43053</c:v>
                </c:pt>
                <c:pt idx="568">
                  <c:v>43054</c:v>
                </c:pt>
                <c:pt idx="569">
                  <c:v>43055</c:v>
                </c:pt>
                <c:pt idx="570">
                  <c:v>43056</c:v>
                </c:pt>
                <c:pt idx="571">
                  <c:v>43059</c:v>
                </c:pt>
                <c:pt idx="572">
                  <c:v>43060</c:v>
                </c:pt>
                <c:pt idx="573">
                  <c:v>43061</c:v>
                </c:pt>
                <c:pt idx="574">
                  <c:v>43062</c:v>
                </c:pt>
                <c:pt idx="575">
                  <c:v>43063</c:v>
                </c:pt>
                <c:pt idx="576">
                  <c:v>43066</c:v>
                </c:pt>
                <c:pt idx="577">
                  <c:v>43067</c:v>
                </c:pt>
                <c:pt idx="578">
                  <c:v>43068</c:v>
                </c:pt>
                <c:pt idx="579">
                  <c:v>43069</c:v>
                </c:pt>
                <c:pt idx="580">
                  <c:v>43070</c:v>
                </c:pt>
                <c:pt idx="581">
                  <c:v>43073</c:v>
                </c:pt>
                <c:pt idx="582">
                  <c:v>43074</c:v>
                </c:pt>
                <c:pt idx="583">
                  <c:v>43075</c:v>
                </c:pt>
                <c:pt idx="584">
                  <c:v>43076</c:v>
                </c:pt>
                <c:pt idx="585">
                  <c:v>43077</c:v>
                </c:pt>
                <c:pt idx="586">
                  <c:v>43080</c:v>
                </c:pt>
                <c:pt idx="587">
                  <c:v>43081</c:v>
                </c:pt>
                <c:pt idx="588">
                  <c:v>43082</c:v>
                </c:pt>
                <c:pt idx="589">
                  <c:v>43083</c:v>
                </c:pt>
                <c:pt idx="590">
                  <c:v>43084</c:v>
                </c:pt>
                <c:pt idx="591">
                  <c:v>43087</c:v>
                </c:pt>
                <c:pt idx="592">
                  <c:v>43088</c:v>
                </c:pt>
                <c:pt idx="593">
                  <c:v>43089</c:v>
                </c:pt>
                <c:pt idx="594">
                  <c:v>43090</c:v>
                </c:pt>
                <c:pt idx="595">
                  <c:v>43091</c:v>
                </c:pt>
                <c:pt idx="596">
                  <c:v>43096</c:v>
                </c:pt>
                <c:pt idx="597">
                  <c:v>43097</c:v>
                </c:pt>
                <c:pt idx="598">
                  <c:v>43098</c:v>
                </c:pt>
                <c:pt idx="599">
                  <c:v>43102</c:v>
                </c:pt>
                <c:pt idx="600">
                  <c:v>43103</c:v>
                </c:pt>
                <c:pt idx="601">
                  <c:v>43104</c:v>
                </c:pt>
                <c:pt idx="602">
                  <c:v>43105</c:v>
                </c:pt>
                <c:pt idx="603">
                  <c:v>43108</c:v>
                </c:pt>
                <c:pt idx="604">
                  <c:v>43109</c:v>
                </c:pt>
                <c:pt idx="605">
                  <c:v>43110</c:v>
                </c:pt>
                <c:pt idx="606">
                  <c:v>43111</c:v>
                </c:pt>
                <c:pt idx="607">
                  <c:v>43112</c:v>
                </c:pt>
                <c:pt idx="608">
                  <c:v>43115</c:v>
                </c:pt>
                <c:pt idx="609">
                  <c:v>43116</c:v>
                </c:pt>
                <c:pt idx="610">
                  <c:v>43117</c:v>
                </c:pt>
                <c:pt idx="611">
                  <c:v>43118</c:v>
                </c:pt>
                <c:pt idx="612">
                  <c:v>43119</c:v>
                </c:pt>
                <c:pt idx="613">
                  <c:v>43122</c:v>
                </c:pt>
                <c:pt idx="614">
                  <c:v>43123</c:v>
                </c:pt>
                <c:pt idx="615">
                  <c:v>43124</c:v>
                </c:pt>
                <c:pt idx="616">
                  <c:v>43125</c:v>
                </c:pt>
                <c:pt idx="617">
                  <c:v>43126</c:v>
                </c:pt>
                <c:pt idx="618">
                  <c:v>43129</c:v>
                </c:pt>
                <c:pt idx="619">
                  <c:v>43130</c:v>
                </c:pt>
                <c:pt idx="620">
                  <c:v>43131</c:v>
                </c:pt>
                <c:pt idx="621">
                  <c:v>43132</c:v>
                </c:pt>
                <c:pt idx="622">
                  <c:v>43133</c:v>
                </c:pt>
                <c:pt idx="623">
                  <c:v>43136</c:v>
                </c:pt>
                <c:pt idx="624">
                  <c:v>43137</c:v>
                </c:pt>
                <c:pt idx="625">
                  <c:v>43138</c:v>
                </c:pt>
                <c:pt idx="626">
                  <c:v>43139</c:v>
                </c:pt>
                <c:pt idx="627">
                  <c:v>43140</c:v>
                </c:pt>
                <c:pt idx="628">
                  <c:v>43143</c:v>
                </c:pt>
                <c:pt idx="629">
                  <c:v>43144</c:v>
                </c:pt>
                <c:pt idx="630">
                  <c:v>43145</c:v>
                </c:pt>
                <c:pt idx="631">
                  <c:v>43146</c:v>
                </c:pt>
                <c:pt idx="632">
                  <c:v>43147</c:v>
                </c:pt>
                <c:pt idx="633">
                  <c:v>43150</c:v>
                </c:pt>
                <c:pt idx="634">
                  <c:v>43151</c:v>
                </c:pt>
                <c:pt idx="635">
                  <c:v>43152</c:v>
                </c:pt>
                <c:pt idx="636">
                  <c:v>43153</c:v>
                </c:pt>
                <c:pt idx="637">
                  <c:v>43154</c:v>
                </c:pt>
                <c:pt idx="638">
                  <c:v>43157</c:v>
                </c:pt>
                <c:pt idx="639">
                  <c:v>43158</c:v>
                </c:pt>
                <c:pt idx="640">
                  <c:v>43159</c:v>
                </c:pt>
                <c:pt idx="641">
                  <c:v>43160</c:v>
                </c:pt>
                <c:pt idx="642">
                  <c:v>43161</c:v>
                </c:pt>
                <c:pt idx="643">
                  <c:v>43164</c:v>
                </c:pt>
                <c:pt idx="644">
                  <c:v>43165</c:v>
                </c:pt>
                <c:pt idx="645">
                  <c:v>43166</c:v>
                </c:pt>
                <c:pt idx="646">
                  <c:v>43167</c:v>
                </c:pt>
                <c:pt idx="647">
                  <c:v>43168</c:v>
                </c:pt>
                <c:pt idx="648">
                  <c:v>43171</c:v>
                </c:pt>
                <c:pt idx="649">
                  <c:v>43172</c:v>
                </c:pt>
                <c:pt idx="650">
                  <c:v>43173</c:v>
                </c:pt>
                <c:pt idx="651">
                  <c:v>43174</c:v>
                </c:pt>
                <c:pt idx="652">
                  <c:v>43175</c:v>
                </c:pt>
                <c:pt idx="653">
                  <c:v>43178</c:v>
                </c:pt>
                <c:pt idx="654">
                  <c:v>43179</c:v>
                </c:pt>
                <c:pt idx="655">
                  <c:v>43180</c:v>
                </c:pt>
                <c:pt idx="656">
                  <c:v>43181</c:v>
                </c:pt>
                <c:pt idx="657">
                  <c:v>43182</c:v>
                </c:pt>
                <c:pt idx="658">
                  <c:v>43185</c:v>
                </c:pt>
                <c:pt idx="659">
                  <c:v>43186</c:v>
                </c:pt>
                <c:pt idx="660">
                  <c:v>43187</c:v>
                </c:pt>
                <c:pt idx="661">
                  <c:v>43188</c:v>
                </c:pt>
                <c:pt idx="662">
                  <c:v>43193</c:v>
                </c:pt>
                <c:pt idx="663">
                  <c:v>43194</c:v>
                </c:pt>
                <c:pt idx="664">
                  <c:v>43195</c:v>
                </c:pt>
                <c:pt idx="665">
                  <c:v>43196</c:v>
                </c:pt>
                <c:pt idx="666">
                  <c:v>43199</c:v>
                </c:pt>
                <c:pt idx="667">
                  <c:v>43200</c:v>
                </c:pt>
                <c:pt idx="668">
                  <c:v>43201</c:v>
                </c:pt>
                <c:pt idx="669">
                  <c:v>43202</c:v>
                </c:pt>
                <c:pt idx="670">
                  <c:v>43203</c:v>
                </c:pt>
                <c:pt idx="671">
                  <c:v>43206</c:v>
                </c:pt>
                <c:pt idx="672">
                  <c:v>43207</c:v>
                </c:pt>
                <c:pt idx="673">
                  <c:v>43208</c:v>
                </c:pt>
                <c:pt idx="674">
                  <c:v>43209</c:v>
                </c:pt>
                <c:pt idx="675">
                  <c:v>43210</c:v>
                </c:pt>
                <c:pt idx="676">
                  <c:v>43213</c:v>
                </c:pt>
                <c:pt idx="677">
                  <c:v>43214</c:v>
                </c:pt>
                <c:pt idx="678">
                  <c:v>43215</c:v>
                </c:pt>
                <c:pt idx="679">
                  <c:v>43216</c:v>
                </c:pt>
                <c:pt idx="680">
                  <c:v>43217</c:v>
                </c:pt>
                <c:pt idx="681">
                  <c:v>43220</c:v>
                </c:pt>
                <c:pt idx="682">
                  <c:v>43222</c:v>
                </c:pt>
                <c:pt idx="683">
                  <c:v>43223</c:v>
                </c:pt>
                <c:pt idx="684">
                  <c:v>43224</c:v>
                </c:pt>
                <c:pt idx="685">
                  <c:v>43227</c:v>
                </c:pt>
                <c:pt idx="686">
                  <c:v>43228</c:v>
                </c:pt>
                <c:pt idx="687">
                  <c:v>43229</c:v>
                </c:pt>
                <c:pt idx="688">
                  <c:v>43230</c:v>
                </c:pt>
                <c:pt idx="689">
                  <c:v>43231</c:v>
                </c:pt>
                <c:pt idx="690">
                  <c:v>43234</c:v>
                </c:pt>
                <c:pt idx="691">
                  <c:v>43235</c:v>
                </c:pt>
                <c:pt idx="692">
                  <c:v>43236</c:v>
                </c:pt>
                <c:pt idx="693">
                  <c:v>43237</c:v>
                </c:pt>
                <c:pt idx="694">
                  <c:v>43238</c:v>
                </c:pt>
                <c:pt idx="695">
                  <c:v>43241</c:v>
                </c:pt>
                <c:pt idx="696">
                  <c:v>43242</c:v>
                </c:pt>
                <c:pt idx="697">
                  <c:v>43243</c:v>
                </c:pt>
                <c:pt idx="698">
                  <c:v>43244</c:v>
                </c:pt>
                <c:pt idx="699">
                  <c:v>43245</c:v>
                </c:pt>
                <c:pt idx="700">
                  <c:v>43248</c:v>
                </c:pt>
                <c:pt idx="701">
                  <c:v>43249</c:v>
                </c:pt>
                <c:pt idx="702">
                  <c:v>43250</c:v>
                </c:pt>
                <c:pt idx="703">
                  <c:v>43251</c:v>
                </c:pt>
                <c:pt idx="704">
                  <c:v>43252</c:v>
                </c:pt>
                <c:pt idx="705">
                  <c:v>43255</c:v>
                </c:pt>
                <c:pt idx="706">
                  <c:v>43256</c:v>
                </c:pt>
                <c:pt idx="707">
                  <c:v>43257</c:v>
                </c:pt>
                <c:pt idx="708">
                  <c:v>43258</c:v>
                </c:pt>
                <c:pt idx="709">
                  <c:v>43259</c:v>
                </c:pt>
                <c:pt idx="710">
                  <c:v>43262</c:v>
                </c:pt>
                <c:pt idx="711">
                  <c:v>43263</c:v>
                </c:pt>
                <c:pt idx="712">
                  <c:v>43264</c:v>
                </c:pt>
              </c:numCache>
            </c:numRef>
          </c:xVal>
          <c:yVal>
            <c:numRef>
              <c:f>'Check Eur6M'!$AP$4:$AP$716</c:f>
              <c:numCache>
                <c:formatCode>0.0000%</c:formatCode>
                <c:ptCount val="713"/>
                <c:pt idx="0">
                  <c:v>3.8424683598146009E-4</c:v>
                </c:pt>
                <c:pt idx="1">
                  <c:v>3.8440452297415419E-4</c:v>
                </c:pt>
                <c:pt idx="2">
                  <c:v>3.8500556237306441E-4</c:v>
                </c:pt>
                <c:pt idx="3">
                  <c:v>3.8524590160904983E-4</c:v>
                </c:pt>
                <c:pt idx="4">
                  <c:v>3.8550484404972622E-4</c:v>
                </c:pt>
                <c:pt idx="5">
                  <c:v>3.8578151790893386E-4</c:v>
                </c:pt>
                <c:pt idx="6">
                  <c:v>3.8607502749084759E-4</c:v>
                </c:pt>
                <c:pt idx="7">
                  <c:v>3.8704725485539683E-4</c:v>
                </c:pt>
                <c:pt idx="8">
                  <c:v>3.8739867202153278E-4</c:v>
                </c:pt>
                <c:pt idx="9">
                  <c:v>3.8776208762068511E-4</c:v>
                </c:pt>
                <c:pt idx="10">
                  <c:v>3.8813646236815155E-4</c:v>
                </c:pt>
                <c:pt idx="11">
                  <c:v>3.8852073308713277E-4</c:v>
                </c:pt>
                <c:pt idx="12">
                  <c:v>3.8972193040984053E-4</c:v>
                </c:pt>
                <c:pt idx="13">
                  <c:v>3.9013467471977933E-4</c:v>
                </c:pt>
                <c:pt idx="14">
                  <c:v>3.9044788914296817E-4</c:v>
                </c:pt>
                <c:pt idx="15">
                  <c:v>3.9057232348491946E-4</c:v>
                </c:pt>
                <c:pt idx="16">
                  <c:v>3.916498560276441E-4</c:v>
                </c:pt>
                <c:pt idx="17">
                  <c:v>3.9018158867886924E-4</c:v>
                </c:pt>
                <c:pt idx="18">
                  <c:v>3.8969592850810988E-4</c:v>
                </c:pt>
                <c:pt idx="19">
                  <c:v>3.8988678886632978E-4</c:v>
                </c:pt>
                <c:pt idx="20">
                  <c:v>3.8999999999991228E-4</c:v>
                </c:pt>
                <c:pt idx="21">
                  <c:v>3.90768028796091E-4</c:v>
                </c:pt>
                <c:pt idx="22">
                  <c:v>3.9099709116670301E-4</c:v>
                </c:pt>
                <c:pt idx="23">
                  <c:v>3.9125435717891243E-4</c:v>
                </c:pt>
                <c:pt idx="24">
                  <c:v>3.9151527003613359E-4</c:v>
                </c:pt>
                <c:pt idx="25">
                  <c:v>3.9178006039932133E-4</c:v>
                </c:pt>
                <c:pt idx="26">
                  <c:v>3.926074630075255E-4</c:v>
                </c:pt>
                <c:pt idx="27">
                  <c:v>3.9288272772201714E-4</c:v>
                </c:pt>
                <c:pt idx="28">
                  <c:v>3.9317048313102616E-4</c:v>
                </c:pt>
                <c:pt idx="29">
                  <c:v>3.9346357057867094E-4</c:v>
                </c:pt>
                <c:pt idx="30">
                  <c:v>3.9376224424894776E-4</c:v>
                </c:pt>
                <c:pt idx="31">
                  <c:v>3.9467875509845043E-4</c:v>
                </c:pt>
                <c:pt idx="32">
                  <c:v>3.9501800247640544E-4</c:v>
                </c:pt>
                <c:pt idx="33">
                  <c:v>3.9534853765596013E-4</c:v>
                </c:pt>
                <c:pt idx="34">
                  <c:v>3.956862547412953E-4</c:v>
                </c:pt>
                <c:pt idx="35">
                  <c:v>3.9603143144381674E-4</c:v>
                </c:pt>
                <c:pt idx="36">
                  <c:v>3.970692291696809E-4</c:v>
                </c:pt>
                <c:pt idx="37">
                  <c:v>3.9749240624069521E-4</c:v>
                </c:pt>
                <c:pt idx="38">
                  <c:v>3.9787916430190077E-4</c:v>
                </c:pt>
                <c:pt idx="39">
                  <c:v>3.9827511881610438E-4</c:v>
                </c:pt>
                <c:pt idx="40">
                  <c:v>3.9868057101993728E-4</c:v>
                </c:pt>
                <c:pt idx="41">
                  <c:v>3.9871476017948131E-4</c:v>
                </c:pt>
                <c:pt idx="42">
                  <c:v>4.000000001431674E-4</c:v>
                </c:pt>
                <c:pt idx="43">
                  <c:v>4.004534728425584E-4</c:v>
                </c:pt>
                <c:pt idx="44">
                  <c:v>4.009254460296846E-4</c:v>
                </c:pt>
                <c:pt idx="45">
                  <c:v>4.0141577720666433E-4</c:v>
                </c:pt>
                <c:pt idx="46">
                  <c:v>4.0192429070917934E-4</c:v>
                </c:pt>
                <c:pt idx="47">
                  <c:v>4.0355667104469812E-4</c:v>
                </c:pt>
                <c:pt idx="48">
                  <c:v>4.0413549389412912E-4</c:v>
                </c:pt>
                <c:pt idx="49">
                  <c:v>4.0473112326237413E-4</c:v>
                </c:pt>
                <c:pt idx="50">
                  <c:v>4.0534318448869115E-4</c:v>
                </c:pt>
                <c:pt idx="51">
                  <c:v>4.0597126974765838E-4</c:v>
                </c:pt>
                <c:pt idx="52">
                  <c:v>4.0794709396881572E-4</c:v>
                </c:pt>
                <c:pt idx="53">
                  <c:v>4.0863453377411579E-4</c:v>
                </c:pt>
                <c:pt idx="54">
                  <c:v>4.0933546098665085E-4</c:v>
                </c:pt>
                <c:pt idx="55">
                  <c:v>4.1004926878106176E-4</c:v>
                </c:pt>
                <c:pt idx="56">
                  <c:v>4.1077531716687029E-4</c:v>
                </c:pt>
                <c:pt idx="57">
                  <c:v>4.1302000844368005E-4</c:v>
                </c:pt>
                <c:pt idx="58">
                  <c:v>4.1378795593213753E-4</c:v>
                </c:pt>
                <c:pt idx="59">
                  <c:v>4.1456444654592304E-4</c:v>
                </c:pt>
                <c:pt idx="60">
                  <c:v>4.1534864128935046E-4</c:v>
                </c:pt>
                <c:pt idx="61">
                  <c:v>4.161396679998579E-4</c:v>
                </c:pt>
                <c:pt idx="62">
                  <c:v>4.1918281833707181E-4</c:v>
                </c:pt>
                <c:pt idx="63">
                  <c:v>4.2000000000017436E-4</c:v>
                </c:pt>
                <c:pt idx="64">
                  <c:v>4.2082901362557208E-4</c:v>
                </c:pt>
                <c:pt idx="65">
                  <c:v>4.2167819401671349E-4</c:v>
                </c:pt>
                <c:pt idx="66">
                  <c:v>4.2414045595425264E-4</c:v>
                </c:pt>
                <c:pt idx="67">
                  <c:v>4.252429351065665E-4</c:v>
                </c:pt>
                <c:pt idx="68">
                  <c:v>4.2616793005277896E-4</c:v>
                </c:pt>
                <c:pt idx="69">
                  <c:v>4.2710325751547316E-4</c:v>
                </c:pt>
                <c:pt idx="70">
                  <c:v>4.2804736518270892E-4</c:v>
                </c:pt>
                <c:pt idx="71">
                  <c:v>4.3091654242715169E-4</c:v>
                </c:pt>
                <c:pt idx="72">
                  <c:v>4.3188141894090303E-4</c:v>
                </c:pt>
                <c:pt idx="73">
                  <c:v>4.3284701023875102E-4</c:v>
                </c:pt>
                <c:pt idx="74">
                  <c:v>4.3381258824362568E-4</c:v>
                </c:pt>
                <c:pt idx="75">
                  <c:v>4.347767741017746E-4</c:v>
                </c:pt>
                <c:pt idx="76">
                  <c:v>4.3769829043874807E-4</c:v>
                </c:pt>
                <c:pt idx="77">
                  <c:v>4.3859288630222103E-4</c:v>
                </c:pt>
                <c:pt idx="78">
                  <c:v>4.3953029592842786E-4</c:v>
                </c:pt>
                <c:pt idx="79">
                  <c:v>4.4045856067044054E-4</c:v>
                </c:pt>
                <c:pt idx="80">
                  <c:v>4.4137647513618875E-4</c:v>
                </c:pt>
                <c:pt idx="81">
                  <c:v>4.4492138973062367E-4</c:v>
                </c:pt>
                <c:pt idx="82">
                  <c:v>4.457703392686143E-4</c:v>
                </c:pt>
                <c:pt idx="83">
                  <c:v>4.4660222657825338E-4</c:v>
                </c:pt>
                <c:pt idx="84">
                  <c:v>4.4673208514796353E-4</c:v>
                </c:pt>
                <c:pt idx="85">
                  <c:v>4.5000000000009317E-4</c:v>
                </c:pt>
                <c:pt idx="86">
                  <c:v>4.5080356275005988E-4</c:v>
                </c:pt>
                <c:pt idx="87">
                  <c:v>4.5165107393700411E-4</c:v>
                </c:pt>
                <c:pt idx="88">
                  <c:v>4.5254059173005393E-4</c:v>
                </c:pt>
                <c:pt idx="89">
                  <c:v>4.534700399517377E-4</c:v>
                </c:pt>
                <c:pt idx="90">
                  <c:v>4.5647519018896546E-4</c:v>
                </c:pt>
                <c:pt idx="91">
                  <c:v>4.5754091137894349E-4</c:v>
                </c:pt>
                <c:pt idx="92">
                  <c:v>4.5863416687562435E-4</c:v>
                </c:pt>
                <c:pt idx="93">
                  <c:v>4.5975207440261239E-4</c:v>
                </c:pt>
                <c:pt idx="94">
                  <c:v>4.6089161733076333E-4</c:v>
                </c:pt>
                <c:pt idx="95">
                  <c:v>4.6440787693293226E-4</c:v>
                </c:pt>
                <c:pt idx="96">
                  <c:v>4.6560110810394572E-4</c:v>
                </c:pt>
                <c:pt idx="97">
                  <c:v>4.6679887622028403E-4</c:v>
                </c:pt>
                <c:pt idx="98">
                  <c:v>4.6799735852489131E-4</c:v>
                </c:pt>
                <c:pt idx="99">
                  <c:v>4.6919259790313163E-4</c:v>
                </c:pt>
                <c:pt idx="100">
                  <c:v>4.7271727197530046E-4</c:v>
                </c:pt>
                <c:pt idx="101">
                  <c:v>4.7385728135626186E-4</c:v>
                </c:pt>
                <c:pt idx="102">
                  <c:v>4.749722468770508E-4</c:v>
                </c:pt>
                <c:pt idx="103">
                  <c:v>4.7605740527842968E-4</c:v>
                </c:pt>
                <c:pt idx="104">
                  <c:v>4.771078589427025E-4</c:v>
                </c:pt>
                <c:pt idx="105">
                  <c:v>4.7999999999989447E-4</c:v>
                </c:pt>
                <c:pt idx="106">
                  <c:v>4.8089119005922579E-4</c:v>
                </c:pt>
                <c:pt idx="107">
                  <c:v>4.8178753021253475E-4</c:v>
                </c:pt>
                <c:pt idx="108">
                  <c:v>4.8268930120931098E-4</c:v>
                </c:pt>
                <c:pt idx="109">
                  <c:v>4.8359678681070094E-4</c:v>
                </c:pt>
                <c:pt idx="110">
                  <c:v>4.8635641402711334E-4</c:v>
                </c:pt>
                <c:pt idx="111">
                  <c:v>4.8728965589199888E-4</c:v>
                </c:pt>
                <c:pt idx="112">
                  <c:v>4.8823007634252245E-4</c:v>
                </c:pt>
                <c:pt idx="113">
                  <c:v>4.8917797721108921E-4</c:v>
                </c:pt>
                <c:pt idx="114">
                  <c:v>4.901336633413221E-4</c:v>
                </c:pt>
                <c:pt idx="115">
                  <c:v>4.9305052691968711E-4</c:v>
                </c:pt>
                <c:pt idx="116">
                  <c:v>4.9404046277297766E-4</c:v>
                </c:pt>
                <c:pt idx="117">
                  <c:v>4.9503975328529369E-4</c:v>
                </c:pt>
                <c:pt idx="118">
                  <c:v>4.9604872137327353E-4</c:v>
                </c:pt>
                <c:pt idx="119">
                  <c:v>4.9706769296301663E-4</c:v>
                </c:pt>
                <c:pt idx="120">
                  <c:v>5.0018793320194912E-4</c:v>
                </c:pt>
                <c:pt idx="121">
                  <c:v>5.0125023831703165E-4</c:v>
                </c:pt>
                <c:pt idx="122">
                  <c:v>5.0232422175284228E-4</c:v>
                </c:pt>
                <c:pt idx="123">
                  <c:v>5.0341022750981343E-4</c:v>
                </c:pt>
                <c:pt idx="124">
                  <c:v>5.0450860260003462E-4</c:v>
                </c:pt>
                <c:pt idx="125">
                  <c:v>5.088273540023435E-4</c:v>
                </c:pt>
                <c:pt idx="126">
                  <c:v>5.1000000000003939E-4</c:v>
                </c:pt>
                <c:pt idx="127">
                  <c:v>5.111777175474373E-4</c:v>
                </c:pt>
                <c:pt idx="128">
                  <c:v>5.1341978571219126E-4</c:v>
                </c:pt>
                <c:pt idx="129">
                  <c:v>5.1406210084163368E-4</c:v>
                </c:pt>
                <c:pt idx="130">
                  <c:v>5.1702215364425662E-4</c:v>
                </c:pt>
                <c:pt idx="131">
                  <c:v>5.1818832718112436E-4</c:v>
                </c:pt>
                <c:pt idx="132">
                  <c:v>5.1935574493098559E-4</c:v>
                </c:pt>
                <c:pt idx="133">
                  <c:v>5.2177727919784503E-4</c:v>
                </c:pt>
                <c:pt idx="134">
                  <c:v>5.2233113092802418E-4</c:v>
                </c:pt>
                <c:pt idx="135">
                  <c:v>5.2524620110816012E-4</c:v>
                </c:pt>
                <c:pt idx="136">
                  <c:v>5.2644223635726125E-4</c:v>
                </c:pt>
                <c:pt idx="137">
                  <c:v>5.2764678634788296E-4</c:v>
                </c:pt>
                <c:pt idx="138">
                  <c:v>5.3030484937042631E-4</c:v>
                </c:pt>
                <c:pt idx="139">
                  <c:v>5.3081549035493517E-4</c:v>
                </c:pt>
                <c:pt idx="140">
                  <c:v>5.3383773118770544E-4</c:v>
                </c:pt>
                <c:pt idx="141">
                  <c:v>5.3511798357659018E-4</c:v>
                </c:pt>
                <c:pt idx="142">
                  <c:v>5.3641517515422234E-4</c:v>
                </c:pt>
                <c:pt idx="143">
                  <c:v>5.3937082270377203E-4</c:v>
                </c:pt>
                <c:pt idx="144">
                  <c:v>5.4462836688789801E-4</c:v>
                </c:pt>
                <c:pt idx="145">
                  <c:v>5.460817870130202E-4</c:v>
                </c:pt>
                <c:pt idx="146">
                  <c:v>5.4666331113905091E-4</c:v>
                </c:pt>
                <c:pt idx="147">
                  <c:v>5.4999999999982244E-4</c:v>
                </c:pt>
                <c:pt idx="148">
                  <c:v>5.527993597022944E-4</c:v>
                </c:pt>
                <c:pt idx="149">
                  <c:v>5.5442553583768346E-4</c:v>
                </c:pt>
                <c:pt idx="150">
                  <c:v>5.5609948094698558E-4</c:v>
                </c:pt>
                <c:pt idx="151">
                  <c:v>5.5781901026417155E-4</c:v>
                </c:pt>
                <c:pt idx="152">
                  <c:v>5.6192814516806513E-4</c:v>
                </c:pt>
                <c:pt idx="153">
                  <c:v>5.651083522108315E-4</c:v>
                </c:pt>
                <c:pt idx="154">
                  <c:v>5.6702210899141966E-4</c:v>
                </c:pt>
                <c:pt idx="155">
                  <c:v>5.6896778812572991E-4</c:v>
                </c:pt>
                <c:pt idx="156">
                  <c:v>5.7094302042301709E-4</c:v>
                </c:pt>
                <c:pt idx="157">
                  <c:v>5.7564440919231799E-4</c:v>
                </c:pt>
                <c:pt idx="158">
                  <c:v>5.790911752243885E-4</c:v>
                </c:pt>
                <c:pt idx="159">
                  <c:v>5.81177713265314E-4</c:v>
                </c:pt>
                <c:pt idx="160">
                  <c:v>5.83279035991628E-4</c:v>
                </c:pt>
                <c:pt idx="161">
                  <c:v>5.8539258976515534E-4</c:v>
                </c:pt>
                <c:pt idx="162">
                  <c:v>5.9033822417826269E-4</c:v>
                </c:pt>
                <c:pt idx="163">
                  <c:v>5.9391712023988664E-4</c:v>
                </c:pt>
                <c:pt idx="164">
                  <c:v>5.9605260235539778E-4</c:v>
                </c:pt>
                <c:pt idx="165">
                  <c:v>5.9818444029611085E-4</c:v>
                </c:pt>
                <c:pt idx="166">
                  <c:v>6.00309895959822E-4</c:v>
                </c:pt>
                <c:pt idx="167">
                  <c:v>6.0513643958548828E-4</c:v>
                </c:pt>
                <c:pt idx="168">
                  <c:v>6.0999999999982574E-4</c:v>
                </c:pt>
                <c:pt idx="169">
                  <c:v>6.1203216231042745E-4</c:v>
                </c:pt>
                <c:pt idx="170">
                  <c:v>6.1405073821902583E-4</c:v>
                </c:pt>
                <c:pt idx="171">
                  <c:v>6.1854797983467011E-4</c:v>
                </c:pt>
                <c:pt idx="172">
                  <c:v>6.192956510264327E-4</c:v>
                </c:pt>
                <c:pt idx="173">
                  <c:v>6.2399294358974819E-4</c:v>
                </c:pt>
                <c:pt idx="174">
                  <c:v>6.2596209614988925E-4</c:v>
                </c:pt>
                <c:pt idx="175">
                  <c:v>6.2792850862752165E-4</c:v>
                </c:pt>
                <c:pt idx="176">
                  <c:v>6.3234777151694073E-4</c:v>
                </c:pt>
                <c:pt idx="177">
                  <c:v>6.3308949546153777E-4</c:v>
                </c:pt>
                <c:pt idx="178">
                  <c:v>6.3777647577666985E-4</c:v>
                </c:pt>
                <c:pt idx="179">
                  <c:v>6.3976087330905199E-4</c:v>
                </c:pt>
                <c:pt idx="180">
                  <c:v>6.4175415391136599E-4</c:v>
                </c:pt>
                <c:pt idx="181">
                  <c:v>6.4633999147940325E-4</c:v>
                </c:pt>
                <c:pt idx="182">
                  <c:v>6.4707436109852628E-4</c:v>
                </c:pt>
                <c:pt idx="183">
                  <c:v>6.5191469322431841E-4</c:v>
                </c:pt>
                <c:pt idx="184">
                  <c:v>6.5399802836524118E-4</c:v>
                </c:pt>
                <c:pt idx="185">
                  <c:v>6.5610264659710581E-4</c:v>
                </c:pt>
                <c:pt idx="186">
                  <c:v>6.6110913088505388E-4</c:v>
                </c:pt>
                <c:pt idx="187">
                  <c:v>6.6183811847883361E-4</c:v>
                </c:pt>
                <c:pt idx="188">
                  <c:v>6.6700975894475598E-4</c:v>
                </c:pt>
                <c:pt idx="189">
                  <c:v>6.6772882105864688E-4</c:v>
                </c:pt>
                <c:pt idx="190">
                  <c:v>6.7000000030026201E-4</c:v>
                </c:pt>
                <c:pt idx="191">
                  <c:v>6.7229833430730785E-4</c:v>
                </c:pt>
                <c:pt idx="192">
                  <c:v>6.7805468820869878E-4</c:v>
                </c:pt>
                <c:pt idx="193">
                  <c:v>6.8168867409218741E-4</c:v>
                </c:pt>
                <c:pt idx="194">
                  <c:v>6.8408366863498369E-4</c:v>
                </c:pt>
                <c:pt idx="195">
                  <c:v>6.8649693934699188E-4</c:v>
                </c:pt>
                <c:pt idx="196">
                  <c:v>6.8892816682687599E-4</c:v>
                </c:pt>
                <c:pt idx="197">
                  <c:v>6.9531548941606741E-4</c:v>
                </c:pt>
                <c:pt idx="198">
                  <c:v>6.9882674508557553E-4</c:v>
                </c:pt>
                <c:pt idx="199">
                  <c:v>7.0134345407017588E-4</c:v>
                </c:pt>
                <c:pt idx="200">
                  <c:v>7.0387649662577456E-4</c:v>
                </c:pt>
                <c:pt idx="201">
                  <c:v>7.0642565108837321E-4</c:v>
                </c:pt>
                <c:pt idx="202">
                  <c:v>7.1312039675871857E-4</c:v>
                </c:pt>
                <c:pt idx="203">
                  <c:v>7.1677944342334249E-4</c:v>
                </c:pt>
                <c:pt idx="204">
                  <c:v>7.1940632115682056E-4</c:v>
                </c:pt>
                <c:pt idx="205">
                  <c:v>7.220482740327444E-4</c:v>
                </c:pt>
                <c:pt idx="206">
                  <c:v>7.2470517812663678E-4</c:v>
                </c:pt>
                <c:pt idx="207">
                  <c:v>7.3332064121981344E-4</c:v>
                </c:pt>
                <c:pt idx="208">
                  <c:v>7.3548031693232527E-4</c:v>
                </c:pt>
                <c:pt idx="209">
                  <c:v>7.3821060698232746E-4</c:v>
                </c:pt>
                <c:pt idx="210">
                  <c:v>7.4095539794121856E-4</c:v>
                </c:pt>
                <c:pt idx="211">
                  <c:v>7.4371466362972141E-4</c:v>
                </c:pt>
                <c:pt idx="212">
                  <c:v>7.4999999999983641E-4</c:v>
                </c:pt>
                <c:pt idx="213">
                  <c:v>7.5658514180676495E-4</c:v>
                </c:pt>
                <c:pt idx="214">
                  <c:v>7.5942533236211568E-4</c:v>
                </c:pt>
                <c:pt idx="215">
                  <c:v>7.622823823191673E-4</c:v>
                </c:pt>
                <c:pt idx="216">
                  <c:v>7.6830964777253549E-4</c:v>
                </c:pt>
                <c:pt idx="217">
                  <c:v>7.6961255827218589E-4</c:v>
                </c:pt>
                <c:pt idx="218">
                  <c:v>7.7679676919112134E-4</c:v>
                </c:pt>
                <c:pt idx="219">
                  <c:v>7.797405115970448E-4</c:v>
                </c:pt>
                <c:pt idx="220">
                  <c:v>7.8269615101547371E-4</c:v>
                </c:pt>
                <c:pt idx="221">
                  <c:v>7.8859034892711597E-4</c:v>
                </c:pt>
                <c:pt idx="222">
                  <c:v>7.9009690088914107E-4</c:v>
                </c:pt>
                <c:pt idx="223">
                  <c:v>7.9762534625247585E-4</c:v>
                </c:pt>
                <c:pt idx="224">
                  <c:v>8.0063568190149312E-4</c:v>
                </c:pt>
                <c:pt idx="225">
                  <c:v>8.0365221153496605E-4</c:v>
                </c:pt>
                <c:pt idx="226">
                  <c:v>8.0945813046557323E-4</c:v>
                </c:pt>
                <c:pt idx="227">
                  <c:v>8.110881525734663E-4</c:v>
                </c:pt>
                <c:pt idx="228">
                  <c:v>8.1879660902798353E-4</c:v>
                </c:pt>
                <c:pt idx="229">
                  <c:v>8.2183139467207277E-4</c:v>
                </c:pt>
                <c:pt idx="230">
                  <c:v>8.2486593057940903E-4</c:v>
                </c:pt>
                <c:pt idx="231">
                  <c:v>8.306314954748162E-4</c:v>
                </c:pt>
                <c:pt idx="232">
                  <c:v>8.3366314876967269E-4</c:v>
                </c:pt>
                <c:pt idx="233">
                  <c:v>8.399999999996816E-4</c:v>
                </c:pt>
                <c:pt idx="234">
                  <c:v>8.4300503622519013E-4</c:v>
                </c:pt>
                <c:pt idx="235">
                  <c:v>8.4599108089367591E-4</c:v>
                </c:pt>
                <c:pt idx="236">
                  <c:v>8.5148913212060567E-4</c:v>
                </c:pt>
                <c:pt idx="237">
                  <c:v>8.5316765656716256E-4</c:v>
                </c:pt>
                <c:pt idx="238">
                  <c:v>8.6071453746066457E-4</c:v>
                </c:pt>
                <c:pt idx="239">
                  <c:v>8.6363373359548529E-4</c:v>
                </c:pt>
                <c:pt idx="240">
                  <c:v>8.6654979635109768E-4</c:v>
                </c:pt>
                <c:pt idx="241">
                  <c:v>8.7182755212510067E-4</c:v>
                </c:pt>
                <c:pt idx="242">
                  <c:v>8.7356037055813377E-4</c:v>
                </c:pt>
                <c:pt idx="243">
                  <c:v>8.8116536111520322E-4</c:v>
                </c:pt>
                <c:pt idx="244">
                  <c:v>8.8411221147111096E-4</c:v>
                </c:pt>
                <c:pt idx="245">
                  <c:v>8.8707261565377528E-4</c:v>
                </c:pt>
                <c:pt idx="246">
                  <c:v>8.9251047259087182E-4</c:v>
                </c:pt>
                <c:pt idx="247">
                  <c:v>8.9428153613935494E-4</c:v>
                </c:pt>
                <c:pt idx="248">
                  <c:v>9.0216434099580408E-4</c:v>
                </c:pt>
                <c:pt idx="249">
                  <c:v>9.052581432493188E-4</c:v>
                </c:pt>
                <c:pt idx="250">
                  <c:v>9.0838301563321512E-4</c:v>
                </c:pt>
                <c:pt idx="251">
                  <c:v>9.1437223863607519E-4</c:v>
                </c:pt>
                <c:pt idx="252">
                  <c:v>9.1616875200566149E-4</c:v>
                </c:pt>
                <c:pt idx="253">
                  <c:v>9.2305216623533501E-4</c:v>
                </c:pt>
                <c:pt idx="254">
                  <c:v>9.2486292078786364E-4</c:v>
                </c:pt>
                <c:pt idx="255">
                  <c:v>9.266767407222216E-4</c:v>
                </c:pt>
                <c:pt idx="256">
                  <c:v>9.2999999982614813E-4</c:v>
                </c:pt>
                <c:pt idx="257">
                  <c:v>9.3336231105823589E-4</c:v>
                </c:pt>
                <c:pt idx="258">
                  <c:v>9.453086190787523E-4</c:v>
                </c:pt>
                <c:pt idx="259">
                  <c:v>9.4712153454255918E-4</c:v>
                </c:pt>
                <c:pt idx="260">
                  <c:v>9.5063330930481808E-4</c:v>
                </c:pt>
                <c:pt idx="261">
                  <c:v>9.5417163121652813E-4</c:v>
                </c:pt>
                <c:pt idx="262">
                  <c:v>9.5773536502226353E-4</c:v>
                </c:pt>
                <c:pt idx="263">
                  <c:v>9.704104380678705E-4</c:v>
                </c:pt>
                <c:pt idx="264">
                  <c:v>9.7222141293441279E-4</c:v>
                </c:pt>
                <c:pt idx="265">
                  <c:v>9.7589487624739684E-4</c:v>
                </c:pt>
                <c:pt idx="266">
                  <c:v>9.7958675924781366E-4</c:v>
                </c:pt>
                <c:pt idx="267">
                  <c:v>9.8329586645482165E-4</c:v>
                </c:pt>
                <c:pt idx="268">
                  <c:v>9.9647123844096171E-4</c:v>
                </c:pt>
                <c:pt idx="269">
                  <c:v>9.9828032659867848E-4</c:v>
                </c:pt>
                <c:pt idx="270">
                  <c:v>1.0020573214865778E-3</c:v>
                </c:pt>
                <c:pt idx="271">
                  <c:v>1.0058441870074068E-3</c:v>
                </c:pt>
                <c:pt idx="272">
                  <c:v>1.0096396674491674E-3</c:v>
                </c:pt>
                <c:pt idx="273">
                  <c:v>1.0230773111024733E-3</c:v>
                </c:pt>
                <c:pt idx="274">
                  <c:v>1.0248823229891371E-3</c:v>
                </c:pt>
                <c:pt idx="275">
                  <c:v>1.0287017411600445E-3</c:v>
                </c:pt>
                <c:pt idx="276">
                  <c:v>1.0325220592634562E-3</c:v>
                </c:pt>
                <c:pt idx="277">
                  <c:v>1.0383593256529872E-3</c:v>
                </c:pt>
                <c:pt idx="278">
                  <c:v>1.0497943999997496E-3</c:v>
                </c:pt>
                <c:pt idx="279">
                  <c:v>1.0535853236727465E-3</c:v>
                </c:pt>
                <c:pt idx="280">
                  <c:v>1.0573532019612416E-3</c:v>
                </c:pt>
                <c:pt idx="281">
                  <c:v>1.0611004469125002E-3</c:v>
                </c:pt>
                <c:pt idx="282">
                  <c:v>1.0648294962069093E-3</c:v>
                </c:pt>
                <c:pt idx="283">
                  <c:v>1.0759322314449113E-3</c:v>
                </c:pt>
                <c:pt idx="284">
                  <c:v>1.079613387571647E-3</c:v>
                </c:pt>
                <c:pt idx="285">
                  <c:v>1.0832889209350289E-3</c:v>
                </c:pt>
                <c:pt idx="286">
                  <c:v>1.0869614230132976E-3</c:v>
                </c:pt>
                <c:pt idx="287">
                  <c:v>1.0992903054597757E-3</c:v>
                </c:pt>
                <c:pt idx="288">
                  <c:v>1.1038671669661064E-3</c:v>
                </c:pt>
                <c:pt idx="289">
                  <c:v>1.1053709601906235E-3</c:v>
                </c:pt>
                <c:pt idx="290">
                  <c:v>1.1090811310727926E-3</c:v>
                </c:pt>
                <c:pt idx="291">
                  <c:v>1.1128071287620793E-3</c:v>
                </c:pt>
                <c:pt idx="292">
                  <c:v>1.1165517498104847E-3</c:v>
                </c:pt>
                <c:pt idx="293">
                  <c:v>1.1279257031803957E-3</c:v>
                </c:pt>
                <c:pt idx="294">
                  <c:v>1.1317732959206337E-3</c:v>
                </c:pt>
                <c:pt idx="295">
                  <c:v>1.1356538793356791E-3</c:v>
                </c:pt>
                <c:pt idx="296">
                  <c:v>1.1395704038026171E-3</c:v>
                </c:pt>
                <c:pt idx="297">
                  <c:v>1.1435258453404398E-3</c:v>
                </c:pt>
                <c:pt idx="298">
                  <c:v>1.1483837307714314E-3</c:v>
                </c:pt>
                <c:pt idx="299">
                  <c:v>1.159797200000131E-3</c:v>
                </c:pt>
                <c:pt idx="300">
                  <c:v>1.161511226370919E-3</c:v>
                </c:pt>
                <c:pt idx="301">
                  <c:v>1.1657536634417352E-3</c:v>
                </c:pt>
                <c:pt idx="302">
                  <c:v>1.170072313097082E-3</c:v>
                </c:pt>
                <c:pt idx="303">
                  <c:v>1.1861513315470783E-3</c:v>
                </c:pt>
                <c:pt idx="304">
                  <c:v>1.1880146803526696E-3</c:v>
                </c:pt>
                <c:pt idx="305">
                  <c:v>1.1926432958347239E-3</c:v>
                </c:pt>
                <c:pt idx="306">
                  <c:v>1.1973194217004717E-3</c:v>
                </c:pt>
                <c:pt idx="307">
                  <c:v>1.2020381425602708E-3</c:v>
                </c:pt>
                <c:pt idx="308">
                  <c:v>1.2192683647050573E-3</c:v>
                </c:pt>
                <c:pt idx="309">
                  <c:v>1.221239351047776E-3</c:v>
                </c:pt>
                <c:pt idx="310">
                  <c:v>1.2260959989188237E-3</c:v>
                </c:pt>
                <c:pt idx="311">
                  <c:v>1.2309649591611047E-3</c:v>
                </c:pt>
                <c:pt idx="312">
                  <c:v>1.2358410529475275E-3</c:v>
                </c:pt>
                <c:pt idx="313">
                  <c:v>1.2533140809947506E-3</c:v>
                </c:pt>
                <c:pt idx="314">
                  <c:v>1.2553118696351075E-3</c:v>
                </c:pt>
                <c:pt idx="315">
                  <c:v>1.2601446313781626E-3</c:v>
                </c:pt>
                <c:pt idx="316">
                  <c:v>1.2649526632871257E-3</c:v>
                </c:pt>
                <c:pt idx="317">
                  <c:v>1.2697305230616844E-3</c:v>
                </c:pt>
                <c:pt idx="318">
                  <c:v>1.2865014962089565E-3</c:v>
                </c:pt>
                <c:pt idx="319">
                  <c:v>1.2884300774616377E-3</c:v>
                </c:pt>
                <c:pt idx="320">
                  <c:v>1.2955655628951825E-3</c:v>
                </c:pt>
                <c:pt idx="321">
                  <c:v>1.2999999999997324E-3</c:v>
                </c:pt>
                <c:pt idx="322">
                  <c:v>1.3043667105309218E-3</c:v>
                </c:pt>
                <c:pt idx="323">
                  <c:v>1.3171070943228315E-3</c:v>
                </c:pt>
                <c:pt idx="324">
                  <c:v>1.3212459933270154E-3</c:v>
                </c:pt>
                <c:pt idx="325">
                  <c:v>1.3253370370071005E-3</c:v>
                </c:pt>
                <c:pt idx="326">
                  <c:v>1.3293839302241197E-3</c:v>
                </c:pt>
                <c:pt idx="327">
                  <c:v>1.3333904107613427E-3</c:v>
                </c:pt>
                <c:pt idx="328">
                  <c:v>1.3452052478818606E-3</c:v>
                </c:pt>
                <c:pt idx="329">
                  <c:v>1.3490881138776237E-3</c:v>
                </c:pt>
                <c:pt idx="330">
                  <c:v>1.3529497498723328E-3</c:v>
                </c:pt>
                <c:pt idx="331">
                  <c:v>1.3567940911528101E-3</c:v>
                </c:pt>
                <c:pt idx="332">
                  <c:v>1.3606251059250386E-3</c:v>
                </c:pt>
                <c:pt idx="333">
                  <c:v>1.372078366997333E-3</c:v>
                </c:pt>
                <c:pt idx="334">
                  <c:v>1.3758964161291322E-3</c:v>
                </c:pt>
                <c:pt idx="335">
                  <c:v>1.3797214735379669E-3</c:v>
                </c:pt>
                <c:pt idx="336">
                  <c:v>1.3835577049338122E-3</c:v>
                </c:pt>
                <c:pt idx="337">
                  <c:v>1.3874093089462434E-3</c:v>
                </c:pt>
                <c:pt idx="338">
                  <c:v>1.4030545759525647E-3</c:v>
                </c:pt>
                <c:pt idx="339">
                  <c:v>1.4070471747008827E-3</c:v>
                </c:pt>
                <c:pt idx="340">
                  <c:v>1.4110810291807789E-3</c:v>
                </c:pt>
                <c:pt idx="341">
                  <c:v>1.4151605684761663E-3</c:v>
                </c:pt>
                <c:pt idx="342">
                  <c:v>1.4277180799999783E-3</c:v>
                </c:pt>
                <c:pt idx="343">
                  <c:v>1.4297235460199659E-3</c:v>
                </c:pt>
                <c:pt idx="344">
                  <c:v>1.4340401807814256E-3</c:v>
                </c:pt>
                <c:pt idx="345">
                  <c:v>1.4383769944264217E-3</c:v>
                </c:pt>
                <c:pt idx="346">
                  <c:v>1.4427337957708694E-3</c:v>
                </c:pt>
                <c:pt idx="347">
                  <c:v>1.4581463198367775E-3</c:v>
                </c:pt>
                <c:pt idx="348">
                  <c:v>1.4603569217954374E-3</c:v>
                </c:pt>
                <c:pt idx="349">
                  <c:v>1.4648106612146898E-3</c:v>
                </c:pt>
                <c:pt idx="350">
                  <c:v>1.4692831616337676E-3</c:v>
                </c:pt>
                <c:pt idx="351">
                  <c:v>1.4737742053377641E-3</c:v>
                </c:pt>
                <c:pt idx="352">
                  <c:v>1.4895417062421223E-3</c:v>
                </c:pt>
                <c:pt idx="353">
                  <c:v>1.4919193260316997E-3</c:v>
                </c:pt>
                <c:pt idx="354">
                  <c:v>1.4964996877649122E-3</c:v>
                </c:pt>
                <c:pt idx="355">
                  <c:v>1.5010972068918622E-3</c:v>
                </c:pt>
                <c:pt idx="356">
                  <c:v>1.5057116391628469E-3</c:v>
                </c:pt>
                <c:pt idx="357">
                  <c:v>1.521830048834702E-3</c:v>
                </c:pt>
                <c:pt idx="358">
                  <c:v>1.5243334820274719E-3</c:v>
                </c:pt>
                <c:pt idx="359">
                  <c:v>1.5290286836035128E-3</c:v>
                </c:pt>
                <c:pt idx="360">
                  <c:v>1.5337392532205371E-3</c:v>
                </c:pt>
                <c:pt idx="361">
                  <c:v>1.5384649200927204E-3</c:v>
                </c:pt>
                <c:pt idx="362">
                  <c:v>1.5549281061410214E-3</c:v>
                </c:pt>
                <c:pt idx="363">
                  <c:v>1.5575130117209234E-3</c:v>
                </c:pt>
                <c:pt idx="364">
                  <c:v>1.5623099703845824E-3</c:v>
                </c:pt>
                <c:pt idx="365">
                  <c:v>1.5671058138894472E-3</c:v>
                </c:pt>
                <c:pt idx="366">
                  <c:v>1.5718878720272101E-3</c:v>
                </c:pt>
                <c:pt idx="367">
                  <c:v>1.5881487414544264E-3</c:v>
                </c:pt>
                <c:pt idx="368">
                  <c:v>1.5909366868029219E-3</c:v>
                </c:pt>
                <c:pt idx="369">
                  <c:v>1.5956937457741909E-3</c:v>
                </c:pt>
                <c:pt idx="370">
                  <c:v>1.6004546710441225E-3</c:v>
                </c:pt>
                <c:pt idx="371">
                  <c:v>1.6052224448570023E-3</c:v>
                </c:pt>
                <c:pt idx="372">
                  <c:v>1.6215064091251608E-3</c:v>
                </c:pt>
                <c:pt idx="373">
                  <c:v>1.6244220734334988E-3</c:v>
                </c:pt>
                <c:pt idx="374">
                  <c:v>1.6292692266426942E-3</c:v>
                </c:pt>
                <c:pt idx="375">
                  <c:v>1.6341413636764017E-3</c:v>
                </c:pt>
                <c:pt idx="376">
                  <c:v>1.6390415473889006E-3</c:v>
                </c:pt>
                <c:pt idx="377">
                  <c:v>1.6560726664888354E-3</c:v>
                </c:pt>
                <c:pt idx="378">
                  <c:v>1.6589844092180196E-3</c:v>
                </c:pt>
                <c:pt idx="379">
                  <c:v>1.664071172259301E-3</c:v>
                </c:pt>
                <c:pt idx="380">
                  <c:v>1.6692046009902377E-3</c:v>
                </c:pt>
                <c:pt idx="381">
                  <c:v>1.6743878389002759E-3</c:v>
                </c:pt>
                <c:pt idx="382">
                  <c:v>1.692907310273628E-3</c:v>
                </c:pt>
                <c:pt idx="383">
                  <c:v>1.7041982115712678E-3</c:v>
                </c:pt>
                <c:pt idx="384">
                  <c:v>1.7100000000000812E-3</c:v>
                </c:pt>
                <c:pt idx="385">
                  <c:v>1.7220452126566162E-3</c:v>
                </c:pt>
                <c:pt idx="386">
                  <c:v>1.7247511256179369E-3</c:v>
                </c:pt>
                <c:pt idx="387">
                  <c:v>1.7389620330670911E-3</c:v>
                </c:pt>
                <c:pt idx="388">
                  <c:v>1.7446978716842061E-3</c:v>
                </c:pt>
                <c:pt idx="389">
                  <c:v>1.750417249809221E-3</c:v>
                </c:pt>
                <c:pt idx="390">
                  <c:v>1.7623043366098827E-3</c:v>
                </c:pt>
                <c:pt idx="391">
                  <c:v>1.7649028902203816E-3</c:v>
                </c:pt>
                <c:pt idx="392">
                  <c:v>1.7788040670343164E-3</c:v>
                </c:pt>
                <c:pt idx="393">
                  <c:v>1.7844469027821124E-3</c:v>
                </c:pt>
                <c:pt idx="394">
                  <c:v>1.7900807650214504E-3</c:v>
                </c:pt>
                <c:pt idx="395">
                  <c:v>1.8018719932487749E-3</c:v>
                </c:pt>
                <c:pt idx="396">
                  <c:v>1.804409573917377E-3</c:v>
                </c:pt>
                <c:pt idx="397">
                  <c:v>1.8181544108746672E-3</c:v>
                </c:pt>
                <c:pt idx="398">
                  <c:v>1.8237579146265421E-3</c:v>
                </c:pt>
                <c:pt idx="399">
                  <c:v>1.8293603525205801E-3</c:v>
                </c:pt>
                <c:pt idx="400">
                  <c:v>1.8411169260305667E-3</c:v>
                </c:pt>
                <c:pt idx="401">
                  <c:v>1.8436448421283943E-3</c:v>
                </c:pt>
                <c:pt idx="402">
                  <c:v>1.8573975948470822E-3</c:v>
                </c:pt>
                <c:pt idx="403">
                  <c:v>1.8630183822330461E-3</c:v>
                </c:pt>
                <c:pt idx="404">
                  <c:v>1.868646432111357E-3</c:v>
                </c:pt>
                <c:pt idx="405">
                  <c:v>1.8712052537928981E-3</c:v>
                </c:pt>
                <c:pt idx="406">
                  <c:v>1.8737717651278259E-3</c:v>
                </c:pt>
                <c:pt idx="407">
                  <c:v>1.893864086694243E-3</c:v>
                </c:pt>
                <c:pt idx="408">
                  <c:v>1.8995549855192137E-3</c:v>
                </c:pt>
                <c:pt idx="409">
                  <c:v>1.9052456391003591E-3</c:v>
                </c:pt>
                <c:pt idx="410">
                  <c:v>1.9109356471283853E-3</c:v>
                </c:pt>
                <c:pt idx="411">
                  <c:v>1.9227647387588442E-3</c:v>
                </c:pt>
                <c:pt idx="412">
                  <c:v>1.9336811330454221E-3</c:v>
                </c:pt>
                <c:pt idx="413">
                  <c:v>1.9393618241865143E-3</c:v>
                </c:pt>
                <c:pt idx="414">
                  <c:v>1.9450394172279063E-3</c:v>
                </c:pt>
                <c:pt idx="415">
                  <c:v>1.9507134949614717E-3</c:v>
                </c:pt>
                <c:pt idx="416">
                  <c:v>1.9790163827867889E-3</c:v>
                </c:pt>
                <c:pt idx="417">
                  <c:v>1.9846604721361198E-3</c:v>
                </c:pt>
                <c:pt idx="418">
                  <c:v>1.9902980581324031E-3</c:v>
                </c:pt>
                <c:pt idx="419">
                  <c:v>2.002059884315152E-3</c:v>
                </c:pt>
                <c:pt idx="420">
                  <c:v>2.0127746019506848E-3</c:v>
                </c:pt>
                <c:pt idx="421">
                  <c:v>2.0183730750805797E-3</c:v>
                </c:pt>
                <c:pt idx="422">
                  <c:v>2.0239623895165625E-3</c:v>
                </c:pt>
                <c:pt idx="423">
                  <c:v>2.0295420942528421E-3</c:v>
                </c:pt>
                <c:pt idx="424">
                  <c:v>2.0443129867455953E-3</c:v>
                </c:pt>
                <c:pt idx="425">
                  <c:v>2.0603533239455206E-3</c:v>
                </c:pt>
                <c:pt idx="426">
                  <c:v>2.0658512390404472E-3</c:v>
                </c:pt>
                <c:pt idx="427">
                  <c:v>2.0774517122125512E-3</c:v>
                </c:pt>
                <c:pt idx="428">
                  <c:v>2.0798002239226054E-3</c:v>
                </c:pt>
                <c:pt idx="429">
                  <c:v>2.0927789901006976E-3</c:v>
                </c:pt>
                <c:pt idx="430">
                  <c:v>2.098074099583755E-3</c:v>
                </c:pt>
                <c:pt idx="431">
                  <c:v>2.1033464719837263E-3</c:v>
                </c:pt>
                <c:pt idx="432">
                  <c:v>2.1147753260125812E-3</c:v>
                </c:pt>
                <c:pt idx="433">
                  <c:v>2.1169278530437734E-3</c:v>
                </c:pt>
                <c:pt idx="434">
                  <c:v>2.1294807150116515E-3</c:v>
                </c:pt>
                <c:pt idx="435">
                  <c:v>2.1346850325963613E-3</c:v>
                </c:pt>
                <c:pt idx="436">
                  <c:v>2.1398896058730608E-3</c:v>
                </c:pt>
                <c:pt idx="437">
                  <c:v>2.1513172882514997E-3</c:v>
                </c:pt>
                <c:pt idx="438">
                  <c:v>2.1534270619513458E-3</c:v>
                </c:pt>
                <c:pt idx="439">
                  <c:v>2.1660350880597199E-3</c:v>
                </c:pt>
                <c:pt idx="440">
                  <c:v>2.1713127690880111E-3</c:v>
                </c:pt>
                <c:pt idx="441">
                  <c:v>2.1766147672411373E-3</c:v>
                </c:pt>
                <c:pt idx="442">
                  <c:v>2.1882069429209642E-3</c:v>
                </c:pt>
                <c:pt idx="443">
                  <c:v>2.19044073324858E-3</c:v>
                </c:pt>
                <c:pt idx="444">
                  <c:v>2.2036136391379991E-3</c:v>
                </c:pt>
                <c:pt idx="445">
                  <c:v>2.2091363200040987E-3</c:v>
                </c:pt>
                <c:pt idx="446">
                  <c:v>2.2115608245455425E-3</c:v>
                </c:pt>
                <c:pt idx="447">
                  <c:v>2.2171846651099295E-3</c:v>
                </c:pt>
                <c:pt idx="448">
                  <c:v>2.2291494439026891E-3</c:v>
                </c:pt>
                <c:pt idx="449">
                  <c:v>2.2400204338687154E-3</c:v>
                </c:pt>
                <c:pt idx="450">
                  <c:v>2.2457980616962447E-3</c:v>
                </c:pt>
                <c:pt idx="451">
                  <c:v>2.2516018151072198E-3</c:v>
                </c:pt>
                <c:pt idx="452">
                  <c:v>2.2574310114363495E-3</c:v>
                </c:pt>
                <c:pt idx="453">
                  <c:v>2.2695939507481207E-3</c:v>
                </c:pt>
                <c:pt idx="454">
                  <c:v>2.2809884059662956E-3</c:v>
                </c:pt>
                <c:pt idx="455">
                  <c:v>2.2869344102541406E-3</c:v>
                </c:pt>
                <c:pt idx="456">
                  <c:v>2.2929016614806202E-3</c:v>
                </c:pt>
                <c:pt idx="457">
                  <c:v>2.2988894436506025E-3</c:v>
                </c:pt>
                <c:pt idx="458">
                  <c:v>2.3112070253442254E-3</c:v>
                </c:pt>
                <c:pt idx="459">
                  <c:v>2.3230313952084681E-3</c:v>
                </c:pt>
                <c:pt idx="460">
                  <c:v>2.3291109255101652E-3</c:v>
                </c:pt>
                <c:pt idx="461">
                  <c:v>2.3352065907850015E-3</c:v>
                </c:pt>
                <c:pt idx="462">
                  <c:v>2.341317641703635E-3</c:v>
                </c:pt>
                <c:pt idx="463">
                  <c:v>2.3600457259062135E-3</c:v>
                </c:pt>
                <c:pt idx="464">
                  <c:v>2.3690512244312553E-3</c:v>
                </c:pt>
                <c:pt idx="465">
                  <c:v>2.3720771209969045E-3</c:v>
                </c:pt>
                <c:pt idx="466">
                  <c:v>2.3782644831225092E-3</c:v>
                </c:pt>
                <c:pt idx="467">
                  <c:v>2.384461852216919E-3</c:v>
                </c:pt>
                <c:pt idx="468">
                  <c:v>2.3875196970387196E-3</c:v>
                </c:pt>
                <c:pt idx="469">
                  <c:v>2.4124805497302924E-3</c:v>
                </c:pt>
                <c:pt idx="470">
                  <c:v>2.4187225687871444E-3</c:v>
                </c:pt>
                <c:pt idx="471">
                  <c:v>2.4249846831150956E-3</c:v>
                </c:pt>
                <c:pt idx="472">
                  <c:v>2.4375476545393602E-3</c:v>
                </c:pt>
                <c:pt idx="473">
                  <c:v>2.4407067946090001E-3</c:v>
                </c:pt>
                <c:pt idx="474">
                  <c:v>2.4565750403977671E-3</c:v>
                </c:pt>
                <c:pt idx="475">
                  <c:v>2.4629446848652933E-3</c:v>
                </c:pt>
                <c:pt idx="476">
                  <c:v>2.4693300404856336E-3</c:v>
                </c:pt>
                <c:pt idx="477">
                  <c:v>2.4819945851497775E-3</c:v>
                </c:pt>
                <c:pt idx="478">
                  <c:v>2.485276188336224E-3</c:v>
                </c:pt>
                <c:pt idx="479">
                  <c:v>2.5014698723046106E-3</c:v>
                </c:pt>
                <c:pt idx="480">
                  <c:v>2.5079358712543562E-3</c:v>
                </c:pt>
                <c:pt idx="481">
                  <c:v>2.5144130031973244E-3</c:v>
                </c:pt>
                <c:pt idx="482">
                  <c:v>2.5271429636423396E-3</c:v>
                </c:pt>
                <c:pt idx="483">
                  <c:v>2.5305175856837653E-3</c:v>
                </c:pt>
                <c:pt idx="484">
                  <c:v>2.5469420739078546E-3</c:v>
                </c:pt>
                <c:pt idx="485">
                  <c:v>2.5534717980131875E-3</c:v>
                </c:pt>
                <c:pt idx="486">
                  <c:v>2.5600078828747898E-3</c:v>
                </c:pt>
                <c:pt idx="487">
                  <c:v>2.5727681766783647E-3</c:v>
                </c:pt>
                <c:pt idx="488">
                  <c:v>2.576203811946631E-3</c:v>
                </c:pt>
                <c:pt idx="489">
                  <c:v>2.592759164118772E-3</c:v>
                </c:pt>
                <c:pt idx="490">
                  <c:v>2.5993186254072553E-3</c:v>
                </c:pt>
                <c:pt idx="491">
                  <c:v>2.6059110040419788E-3</c:v>
                </c:pt>
                <c:pt idx="492">
                  <c:v>2.6187578828661797E-3</c:v>
                </c:pt>
                <c:pt idx="493">
                  <c:v>2.6223665533157891E-3</c:v>
                </c:pt>
                <c:pt idx="494">
                  <c:v>2.6396740423015202E-3</c:v>
                </c:pt>
                <c:pt idx="495">
                  <c:v>2.6465487239489493E-3</c:v>
                </c:pt>
                <c:pt idx="496">
                  <c:v>2.6534512293223101E-3</c:v>
                </c:pt>
                <c:pt idx="497">
                  <c:v>2.6665289570486136E-3</c:v>
                </c:pt>
                <c:pt idx="498">
                  <c:v>2.6703899616166123E-3</c:v>
                </c:pt>
                <c:pt idx="499">
                  <c:v>2.6881847391145518E-3</c:v>
                </c:pt>
                <c:pt idx="500">
                  <c:v>2.6951359151714828E-3</c:v>
                </c:pt>
                <c:pt idx="501">
                  <c:v>2.7020751924616599E-3</c:v>
                </c:pt>
                <c:pt idx="502">
                  <c:v>2.7151032285758106E-3</c:v>
                </c:pt>
                <c:pt idx="503">
                  <c:v>2.7189443631581637E-3</c:v>
                </c:pt>
                <c:pt idx="504">
                  <c:v>2.7363888859460971E-3</c:v>
                </c:pt>
                <c:pt idx="505">
                  <c:v>2.7431337958288876E-3</c:v>
                </c:pt>
                <c:pt idx="506">
                  <c:v>2.7498255167271567E-3</c:v>
                </c:pt>
                <c:pt idx="507">
                  <c:v>2.7625334723569228E-3</c:v>
                </c:pt>
                <c:pt idx="508">
                  <c:v>2.766061112516469E-3</c:v>
                </c:pt>
                <c:pt idx="509">
                  <c:v>2.7822742366090877E-3</c:v>
                </c:pt>
                <c:pt idx="510">
                  <c:v>2.7854846214270075E-3</c:v>
                </c:pt>
                <c:pt idx="511">
                  <c:v>2.7885980737923127E-3</c:v>
                </c:pt>
                <c:pt idx="512">
                  <c:v>2.791606604805894E-3</c:v>
                </c:pt>
                <c:pt idx="513">
                  <c:v>2.7975366711192507E-3</c:v>
                </c:pt>
                <c:pt idx="514">
                  <c:v>2.8182267496685768E-3</c:v>
                </c:pt>
                <c:pt idx="515">
                  <c:v>2.8210744761211297E-3</c:v>
                </c:pt>
                <c:pt idx="516">
                  <c:v>2.8269736197808772E-3</c:v>
                </c:pt>
                <c:pt idx="517">
                  <c:v>2.8328786379852328E-3</c:v>
                </c:pt>
                <c:pt idx="518">
                  <c:v>2.8387895295249976E-3</c:v>
                </c:pt>
                <c:pt idx="519">
                  <c:v>2.859623721492685E-3</c:v>
                </c:pt>
                <c:pt idx="520">
                  <c:v>2.8624918048462287E-3</c:v>
                </c:pt>
                <c:pt idx="521">
                  <c:v>2.868432044920204E-3</c:v>
                </c:pt>
                <c:pt idx="522">
                  <c:v>2.8743781510730728E-3</c:v>
                </c:pt>
                <c:pt idx="523">
                  <c:v>2.880330122096078E-3</c:v>
                </c:pt>
                <c:pt idx="524">
                  <c:v>2.9013082271500193E-3</c:v>
                </c:pt>
                <c:pt idx="525">
                  <c:v>2.9041966307001943E-3</c:v>
                </c:pt>
                <c:pt idx="526">
                  <c:v>2.9101779079341379E-3</c:v>
                </c:pt>
                <c:pt idx="527">
                  <c:v>2.9161650427830272E-3</c:v>
                </c:pt>
                <c:pt idx="528">
                  <c:v>2.922158034037664E-3</c:v>
                </c:pt>
                <c:pt idx="529">
                  <c:v>2.9432798519863352E-3</c:v>
                </c:pt>
                <c:pt idx="530">
                  <c:v>2.9461885389389852E-3</c:v>
                </c:pt>
                <c:pt idx="531">
                  <c:v>2.9522107940905627E-3</c:v>
                </c:pt>
                <c:pt idx="532">
                  <c:v>2.9582388983949047E-3</c:v>
                </c:pt>
                <c:pt idx="533">
                  <c:v>2.9642728506432542E-3</c:v>
                </c:pt>
                <c:pt idx="534">
                  <c:v>2.9886685587777176E-3</c:v>
                </c:pt>
                <c:pt idx="535">
                  <c:v>2.9915984659310028E-3</c:v>
                </c:pt>
                <c:pt idx="536">
                  <c:v>2.9976645918745408E-3</c:v>
                </c:pt>
                <c:pt idx="537">
                  <c:v>3.0037365580571408E-3</c:v>
                </c:pt>
                <c:pt idx="538">
                  <c:v>3.0098143632709771E-3</c:v>
                </c:pt>
                <c:pt idx="539">
                  <c:v>3.0280828010177019E-3</c:v>
                </c:pt>
                <c:pt idx="540">
                  <c:v>3.0341839502742809E-3</c:v>
                </c:pt>
                <c:pt idx="541">
                  <c:v>3.0402909325220931E-3</c:v>
                </c:pt>
                <c:pt idx="542">
                  <c:v>3.0464037465524345E-3</c:v>
                </c:pt>
                <c:pt idx="543">
                  <c:v>3.0525223911574803E-3</c:v>
                </c:pt>
                <c:pt idx="544">
                  <c:v>3.0709132963430323E-3</c:v>
                </c:pt>
                <c:pt idx="545">
                  <c:v>3.0770552511690846E-3</c:v>
                </c:pt>
                <c:pt idx="546">
                  <c:v>3.0832030305307156E-3</c:v>
                </c:pt>
                <c:pt idx="547">
                  <c:v>3.0893566332201006E-3</c:v>
                </c:pt>
                <c:pt idx="548">
                  <c:v>3.0955160580302932E-3</c:v>
                </c:pt>
                <c:pt idx="549">
                  <c:v>3.1140292531061475E-3</c:v>
                </c:pt>
                <c:pt idx="550">
                  <c:v>3.1202119543217587E-3</c:v>
                </c:pt>
                <c:pt idx="551">
                  <c:v>3.1264004716199307E-3</c:v>
                </c:pt>
                <c:pt idx="552">
                  <c:v>3.132594803793277E-3</c:v>
                </c:pt>
                <c:pt idx="553">
                  <c:v>3.1387949496339733E-3</c:v>
                </c:pt>
                <c:pt idx="554">
                  <c:v>3.1574302570889371E-3</c:v>
                </c:pt>
                <c:pt idx="555">
                  <c:v>3.1604398059642334E-3</c:v>
                </c:pt>
                <c:pt idx="556">
                  <c:v>3.1698828415957841E-3</c:v>
                </c:pt>
                <c:pt idx="557">
                  <c:v>3.172898125920893E-3</c:v>
                </c:pt>
                <c:pt idx="558">
                  <c:v>3.1791359949947672E-3</c:v>
                </c:pt>
                <c:pt idx="559">
                  <c:v>3.2011158941558618E-3</c:v>
                </c:pt>
                <c:pt idx="560">
                  <c:v>3.2041455037539594E-3</c:v>
                </c:pt>
                <c:pt idx="561">
                  <c:v>3.2104123830223011E-3</c:v>
                </c:pt>
                <c:pt idx="562">
                  <c:v>3.2166850607083007E-3</c:v>
                </c:pt>
                <c:pt idx="563">
                  <c:v>3.2229635356040838E-3</c:v>
                </c:pt>
                <c:pt idx="564">
                  <c:v>3.2450857502587848E-3</c:v>
                </c:pt>
                <c:pt idx="565">
                  <c:v>3.248135383141277E-3</c:v>
                </c:pt>
                <c:pt idx="566">
                  <c:v>3.2544428259784759E-3</c:v>
                </c:pt>
                <c:pt idx="567">
                  <c:v>3.2607560587830757E-3</c:v>
                </c:pt>
                <c:pt idx="568">
                  <c:v>3.2670750803472023E-3</c:v>
                </c:pt>
                <c:pt idx="569">
                  <c:v>3.2893394114321415E-3</c:v>
                </c:pt>
                <c:pt idx="570">
                  <c:v>3.2924090300675639E-3</c:v>
                </c:pt>
                <c:pt idx="571">
                  <c:v>3.2987569773284455E-3</c:v>
                </c:pt>
                <c:pt idx="572">
                  <c:v>3.3051107061086785E-3</c:v>
                </c:pt>
                <c:pt idx="573">
                  <c:v>3.31147021520039E-3</c:v>
                </c:pt>
                <c:pt idx="574">
                  <c:v>3.3338764637946949E-3</c:v>
                </c:pt>
                <c:pt idx="575">
                  <c:v>3.3369660305559009E-3</c:v>
                </c:pt>
                <c:pt idx="576">
                  <c:v>3.3433544231080974E-3</c:v>
                </c:pt>
                <c:pt idx="577">
                  <c:v>3.3530504218067842E-3</c:v>
                </c:pt>
                <c:pt idx="578">
                  <c:v>3.3594532856120927E-3</c:v>
                </c:pt>
                <c:pt idx="579">
                  <c:v>3.3786964935469009E-3</c:v>
                </c:pt>
                <c:pt idx="580">
                  <c:v>3.3851224310107978E-3</c:v>
                </c:pt>
                <c:pt idx="581">
                  <c:v>3.3915541338738419E-3</c:v>
                </c:pt>
                <c:pt idx="582">
                  <c:v>3.3979916009308432E-3</c:v>
                </c:pt>
                <c:pt idx="583">
                  <c:v>3.4044348309748549E-3</c:v>
                </c:pt>
                <c:pt idx="584">
                  <c:v>3.4237990869722258E-3</c:v>
                </c:pt>
                <c:pt idx="585">
                  <c:v>3.430265356907112E-3</c:v>
                </c:pt>
                <c:pt idx="586">
                  <c:v>3.4367373837999858E-3</c:v>
                </c:pt>
                <c:pt idx="587">
                  <c:v>3.4432151664452173E-3</c:v>
                </c:pt>
                <c:pt idx="588">
                  <c:v>3.4496987036371782E-3</c:v>
                </c:pt>
                <c:pt idx="589">
                  <c:v>3.4691838304358293E-3</c:v>
                </c:pt>
                <c:pt idx="590">
                  <c:v>3.4756903737570995E-3</c:v>
                </c:pt>
                <c:pt idx="591">
                  <c:v>3.482202665597393E-3</c:v>
                </c:pt>
                <c:pt idx="592">
                  <c:v>3.4887207047506422E-3</c:v>
                </c:pt>
                <c:pt idx="593">
                  <c:v>3.4952444900107778E-3</c:v>
                </c:pt>
                <c:pt idx="594">
                  <c:v>3.5279495657348772E-3</c:v>
                </c:pt>
                <c:pt idx="595">
                  <c:v>3.534507802326471E-3</c:v>
                </c:pt>
                <c:pt idx="596">
                  <c:v>3.5410717765881842E-3</c:v>
                </c:pt>
                <c:pt idx="597">
                  <c:v>3.5639868529915714E-3</c:v>
                </c:pt>
                <c:pt idx="598">
                  <c:v>3.5705765854153939E-3</c:v>
                </c:pt>
                <c:pt idx="599">
                  <c:v>3.5771720487033972E-3</c:v>
                </c:pt>
                <c:pt idx="600">
                  <c:v>3.5837732416503579E-3</c:v>
                </c:pt>
                <c:pt idx="601">
                  <c:v>3.607026825913092E-3</c:v>
                </c:pt>
                <c:pt idx="602">
                  <c:v>3.6102352859188809E-3</c:v>
                </c:pt>
                <c:pt idx="603">
                  <c:v>3.616865109080063E-3</c:v>
                </c:pt>
                <c:pt idx="604">
                  <c:v>3.6235006546693014E-3</c:v>
                </c:pt>
                <c:pt idx="605">
                  <c:v>3.6301419214796061E-3</c:v>
                </c:pt>
                <c:pt idx="606">
                  <c:v>3.6535360347871499E-3</c:v>
                </c:pt>
                <c:pt idx="607">
                  <c:v>3.6567641768451148E-3</c:v>
                </c:pt>
                <c:pt idx="608">
                  <c:v>3.6634340316916668E-3</c:v>
                </c:pt>
                <c:pt idx="609">
                  <c:v>3.6701096005297084E-3</c:v>
                </c:pt>
                <c:pt idx="610">
                  <c:v>3.676790882155783E-3</c:v>
                </c:pt>
                <c:pt idx="611">
                  <c:v>3.7003253267265204E-3</c:v>
                </c:pt>
                <c:pt idx="612">
                  <c:v>3.7035731124354914E-3</c:v>
                </c:pt>
                <c:pt idx="613">
                  <c:v>3.7102829399251395E-3</c:v>
                </c:pt>
                <c:pt idx="614">
                  <c:v>3.7169984729736858E-3</c:v>
                </c:pt>
                <c:pt idx="615">
                  <c:v>3.7237197103763484E-3</c:v>
                </c:pt>
                <c:pt idx="616">
                  <c:v>3.7473942885729037E-3</c:v>
                </c:pt>
                <c:pt idx="617">
                  <c:v>3.7506616794329589E-3</c:v>
                </c:pt>
                <c:pt idx="618">
                  <c:v>3.757411420535795E-3</c:v>
                </c:pt>
                <c:pt idx="619">
                  <c:v>3.7641668587653793E-3</c:v>
                </c:pt>
                <c:pt idx="620">
                  <c:v>3.7709279929173715E-3</c:v>
                </c:pt>
                <c:pt idx="621">
                  <c:v>3.7947425072448627E-3</c:v>
                </c:pt>
                <c:pt idx="622">
                  <c:v>3.7980294646573084E-3</c:v>
                </c:pt>
                <c:pt idx="623">
                  <c:v>3.8048190603540235E-3</c:v>
                </c:pt>
                <c:pt idx="624">
                  <c:v>3.8116143447466623E-3</c:v>
                </c:pt>
                <c:pt idx="625">
                  <c:v>3.8184153166308833E-3</c:v>
                </c:pt>
                <c:pt idx="626">
                  <c:v>3.84236956973914E-3</c:v>
                </c:pt>
                <c:pt idx="627">
                  <c:v>3.8456760550042929E-3</c:v>
                </c:pt>
                <c:pt idx="628">
                  <c:v>3.8525054462861781E-3</c:v>
                </c:pt>
                <c:pt idx="629">
                  <c:v>3.8593405178349279E-3</c:v>
                </c:pt>
                <c:pt idx="630">
                  <c:v>3.8661812684466432E-3</c:v>
                </c:pt>
                <c:pt idx="631">
                  <c:v>3.8902750631271427E-3</c:v>
                </c:pt>
                <c:pt idx="632">
                  <c:v>3.8936010374465103E-3</c:v>
                </c:pt>
                <c:pt idx="633">
                  <c:v>3.9004701653150135E-3</c:v>
                </c:pt>
                <c:pt idx="634">
                  <c:v>3.9073449650230893E-3</c:v>
                </c:pt>
                <c:pt idx="635">
                  <c:v>3.9142254353677214E-3</c:v>
                </c:pt>
                <c:pt idx="636">
                  <c:v>3.9384585745571403E-3</c:v>
                </c:pt>
                <c:pt idx="637">
                  <c:v>3.9418039990298699E-3</c:v>
                </c:pt>
                <c:pt idx="638">
                  <c:v>3.9594091215616987E-3</c:v>
                </c:pt>
                <c:pt idx="639">
                  <c:v>3.9734786306614665E-3</c:v>
                </c:pt>
                <c:pt idx="640">
                  <c:v>3.9768361525974894E-3</c:v>
                </c:pt>
                <c:pt idx="641">
                  <c:v>3.9941117992062358E-3</c:v>
                </c:pt>
                <c:pt idx="642">
                  <c:v>4.0011011783999085E-3</c:v>
                </c:pt>
                <c:pt idx="643">
                  <c:v>4.0081113206353013E-3</c:v>
                </c:pt>
                <c:pt idx="644">
                  <c:v>4.0225062591492389E-3</c:v>
                </c:pt>
                <c:pt idx="645">
                  <c:v>4.0258851493626289E-3</c:v>
                </c:pt>
                <c:pt idx="646">
                  <c:v>4.0434719336260427E-3</c:v>
                </c:pt>
                <c:pt idx="647">
                  <c:v>4.05060572357394E-3</c:v>
                </c:pt>
                <c:pt idx="648">
                  <c:v>4.0577599635508981E-3</c:v>
                </c:pt>
                <c:pt idx="649">
                  <c:v>4.072534765624811E-3</c:v>
                </c:pt>
                <c:pt idx="650">
                  <c:v>4.0759388911263197E-3</c:v>
                </c:pt>
                <c:pt idx="651">
                  <c:v>4.0938362956769014E-3</c:v>
                </c:pt>
                <c:pt idx="652">
                  <c:v>4.1011122606608901E-3</c:v>
                </c:pt>
                <c:pt idx="653">
                  <c:v>4.1084083477849198E-3</c:v>
                </c:pt>
                <c:pt idx="654">
                  <c:v>4.1235485613475634E-3</c:v>
                </c:pt>
                <c:pt idx="655">
                  <c:v>4.1269817068820165E-3</c:v>
                </c:pt>
                <c:pt idx="656">
                  <c:v>4.1451889229135331E-3</c:v>
                </c:pt>
                <c:pt idx="657">
                  <c:v>4.152604723072266E-3</c:v>
                </c:pt>
                <c:pt idx="658">
                  <c:v>4.1600403026013141E-3</c:v>
                </c:pt>
                <c:pt idx="659">
                  <c:v>4.1634958685905395E-3</c:v>
                </c:pt>
                <c:pt idx="660">
                  <c:v>4.2009934033591318E-3</c:v>
                </c:pt>
                <c:pt idx="661">
                  <c:v>4.2085517626623799E-3</c:v>
                </c:pt>
                <c:pt idx="662">
                  <c:v>4.2161296181355522E-3</c:v>
                </c:pt>
                <c:pt idx="663">
                  <c:v>4.2319682506476051E-3</c:v>
                </c:pt>
                <c:pt idx="664">
                  <c:v>4.2466349453755391E-3</c:v>
                </c:pt>
                <c:pt idx="665">
                  <c:v>4.2543094867626315E-3</c:v>
                </c:pt>
                <c:pt idx="666">
                  <c:v>4.2620032042067499E-3</c:v>
                </c:pt>
                <c:pt idx="667">
                  <c:v>4.2697160432876016E-3</c:v>
                </c:pt>
                <c:pt idx="668">
                  <c:v>4.2858770104134136E-3</c:v>
                </c:pt>
                <c:pt idx="669">
                  <c:v>4.3007575168509914E-3</c:v>
                </c:pt>
                <c:pt idx="670">
                  <c:v>4.3085651370979279E-3</c:v>
                </c:pt>
                <c:pt idx="671">
                  <c:v>4.3163915460361236E-3</c:v>
                </c:pt>
                <c:pt idx="672">
                  <c:v>4.3242366871044822E-3</c:v>
                </c:pt>
                <c:pt idx="673">
                  <c:v>4.3407049073166488E-3</c:v>
                </c:pt>
                <c:pt idx="674">
                  <c:v>4.3558034307807428E-3</c:v>
                </c:pt>
                <c:pt idx="675">
                  <c:v>4.3637413733987156E-3</c:v>
                </c:pt>
                <c:pt idx="676">
                  <c:v>4.3716977023661816E-3</c:v>
                </c:pt>
                <c:pt idx="677">
                  <c:v>4.3796723589829903E-3</c:v>
                </c:pt>
                <c:pt idx="678">
                  <c:v>4.3964326430209772E-3</c:v>
                </c:pt>
                <c:pt idx="679">
                  <c:v>4.4161663053436844E-3</c:v>
                </c:pt>
                <c:pt idx="680">
                  <c:v>4.4323366100489274E-3</c:v>
                </c:pt>
                <c:pt idx="681">
                  <c:v>4.4493585446764468E-3</c:v>
                </c:pt>
                <c:pt idx="682">
                  <c:v>4.4530401931610984E-3</c:v>
                </c:pt>
                <c:pt idx="683">
                  <c:v>4.4730724709321134E-3</c:v>
                </c:pt>
                <c:pt idx="684">
                  <c:v>4.4812723097070505E-3</c:v>
                </c:pt>
                <c:pt idx="685">
                  <c:v>4.489489558551895E-3</c:v>
                </c:pt>
                <c:pt idx="686">
                  <c:v>4.5067722755277196E-3</c:v>
                </c:pt>
                <c:pt idx="687">
                  <c:v>4.5105068071491687E-3</c:v>
                </c:pt>
                <c:pt idx="688">
                  <c:v>4.5308347399656331E-3</c:v>
                </c:pt>
                <c:pt idx="689">
                  <c:v>4.5391551166515266E-3</c:v>
                </c:pt>
                <c:pt idx="690">
                  <c:v>4.5474924563740481E-3</c:v>
                </c:pt>
                <c:pt idx="691">
                  <c:v>4.5650206066049116E-3</c:v>
                </c:pt>
                <c:pt idx="692">
                  <c:v>4.5688110079756131E-3</c:v>
                </c:pt>
                <c:pt idx="693">
                  <c:v>4.5894313121122698E-3</c:v>
                </c:pt>
                <c:pt idx="694">
                  <c:v>4.5978690527397727E-3</c:v>
                </c:pt>
                <c:pt idx="695">
                  <c:v>4.6063232944586379E-3</c:v>
                </c:pt>
                <c:pt idx="696">
                  <c:v>4.6240814515481838E-3</c:v>
                </c:pt>
                <c:pt idx="697">
                  <c:v>4.6279305920099286E-3</c:v>
                </c:pt>
                <c:pt idx="698">
                  <c:v>4.6488396564296946E-3</c:v>
                </c:pt>
                <c:pt idx="699">
                  <c:v>4.6573914826394834E-3</c:v>
                </c:pt>
                <c:pt idx="700">
                  <c:v>4.6659593330794745E-3</c:v>
                </c:pt>
                <c:pt idx="701">
                  <c:v>4.6698530875455098E-3</c:v>
                </c:pt>
                <c:pt idx="702">
                  <c:v>4.6878426287967441E-3</c:v>
                </c:pt>
                <c:pt idx="703">
                  <c:v>4.7043195616731544E-3</c:v>
                </c:pt>
                <c:pt idx="704">
                  <c:v>4.7129756792501929E-3</c:v>
                </c:pt>
                <c:pt idx="705">
                  <c:v>4.7216474544156811E-3</c:v>
                </c:pt>
                <c:pt idx="706">
                  <c:v>4.7303348156194219E-3</c:v>
                </c:pt>
                <c:pt idx="707">
                  <c:v>4.7485234608523027E-3</c:v>
                </c:pt>
                <c:pt idx="708">
                  <c:v>4.7652386790941019E-3</c:v>
                </c:pt>
                <c:pt idx="709">
                  <c:v>4.7740028865168489E-3</c:v>
                </c:pt>
                <c:pt idx="710">
                  <c:v>4.7827822442442127E-3</c:v>
                </c:pt>
                <c:pt idx="711">
                  <c:v>4.7915766785830115E-3</c:v>
                </c:pt>
                <c:pt idx="712">
                  <c:v>4.8099487034592246E-3</c:v>
                </c:pt>
              </c:numCache>
            </c:numRef>
          </c:yVal>
          <c:smooth val="0"/>
        </c:ser>
        <c:ser>
          <c:idx val="0"/>
          <c:order val="1"/>
          <c:tx>
            <c:strRef>
              <c:f>'Check Eur6M'!$AO$3</c:f>
              <c:strCache>
                <c:ptCount val="1"/>
                <c:pt idx="0">
                  <c:v>6M QL</c:v>
                </c:pt>
              </c:strCache>
            </c:strRef>
          </c:tx>
          <c:spPr>
            <a:ln w="28575">
              <a:noFill/>
            </a:ln>
          </c:spPr>
          <c:marker>
            <c:symbol val="circle"/>
            <c:size val="2"/>
          </c:marker>
          <c:xVal>
            <c:numRef>
              <c:f>'Check Eur6M'!$AN$4:$AN$716</c:f>
              <c:numCache>
                <c:formatCode>d\-mmm\-yy</c:formatCode>
                <c:ptCount val="713"/>
                <c:pt idx="0">
                  <c:v>42248</c:v>
                </c:pt>
                <c:pt idx="1">
                  <c:v>42249</c:v>
                </c:pt>
                <c:pt idx="2">
                  <c:v>42250</c:v>
                </c:pt>
                <c:pt idx="3">
                  <c:v>42251</c:v>
                </c:pt>
                <c:pt idx="4">
                  <c:v>42254</c:v>
                </c:pt>
                <c:pt idx="5">
                  <c:v>42255</c:v>
                </c:pt>
                <c:pt idx="6">
                  <c:v>42256</c:v>
                </c:pt>
                <c:pt idx="7">
                  <c:v>42257</c:v>
                </c:pt>
                <c:pt idx="8">
                  <c:v>42258</c:v>
                </c:pt>
                <c:pt idx="9">
                  <c:v>42261</c:v>
                </c:pt>
                <c:pt idx="10">
                  <c:v>42262</c:v>
                </c:pt>
                <c:pt idx="11">
                  <c:v>42263</c:v>
                </c:pt>
                <c:pt idx="12">
                  <c:v>42264</c:v>
                </c:pt>
                <c:pt idx="13">
                  <c:v>42265</c:v>
                </c:pt>
                <c:pt idx="14">
                  <c:v>42268</c:v>
                </c:pt>
                <c:pt idx="15">
                  <c:v>42269</c:v>
                </c:pt>
                <c:pt idx="16">
                  <c:v>42270</c:v>
                </c:pt>
                <c:pt idx="17">
                  <c:v>42271</c:v>
                </c:pt>
                <c:pt idx="18">
                  <c:v>42272</c:v>
                </c:pt>
                <c:pt idx="19">
                  <c:v>42275</c:v>
                </c:pt>
                <c:pt idx="20">
                  <c:v>42276</c:v>
                </c:pt>
                <c:pt idx="21">
                  <c:v>42277</c:v>
                </c:pt>
                <c:pt idx="22">
                  <c:v>42278</c:v>
                </c:pt>
                <c:pt idx="23">
                  <c:v>42279</c:v>
                </c:pt>
                <c:pt idx="24">
                  <c:v>42282</c:v>
                </c:pt>
                <c:pt idx="25">
                  <c:v>42283</c:v>
                </c:pt>
                <c:pt idx="26">
                  <c:v>42284</c:v>
                </c:pt>
                <c:pt idx="27">
                  <c:v>42285</c:v>
                </c:pt>
                <c:pt idx="28">
                  <c:v>42286</c:v>
                </c:pt>
                <c:pt idx="29">
                  <c:v>42289</c:v>
                </c:pt>
                <c:pt idx="30">
                  <c:v>42290</c:v>
                </c:pt>
                <c:pt idx="31">
                  <c:v>42291</c:v>
                </c:pt>
                <c:pt idx="32">
                  <c:v>42292</c:v>
                </c:pt>
                <c:pt idx="33">
                  <c:v>42293</c:v>
                </c:pt>
                <c:pt idx="34">
                  <c:v>42296</c:v>
                </c:pt>
                <c:pt idx="35">
                  <c:v>42297</c:v>
                </c:pt>
                <c:pt idx="36">
                  <c:v>42298</c:v>
                </c:pt>
                <c:pt idx="37">
                  <c:v>42299</c:v>
                </c:pt>
                <c:pt idx="38">
                  <c:v>42300</c:v>
                </c:pt>
                <c:pt idx="39">
                  <c:v>42303</c:v>
                </c:pt>
                <c:pt idx="40">
                  <c:v>42304</c:v>
                </c:pt>
                <c:pt idx="41">
                  <c:v>42305</c:v>
                </c:pt>
                <c:pt idx="42">
                  <c:v>42306</c:v>
                </c:pt>
                <c:pt idx="43">
                  <c:v>42307</c:v>
                </c:pt>
                <c:pt idx="44">
                  <c:v>42310</c:v>
                </c:pt>
                <c:pt idx="45">
                  <c:v>42311</c:v>
                </c:pt>
                <c:pt idx="46">
                  <c:v>42312</c:v>
                </c:pt>
                <c:pt idx="47">
                  <c:v>42313</c:v>
                </c:pt>
                <c:pt idx="48">
                  <c:v>42314</c:v>
                </c:pt>
                <c:pt idx="49">
                  <c:v>42317</c:v>
                </c:pt>
                <c:pt idx="50">
                  <c:v>42318</c:v>
                </c:pt>
                <c:pt idx="51">
                  <c:v>42319</c:v>
                </c:pt>
                <c:pt idx="52">
                  <c:v>42320</c:v>
                </c:pt>
                <c:pt idx="53">
                  <c:v>42321</c:v>
                </c:pt>
                <c:pt idx="54">
                  <c:v>42324</c:v>
                </c:pt>
                <c:pt idx="55">
                  <c:v>42325</c:v>
                </c:pt>
                <c:pt idx="56">
                  <c:v>42326</c:v>
                </c:pt>
                <c:pt idx="57">
                  <c:v>42327</c:v>
                </c:pt>
                <c:pt idx="58">
                  <c:v>42328</c:v>
                </c:pt>
                <c:pt idx="59">
                  <c:v>42331</c:v>
                </c:pt>
                <c:pt idx="60">
                  <c:v>42332</c:v>
                </c:pt>
                <c:pt idx="61">
                  <c:v>42333</c:v>
                </c:pt>
                <c:pt idx="62">
                  <c:v>42334</c:v>
                </c:pt>
                <c:pt idx="63">
                  <c:v>42335</c:v>
                </c:pt>
                <c:pt idx="64">
                  <c:v>42338</c:v>
                </c:pt>
                <c:pt idx="65">
                  <c:v>42339</c:v>
                </c:pt>
                <c:pt idx="66">
                  <c:v>42340</c:v>
                </c:pt>
                <c:pt idx="67">
                  <c:v>42341</c:v>
                </c:pt>
                <c:pt idx="68">
                  <c:v>42342</c:v>
                </c:pt>
                <c:pt idx="69">
                  <c:v>42345</c:v>
                </c:pt>
                <c:pt idx="70">
                  <c:v>42346</c:v>
                </c:pt>
                <c:pt idx="71">
                  <c:v>42347</c:v>
                </c:pt>
                <c:pt idx="72">
                  <c:v>42348</c:v>
                </c:pt>
                <c:pt idx="73">
                  <c:v>42349</c:v>
                </c:pt>
                <c:pt idx="74">
                  <c:v>42352</c:v>
                </c:pt>
                <c:pt idx="75">
                  <c:v>42353</c:v>
                </c:pt>
                <c:pt idx="76">
                  <c:v>42354</c:v>
                </c:pt>
                <c:pt idx="77">
                  <c:v>42355</c:v>
                </c:pt>
                <c:pt idx="78">
                  <c:v>42356</c:v>
                </c:pt>
                <c:pt idx="79">
                  <c:v>42359</c:v>
                </c:pt>
                <c:pt idx="80">
                  <c:v>42360</c:v>
                </c:pt>
                <c:pt idx="81">
                  <c:v>42361</c:v>
                </c:pt>
                <c:pt idx="82">
                  <c:v>42362</c:v>
                </c:pt>
                <c:pt idx="83">
                  <c:v>42366</c:v>
                </c:pt>
                <c:pt idx="84">
                  <c:v>42367</c:v>
                </c:pt>
                <c:pt idx="85">
                  <c:v>42368</c:v>
                </c:pt>
                <c:pt idx="86">
                  <c:v>42369</c:v>
                </c:pt>
                <c:pt idx="87">
                  <c:v>42373</c:v>
                </c:pt>
                <c:pt idx="88">
                  <c:v>42374</c:v>
                </c:pt>
                <c:pt idx="89">
                  <c:v>42375</c:v>
                </c:pt>
                <c:pt idx="90">
                  <c:v>42376</c:v>
                </c:pt>
                <c:pt idx="91">
                  <c:v>42377</c:v>
                </c:pt>
                <c:pt idx="92">
                  <c:v>42380</c:v>
                </c:pt>
                <c:pt idx="93">
                  <c:v>42381</c:v>
                </c:pt>
                <c:pt idx="94">
                  <c:v>42382</c:v>
                </c:pt>
                <c:pt idx="95">
                  <c:v>42383</c:v>
                </c:pt>
                <c:pt idx="96">
                  <c:v>42384</c:v>
                </c:pt>
                <c:pt idx="97">
                  <c:v>42387</c:v>
                </c:pt>
                <c:pt idx="98">
                  <c:v>42388</c:v>
                </c:pt>
                <c:pt idx="99">
                  <c:v>42389</c:v>
                </c:pt>
                <c:pt idx="100">
                  <c:v>42390</c:v>
                </c:pt>
                <c:pt idx="101">
                  <c:v>42391</c:v>
                </c:pt>
                <c:pt idx="102">
                  <c:v>42394</c:v>
                </c:pt>
                <c:pt idx="103">
                  <c:v>42395</c:v>
                </c:pt>
                <c:pt idx="104">
                  <c:v>42396</c:v>
                </c:pt>
                <c:pt idx="105">
                  <c:v>42397</c:v>
                </c:pt>
                <c:pt idx="106">
                  <c:v>42398</c:v>
                </c:pt>
                <c:pt idx="107">
                  <c:v>42401</c:v>
                </c:pt>
                <c:pt idx="108">
                  <c:v>42402</c:v>
                </c:pt>
                <c:pt idx="109">
                  <c:v>42403</c:v>
                </c:pt>
                <c:pt idx="110">
                  <c:v>42404</c:v>
                </c:pt>
                <c:pt idx="111">
                  <c:v>42405</c:v>
                </c:pt>
                <c:pt idx="112">
                  <c:v>42408</c:v>
                </c:pt>
                <c:pt idx="113">
                  <c:v>42409</c:v>
                </c:pt>
                <c:pt idx="114">
                  <c:v>42410</c:v>
                </c:pt>
                <c:pt idx="115">
                  <c:v>42411</c:v>
                </c:pt>
                <c:pt idx="116">
                  <c:v>42412</c:v>
                </c:pt>
                <c:pt idx="117">
                  <c:v>42415</c:v>
                </c:pt>
                <c:pt idx="118">
                  <c:v>42416</c:v>
                </c:pt>
                <c:pt idx="119">
                  <c:v>42417</c:v>
                </c:pt>
                <c:pt idx="120">
                  <c:v>42418</c:v>
                </c:pt>
                <c:pt idx="121">
                  <c:v>42419</c:v>
                </c:pt>
                <c:pt idx="122">
                  <c:v>42422</c:v>
                </c:pt>
                <c:pt idx="123">
                  <c:v>42423</c:v>
                </c:pt>
                <c:pt idx="124">
                  <c:v>42424</c:v>
                </c:pt>
                <c:pt idx="125">
                  <c:v>42425</c:v>
                </c:pt>
                <c:pt idx="126">
                  <c:v>42426</c:v>
                </c:pt>
                <c:pt idx="127">
                  <c:v>42429</c:v>
                </c:pt>
                <c:pt idx="128">
                  <c:v>42430</c:v>
                </c:pt>
                <c:pt idx="129">
                  <c:v>42431</c:v>
                </c:pt>
                <c:pt idx="130">
                  <c:v>42432</c:v>
                </c:pt>
                <c:pt idx="131">
                  <c:v>42433</c:v>
                </c:pt>
                <c:pt idx="132">
                  <c:v>42436</c:v>
                </c:pt>
                <c:pt idx="133">
                  <c:v>42437</c:v>
                </c:pt>
                <c:pt idx="134">
                  <c:v>42438</c:v>
                </c:pt>
                <c:pt idx="135">
                  <c:v>42439</c:v>
                </c:pt>
                <c:pt idx="136">
                  <c:v>42440</c:v>
                </c:pt>
                <c:pt idx="137">
                  <c:v>42443</c:v>
                </c:pt>
                <c:pt idx="138">
                  <c:v>42444</c:v>
                </c:pt>
                <c:pt idx="139">
                  <c:v>42445</c:v>
                </c:pt>
                <c:pt idx="140">
                  <c:v>42446</c:v>
                </c:pt>
                <c:pt idx="141">
                  <c:v>42447</c:v>
                </c:pt>
                <c:pt idx="142">
                  <c:v>42450</c:v>
                </c:pt>
                <c:pt idx="143">
                  <c:v>42451</c:v>
                </c:pt>
                <c:pt idx="144">
                  <c:v>42452</c:v>
                </c:pt>
                <c:pt idx="145">
                  <c:v>42453</c:v>
                </c:pt>
                <c:pt idx="146">
                  <c:v>42458</c:v>
                </c:pt>
                <c:pt idx="147">
                  <c:v>42459</c:v>
                </c:pt>
                <c:pt idx="148">
                  <c:v>42460</c:v>
                </c:pt>
                <c:pt idx="149">
                  <c:v>42461</c:v>
                </c:pt>
                <c:pt idx="150">
                  <c:v>42464</c:v>
                </c:pt>
                <c:pt idx="151">
                  <c:v>42465</c:v>
                </c:pt>
                <c:pt idx="152">
                  <c:v>42466</c:v>
                </c:pt>
                <c:pt idx="153">
                  <c:v>42467</c:v>
                </c:pt>
                <c:pt idx="154">
                  <c:v>42468</c:v>
                </c:pt>
                <c:pt idx="155">
                  <c:v>42471</c:v>
                </c:pt>
                <c:pt idx="156">
                  <c:v>42472</c:v>
                </c:pt>
                <c:pt idx="157">
                  <c:v>42473</c:v>
                </c:pt>
                <c:pt idx="158">
                  <c:v>42474</c:v>
                </c:pt>
                <c:pt idx="159">
                  <c:v>42475</c:v>
                </c:pt>
                <c:pt idx="160">
                  <c:v>42478</c:v>
                </c:pt>
                <c:pt idx="161">
                  <c:v>42479</c:v>
                </c:pt>
                <c:pt idx="162">
                  <c:v>42480</c:v>
                </c:pt>
                <c:pt idx="163">
                  <c:v>42481</c:v>
                </c:pt>
                <c:pt idx="164">
                  <c:v>42482</c:v>
                </c:pt>
                <c:pt idx="165">
                  <c:v>42485</c:v>
                </c:pt>
                <c:pt idx="166">
                  <c:v>42486</c:v>
                </c:pt>
                <c:pt idx="167">
                  <c:v>42487</c:v>
                </c:pt>
                <c:pt idx="168">
                  <c:v>42488</c:v>
                </c:pt>
                <c:pt idx="169">
                  <c:v>42489</c:v>
                </c:pt>
                <c:pt idx="170">
                  <c:v>42492</c:v>
                </c:pt>
                <c:pt idx="171">
                  <c:v>42493</c:v>
                </c:pt>
                <c:pt idx="172">
                  <c:v>42494</c:v>
                </c:pt>
                <c:pt idx="173">
                  <c:v>42495</c:v>
                </c:pt>
                <c:pt idx="174">
                  <c:v>42496</c:v>
                </c:pt>
                <c:pt idx="175">
                  <c:v>42499</c:v>
                </c:pt>
                <c:pt idx="176">
                  <c:v>42500</c:v>
                </c:pt>
                <c:pt idx="177">
                  <c:v>42501</c:v>
                </c:pt>
                <c:pt idx="178">
                  <c:v>42502</c:v>
                </c:pt>
                <c:pt idx="179">
                  <c:v>42503</c:v>
                </c:pt>
                <c:pt idx="180">
                  <c:v>42506</c:v>
                </c:pt>
                <c:pt idx="181">
                  <c:v>42507</c:v>
                </c:pt>
                <c:pt idx="182">
                  <c:v>42508</c:v>
                </c:pt>
                <c:pt idx="183">
                  <c:v>42509</c:v>
                </c:pt>
                <c:pt idx="184">
                  <c:v>42510</c:v>
                </c:pt>
                <c:pt idx="185">
                  <c:v>42513</c:v>
                </c:pt>
                <c:pt idx="186">
                  <c:v>42514</c:v>
                </c:pt>
                <c:pt idx="187">
                  <c:v>42515</c:v>
                </c:pt>
                <c:pt idx="188">
                  <c:v>42516</c:v>
                </c:pt>
                <c:pt idx="189">
                  <c:v>42517</c:v>
                </c:pt>
                <c:pt idx="190">
                  <c:v>42520</c:v>
                </c:pt>
                <c:pt idx="191">
                  <c:v>42521</c:v>
                </c:pt>
                <c:pt idx="192">
                  <c:v>42522</c:v>
                </c:pt>
                <c:pt idx="193">
                  <c:v>42523</c:v>
                </c:pt>
                <c:pt idx="194">
                  <c:v>42524</c:v>
                </c:pt>
                <c:pt idx="195">
                  <c:v>42527</c:v>
                </c:pt>
                <c:pt idx="196">
                  <c:v>42528</c:v>
                </c:pt>
                <c:pt idx="197">
                  <c:v>42529</c:v>
                </c:pt>
                <c:pt idx="198">
                  <c:v>42530</c:v>
                </c:pt>
                <c:pt idx="199">
                  <c:v>42531</c:v>
                </c:pt>
                <c:pt idx="200">
                  <c:v>42534</c:v>
                </c:pt>
                <c:pt idx="201">
                  <c:v>42535</c:v>
                </c:pt>
                <c:pt idx="202">
                  <c:v>42536</c:v>
                </c:pt>
                <c:pt idx="203">
                  <c:v>42537</c:v>
                </c:pt>
                <c:pt idx="204">
                  <c:v>42538</c:v>
                </c:pt>
                <c:pt idx="205">
                  <c:v>42541</c:v>
                </c:pt>
                <c:pt idx="206">
                  <c:v>42542</c:v>
                </c:pt>
                <c:pt idx="207">
                  <c:v>42543</c:v>
                </c:pt>
                <c:pt idx="208">
                  <c:v>42544</c:v>
                </c:pt>
                <c:pt idx="209">
                  <c:v>42545</c:v>
                </c:pt>
                <c:pt idx="210">
                  <c:v>42548</c:v>
                </c:pt>
                <c:pt idx="211">
                  <c:v>42549</c:v>
                </c:pt>
                <c:pt idx="212">
                  <c:v>42550</c:v>
                </c:pt>
                <c:pt idx="213">
                  <c:v>42551</c:v>
                </c:pt>
                <c:pt idx="214">
                  <c:v>42552</c:v>
                </c:pt>
                <c:pt idx="215">
                  <c:v>42555</c:v>
                </c:pt>
                <c:pt idx="216">
                  <c:v>42556</c:v>
                </c:pt>
                <c:pt idx="217">
                  <c:v>42557</c:v>
                </c:pt>
                <c:pt idx="218">
                  <c:v>42558</c:v>
                </c:pt>
                <c:pt idx="219">
                  <c:v>42559</c:v>
                </c:pt>
                <c:pt idx="220">
                  <c:v>42562</c:v>
                </c:pt>
                <c:pt idx="221">
                  <c:v>42563</c:v>
                </c:pt>
                <c:pt idx="222">
                  <c:v>42564</c:v>
                </c:pt>
                <c:pt idx="223">
                  <c:v>42565</c:v>
                </c:pt>
                <c:pt idx="224">
                  <c:v>42566</c:v>
                </c:pt>
                <c:pt idx="225">
                  <c:v>42569</c:v>
                </c:pt>
                <c:pt idx="226">
                  <c:v>42570</c:v>
                </c:pt>
                <c:pt idx="227">
                  <c:v>42571</c:v>
                </c:pt>
                <c:pt idx="228">
                  <c:v>42572</c:v>
                </c:pt>
                <c:pt idx="229">
                  <c:v>42573</c:v>
                </c:pt>
                <c:pt idx="230">
                  <c:v>42576</c:v>
                </c:pt>
                <c:pt idx="231">
                  <c:v>42577</c:v>
                </c:pt>
                <c:pt idx="232">
                  <c:v>42578</c:v>
                </c:pt>
                <c:pt idx="233">
                  <c:v>42579</c:v>
                </c:pt>
                <c:pt idx="234">
                  <c:v>42580</c:v>
                </c:pt>
                <c:pt idx="235">
                  <c:v>42583</c:v>
                </c:pt>
                <c:pt idx="236">
                  <c:v>42584</c:v>
                </c:pt>
                <c:pt idx="237">
                  <c:v>42585</c:v>
                </c:pt>
                <c:pt idx="238">
                  <c:v>42586</c:v>
                </c:pt>
                <c:pt idx="239">
                  <c:v>42587</c:v>
                </c:pt>
                <c:pt idx="240">
                  <c:v>42590</c:v>
                </c:pt>
                <c:pt idx="241">
                  <c:v>42591</c:v>
                </c:pt>
                <c:pt idx="242">
                  <c:v>42592</c:v>
                </c:pt>
                <c:pt idx="243">
                  <c:v>42593</c:v>
                </c:pt>
                <c:pt idx="244">
                  <c:v>42594</c:v>
                </c:pt>
                <c:pt idx="245">
                  <c:v>42597</c:v>
                </c:pt>
                <c:pt idx="246">
                  <c:v>42598</c:v>
                </c:pt>
                <c:pt idx="247">
                  <c:v>42599</c:v>
                </c:pt>
                <c:pt idx="248">
                  <c:v>42600</c:v>
                </c:pt>
                <c:pt idx="249">
                  <c:v>42601</c:v>
                </c:pt>
                <c:pt idx="250">
                  <c:v>42604</c:v>
                </c:pt>
                <c:pt idx="251">
                  <c:v>42605</c:v>
                </c:pt>
                <c:pt idx="252">
                  <c:v>42606</c:v>
                </c:pt>
                <c:pt idx="253">
                  <c:v>42607</c:v>
                </c:pt>
                <c:pt idx="254">
                  <c:v>42608</c:v>
                </c:pt>
                <c:pt idx="255">
                  <c:v>42611</c:v>
                </c:pt>
                <c:pt idx="256">
                  <c:v>42612</c:v>
                </c:pt>
                <c:pt idx="257">
                  <c:v>42613</c:v>
                </c:pt>
                <c:pt idx="258">
                  <c:v>42614</c:v>
                </c:pt>
                <c:pt idx="259">
                  <c:v>42615</c:v>
                </c:pt>
                <c:pt idx="260">
                  <c:v>42618</c:v>
                </c:pt>
                <c:pt idx="261">
                  <c:v>42619</c:v>
                </c:pt>
                <c:pt idx="262">
                  <c:v>42620</c:v>
                </c:pt>
                <c:pt idx="263">
                  <c:v>42621</c:v>
                </c:pt>
                <c:pt idx="264">
                  <c:v>42622</c:v>
                </c:pt>
                <c:pt idx="265">
                  <c:v>42625</c:v>
                </c:pt>
                <c:pt idx="266">
                  <c:v>42626</c:v>
                </c:pt>
                <c:pt idx="267">
                  <c:v>42627</c:v>
                </c:pt>
                <c:pt idx="268">
                  <c:v>42628</c:v>
                </c:pt>
                <c:pt idx="269">
                  <c:v>42629</c:v>
                </c:pt>
                <c:pt idx="270">
                  <c:v>42632</c:v>
                </c:pt>
                <c:pt idx="271">
                  <c:v>42633</c:v>
                </c:pt>
                <c:pt idx="272">
                  <c:v>42634</c:v>
                </c:pt>
                <c:pt idx="273">
                  <c:v>42635</c:v>
                </c:pt>
                <c:pt idx="274">
                  <c:v>42636</c:v>
                </c:pt>
                <c:pt idx="275">
                  <c:v>42639</c:v>
                </c:pt>
                <c:pt idx="276">
                  <c:v>42640</c:v>
                </c:pt>
                <c:pt idx="277">
                  <c:v>42641</c:v>
                </c:pt>
                <c:pt idx="278">
                  <c:v>42642</c:v>
                </c:pt>
                <c:pt idx="279">
                  <c:v>42643</c:v>
                </c:pt>
                <c:pt idx="280">
                  <c:v>42646</c:v>
                </c:pt>
                <c:pt idx="281">
                  <c:v>42647</c:v>
                </c:pt>
                <c:pt idx="282">
                  <c:v>42648</c:v>
                </c:pt>
                <c:pt idx="283">
                  <c:v>42649</c:v>
                </c:pt>
                <c:pt idx="284">
                  <c:v>42650</c:v>
                </c:pt>
                <c:pt idx="285">
                  <c:v>42653</c:v>
                </c:pt>
                <c:pt idx="286">
                  <c:v>42654</c:v>
                </c:pt>
                <c:pt idx="287">
                  <c:v>42655</c:v>
                </c:pt>
                <c:pt idx="288">
                  <c:v>42656</c:v>
                </c:pt>
                <c:pt idx="289">
                  <c:v>42657</c:v>
                </c:pt>
                <c:pt idx="290">
                  <c:v>42660</c:v>
                </c:pt>
                <c:pt idx="291">
                  <c:v>42661</c:v>
                </c:pt>
                <c:pt idx="292">
                  <c:v>42662</c:v>
                </c:pt>
                <c:pt idx="293">
                  <c:v>42663</c:v>
                </c:pt>
                <c:pt idx="294">
                  <c:v>42664</c:v>
                </c:pt>
                <c:pt idx="295">
                  <c:v>42667</c:v>
                </c:pt>
                <c:pt idx="296">
                  <c:v>42668</c:v>
                </c:pt>
                <c:pt idx="297">
                  <c:v>42669</c:v>
                </c:pt>
                <c:pt idx="298">
                  <c:v>42670</c:v>
                </c:pt>
                <c:pt idx="299">
                  <c:v>42671</c:v>
                </c:pt>
                <c:pt idx="300">
                  <c:v>42674</c:v>
                </c:pt>
                <c:pt idx="301">
                  <c:v>42675</c:v>
                </c:pt>
                <c:pt idx="302">
                  <c:v>42676</c:v>
                </c:pt>
                <c:pt idx="303">
                  <c:v>42677</c:v>
                </c:pt>
                <c:pt idx="304">
                  <c:v>42678</c:v>
                </c:pt>
                <c:pt idx="305">
                  <c:v>42681</c:v>
                </c:pt>
                <c:pt idx="306">
                  <c:v>42682</c:v>
                </c:pt>
                <c:pt idx="307">
                  <c:v>42683</c:v>
                </c:pt>
                <c:pt idx="308">
                  <c:v>42684</c:v>
                </c:pt>
                <c:pt idx="309">
                  <c:v>42685</c:v>
                </c:pt>
                <c:pt idx="310">
                  <c:v>42688</c:v>
                </c:pt>
                <c:pt idx="311">
                  <c:v>42689</c:v>
                </c:pt>
                <c:pt idx="312">
                  <c:v>42690</c:v>
                </c:pt>
                <c:pt idx="313">
                  <c:v>42691</c:v>
                </c:pt>
                <c:pt idx="314">
                  <c:v>42692</c:v>
                </c:pt>
                <c:pt idx="315">
                  <c:v>42695</c:v>
                </c:pt>
                <c:pt idx="316">
                  <c:v>42696</c:v>
                </c:pt>
                <c:pt idx="317">
                  <c:v>42697</c:v>
                </c:pt>
                <c:pt idx="318">
                  <c:v>42698</c:v>
                </c:pt>
                <c:pt idx="319">
                  <c:v>42699</c:v>
                </c:pt>
                <c:pt idx="320">
                  <c:v>42702</c:v>
                </c:pt>
                <c:pt idx="321">
                  <c:v>42703</c:v>
                </c:pt>
                <c:pt idx="322">
                  <c:v>42704</c:v>
                </c:pt>
                <c:pt idx="323">
                  <c:v>42705</c:v>
                </c:pt>
                <c:pt idx="324">
                  <c:v>42706</c:v>
                </c:pt>
                <c:pt idx="325">
                  <c:v>42709</c:v>
                </c:pt>
                <c:pt idx="326">
                  <c:v>42710</c:v>
                </c:pt>
                <c:pt idx="327">
                  <c:v>42711</c:v>
                </c:pt>
                <c:pt idx="328">
                  <c:v>42712</c:v>
                </c:pt>
                <c:pt idx="329">
                  <c:v>42713</c:v>
                </c:pt>
                <c:pt idx="330">
                  <c:v>42716</c:v>
                </c:pt>
                <c:pt idx="331">
                  <c:v>42717</c:v>
                </c:pt>
                <c:pt idx="332">
                  <c:v>42718</c:v>
                </c:pt>
                <c:pt idx="333">
                  <c:v>42719</c:v>
                </c:pt>
                <c:pt idx="334">
                  <c:v>42720</c:v>
                </c:pt>
                <c:pt idx="335">
                  <c:v>42723</c:v>
                </c:pt>
                <c:pt idx="336">
                  <c:v>42724</c:v>
                </c:pt>
                <c:pt idx="337">
                  <c:v>42725</c:v>
                </c:pt>
                <c:pt idx="338">
                  <c:v>42726</c:v>
                </c:pt>
                <c:pt idx="339">
                  <c:v>42727</c:v>
                </c:pt>
                <c:pt idx="340">
                  <c:v>42731</c:v>
                </c:pt>
                <c:pt idx="341">
                  <c:v>42732</c:v>
                </c:pt>
                <c:pt idx="342">
                  <c:v>42733</c:v>
                </c:pt>
                <c:pt idx="343">
                  <c:v>42734</c:v>
                </c:pt>
                <c:pt idx="344">
                  <c:v>42737</c:v>
                </c:pt>
                <c:pt idx="345">
                  <c:v>42738</c:v>
                </c:pt>
                <c:pt idx="346">
                  <c:v>42739</c:v>
                </c:pt>
                <c:pt idx="347">
                  <c:v>42740</c:v>
                </c:pt>
                <c:pt idx="348">
                  <c:v>42741</c:v>
                </c:pt>
                <c:pt idx="349">
                  <c:v>42744</c:v>
                </c:pt>
                <c:pt idx="350">
                  <c:v>42745</c:v>
                </c:pt>
                <c:pt idx="351">
                  <c:v>42746</c:v>
                </c:pt>
                <c:pt idx="352">
                  <c:v>42747</c:v>
                </c:pt>
                <c:pt idx="353">
                  <c:v>42748</c:v>
                </c:pt>
                <c:pt idx="354">
                  <c:v>42751</c:v>
                </c:pt>
                <c:pt idx="355">
                  <c:v>42752</c:v>
                </c:pt>
                <c:pt idx="356">
                  <c:v>42753</c:v>
                </c:pt>
                <c:pt idx="357">
                  <c:v>42754</c:v>
                </c:pt>
                <c:pt idx="358">
                  <c:v>42755</c:v>
                </c:pt>
                <c:pt idx="359">
                  <c:v>42758</c:v>
                </c:pt>
                <c:pt idx="360">
                  <c:v>42759</c:v>
                </c:pt>
                <c:pt idx="361">
                  <c:v>42760</c:v>
                </c:pt>
                <c:pt idx="362">
                  <c:v>42761</c:v>
                </c:pt>
                <c:pt idx="363">
                  <c:v>42762</c:v>
                </c:pt>
                <c:pt idx="364">
                  <c:v>42765</c:v>
                </c:pt>
                <c:pt idx="365">
                  <c:v>42766</c:v>
                </c:pt>
                <c:pt idx="366">
                  <c:v>42767</c:v>
                </c:pt>
                <c:pt idx="367">
                  <c:v>42768</c:v>
                </c:pt>
                <c:pt idx="368">
                  <c:v>42769</c:v>
                </c:pt>
                <c:pt idx="369">
                  <c:v>42772</c:v>
                </c:pt>
                <c:pt idx="370">
                  <c:v>42773</c:v>
                </c:pt>
                <c:pt idx="371">
                  <c:v>42774</c:v>
                </c:pt>
                <c:pt idx="372">
                  <c:v>42775</c:v>
                </c:pt>
                <c:pt idx="373">
                  <c:v>42776</c:v>
                </c:pt>
                <c:pt idx="374">
                  <c:v>42779</c:v>
                </c:pt>
                <c:pt idx="375">
                  <c:v>42780</c:v>
                </c:pt>
                <c:pt idx="376">
                  <c:v>42781</c:v>
                </c:pt>
                <c:pt idx="377">
                  <c:v>42782</c:v>
                </c:pt>
                <c:pt idx="378">
                  <c:v>42783</c:v>
                </c:pt>
                <c:pt idx="379">
                  <c:v>42786</c:v>
                </c:pt>
                <c:pt idx="380">
                  <c:v>42787</c:v>
                </c:pt>
                <c:pt idx="381">
                  <c:v>42788</c:v>
                </c:pt>
                <c:pt idx="382">
                  <c:v>42789</c:v>
                </c:pt>
                <c:pt idx="383">
                  <c:v>42790</c:v>
                </c:pt>
                <c:pt idx="384">
                  <c:v>42793</c:v>
                </c:pt>
                <c:pt idx="385">
                  <c:v>42794</c:v>
                </c:pt>
                <c:pt idx="386">
                  <c:v>42795</c:v>
                </c:pt>
                <c:pt idx="387">
                  <c:v>42796</c:v>
                </c:pt>
                <c:pt idx="388">
                  <c:v>42797</c:v>
                </c:pt>
                <c:pt idx="389">
                  <c:v>42800</c:v>
                </c:pt>
                <c:pt idx="390">
                  <c:v>42801</c:v>
                </c:pt>
                <c:pt idx="391">
                  <c:v>42802</c:v>
                </c:pt>
                <c:pt idx="392">
                  <c:v>42803</c:v>
                </c:pt>
                <c:pt idx="393">
                  <c:v>42804</c:v>
                </c:pt>
                <c:pt idx="394">
                  <c:v>42807</c:v>
                </c:pt>
                <c:pt idx="395">
                  <c:v>42808</c:v>
                </c:pt>
                <c:pt idx="396">
                  <c:v>42809</c:v>
                </c:pt>
                <c:pt idx="397">
                  <c:v>42810</c:v>
                </c:pt>
                <c:pt idx="398">
                  <c:v>42811</c:v>
                </c:pt>
                <c:pt idx="399">
                  <c:v>42814</c:v>
                </c:pt>
                <c:pt idx="400">
                  <c:v>42815</c:v>
                </c:pt>
                <c:pt idx="401">
                  <c:v>42816</c:v>
                </c:pt>
                <c:pt idx="402">
                  <c:v>42817</c:v>
                </c:pt>
                <c:pt idx="403">
                  <c:v>42818</c:v>
                </c:pt>
                <c:pt idx="404">
                  <c:v>42821</c:v>
                </c:pt>
                <c:pt idx="405">
                  <c:v>42822</c:v>
                </c:pt>
                <c:pt idx="406">
                  <c:v>42823</c:v>
                </c:pt>
                <c:pt idx="407">
                  <c:v>42824</c:v>
                </c:pt>
                <c:pt idx="408">
                  <c:v>42825</c:v>
                </c:pt>
                <c:pt idx="409">
                  <c:v>42828</c:v>
                </c:pt>
                <c:pt idx="410">
                  <c:v>42829</c:v>
                </c:pt>
                <c:pt idx="411">
                  <c:v>42830</c:v>
                </c:pt>
                <c:pt idx="412">
                  <c:v>42831</c:v>
                </c:pt>
                <c:pt idx="413">
                  <c:v>42832</c:v>
                </c:pt>
                <c:pt idx="414">
                  <c:v>42835</c:v>
                </c:pt>
                <c:pt idx="415">
                  <c:v>42836</c:v>
                </c:pt>
                <c:pt idx="416">
                  <c:v>42837</c:v>
                </c:pt>
                <c:pt idx="417">
                  <c:v>42838</c:v>
                </c:pt>
                <c:pt idx="418">
                  <c:v>42843</c:v>
                </c:pt>
                <c:pt idx="419">
                  <c:v>42844</c:v>
                </c:pt>
                <c:pt idx="420">
                  <c:v>42845</c:v>
                </c:pt>
                <c:pt idx="421">
                  <c:v>42846</c:v>
                </c:pt>
                <c:pt idx="422">
                  <c:v>42849</c:v>
                </c:pt>
                <c:pt idx="423">
                  <c:v>42850</c:v>
                </c:pt>
                <c:pt idx="424">
                  <c:v>42851</c:v>
                </c:pt>
                <c:pt idx="425">
                  <c:v>42852</c:v>
                </c:pt>
                <c:pt idx="426">
                  <c:v>42853</c:v>
                </c:pt>
                <c:pt idx="427">
                  <c:v>42857</c:v>
                </c:pt>
                <c:pt idx="428">
                  <c:v>42858</c:v>
                </c:pt>
                <c:pt idx="429">
                  <c:v>42859</c:v>
                </c:pt>
                <c:pt idx="430">
                  <c:v>42860</c:v>
                </c:pt>
                <c:pt idx="431">
                  <c:v>42863</c:v>
                </c:pt>
                <c:pt idx="432">
                  <c:v>42864</c:v>
                </c:pt>
                <c:pt idx="433">
                  <c:v>42865</c:v>
                </c:pt>
                <c:pt idx="434">
                  <c:v>42866</c:v>
                </c:pt>
                <c:pt idx="435">
                  <c:v>42867</c:v>
                </c:pt>
                <c:pt idx="436">
                  <c:v>42870</c:v>
                </c:pt>
                <c:pt idx="437">
                  <c:v>42871</c:v>
                </c:pt>
                <c:pt idx="438">
                  <c:v>42872</c:v>
                </c:pt>
                <c:pt idx="439">
                  <c:v>42873</c:v>
                </c:pt>
                <c:pt idx="440">
                  <c:v>42874</c:v>
                </c:pt>
                <c:pt idx="441">
                  <c:v>42877</c:v>
                </c:pt>
                <c:pt idx="442">
                  <c:v>42878</c:v>
                </c:pt>
                <c:pt idx="443">
                  <c:v>42879</c:v>
                </c:pt>
                <c:pt idx="444">
                  <c:v>42880</c:v>
                </c:pt>
                <c:pt idx="445">
                  <c:v>42881</c:v>
                </c:pt>
                <c:pt idx="446">
                  <c:v>42884</c:v>
                </c:pt>
                <c:pt idx="447">
                  <c:v>42885</c:v>
                </c:pt>
                <c:pt idx="448">
                  <c:v>42886</c:v>
                </c:pt>
                <c:pt idx="449">
                  <c:v>42887</c:v>
                </c:pt>
                <c:pt idx="450">
                  <c:v>42888</c:v>
                </c:pt>
                <c:pt idx="451">
                  <c:v>42891</c:v>
                </c:pt>
                <c:pt idx="452">
                  <c:v>42892</c:v>
                </c:pt>
                <c:pt idx="453">
                  <c:v>42893</c:v>
                </c:pt>
                <c:pt idx="454">
                  <c:v>42894</c:v>
                </c:pt>
                <c:pt idx="455">
                  <c:v>42895</c:v>
                </c:pt>
                <c:pt idx="456">
                  <c:v>42898</c:v>
                </c:pt>
                <c:pt idx="457">
                  <c:v>42899</c:v>
                </c:pt>
                <c:pt idx="458">
                  <c:v>42900</c:v>
                </c:pt>
                <c:pt idx="459">
                  <c:v>42901</c:v>
                </c:pt>
                <c:pt idx="460">
                  <c:v>42902</c:v>
                </c:pt>
                <c:pt idx="461">
                  <c:v>42905</c:v>
                </c:pt>
                <c:pt idx="462">
                  <c:v>42906</c:v>
                </c:pt>
                <c:pt idx="463">
                  <c:v>42907</c:v>
                </c:pt>
                <c:pt idx="464">
                  <c:v>42908</c:v>
                </c:pt>
                <c:pt idx="465">
                  <c:v>42909</c:v>
                </c:pt>
                <c:pt idx="466">
                  <c:v>42912</c:v>
                </c:pt>
                <c:pt idx="467">
                  <c:v>42913</c:v>
                </c:pt>
                <c:pt idx="468">
                  <c:v>42914</c:v>
                </c:pt>
                <c:pt idx="469">
                  <c:v>42915</c:v>
                </c:pt>
                <c:pt idx="470">
                  <c:v>42916</c:v>
                </c:pt>
                <c:pt idx="471">
                  <c:v>42919</c:v>
                </c:pt>
                <c:pt idx="472">
                  <c:v>42920</c:v>
                </c:pt>
                <c:pt idx="473">
                  <c:v>42921</c:v>
                </c:pt>
                <c:pt idx="474">
                  <c:v>42922</c:v>
                </c:pt>
                <c:pt idx="475">
                  <c:v>42923</c:v>
                </c:pt>
                <c:pt idx="476">
                  <c:v>42926</c:v>
                </c:pt>
                <c:pt idx="477">
                  <c:v>42927</c:v>
                </c:pt>
                <c:pt idx="478">
                  <c:v>42928</c:v>
                </c:pt>
                <c:pt idx="479">
                  <c:v>42929</c:v>
                </c:pt>
                <c:pt idx="480">
                  <c:v>42930</c:v>
                </c:pt>
                <c:pt idx="481">
                  <c:v>42933</c:v>
                </c:pt>
                <c:pt idx="482">
                  <c:v>42934</c:v>
                </c:pt>
                <c:pt idx="483">
                  <c:v>42935</c:v>
                </c:pt>
                <c:pt idx="484">
                  <c:v>42936</c:v>
                </c:pt>
                <c:pt idx="485">
                  <c:v>42937</c:v>
                </c:pt>
                <c:pt idx="486">
                  <c:v>42940</c:v>
                </c:pt>
                <c:pt idx="487">
                  <c:v>42941</c:v>
                </c:pt>
                <c:pt idx="488">
                  <c:v>42942</c:v>
                </c:pt>
                <c:pt idx="489">
                  <c:v>42943</c:v>
                </c:pt>
                <c:pt idx="490">
                  <c:v>42944</c:v>
                </c:pt>
                <c:pt idx="491">
                  <c:v>42947</c:v>
                </c:pt>
                <c:pt idx="492">
                  <c:v>42948</c:v>
                </c:pt>
                <c:pt idx="493">
                  <c:v>42949</c:v>
                </c:pt>
                <c:pt idx="494">
                  <c:v>42950</c:v>
                </c:pt>
                <c:pt idx="495">
                  <c:v>42951</c:v>
                </c:pt>
                <c:pt idx="496">
                  <c:v>42954</c:v>
                </c:pt>
                <c:pt idx="497">
                  <c:v>42955</c:v>
                </c:pt>
                <c:pt idx="498">
                  <c:v>42956</c:v>
                </c:pt>
                <c:pt idx="499">
                  <c:v>42957</c:v>
                </c:pt>
                <c:pt idx="500">
                  <c:v>42958</c:v>
                </c:pt>
                <c:pt idx="501">
                  <c:v>42961</c:v>
                </c:pt>
                <c:pt idx="502">
                  <c:v>42962</c:v>
                </c:pt>
                <c:pt idx="503">
                  <c:v>42963</c:v>
                </c:pt>
                <c:pt idx="504">
                  <c:v>42964</c:v>
                </c:pt>
                <c:pt idx="505">
                  <c:v>42965</c:v>
                </c:pt>
                <c:pt idx="506">
                  <c:v>42968</c:v>
                </c:pt>
                <c:pt idx="507">
                  <c:v>42969</c:v>
                </c:pt>
                <c:pt idx="508">
                  <c:v>42970</c:v>
                </c:pt>
                <c:pt idx="509">
                  <c:v>42971</c:v>
                </c:pt>
                <c:pt idx="510">
                  <c:v>42972</c:v>
                </c:pt>
                <c:pt idx="511">
                  <c:v>42975</c:v>
                </c:pt>
                <c:pt idx="512">
                  <c:v>42976</c:v>
                </c:pt>
                <c:pt idx="513">
                  <c:v>42977</c:v>
                </c:pt>
                <c:pt idx="514">
                  <c:v>42978</c:v>
                </c:pt>
                <c:pt idx="515">
                  <c:v>42979</c:v>
                </c:pt>
                <c:pt idx="516">
                  <c:v>42982</c:v>
                </c:pt>
                <c:pt idx="517">
                  <c:v>42983</c:v>
                </c:pt>
                <c:pt idx="518">
                  <c:v>42984</c:v>
                </c:pt>
                <c:pt idx="519">
                  <c:v>42985</c:v>
                </c:pt>
                <c:pt idx="520">
                  <c:v>42986</c:v>
                </c:pt>
                <c:pt idx="521">
                  <c:v>42989</c:v>
                </c:pt>
                <c:pt idx="522">
                  <c:v>42990</c:v>
                </c:pt>
                <c:pt idx="523">
                  <c:v>42991</c:v>
                </c:pt>
                <c:pt idx="524">
                  <c:v>42992</c:v>
                </c:pt>
                <c:pt idx="525">
                  <c:v>42993</c:v>
                </c:pt>
                <c:pt idx="526">
                  <c:v>42996</c:v>
                </c:pt>
                <c:pt idx="527">
                  <c:v>42997</c:v>
                </c:pt>
                <c:pt idx="528">
                  <c:v>42998</c:v>
                </c:pt>
                <c:pt idx="529">
                  <c:v>42999</c:v>
                </c:pt>
                <c:pt idx="530">
                  <c:v>43000</c:v>
                </c:pt>
                <c:pt idx="531">
                  <c:v>43003</c:v>
                </c:pt>
                <c:pt idx="532">
                  <c:v>43004</c:v>
                </c:pt>
                <c:pt idx="533">
                  <c:v>43005</c:v>
                </c:pt>
                <c:pt idx="534">
                  <c:v>43006</c:v>
                </c:pt>
                <c:pt idx="535">
                  <c:v>43007</c:v>
                </c:pt>
                <c:pt idx="536">
                  <c:v>43010</c:v>
                </c:pt>
                <c:pt idx="537">
                  <c:v>43011</c:v>
                </c:pt>
                <c:pt idx="538">
                  <c:v>43012</c:v>
                </c:pt>
                <c:pt idx="539">
                  <c:v>43013</c:v>
                </c:pt>
                <c:pt idx="540">
                  <c:v>43014</c:v>
                </c:pt>
                <c:pt idx="541">
                  <c:v>43017</c:v>
                </c:pt>
                <c:pt idx="542">
                  <c:v>43018</c:v>
                </c:pt>
                <c:pt idx="543">
                  <c:v>43019</c:v>
                </c:pt>
                <c:pt idx="544">
                  <c:v>43020</c:v>
                </c:pt>
                <c:pt idx="545">
                  <c:v>43021</c:v>
                </c:pt>
                <c:pt idx="546">
                  <c:v>43024</c:v>
                </c:pt>
                <c:pt idx="547">
                  <c:v>43025</c:v>
                </c:pt>
                <c:pt idx="548">
                  <c:v>43026</c:v>
                </c:pt>
                <c:pt idx="549">
                  <c:v>43027</c:v>
                </c:pt>
                <c:pt idx="550">
                  <c:v>43028</c:v>
                </c:pt>
                <c:pt idx="551">
                  <c:v>43031</c:v>
                </c:pt>
                <c:pt idx="552">
                  <c:v>43032</c:v>
                </c:pt>
                <c:pt idx="553">
                  <c:v>43033</c:v>
                </c:pt>
                <c:pt idx="554">
                  <c:v>43034</c:v>
                </c:pt>
                <c:pt idx="555">
                  <c:v>43035</c:v>
                </c:pt>
                <c:pt idx="556">
                  <c:v>43038</c:v>
                </c:pt>
                <c:pt idx="557">
                  <c:v>43039</c:v>
                </c:pt>
                <c:pt idx="558">
                  <c:v>43040</c:v>
                </c:pt>
                <c:pt idx="559">
                  <c:v>43041</c:v>
                </c:pt>
                <c:pt idx="560">
                  <c:v>43042</c:v>
                </c:pt>
                <c:pt idx="561">
                  <c:v>43045</c:v>
                </c:pt>
                <c:pt idx="562">
                  <c:v>43046</c:v>
                </c:pt>
                <c:pt idx="563">
                  <c:v>43047</c:v>
                </c:pt>
                <c:pt idx="564">
                  <c:v>43048</c:v>
                </c:pt>
                <c:pt idx="565">
                  <c:v>43049</c:v>
                </c:pt>
                <c:pt idx="566">
                  <c:v>43052</c:v>
                </c:pt>
                <c:pt idx="567">
                  <c:v>43053</c:v>
                </c:pt>
                <c:pt idx="568">
                  <c:v>43054</c:v>
                </c:pt>
                <c:pt idx="569">
                  <c:v>43055</c:v>
                </c:pt>
                <c:pt idx="570">
                  <c:v>43056</c:v>
                </c:pt>
                <c:pt idx="571">
                  <c:v>43059</c:v>
                </c:pt>
                <c:pt idx="572">
                  <c:v>43060</c:v>
                </c:pt>
                <c:pt idx="573">
                  <c:v>43061</c:v>
                </c:pt>
                <c:pt idx="574">
                  <c:v>43062</c:v>
                </c:pt>
                <c:pt idx="575">
                  <c:v>43063</c:v>
                </c:pt>
                <c:pt idx="576">
                  <c:v>43066</c:v>
                </c:pt>
                <c:pt idx="577">
                  <c:v>43067</c:v>
                </c:pt>
                <c:pt idx="578">
                  <c:v>43068</c:v>
                </c:pt>
                <c:pt idx="579">
                  <c:v>43069</c:v>
                </c:pt>
                <c:pt idx="580">
                  <c:v>43070</c:v>
                </c:pt>
                <c:pt idx="581">
                  <c:v>43073</c:v>
                </c:pt>
                <c:pt idx="582">
                  <c:v>43074</c:v>
                </c:pt>
                <c:pt idx="583">
                  <c:v>43075</c:v>
                </c:pt>
                <c:pt idx="584">
                  <c:v>43076</c:v>
                </c:pt>
                <c:pt idx="585">
                  <c:v>43077</c:v>
                </c:pt>
                <c:pt idx="586">
                  <c:v>43080</c:v>
                </c:pt>
                <c:pt idx="587">
                  <c:v>43081</c:v>
                </c:pt>
                <c:pt idx="588">
                  <c:v>43082</c:v>
                </c:pt>
                <c:pt idx="589">
                  <c:v>43083</c:v>
                </c:pt>
                <c:pt idx="590">
                  <c:v>43084</c:v>
                </c:pt>
                <c:pt idx="591">
                  <c:v>43087</c:v>
                </c:pt>
                <c:pt idx="592">
                  <c:v>43088</c:v>
                </c:pt>
                <c:pt idx="593">
                  <c:v>43089</c:v>
                </c:pt>
                <c:pt idx="594">
                  <c:v>43090</c:v>
                </c:pt>
                <c:pt idx="595">
                  <c:v>43091</c:v>
                </c:pt>
                <c:pt idx="596">
                  <c:v>43096</c:v>
                </c:pt>
                <c:pt idx="597">
                  <c:v>43097</c:v>
                </c:pt>
                <c:pt idx="598">
                  <c:v>43098</c:v>
                </c:pt>
                <c:pt idx="599">
                  <c:v>43102</c:v>
                </c:pt>
                <c:pt idx="600">
                  <c:v>43103</c:v>
                </c:pt>
                <c:pt idx="601">
                  <c:v>43104</c:v>
                </c:pt>
                <c:pt idx="602">
                  <c:v>43105</c:v>
                </c:pt>
                <c:pt idx="603">
                  <c:v>43108</c:v>
                </c:pt>
                <c:pt idx="604">
                  <c:v>43109</c:v>
                </c:pt>
                <c:pt idx="605">
                  <c:v>43110</c:v>
                </c:pt>
                <c:pt idx="606">
                  <c:v>43111</c:v>
                </c:pt>
                <c:pt idx="607">
                  <c:v>43112</c:v>
                </c:pt>
                <c:pt idx="608">
                  <c:v>43115</c:v>
                </c:pt>
                <c:pt idx="609">
                  <c:v>43116</c:v>
                </c:pt>
                <c:pt idx="610">
                  <c:v>43117</c:v>
                </c:pt>
                <c:pt idx="611">
                  <c:v>43118</c:v>
                </c:pt>
                <c:pt idx="612">
                  <c:v>43119</c:v>
                </c:pt>
                <c:pt idx="613">
                  <c:v>43122</c:v>
                </c:pt>
                <c:pt idx="614">
                  <c:v>43123</c:v>
                </c:pt>
                <c:pt idx="615">
                  <c:v>43124</c:v>
                </c:pt>
                <c:pt idx="616">
                  <c:v>43125</c:v>
                </c:pt>
                <c:pt idx="617">
                  <c:v>43126</c:v>
                </c:pt>
                <c:pt idx="618">
                  <c:v>43129</c:v>
                </c:pt>
                <c:pt idx="619">
                  <c:v>43130</c:v>
                </c:pt>
                <c:pt idx="620">
                  <c:v>43131</c:v>
                </c:pt>
                <c:pt idx="621">
                  <c:v>43132</c:v>
                </c:pt>
                <c:pt idx="622">
                  <c:v>43133</c:v>
                </c:pt>
                <c:pt idx="623">
                  <c:v>43136</c:v>
                </c:pt>
                <c:pt idx="624">
                  <c:v>43137</c:v>
                </c:pt>
                <c:pt idx="625">
                  <c:v>43138</c:v>
                </c:pt>
                <c:pt idx="626">
                  <c:v>43139</c:v>
                </c:pt>
                <c:pt idx="627">
                  <c:v>43140</c:v>
                </c:pt>
                <c:pt idx="628">
                  <c:v>43143</c:v>
                </c:pt>
                <c:pt idx="629">
                  <c:v>43144</c:v>
                </c:pt>
                <c:pt idx="630">
                  <c:v>43145</c:v>
                </c:pt>
                <c:pt idx="631">
                  <c:v>43146</c:v>
                </c:pt>
                <c:pt idx="632">
                  <c:v>43147</c:v>
                </c:pt>
                <c:pt idx="633">
                  <c:v>43150</c:v>
                </c:pt>
                <c:pt idx="634">
                  <c:v>43151</c:v>
                </c:pt>
                <c:pt idx="635">
                  <c:v>43152</c:v>
                </c:pt>
                <c:pt idx="636">
                  <c:v>43153</c:v>
                </c:pt>
                <c:pt idx="637">
                  <c:v>43154</c:v>
                </c:pt>
                <c:pt idx="638">
                  <c:v>43157</c:v>
                </c:pt>
                <c:pt idx="639">
                  <c:v>43158</c:v>
                </c:pt>
                <c:pt idx="640">
                  <c:v>43159</c:v>
                </c:pt>
                <c:pt idx="641">
                  <c:v>43160</c:v>
                </c:pt>
                <c:pt idx="642">
                  <c:v>43161</c:v>
                </c:pt>
                <c:pt idx="643">
                  <c:v>43164</c:v>
                </c:pt>
                <c:pt idx="644">
                  <c:v>43165</c:v>
                </c:pt>
                <c:pt idx="645">
                  <c:v>43166</c:v>
                </c:pt>
                <c:pt idx="646">
                  <c:v>43167</c:v>
                </c:pt>
                <c:pt idx="647">
                  <c:v>43168</c:v>
                </c:pt>
                <c:pt idx="648">
                  <c:v>43171</c:v>
                </c:pt>
                <c:pt idx="649">
                  <c:v>43172</c:v>
                </c:pt>
                <c:pt idx="650">
                  <c:v>43173</c:v>
                </c:pt>
                <c:pt idx="651">
                  <c:v>43174</c:v>
                </c:pt>
                <c:pt idx="652">
                  <c:v>43175</c:v>
                </c:pt>
                <c:pt idx="653">
                  <c:v>43178</c:v>
                </c:pt>
                <c:pt idx="654">
                  <c:v>43179</c:v>
                </c:pt>
                <c:pt idx="655">
                  <c:v>43180</c:v>
                </c:pt>
                <c:pt idx="656">
                  <c:v>43181</c:v>
                </c:pt>
                <c:pt idx="657">
                  <c:v>43182</c:v>
                </c:pt>
                <c:pt idx="658">
                  <c:v>43185</c:v>
                </c:pt>
                <c:pt idx="659">
                  <c:v>43186</c:v>
                </c:pt>
                <c:pt idx="660">
                  <c:v>43187</c:v>
                </c:pt>
                <c:pt idx="661">
                  <c:v>43188</c:v>
                </c:pt>
                <c:pt idx="662">
                  <c:v>43193</c:v>
                </c:pt>
                <c:pt idx="663">
                  <c:v>43194</c:v>
                </c:pt>
                <c:pt idx="664">
                  <c:v>43195</c:v>
                </c:pt>
                <c:pt idx="665">
                  <c:v>43196</c:v>
                </c:pt>
                <c:pt idx="666">
                  <c:v>43199</c:v>
                </c:pt>
                <c:pt idx="667">
                  <c:v>43200</c:v>
                </c:pt>
                <c:pt idx="668">
                  <c:v>43201</c:v>
                </c:pt>
                <c:pt idx="669">
                  <c:v>43202</c:v>
                </c:pt>
                <c:pt idx="670">
                  <c:v>43203</c:v>
                </c:pt>
                <c:pt idx="671">
                  <c:v>43206</c:v>
                </c:pt>
                <c:pt idx="672">
                  <c:v>43207</c:v>
                </c:pt>
                <c:pt idx="673">
                  <c:v>43208</c:v>
                </c:pt>
                <c:pt idx="674">
                  <c:v>43209</c:v>
                </c:pt>
                <c:pt idx="675">
                  <c:v>43210</c:v>
                </c:pt>
                <c:pt idx="676">
                  <c:v>43213</c:v>
                </c:pt>
                <c:pt idx="677">
                  <c:v>43214</c:v>
                </c:pt>
                <c:pt idx="678">
                  <c:v>43215</c:v>
                </c:pt>
                <c:pt idx="679">
                  <c:v>43216</c:v>
                </c:pt>
                <c:pt idx="680">
                  <c:v>43217</c:v>
                </c:pt>
                <c:pt idx="681">
                  <c:v>43220</c:v>
                </c:pt>
                <c:pt idx="682">
                  <c:v>43222</c:v>
                </c:pt>
                <c:pt idx="683">
                  <c:v>43223</c:v>
                </c:pt>
                <c:pt idx="684">
                  <c:v>43224</c:v>
                </c:pt>
                <c:pt idx="685">
                  <c:v>43227</c:v>
                </c:pt>
                <c:pt idx="686">
                  <c:v>43228</c:v>
                </c:pt>
                <c:pt idx="687">
                  <c:v>43229</c:v>
                </c:pt>
                <c:pt idx="688">
                  <c:v>43230</c:v>
                </c:pt>
                <c:pt idx="689">
                  <c:v>43231</c:v>
                </c:pt>
                <c:pt idx="690">
                  <c:v>43234</c:v>
                </c:pt>
                <c:pt idx="691">
                  <c:v>43235</c:v>
                </c:pt>
                <c:pt idx="692">
                  <c:v>43236</c:v>
                </c:pt>
                <c:pt idx="693">
                  <c:v>43237</c:v>
                </c:pt>
                <c:pt idx="694">
                  <c:v>43238</c:v>
                </c:pt>
                <c:pt idx="695">
                  <c:v>43241</c:v>
                </c:pt>
                <c:pt idx="696">
                  <c:v>43242</c:v>
                </c:pt>
                <c:pt idx="697">
                  <c:v>43243</c:v>
                </c:pt>
                <c:pt idx="698">
                  <c:v>43244</c:v>
                </c:pt>
                <c:pt idx="699">
                  <c:v>43245</c:v>
                </c:pt>
                <c:pt idx="700">
                  <c:v>43248</c:v>
                </c:pt>
                <c:pt idx="701">
                  <c:v>43249</c:v>
                </c:pt>
                <c:pt idx="702">
                  <c:v>43250</c:v>
                </c:pt>
                <c:pt idx="703">
                  <c:v>43251</c:v>
                </c:pt>
                <c:pt idx="704">
                  <c:v>43252</c:v>
                </c:pt>
                <c:pt idx="705">
                  <c:v>43255</c:v>
                </c:pt>
                <c:pt idx="706">
                  <c:v>43256</c:v>
                </c:pt>
                <c:pt idx="707">
                  <c:v>43257</c:v>
                </c:pt>
                <c:pt idx="708">
                  <c:v>43258</c:v>
                </c:pt>
                <c:pt idx="709">
                  <c:v>43259</c:v>
                </c:pt>
                <c:pt idx="710">
                  <c:v>43262</c:v>
                </c:pt>
                <c:pt idx="711">
                  <c:v>43263</c:v>
                </c:pt>
                <c:pt idx="712">
                  <c:v>43264</c:v>
                </c:pt>
              </c:numCache>
            </c:numRef>
          </c:xVal>
          <c:yVal>
            <c:numRef>
              <c:f>'Check Eur6M'!$AO$4:$AO$716</c:f>
              <c:numCache>
                <c:formatCode>0.0000%</c:formatCode>
                <c:ptCount val="713"/>
                <c:pt idx="0">
                  <c:v>3.7359912297214512E-4</c:v>
                </c:pt>
                <c:pt idx="1">
                  <c:v>3.739939506495107E-4</c:v>
                </c:pt>
                <c:pt idx="2">
                  <c:v>3.7552896951361699E-4</c:v>
                </c:pt>
                <c:pt idx="3">
                  <c:v>3.7614999660007622E-4</c:v>
                </c:pt>
                <c:pt idx="4">
                  <c:v>3.7682282872591463E-4</c:v>
                </c:pt>
                <c:pt idx="5">
                  <c:v>3.775495862605068E-4</c:v>
                </c:pt>
                <c:pt idx="6">
                  <c:v>3.7833326312149401E-4</c:v>
                </c:pt>
                <c:pt idx="7">
                  <c:v>3.8105574899471861E-4</c:v>
                </c:pt>
                <c:pt idx="8">
                  <c:v>3.8209704254807988E-4</c:v>
                </c:pt>
                <c:pt idx="9">
                  <c:v>3.8320308407238201E-4</c:v>
                </c:pt>
                <c:pt idx="10">
                  <c:v>3.8434116198473201E-4</c:v>
                </c:pt>
                <c:pt idx="11">
                  <c:v>3.854714235143761E-4</c:v>
                </c:pt>
                <c:pt idx="12">
                  <c:v>3.8841678078761722E-4</c:v>
                </c:pt>
                <c:pt idx="13">
                  <c:v>3.8911724740463451E-4</c:v>
                </c:pt>
                <c:pt idx="14">
                  <c:v>3.8962199605761854E-4</c:v>
                </c:pt>
                <c:pt idx="15">
                  <c:v>3.8994799067441406E-4</c:v>
                </c:pt>
                <c:pt idx="16">
                  <c:v>3.9262908575419679E-4</c:v>
                </c:pt>
                <c:pt idx="17">
                  <c:v>3.9059928918998857E-4</c:v>
                </c:pt>
                <c:pt idx="18">
                  <c:v>3.8988811320439889E-4</c:v>
                </c:pt>
                <c:pt idx="19">
                  <c:v>3.9019438639148566E-4</c:v>
                </c:pt>
                <c:pt idx="20">
                  <c:v>3.8999999999991228E-4</c:v>
                </c:pt>
                <c:pt idx="21">
                  <c:v>3.9030998459849294E-4</c:v>
                </c:pt>
                <c:pt idx="22">
                  <c:v>3.8962154686004752E-4</c:v>
                </c:pt>
                <c:pt idx="23">
                  <c:v>3.8962617824734306E-4</c:v>
                </c:pt>
                <c:pt idx="24">
                  <c:v>3.896683459051239E-4</c:v>
                </c:pt>
                <c:pt idx="25">
                  <c:v>3.8974696903673568E-4</c:v>
                </c:pt>
                <c:pt idx="26">
                  <c:v>3.8973163909338464E-4</c:v>
                </c:pt>
                <c:pt idx="27">
                  <c:v>3.9040440045926136E-4</c:v>
                </c:pt>
                <c:pt idx="28">
                  <c:v>3.9064908908883805E-4</c:v>
                </c:pt>
                <c:pt idx="29">
                  <c:v>3.9092374845206925E-4</c:v>
                </c:pt>
                <c:pt idx="30">
                  <c:v>3.9122729776365749E-4</c:v>
                </c:pt>
                <c:pt idx="31">
                  <c:v>3.9125018281831224E-4</c:v>
                </c:pt>
                <c:pt idx="32">
                  <c:v>3.927087787797723E-4</c:v>
                </c:pt>
                <c:pt idx="33">
                  <c:v>3.931405660523757E-4</c:v>
                </c:pt>
                <c:pt idx="34">
                  <c:v>3.9359475856329945E-4</c:v>
                </c:pt>
                <c:pt idx="35">
                  <c:v>3.9407027552768313E-4</c:v>
                </c:pt>
                <c:pt idx="36">
                  <c:v>3.9449891295727127E-4</c:v>
                </c:pt>
                <c:pt idx="37">
                  <c:v>3.9616397220819139E-4</c:v>
                </c:pt>
                <c:pt idx="38">
                  <c:v>3.9672989965124154E-4</c:v>
                </c:pt>
                <c:pt idx="39">
                  <c:v>3.9731066682766823E-4</c:v>
                </c:pt>
                <c:pt idx="40">
                  <c:v>3.979051929486797E-4</c:v>
                </c:pt>
                <c:pt idx="41">
                  <c:v>3.9830442441894637E-4</c:v>
                </c:pt>
                <c:pt idx="42">
                  <c:v>4.0000000000042443E-4</c:v>
                </c:pt>
                <c:pt idx="43">
                  <c:v>4.0057465211532848E-4</c:v>
                </c:pt>
                <c:pt idx="44">
                  <c:v>4.0115346767608434E-4</c:v>
                </c:pt>
                <c:pt idx="45">
                  <c:v>4.0173671763342635E-4</c:v>
                </c:pt>
                <c:pt idx="46">
                  <c:v>4.0232467293808895E-4</c:v>
                </c:pt>
                <c:pt idx="47">
                  <c:v>4.0411948045344578E-4</c:v>
                </c:pt>
                <c:pt idx="48">
                  <c:v>4.0472896666571463E-4</c:v>
                </c:pt>
                <c:pt idx="49">
                  <c:v>4.0534451298600331E-4</c:v>
                </c:pt>
                <c:pt idx="50">
                  <c:v>4.059663903681206E-4</c:v>
                </c:pt>
                <c:pt idx="51">
                  <c:v>4.0659486976499698E-4</c:v>
                </c:pt>
                <c:pt idx="52">
                  <c:v>4.085226295875393E-4</c:v>
                </c:pt>
                <c:pt idx="53">
                  <c:v>4.0918022658900687E-4</c:v>
                </c:pt>
                <c:pt idx="54">
                  <c:v>4.098457803799874E-4</c:v>
                </c:pt>
                <c:pt idx="55">
                  <c:v>4.1051956191692502E-4</c:v>
                </c:pt>
                <c:pt idx="56">
                  <c:v>4.1120184215582455E-4</c:v>
                </c:pt>
                <c:pt idx="57">
                  <c:v>4.1330238466279066E-4</c:v>
                </c:pt>
                <c:pt idx="58">
                  <c:v>4.140213692889121E-4</c:v>
                </c:pt>
                <c:pt idx="59">
                  <c:v>4.1475020740843941E-4</c:v>
                </c:pt>
                <c:pt idx="60">
                  <c:v>4.154891699817695E-4</c:v>
                </c:pt>
                <c:pt idx="61">
                  <c:v>4.1623852796798171E-4</c:v>
                </c:pt>
                <c:pt idx="62">
                  <c:v>4.1925310326118207E-4</c:v>
                </c:pt>
                <c:pt idx="63">
                  <c:v>4.2000000000017436E-4</c:v>
                </c:pt>
                <c:pt idx="64">
                  <c:v>4.2075462944719247E-4</c:v>
                </c:pt>
                <c:pt idx="65">
                  <c:v>4.215171075863985E-4</c:v>
                </c:pt>
                <c:pt idx="66">
                  <c:v>4.2318740870491735E-4</c:v>
                </c:pt>
                <c:pt idx="67">
                  <c:v>4.2464721277783203E-4</c:v>
                </c:pt>
                <c:pt idx="68">
                  <c:v>4.2545021366416315E-4</c:v>
                </c:pt>
                <c:pt idx="69">
                  <c:v>4.2626157495881617E-4</c:v>
                </c:pt>
                <c:pt idx="70">
                  <c:v>4.2708138194875989E-4</c:v>
                </c:pt>
                <c:pt idx="71">
                  <c:v>4.2841408223954114E-4</c:v>
                </c:pt>
                <c:pt idx="72">
                  <c:v>4.3044677260693163E-4</c:v>
                </c:pt>
                <c:pt idx="73">
                  <c:v>4.3131008738441201E-4</c:v>
                </c:pt>
                <c:pt idx="74">
                  <c:v>4.3218235958380037E-4</c:v>
                </c:pt>
                <c:pt idx="75">
                  <c:v>4.3306367449337594E-4</c:v>
                </c:pt>
                <c:pt idx="76">
                  <c:v>4.3434490433546185E-4</c:v>
                </c:pt>
                <c:pt idx="77">
                  <c:v>4.3668106701922694E-4</c:v>
                </c:pt>
                <c:pt idx="78">
                  <c:v>4.3760887482052486E-4</c:v>
                </c:pt>
                <c:pt idx="79">
                  <c:v>4.3854623707042118E-4</c:v>
                </c:pt>
                <c:pt idx="80">
                  <c:v>4.3949323905981594E-4</c:v>
                </c:pt>
                <c:pt idx="81">
                  <c:v>4.4337935023169031E-4</c:v>
                </c:pt>
                <c:pt idx="82">
                  <c:v>4.4437583028775619E-4</c:v>
                </c:pt>
                <c:pt idx="83">
                  <c:v>4.4538246183352555E-4</c:v>
                </c:pt>
                <c:pt idx="84">
                  <c:v>4.4599361161421153E-4</c:v>
                </c:pt>
                <c:pt idx="85">
                  <c:v>4.4999999984768763E-4</c:v>
                </c:pt>
                <c:pt idx="86">
                  <c:v>4.5102067423972552E-4</c:v>
                </c:pt>
                <c:pt idx="87">
                  <c:v>4.5204868576925435E-4</c:v>
                </c:pt>
                <c:pt idx="88">
                  <c:v>4.530836216451542E-4</c:v>
                </c:pt>
                <c:pt idx="89">
                  <c:v>4.5412506907542669E-4</c:v>
                </c:pt>
                <c:pt idx="90">
                  <c:v>4.5728435276239419E-4</c:v>
                </c:pt>
                <c:pt idx="91">
                  <c:v>4.5834771847567946E-4</c:v>
                </c:pt>
                <c:pt idx="92">
                  <c:v>4.5941553177148673E-4</c:v>
                </c:pt>
                <c:pt idx="93">
                  <c:v>4.6048737985386476E-4</c:v>
                </c:pt>
                <c:pt idx="94">
                  <c:v>4.6156284992378787E-4</c:v>
                </c:pt>
                <c:pt idx="95">
                  <c:v>4.6480686407340154E-4</c:v>
                </c:pt>
                <c:pt idx="96">
                  <c:v>4.6589269410192988E-4</c:v>
                </c:pt>
                <c:pt idx="97">
                  <c:v>4.6698008211628657E-4</c:v>
                </c:pt>
                <c:pt idx="98">
                  <c:v>4.6806861531437126E-4</c:v>
                </c:pt>
                <c:pt idx="99">
                  <c:v>4.6915788089100938E-4</c:v>
                </c:pt>
                <c:pt idx="100">
                  <c:v>4.7242594384532888E-4</c:v>
                </c:pt>
                <c:pt idx="101">
                  <c:v>4.7351401088179879E-4</c:v>
                </c:pt>
                <c:pt idx="102">
                  <c:v>4.7460074626348226E-4</c:v>
                </c:pt>
                <c:pt idx="103">
                  <c:v>4.7568573718213017E-4</c:v>
                </c:pt>
                <c:pt idx="104">
                  <c:v>4.7676857082685814E-4</c:v>
                </c:pt>
                <c:pt idx="105">
                  <c:v>4.7999999999989447E-4</c:v>
                </c:pt>
                <c:pt idx="106">
                  <c:v>4.8107012234974861E-4</c:v>
                </c:pt>
                <c:pt idx="107">
                  <c:v>4.8213629889284448E-4</c:v>
                </c:pt>
                <c:pt idx="108">
                  <c:v>4.8319839234690866E-4</c:v>
                </c:pt>
                <c:pt idx="109">
                  <c:v>4.8425626542966763E-4</c:v>
                </c:pt>
                <c:pt idx="110">
                  <c:v>4.8740318961595951E-4</c:v>
                </c:pt>
                <c:pt idx="111">
                  <c:v>4.8844280837846536E-4</c:v>
                </c:pt>
                <c:pt idx="112">
                  <c:v>4.894775203521497E-4</c:v>
                </c:pt>
                <c:pt idx="113">
                  <c:v>4.9050718825166485E-4</c:v>
                </c:pt>
                <c:pt idx="114">
                  <c:v>4.9153167479254098E-4</c:v>
                </c:pt>
                <c:pt idx="115">
                  <c:v>4.9457267341556711E-4</c:v>
                </c:pt>
                <c:pt idx="116">
                  <c:v>4.9557506167236161E-4</c:v>
                </c:pt>
                <c:pt idx="117">
                  <c:v>4.9657158214421685E-4</c:v>
                </c:pt>
                <c:pt idx="118">
                  <c:v>4.975620975444673E-4</c:v>
                </c:pt>
                <c:pt idx="119">
                  <c:v>4.9854647058820414E-4</c:v>
                </c:pt>
                <c:pt idx="120">
                  <c:v>5.0146136271060366E-4</c:v>
                </c:pt>
                <c:pt idx="121">
                  <c:v>5.0241979345899571E-4</c:v>
                </c:pt>
                <c:pt idx="122">
                  <c:v>5.033713954162288E-4</c:v>
                </c:pt>
                <c:pt idx="123">
                  <c:v>5.0431603129431977E-4</c:v>
                </c:pt>
                <c:pt idx="124">
                  <c:v>5.0525356380616397E-4</c:v>
                </c:pt>
                <c:pt idx="125">
                  <c:v>5.0896035914315763E-4</c:v>
                </c:pt>
                <c:pt idx="126">
                  <c:v>5.0999999978195299E-4</c:v>
                </c:pt>
                <c:pt idx="127">
                  <c:v>5.1104046964178806E-4</c:v>
                </c:pt>
                <c:pt idx="128">
                  <c:v>5.1368117962902551E-4</c:v>
                </c:pt>
                <c:pt idx="129">
                  <c:v>5.139594686807017E-4</c:v>
                </c:pt>
                <c:pt idx="130">
                  <c:v>5.1629634973988751E-4</c:v>
                </c:pt>
                <c:pt idx="131">
                  <c:v>5.1736715575895936E-4</c:v>
                </c:pt>
                <c:pt idx="132">
                  <c:v>5.1844747973792973E-4</c:v>
                </c:pt>
                <c:pt idx="133">
                  <c:v>5.2182184201321838E-4</c:v>
                </c:pt>
                <c:pt idx="134">
                  <c:v>5.2180522416426514E-4</c:v>
                </c:pt>
                <c:pt idx="135">
                  <c:v>5.2403648872832666E-4</c:v>
                </c:pt>
                <c:pt idx="136">
                  <c:v>5.2520069233097865E-4</c:v>
                </c:pt>
                <c:pt idx="137">
                  <c:v>5.2638333787855831E-4</c:v>
                </c:pt>
                <c:pt idx="138">
                  <c:v>5.3022133955630873E-4</c:v>
                </c:pt>
                <c:pt idx="139">
                  <c:v>5.3013728679200418E-4</c:v>
                </c:pt>
                <c:pt idx="140">
                  <c:v>5.3261781532980951E-4</c:v>
                </c:pt>
                <c:pt idx="141">
                  <c:v>5.3393788492387946E-4</c:v>
                </c:pt>
                <c:pt idx="142">
                  <c:v>5.3528532062602468E-4</c:v>
                </c:pt>
                <c:pt idx="143">
                  <c:v>5.3931224611116337E-4</c:v>
                </c:pt>
                <c:pt idx="144">
                  <c:v>5.4401601771956966E-4</c:v>
                </c:pt>
                <c:pt idx="145">
                  <c:v>5.4559071359326584E-4</c:v>
                </c:pt>
                <c:pt idx="146">
                  <c:v>5.4598424141968785E-4</c:v>
                </c:pt>
                <c:pt idx="147">
                  <c:v>5.4999999999982244E-4</c:v>
                </c:pt>
                <c:pt idx="148">
                  <c:v>5.5294784994971481E-4</c:v>
                </c:pt>
                <c:pt idx="149">
                  <c:v>5.5476560002083524E-4</c:v>
                </c:pt>
                <c:pt idx="150">
                  <c:v>5.5660852365660928E-4</c:v>
                </c:pt>
                <c:pt idx="151">
                  <c:v>5.5847521555930089E-4</c:v>
                </c:pt>
                <c:pt idx="152">
                  <c:v>5.62248551894081E-4</c:v>
                </c:pt>
                <c:pt idx="153">
                  <c:v>5.6615155972027944E-4</c:v>
                </c:pt>
                <c:pt idx="154">
                  <c:v>5.6811601332596611E-4</c:v>
                </c:pt>
                <c:pt idx="155">
                  <c:v>5.7009580331168763E-4</c:v>
                </c:pt>
                <c:pt idx="156">
                  <c:v>5.720895243456367E-4</c:v>
                </c:pt>
                <c:pt idx="157">
                  <c:v>5.7581138022607401E-4</c:v>
                </c:pt>
                <c:pt idx="158">
                  <c:v>5.8017561212532194E-4</c:v>
                </c:pt>
                <c:pt idx="159">
                  <c:v>5.8221790822455264E-4</c:v>
                </c:pt>
                <c:pt idx="160">
                  <c:v>5.8426570326191869E-4</c:v>
                </c:pt>
                <c:pt idx="161">
                  <c:v>5.8631759186717381E-4</c:v>
                </c:pt>
                <c:pt idx="162">
                  <c:v>5.9021167293051133E-4</c:v>
                </c:pt>
                <c:pt idx="163">
                  <c:v>5.9453797432627972E-4</c:v>
                </c:pt>
                <c:pt idx="164">
                  <c:v>5.9658924999101684E-4</c:v>
                </c:pt>
                <c:pt idx="165">
                  <c:v>5.9863618687112181E-4</c:v>
                </c:pt>
                <c:pt idx="166">
                  <c:v>6.006773795548514E-4</c:v>
                </c:pt>
                <c:pt idx="167">
                  <c:v>6.0497260543923874E-4</c:v>
                </c:pt>
                <c:pt idx="168">
                  <c:v>6.0999999999982574E-4</c:v>
                </c:pt>
                <c:pt idx="169">
                  <c:v>6.1204228405039543E-4</c:v>
                </c:pt>
                <c:pt idx="170">
                  <c:v>6.1407590777763708E-4</c:v>
                </c:pt>
                <c:pt idx="171">
                  <c:v>6.1898067516756713E-4</c:v>
                </c:pt>
                <c:pt idx="172">
                  <c:v>6.1958204879593271E-4</c:v>
                </c:pt>
                <c:pt idx="173">
                  <c:v>6.2414840321405225E-4</c:v>
                </c:pt>
                <c:pt idx="174">
                  <c:v>6.2615063404822626E-4</c:v>
                </c:pt>
                <c:pt idx="175">
                  <c:v>6.281510609454005E-4</c:v>
                </c:pt>
                <c:pt idx="176">
                  <c:v>6.3342416292778297E-4</c:v>
                </c:pt>
                <c:pt idx="177">
                  <c:v>6.3379971439082676E-4</c:v>
                </c:pt>
                <c:pt idx="178">
                  <c:v>6.3816041902299623E-4</c:v>
                </c:pt>
                <c:pt idx="179">
                  <c:v>6.4017059194111724E-4</c:v>
                </c:pt>
                <c:pt idx="180">
                  <c:v>6.4218581750623467E-4</c:v>
                </c:pt>
                <c:pt idx="181">
                  <c:v>6.4759187716785017E-4</c:v>
                </c:pt>
                <c:pt idx="182">
                  <c:v>6.4793026352724138E-4</c:v>
                </c:pt>
                <c:pt idx="183">
                  <c:v>6.5237201867617424E-4</c:v>
                </c:pt>
                <c:pt idx="184">
                  <c:v>6.5443813036269527E-4</c:v>
                </c:pt>
                <c:pt idx="185">
                  <c:v>6.5651615148135242E-4</c:v>
                </c:pt>
                <c:pt idx="186">
                  <c:v>6.6181617621142671E-4</c:v>
                </c:pt>
                <c:pt idx="187">
                  <c:v>6.6230785472138546E-4</c:v>
                </c:pt>
                <c:pt idx="188">
                  <c:v>6.6711918323090981E-4</c:v>
                </c:pt>
                <c:pt idx="189">
                  <c:v>6.6777567432177399E-4</c:v>
                </c:pt>
                <c:pt idx="190">
                  <c:v>6.7000000000017415E-4</c:v>
                </c:pt>
                <c:pt idx="191">
                  <c:v>6.7224692841443207E-4</c:v>
                </c:pt>
                <c:pt idx="192">
                  <c:v>6.7731817612408114E-4</c:v>
                </c:pt>
                <c:pt idx="193">
                  <c:v>6.8145953404579666E-4</c:v>
                </c:pt>
                <c:pt idx="194">
                  <c:v>6.8381815108823664E-4</c:v>
                </c:pt>
                <c:pt idx="195">
                  <c:v>6.8619865144201454E-4</c:v>
                </c:pt>
                <c:pt idx="196">
                  <c:v>6.8860088363485305E-4</c:v>
                </c:pt>
                <c:pt idx="197">
                  <c:v>6.9357421682184593E-4</c:v>
                </c:pt>
                <c:pt idx="198">
                  <c:v>6.9842410136961117E-4</c:v>
                </c:pt>
                <c:pt idx="199">
                  <c:v>7.0093272068582268E-4</c:v>
                </c:pt>
                <c:pt idx="200">
                  <c:v>7.0346216301092526E-4</c:v>
                </c:pt>
                <c:pt idx="201">
                  <c:v>7.0601227687395183E-4</c:v>
                </c:pt>
                <c:pt idx="202">
                  <c:v>7.1114079148982016E-4</c:v>
                </c:pt>
                <c:pt idx="203">
                  <c:v>7.1641641825407286E-4</c:v>
                </c:pt>
                <c:pt idx="204">
                  <c:v>7.190676177190648E-4</c:v>
                </c:pt>
                <c:pt idx="205">
                  <c:v>7.2173857988569597E-4</c:v>
                </c:pt>
                <c:pt idx="206">
                  <c:v>7.2442915328212567E-4</c:v>
                </c:pt>
                <c:pt idx="207">
                  <c:v>7.3142472667531502E-4</c:v>
                </c:pt>
                <c:pt idx="208">
                  <c:v>7.3538452968228095E-4</c:v>
                </c:pt>
                <c:pt idx="209">
                  <c:v>7.3817088711558749E-4</c:v>
                </c:pt>
                <c:pt idx="210">
                  <c:v>7.4097594693323479E-4</c:v>
                </c:pt>
                <c:pt idx="211">
                  <c:v>7.4379955765945091E-4</c:v>
                </c:pt>
                <c:pt idx="212">
                  <c:v>7.5000000000070063E-4</c:v>
                </c:pt>
                <c:pt idx="213">
                  <c:v>7.5707452004730486E-4</c:v>
                </c:pt>
                <c:pt idx="214">
                  <c:v>7.600230730316856E-4</c:v>
                </c:pt>
                <c:pt idx="215">
                  <c:v>7.6297751246956491E-4</c:v>
                </c:pt>
                <c:pt idx="216">
                  <c:v>7.6982638660470012E-4</c:v>
                </c:pt>
                <c:pt idx="217">
                  <c:v>7.7086094917635107E-4</c:v>
                </c:pt>
                <c:pt idx="218">
                  <c:v>7.7781814508802395E-4</c:v>
                </c:pt>
                <c:pt idx="219">
                  <c:v>7.807959863772295E-4</c:v>
                </c:pt>
                <c:pt idx="220">
                  <c:v>7.8377574179833165E-4</c:v>
                </c:pt>
                <c:pt idx="221">
                  <c:v>7.9077777610328244E-4</c:v>
                </c:pt>
                <c:pt idx="222">
                  <c:v>7.9174934944507575E-4</c:v>
                </c:pt>
                <c:pt idx="223">
                  <c:v>7.9868336867779902E-4</c:v>
                </c:pt>
                <c:pt idx="224">
                  <c:v>8.0166269151884237E-4</c:v>
                </c:pt>
                <c:pt idx="225">
                  <c:v>8.0463995600248812E-4</c:v>
                </c:pt>
                <c:pt idx="226">
                  <c:v>8.1135714280521022E-4</c:v>
                </c:pt>
                <c:pt idx="227">
                  <c:v>8.124420615493171E-4</c:v>
                </c:pt>
                <c:pt idx="228">
                  <c:v>8.1947554000463959E-4</c:v>
                </c:pt>
                <c:pt idx="229">
                  <c:v>8.2242853646330449E-4</c:v>
                </c:pt>
                <c:pt idx="230">
                  <c:v>8.2537550190671686E-4</c:v>
                </c:pt>
                <c:pt idx="231">
                  <c:v>8.3137191115068357E-4</c:v>
                </c:pt>
                <c:pt idx="232">
                  <c:v>8.3417384486282912E-4</c:v>
                </c:pt>
                <c:pt idx="233">
                  <c:v>8.4000000000011604E-4</c:v>
                </c:pt>
                <c:pt idx="234">
                  <c:v>8.428992759225007E-4</c:v>
                </c:pt>
                <c:pt idx="235">
                  <c:v>8.4579103771947645E-4</c:v>
                </c:pt>
                <c:pt idx="236">
                  <c:v>8.5080700039315857E-4</c:v>
                </c:pt>
                <c:pt idx="237">
                  <c:v>8.5259653199379868E-4</c:v>
                </c:pt>
                <c:pt idx="238">
                  <c:v>8.6020441105954366E-4</c:v>
                </c:pt>
                <c:pt idx="239">
                  <c:v>8.6309145400642617E-4</c:v>
                </c:pt>
                <c:pt idx="240">
                  <c:v>8.6598443823555742E-4</c:v>
                </c:pt>
                <c:pt idx="241">
                  <c:v>8.7058407851843761E-4</c:v>
                </c:pt>
                <c:pt idx="242">
                  <c:v>8.7263706599451823E-4</c:v>
                </c:pt>
                <c:pt idx="243">
                  <c:v>8.8060575764294655E-4</c:v>
                </c:pt>
                <c:pt idx="244">
                  <c:v>8.8357475714658754E-4</c:v>
                </c:pt>
                <c:pt idx="245">
                  <c:v>8.8656315390229395E-4</c:v>
                </c:pt>
                <c:pt idx="246">
                  <c:v>8.9142422516424113E-4</c:v>
                </c:pt>
                <c:pt idx="247">
                  <c:v>8.935441467539108E-4</c:v>
                </c:pt>
                <c:pt idx="248">
                  <c:v>9.0186337843918855E-4</c:v>
                </c:pt>
                <c:pt idx="249">
                  <c:v>9.0500852807166073E-4</c:v>
                </c:pt>
                <c:pt idx="250">
                  <c:v>9.0818653153248638E-4</c:v>
                </c:pt>
                <c:pt idx="251">
                  <c:v>9.1397972493453372E-4</c:v>
                </c:pt>
                <c:pt idx="252">
                  <c:v>9.1597357715467783E-4</c:v>
                </c:pt>
                <c:pt idx="253">
                  <c:v>9.2315096612469768E-4</c:v>
                </c:pt>
                <c:pt idx="254">
                  <c:v>9.2499174522162151E-4</c:v>
                </c:pt>
                <c:pt idx="255">
                  <c:v>9.2678291058804867E-4</c:v>
                </c:pt>
                <c:pt idx="256">
                  <c:v>9.300000000001526E-4</c:v>
                </c:pt>
                <c:pt idx="257">
                  <c:v>9.332491531840048E-4</c:v>
                </c:pt>
                <c:pt idx="258">
                  <c:v>9.4508979942536627E-4</c:v>
                </c:pt>
                <c:pt idx="259">
                  <c:v>9.4656127739801445E-4</c:v>
                </c:pt>
                <c:pt idx="260">
                  <c:v>9.4996589993285088E-4</c:v>
                </c:pt>
                <c:pt idx="261">
                  <c:v>9.5340024449893236E-4</c:v>
                </c:pt>
                <c:pt idx="262">
                  <c:v>9.5686385381254515E-4</c:v>
                </c:pt>
                <c:pt idx="263">
                  <c:v>9.6975135535726481E-4</c:v>
                </c:pt>
                <c:pt idx="264">
                  <c:v>9.7100179280223324E-4</c:v>
                </c:pt>
                <c:pt idx="265">
                  <c:v>9.7460486653066938E-4</c:v>
                </c:pt>
                <c:pt idx="266">
                  <c:v>9.7823446126284121E-4</c:v>
                </c:pt>
                <c:pt idx="267">
                  <c:v>9.8189011970046093E-4</c:v>
                </c:pt>
                <c:pt idx="268">
                  <c:v>9.9556090833823399E-4</c:v>
                </c:pt>
                <c:pt idx="269">
                  <c:v>9.967642444601737E-4</c:v>
                </c:pt>
                <c:pt idx="270">
                  <c:v>1.0005433618690165E-3</c:v>
                </c:pt>
                <c:pt idx="271">
                  <c:v>1.0043457991436768E-3</c:v>
                </c:pt>
                <c:pt idx="272">
                  <c:v>1.0081710989677597E-3</c:v>
                </c:pt>
                <c:pt idx="273">
                  <c:v>1.0223624587040988E-3</c:v>
                </c:pt>
                <c:pt idx="274">
                  <c:v>1.023691777352255E-3</c:v>
                </c:pt>
                <c:pt idx="275">
                  <c:v>1.0276245300927368E-3</c:v>
                </c:pt>
                <c:pt idx="276">
                  <c:v>1.0315774014303938E-3</c:v>
                </c:pt>
                <c:pt idx="277">
                  <c:v>1.0380629797552758E-3</c:v>
                </c:pt>
                <c:pt idx="278">
                  <c:v>1.049999999999632E-3</c:v>
                </c:pt>
                <c:pt idx="279">
                  <c:v>1.0540073673791031E-3</c:v>
                </c:pt>
                <c:pt idx="280">
                  <c:v>1.0580281567658162E-3</c:v>
                </c:pt>
                <c:pt idx="281">
                  <c:v>1.0620619130671043E-3</c:v>
                </c:pt>
                <c:pt idx="282">
                  <c:v>1.0661081811885438E-3</c:v>
                </c:pt>
                <c:pt idx="283">
                  <c:v>1.07831750547595E-3</c:v>
                </c:pt>
                <c:pt idx="284">
                  <c:v>1.0824092698612888E-3</c:v>
                </c:pt>
                <c:pt idx="285">
                  <c:v>1.0865112705401984E-3</c:v>
                </c:pt>
                <c:pt idx="286">
                  <c:v>1.0906230523967341E-3</c:v>
                </c:pt>
                <c:pt idx="287">
                  <c:v>1.1031828131106039E-3</c:v>
                </c:pt>
                <c:pt idx="288">
                  <c:v>1.1092624445184793E-3</c:v>
                </c:pt>
                <c:pt idx="289">
                  <c:v>1.1113127500279158E-3</c:v>
                </c:pt>
                <c:pt idx="290">
                  <c:v>1.115473661308497E-3</c:v>
                </c:pt>
                <c:pt idx="291">
                  <c:v>1.1196411678514363E-3</c:v>
                </c:pt>
                <c:pt idx="292">
                  <c:v>1.1238148145113621E-3</c:v>
                </c:pt>
                <c:pt idx="293">
                  <c:v>1.1363680436769698E-3</c:v>
                </c:pt>
                <c:pt idx="294">
                  <c:v>1.1405616992711852E-3</c:v>
                </c:pt>
                <c:pt idx="295">
                  <c:v>1.1447592191962338E-3</c:v>
                </c:pt>
                <c:pt idx="296">
                  <c:v>1.1489601482843443E-3</c:v>
                </c:pt>
                <c:pt idx="297">
                  <c:v>1.1531640313629137E-3</c:v>
                </c:pt>
                <c:pt idx="298">
                  <c:v>1.1589575944438999E-3</c:v>
                </c:pt>
                <c:pt idx="299">
                  <c:v>1.169999999999276E-3</c:v>
                </c:pt>
                <c:pt idx="300">
                  <c:v>1.1718354893345806E-3</c:v>
                </c:pt>
                <c:pt idx="301">
                  <c:v>1.1760085242546302E-3</c:v>
                </c:pt>
                <c:pt idx="302">
                  <c:v>1.1801804635657724E-3</c:v>
                </c:pt>
                <c:pt idx="303">
                  <c:v>1.1952376441509401E-3</c:v>
                </c:pt>
                <c:pt idx="304">
                  <c:v>1.1968839950563385E-3</c:v>
                </c:pt>
                <c:pt idx="305">
                  <c:v>1.2010705041722908E-3</c:v>
                </c:pt>
                <c:pt idx="306">
                  <c:v>1.2052639368986572E-3</c:v>
                </c:pt>
                <c:pt idx="307">
                  <c:v>1.209465629810046E-3</c:v>
                </c:pt>
                <c:pt idx="308">
                  <c:v>1.2248212649246981E-3</c:v>
                </c:pt>
                <c:pt idx="309">
                  <c:v>1.2263817352316665E-3</c:v>
                </c:pt>
                <c:pt idx="310">
                  <c:v>1.2306447781108129E-3</c:v>
                </c:pt>
                <c:pt idx="311">
                  <c:v>1.2349241008730366E-3</c:v>
                </c:pt>
                <c:pt idx="312">
                  <c:v>1.2392210401746474E-3</c:v>
                </c:pt>
                <c:pt idx="313">
                  <c:v>1.2549882867880918E-3</c:v>
                </c:pt>
                <c:pt idx="314">
                  <c:v>1.2566116963432536E-3</c:v>
                </c:pt>
                <c:pt idx="315">
                  <c:v>1.2610167686245622E-3</c:v>
                </c:pt>
                <c:pt idx="316">
                  <c:v>1.2654474776450111E-3</c:v>
                </c:pt>
                <c:pt idx="317">
                  <c:v>1.2699051601487963E-3</c:v>
                </c:pt>
                <c:pt idx="318">
                  <c:v>1.2861946672489148E-3</c:v>
                </c:pt>
                <c:pt idx="319">
                  <c:v>1.2880323603303651E-3</c:v>
                </c:pt>
                <c:pt idx="320">
                  <c:v>1.2953654894235463E-3</c:v>
                </c:pt>
                <c:pt idx="321">
                  <c:v>1.2999999999992933E-3</c:v>
                </c:pt>
                <c:pt idx="322">
                  <c:v>1.3046683621589937E-3</c:v>
                </c:pt>
                <c:pt idx="323">
                  <c:v>1.3188545338543673E-3</c:v>
                </c:pt>
                <c:pt idx="324">
                  <c:v>1.3236349698376958E-3</c:v>
                </c:pt>
                <c:pt idx="325">
                  <c:v>1.3284369369767838E-3</c:v>
                </c:pt>
                <c:pt idx="326">
                  <c:v>1.3332578403029956E-3</c:v>
                </c:pt>
                <c:pt idx="327">
                  <c:v>1.3380950848235391E-3</c:v>
                </c:pt>
                <c:pt idx="328">
                  <c:v>1.352678915244202E-3</c:v>
                </c:pt>
                <c:pt idx="329">
                  <c:v>1.3575555741095005E-3</c:v>
                </c:pt>
                <c:pt idx="330">
                  <c:v>1.3624355988261329E-3</c:v>
                </c:pt>
                <c:pt idx="331">
                  <c:v>1.3673163942493408E-3</c:v>
                </c:pt>
                <c:pt idx="332">
                  <c:v>1.3721953652088917E-3</c:v>
                </c:pt>
                <c:pt idx="333">
                  <c:v>1.3867953792154545E-3</c:v>
                </c:pt>
                <c:pt idx="334">
                  <c:v>1.3916411001037375E-3</c:v>
                </c:pt>
                <c:pt idx="335">
                  <c:v>1.3964720202928927E-3</c:v>
                </c:pt>
                <c:pt idx="336">
                  <c:v>1.4012855444607212E-3</c:v>
                </c:pt>
                <c:pt idx="337">
                  <c:v>1.4060790772595501E-3</c:v>
                </c:pt>
                <c:pt idx="338">
                  <c:v>1.4250013869619761E-3</c:v>
                </c:pt>
                <c:pt idx="339">
                  <c:v>1.4296560318539154E-3</c:v>
                </c:pt>
                <c:pt idx="340">
                  <c:v>1.4342751127861652E-3</c:v>
                </c:pt>
                <c:pt idx="341">
                  <c:v>1.4388560342467886E-3</c:v>
                </c:pt>
                <c:pt idx="342">
                  <c:v>1.4523438863470459E-3</c:v>
                </c:pt>
                <c:pt idx="343">
                  <c:v>1.4544266171414627E-3</c:v>
                </c:pt>
                <c:pt idx="344">
                  <c:v>1.4587917995660495E-3</c:v>
                </c:pt>
                <c:pt idx="345">
                  <c:v>1.4631169954607479E-3</c:v>
                </c:pt>
                <c:pt idx="346">
                  <c:v>1.4674067299285025E-3</c:v>
                </c:pt>
                <c:pt idx="347">
                  <c:v>1.4824010975935762E-3</c:v>
                </c:pt>
                <c:pt idx="348">
                  <c:v>1.4843015570481296E-3</c:v>
                </c:pt>
                <c:pt idx="349">
                  <c:v>1.4884818623637354E-3</c:v>
                </c:pt>
                <c:pt idx="350">
                  <c:v>1.49265385771977E-3</c:v>
                </c:pt>
                <c:pt idx="351">
                  <c:v>1.4968220684956415E-3</c:v>
                </c:pt>
                <c:pt idx="352">
                  <c:v>1.5116233761399858E-3</c:v>
                </c:pt>
                <c:pt idx="353">
                  <c:v>1.5135475747189593E-3</c:v>
                </c:pt>
                <c:pt idx="354">
                  <c:v>1.517764744618437E-3</c:v>
                </c:pt>
                <c:pt idx="355">
                  <c:v>1.5220052830153279E-3</c:v>
                </c:pt>
                <c:pt idx="356">
                  <c:v>1.5262737155579966E-3</c:v>
                </c:pt>
                <c:pt idx="357">
                  <c:v>1.5415544201722578E-3</c:v>
                </c:pt>
                <c:pt idx="358">
                  <c:v>1.5437169015629949E-3</c:v>
                </c:pt>
                <c:pt idx="359">
                  <c:v>1.5481926909807595E-3</c:v>
                </c:pt>
                <c:pt idx="360">
                  <c:v>1.5527235292987689E-3</c:v>
                </c:pt>
                <c:pt idx="361">
                  <c:v>1.5573139424626082E-3</c:v>
                </c:pt>
                <c:pt idx="362">
                  <c:v>1.5737380221021008E-3</c:v>
                </c:pt>
                <c:pt idx="363">
                  <c:v>1.5763618641542604E-3</c:v>
                </c:pt>
                <c:pt idx="364">
                  <c:v>1.5813180424189589E-3</c:v>
                </c:pt>
                <c:pt idx="365">
                  <c:v>1.5863592065499573E-3</c:v>
                </c:pt>
                <c:pt idx="366">
                  <c:v>1.5914811543740609E-3</c:v>
                </c:pt>
                <c:pt idx="367">
                  <c:v>1.6095010645003657E-3</c:v>
                </c:pt>
                <c:pt idx="368">
                  <c:v>1.6126578237353434E-3</c:v>
                </c:pt>
                <c:pt idx="369">
                  <c:v>1.618094470386003E-3</c:v>
                </c:pt>
                <c:pt idx="370">
                  <c:v>1.6235762124734395E-3</c:v>
                </c:pt>
                <c:pt idx="371">
                  <c:v>1.6290971017458172E-3</c:v>
                </c:pt>
                <c:pt idx="372">
                  <c:v>1.64803853740814E-3</c:v>
                </c:pt>
                <c:pt idx="373">
                  <c:v>1.6514531634288043E-3</c:v>
                </c:pt>
                <c:pt idx="374">
                  <c:v>1.6570805626088161E-3</c:v>
                </c:pt>
                <c:pt idx="375">
                  <c:v>1.6627114181042826E-3</c:v>
                </c:pt>
                <c:pt idx="376">
                  <c:v>1.6683397812040669E-3</c:v>
                </c:pt>
                <c:pt idx="377">
                  <c:v>1.6873352554793574E-3</c:v>
                </c:pt>
                <c:pt idx="378">
                  <c:v>1.6907093330613355E-3</c:v>
                </c:pt>
                <c:pt idx="379">
                  <c:v>1.6962360011626204E-3</c:v>
                </c:pt>
                <c:pt idx="380">
                  <c:v>1.7017244831978833E-3</c:v>
                </c:pt>
                <c:pt idx="381">
                  <c:v>1.7071688299940366E-3</c:v>
                </c:pt>
                <c:pt idx="382">
                  <c:v>1.7253619880114252E-3</c:v>
                </c:pt>
                <c:pt idx="383">
                  <c:v>1.7349661570383338E-3</c:v>
                </c:pt>
                <c:pt idx="384">
                  <c:v>1.7401092910982754E-3</c:v>
                </c:pt>
                <c:pt idx="385">
                  <c:v>1.7496123968805827E-3</c:v>
                </c:pt>
                <c:pt idx="386">
                  <c:v>1.752387741661379E-3</c:v>
                </c:pt>
                <c:pt idx="387">
                  <c:v>1.7647422872029044E-3</c:v>
                </c:pt>
                <c:pt idx="388">
                  <c:v>1.7694777369317693E-3</c:v>
                </c:pt>
                <c:pt idx="389">
                  <c:v>1.7741584716090143E-3</c:v>
                </c:pt>
                <c:pt idx="390">
                  <c:v>1.7832991549565096E-3</c:v>
                </c:pt>
                <c:pt idx="391">
                  <c:v>1.7856297553989376E-3</c:v>
                </c:pt>
                <c:pt idx="392">
                  <c:v>1.7968764453090776E-3</c:v>
                </c:pt>
                <c:pt idx="393">
                  <c:v>1.801309905876439E-3</c:v>
                </c:pt>
                <c:pt idx="394">
                  <c:v>1.8057156571502451E-3</c:v>
                </c:pt>
                <c:pt idx="395">
                  <c:v>1.8147117656033558E-3</c:v>
                </c:pt>
                <c:pt idx="396">
                  <c:v>1.8167713114930035E-3</c:v>
                </c:pt>
                <c:pt idx="397">
                  <c:v>1.8274638093784825E-3</c:v>
                </c:pt>
                <c:pt idx="398">
                  <c:v>1.8317843265360017E-3</c:v>
                </c:pt>
                <c:pt idx="399">
                  <c:v>1.8361041419374766E-3</c:v>
                </c:pt>
                <c:pt idx="400">
                  <c:v>1.8451593220802918E-3</c:v>
                </c:pt>
                <c:pt idx="401">
                  <c:v>1.8471285844470161E-3</c:v>
                </c:pt>
                <c:pt idx="402">
                  <c:v>1.8578277363038831E-3</c:v>
                </c:pt>
                <c:pt idx="403">
                  <c:v>1.8622243678679191E-3</c:v>
                </c:pt>
                <c:pt idx="404">
                  <c:v>1.8666473068972918E-3</c:v>
                </c:pt>
                <c:pt idx="405">
                  <c:v>1.8686844252625004E-3</c:v>
                </c:pt>
                <c:pt idx="406">
                  <c:v>1.8707455562285312E-3</c:v>
                </c:pt>
                <c:pt idx="407">
                  <c:v>1.8868442492301388E-3</c:v>
                </c:pt>
                <c:pt idx="408">
                  <c:v>1.8914976463438999E-3</c:v>
                </c:pt>
                <c:pt idx="409">
                  <c:v>1.8961981453153756E-3</c:v>
                </c:pt>
                <c:pt idx="410">
                  <c:v>1.9009431606879085E-3</c:v>
                </c:pt>
                <c:pt idx="411">
                  <c:v>1.9106871837569074E-3</c:v>
                </c:pt>
                <c:pt idx="412">
                  <c:v>1.9203166762932302E-3</c:v>
                </c:pt>
                <c:pt idx="413">
                  <c:v>1.9252454910480346E-3</c:v>
                </c:pt>
                <c:pt idx="414">
                  <c:v>1.9302033089908868E-3</c:v>
                </c:pt>
                <c:pt idx="415">
                  <c:v>1.9351875445021997E-3</c:v>
                </c:pt>
                <c:pt idx="416">
                  <c:v>1.9604144871415252E-3</c:v>
                </c:pt>
                <c:pt idx="417">
                  <c:v>1.9655029286343869E-3</c:v>
                </c:pt>
                <c:pt idx="418">
                  <c:v>1.970599687642668E-3</c:v>
                </c:pt>
                <c:pt idx="419">
                  <c:v>1.9808246517481944E-3</c:v>
                </c:pt>
                <c:pt idx="420">
                  <c:v>1.9910181818888757E-3</c:v>
                </c:pt>
                <c:pt idx="421">
                  <c:v>1.9961177405335264E-3</c:v>
                </c:pt>
                <c:pt idx="422">
                  <c:v>2.00121010132974E-3</c:v>
                </c:pt>
                <c:pt idx="423">
                  <c:v>2.0062926782896985E-3</c:v>
                </c:pt>
                <c:pt idx="424">
                  <c:v>2.0191770969549359E-3</c:v>
                </c:pt>
                <c:pt idx="425">
                  <c:v>2.0340933277588394E-3</c:v>
                </c:pt>
                <c:pt idx="426">
                  <c:v>2.0390704488189126E-3</c:v>
                </c:pt>
                <c:pt idx="427">
                  <c:v>2.0493177289065069E-3</c:v>
                </c:pt>
                <c:pt idx="428">
                  <c:v>2.0516072640221262E-3</c:v>
                </c:pt>
                <c:pt idx="429">
                  <c:v>2.0636370152874017E-3</c:v>
                </c:pt>
                <c:pt idx="430">
                  <c:v>2.0684980760343752E-3</c:v>
                </c:pt>
                <c:pt idx="431">
                  <c:v>2.0733455710849565E-3</c:v>
                </c:pt>
                <c:pt idx="432">
                  <c:v>2.0835802158697936E-3</c:v>
                </c:pt>
                <c:pt idx="433">
                  <c:v>2.0857115231085349E-3</c:v>
                </c:pt>
                <c:pt idx="434">
                  <c:v>2.0974373399330953E-3</c:v>
                </c:pt>
                <c:pt idx="435">
                  <c:v>2.1022381084588532E-3</c:v>
                </c:pt>
                <c:pt idx="436">
                  <c:v>2.1070368673256506E-3</c:v>
                </c:pt>
                <c:pt idx="437">
                  <c:v>2.1173492467820064E-3</c:v>
                </c:pt>
                <c:pt idx="438">
                  <c:v>2.1193980668152523E-3</c:v>
                </c:pt>
                <c:pt idx="439">
                  <c:v>2.1310582997983696E-3</c:v>
                </c:pt>
                <c:pt idx="440">
                  <c:v>2.1358796707538897E-3</c:v>
                </c:pt>
                <c:pt idx="441">
                  <c:v>2.1407105888828965E-3</c:v>
                </c:pt>
                <c:pt idx="442">
                  <c:v>2.1511849979467678E-3</c:v>
                </c:pt>
                <c:pt idx="443">
                  <c:v>2.1532301009256944E-3</c:v>
                </c:pt>
                <c:pt idx="444">
                  <c:v>2.1650661741597381E-3</c:v>
                </c:pt>
                <c:pt idx="445">
                  <c:v>2.169989047780227E-3</c:v>
                </c:pt>
                <c:pt idx="446">
                  <c:v>2.1720731819091601E-3</c:v>
                </c:pt>
                <c:pt idx="447">
                  <c:v>2.1770317862000485E-3</c:v>
                </c:pt>
                <c:pt idx="448">
                  <c:v>2.1877705667161578E-3</c:v>
                </c:pt>
                <c:pt idx="449">
                  <c:v>2.1971081338121715E-3</c:v>
                </c:pt>
                <c:pt idx="450">
                  <c:v>2.2021870995799103E-3</c:v>
                </c:pt>
                <c:pt idx="451">
                  <c:v>2.2072896525672583E-3</c:v>
                </c:pt>
                <c:pt idx="452">
                  <c:v>2.2124156106104235E-3</c:v>
                </c:pt>
                <c:pt idx="453">
                  <c:v>2.2234281407482077E-3</c:v>
                </c:pt>
                <c:pt idx="454">
                  <c:v>2.2331498500046914E-3</c:v>
                </c:pt>
                <c:pt idx="455">
                  <c:v>2.2383901008163299E-3</c:v>
                </c:pt>
                <c:pt idx="456">
                  <c:v>2.243652663672639E-3</c:v>
                </c:pt>
                <c:pt idx="457">
                  <c:v>2.2489373564006541E-3</c:v>
                </c:pt>
                <c:pt idx="458">
                  <c:v>2.2602066241909531E-3</c:v>
                </c:pt>
                <c:pt idx="459">
                  <c:v>2.2702937825368314E-3</c:v>
                </c:pt>
                <c:pt idx="460">
                  <c:v>2.2756863919930772E-3</c:v>
                </c:pt>
                <c:pt idx="461">
                  <c:v>2.2811000382592134E-3</c:v>
                </c:pt>
                <c:pt idx="462">
                  <c:v>2.2865345391548477E-3</c:v>
                </c:pt>
                <c:pt idx="463">
                  <c:v>2.3041115675453585E-3</c:v>
                </c:pt>
                <c:pt idx="464">
                  <c:v>2.3115217530549734E-3</c:v>
                </c:pt>
                <c:pt idx="465">
                  <c:v>2.314013486624222E-3</c:v>
                </c:pt>
                <c:pt idx="466">
                  <c:v>2.319569289408172E-3</c:v>
                </c:pt>
                <c:pt idx="467">
                  <c:v>2.325144671512582E-3</c:v>
                </c:pt>
                <c:pt idx="468">
                  <c:v>2.3276742353258999E-3</c:v>
                </c:pt>
                <c:pt idx="469">
                  <c:v>2.3507239589360338E-3</c:v>
                </c:pt>
                <c:pt idx="470">
                  <c:v>2.356400160309744E-3</c:v>
                </c:pt>
                <c:pt idx="471">
                  <c:v>2.3620947896217603E-3</c:v>
                </c:pt>
                <c:pt idx="472">
                  <c:v>2.374021305724036E-3</c:v>
                </c:pt>
                <c:pt idx="473">
                  <c:v>2.3766494236100778E-3</c:v>
                </c:pt>
                <c:pt idx="474">
                  <c:v>2.3908380127859647E-3</c:v>
                </c:pt>
                <c:pt idx="475">
                  <c:v>2.3966394042232082E-3</c:v>
                </c:pt>
                <c:pt idx="476">
                  <c:v>2.402457955081727E-3</c:v>
                </c:pt>
                <c:pt idx="477">
                  <c:v>2.4145813323774783E-3</c:v>
                </c:pt>
                <c:pt idx="478">
                  <c:v>2.4172934209864146E-3</c:v>
                </c:pt>
                <c:pt idx="479">
                  <c:v>2.4318017578180925E-3</c:v>
                </c:pt>
                <c:pt idx="480">
                  <c:v>2.437719459453765E-3</c:v>
                </c:pt>
                <c:pt idx="481">
                  <c:v>2.443653051910705E-3</c:v>
                </c:pt>
                <c:pt idx="482">
                  <c:v>2.4559596580543013E-3</c:v>
                </c:pt>
                <c:pt idx="483">
                  <c:v>2.4587492485087788E-3</c:v>
                </c:pt>
                <c:pt idx="484">
                  <c:v>2.4735530332020213E-3</c:v>
                </c:pt>
                <c:pt idx="485">
                  <c:v>2.4795781645728016E-3</c:v>
                </c:pt>
                <c:pt idx="486">
                  <c:v>2.4856179180762169E-3</c:v>
                </c:pt>
                <c:pt idx="487">
                  <c:v>2.4980947883814701E-3</c:v>
                </c:pt>
                <c:pt idx="488">
                  <c:v>2.5009550788598497E-3</c:v>
                </c:pt>
                <c:pt idx="489">
                  <c:v>2.5160296738077508E-3</c:v>
                </c:pt>
                <c:pt idx="490">
                  <c:v>2.5221533538147389E-3</c:v>
                </c:pt>
                <c:pt idx="491">
                  <c:v>2.5282903871723266E-3</c:v>
                </c:pt>
                <c:pt idx="492">
                  <c:v>2.5409252245688387E-3</c:v>
                </c:pt>
                <c:pt idx="493">
                  <c:v>2.5438490802761346E-3</c:v>
                </c:pt>
                <c:pt idx="494">
                  <c:v>2.5591695099615236E-3</c:v>
                </c:pt>
                <c:pt idx="495">
                  <c:v>2.5653828568393969E-3</c:v>
                </c:pt>
                <c:pt idx="496">
                  <c:v>2.5716082881876508E-3</c:v>
                </c:pt>
                <c:pt idx="497">
                  <c:v>2.5843894631805138E-3</c:v>
                </c:pt>
                <c:pt idx="498">
                  <c:v>2.5873694163202577E-3</c:v>
                </c:pt>
                <c:pt idx="499">
                  <c:v>2.6029103672268717E-3</c:v>
                </c:pt>
                <c:pt idx="500">
                  <c:v>2.6092044985130381E-3</c:v>
                </c:pt>
                <c:pt idx="501">
                  <c:v>2.6155094452872747E-3</c:v>
                </c:pt>
                <c:pt idx="502">
                  <c:v>2.6284259959225543E-3</c:v>
                </c:pt>
                <c:pt idx="503">
                  <c:v>2.6314542456713978E-3</c:v>
                </c:pt>
                <c:pt idx="504">
                  <c:v>2.6471900662060769E-3</c:v>
                </c:pt>
                <c:pt idx="505">
                  <c:v>2.6535560987124385E-3</c:v>
                </c:pt>
                <c:pt idx="506">
                  <c:v>2.6599316776198608E-3</c:v>
                </c:pt>
                <c:pt idx="507">
                  <c:v>2.6729733094530126E-3</c:v>
                </c:pt>
                <c:pt idx="508">
                  <c:v>2.6760417219373312E-3</c:v>
                </c:pt>
                <c:pt idx="509">
                  <c:v>2.6919464223555379E-3</c:v>
                </c:pt>
                <c:pt idx="510">
                  <c:v>2.6950314153874038E-3</c:v>
                </c:pt>
                <c:pt idx="511">
                  <c:v>2.6981194755466005E-3</c:v>
                </c:pt>
                <c:pt idx="512">
                  <c:v>2.7012104272088736E-3</c:v>
                </c:pt>
                <c:pt idx="513">
                  <c:v>2.7076520182078233E-3</c:v>
                </c:pt>
                <c:pt idx="514">
                  <c:v>2.7303855796604291E-3</c:v>
                </c:pt>
                <c:pt idx="515">
                  <c:v>2.7334958318370674E-3</c:v>
                </c:pt>
                <c:pt idx="516">
                  <c:v>2.7399761172935996E-3</c:v>
                </c:pt>
                <c:pt idx="517">
                  <c:v>2.7464641357206388E-3</c:v>
                </c:pt>
                <c:pt idx="518">
                  <c:v>2.7529598871937049E-3</c:v>
                </c:pt>
                <c:pt idx="519">
                  <c:v>2.7758832572555292E-3</c:v>
                </c:pt>
                <c:pt idx="520">
                  <c:v>2.7790202250544218E-3</c:v>
                </c:pt>
                <c:pt idx="521">
                  <c:v>2.7855546428904171E-3</c:v>
                </c:pt>
                <c:pt idx="522">
                  <c:v>2.7920967942268817E-3</c:v>
                </c:pt>
                <c:pt idx="523">
                  <c:v>2.7986466791402194E-3</c:v>
                </c:pt>
                <c:pt idx="524">
                  <c:v>2.8217598795306602E-3</c:v>
                </c:pt>
                <c:pt idx="525">
                  <c:v>2.8249235560793176E-3</c:v>
                </c:pt>
                <c:pt idx="526">
                  <c:v>2.8315121100177644E-3</c:v>
                </c:pt>
                <c:pt idx="527">
                  <c:v>2.83810839799106E-3</c:v>
                </c:pt>
                <c:pt idx="528">
                  <c:v>2.8447124200756081E-3</c:v>
                </c:pt>
                <c:pt idx="529">
                  <c:v>2.8680154727672167E-3</c:v>
                </c:pt>
                <c:pt idx="530">
                  <c:v>2.8712058510636526E-3</c:v>
                </c:pt>
                <c:pt idx="531">
                  <c:v>2.877848544858013E-3</c:v>
                </c:pt>
                <c:pt idx="532">
                  <c:v>2.8844989732260177E-3</c:v>
                </c:pt>
                <c:pt idx="533">
                  <c:v>2.8911571362445114E-3</c:v>
                </c:pt>
                <c:pt idx="534">
                  <c:v>2.9181247259360511E-3</c:v>
                </c:pt>
                <c:pt idx="535">
                  <c:v>2.9213430879718081E-3</c:v>
                </c:pt>
                <c:pt idx="536">
                  <c:v>2.9280438477452299E-3</c:v>
                </c:pt>
                <c:pt idx="537">
                  <c:v>2.9347523428624456E-3</c:v>
                </c:pt>
                <c:pt idx="538">
                  <c:v>2.9414685734016348E-3</c:v>
                </c:pt>
                <c:pt idx="539">
                  <c:v>2.9616636783359085E-3</c:v>
                </c:pt>
                <c:pt idx="540">
                  <c:v>2.9684108513487358E-3</c:v>
                </c:pt>
                <c:pt idx="541">
                  <c:v>2.9751657601770681E-3</c:v>
                </c:pt>
                <c:pt idx="542">
                  <c:v>2.9819284048999621E-3</c:v>
                </c:pt>
                <c:pt idx="543">
                  <c:v>2.9886987855964765E-3</c:v>
                </c:pt>
                <c:pt idx="544">
                  <c:v>3.0090563443187545E-3</c:v>
                </c:pt>
                <c:pt idx="545">
                  <c:v>3.0158576697012032E-3</c:v>
                </c:pt>
                <c:pt idx="546">
                  <c:v>3.0226667314543171E-3</c:v>
                </c:pt>
                <c:pt idx="547">
                  <c:v>3.0294835296571536E-3</c:v>
                </c:pt>
                <c:pt idx="548">
                  <c:v>3.0363080643896487E-3</c:v>
                </c:pt>
                <c:pt idx="549">
                  <c:v>3.0568280885626894E-3</c:v>
                </c:pt>
                <c:pt idx="550">
                  <c:v>3.0636835702118623E-3</c:v>
                </c:pt>
                <c:pt idx="551">
                  <c:v>3.070546788790813E-3</c:v>
                </c:pt>
                <c:pt idx="552">
                  <c:v>3.0774177443790387E-3</c:v>
                </c:pt>
                <c:pt idx="553">
                  <c:v>3.0842964370573541E-3</c:v>
                </c:pt>
                <c:pt idx="554">
                  <c:v>3.104978938437029E-3</c:v>
                </c:pt>
                <c:pt idx="555">
                  <c:v>3.1083027158392614E-3</c:v>
                </c:pt>
                <c:pt idx="556">
                  <c:v>3.1188059596173605E-3</c:v>
                </c:pt>
                <c:pt idx="557">
                  <c:v>3.1221373540941456E-3</c:v>
                </c:pt>
                <c:pt idx="558">
                  <c:v>3.1290662793027669E-3</c:v>
                </c:pt>
                <c:pt idx="559">
                  <c:v>3.1535089215293756E-3</c:v>
                </c:pt>
                <c:pt idx="560">
                  <c:v>3.1568593558868158E-3</c:v>
                </c:pt>
                <c:pt idx="561">
                  <c:v>3.1638269693740951E-3</c:v>
                </c:pt>
                <c:pt idx="562">
                  <c:v>3.1708023207609771E-3</c:v>
                </c:pt>
                <c:pt idx="563">
                  <c:v>3.1777854101273984E-3</c:v>
                </c:pt>
                <c:pt idx="564">
                  <c:v>3.2024180656425446E-3</c:v>
                </c:pt>
                <c:pt idx="565">
                  <c:v>3.2057951490154567E-3</c:v>
                </c:pt>
                <c:pt idx="566">
                  <c:v>3.2128169295002531E-3</c:v>
                </c:pt>
                <c:pt idx="567">
                  <c:v>3.2198464484530375E-3</c:v>
                </c:pt>
                <c:pt idx="568">
                  <c:v>3.226883705956396E-3</c:v>
                </c:pt>
                <c:pt idx="569">
                  <c:v>3.2517063987998335E-3</c:v>
                </c:pt>
                <c:pt idx="570">
                  <c:v>3.2551101231078523E-3</c:v>
                </c:pt>
                <c:pt idx="571">
                  <c:v>3.2621860745909435E-3</c:v>
                </c:pt>
                <c:pt idx="572">
                  <c:v>3.2692697651161493E-3</c:v>
                </c:pt>
                <c:pt idx="573">
                  <c:v>3.2763611947660551E-3</c:v>
                </c:pt>
                <c:pt idx="574">
                  <c:v>3.3013739492406312E-3</c:v>
                </c:pt>
                <c:pt idx="575">
                  <c:v>3.3048043062648392E-3</c:v>
                </c:pt>
                <c:pt idx="576">
                  <c:v>3.3119344327774756E-3</c:v>
                </c:pt>
                <c:pt idx="577">
                  <c:v>3.3227761362544703E-3</c:v>
                </c:pt>
                <c:pt idx="578">
                  <c:v>3.3299256783987179E-3</c:v>
                </c:pt>
                <c:pt idx="579">
                  <c:v>3.3514207454217355E-3</c:v>
                </c:pt>
                <c:pt idx="580">
                  <c:v>3.358601248239129E-3</c:v>
                </c:pt>
                <c:pt idx="581">
                  <c:v>3.3657894914332141E-3</c:v>
                </c:pt>
                <c:pt idx="582">
                  <c:v>3.3729854750900756E-3</c:v>
                </c:pt>
                <c:pt idx="583">
                  <c:v>3.3801891992927234E-3</c:v>
                </c:pt>
                <c:pt idx="584">
                  <c:v>3.4018468160195475E-3</c:v>
                </c:pt>
                <c:pt idx="585">
                  <c:v>3.4090815032495028E-3</c:v>
                </c:pt>
                <c:pt idx="586">
                  <c:v>3.4163239314473244E-3</c:v>
                </c:pt>
                <c:pt idx="587">
                  <c:v>3.4235741006986586E-3</c:v>
                </c:pt>
                <c:pt idx="588">
                  <c:v>3.4308320110865154E-3</c:v>
                </c:pt>
                <c:pt idx="589">
                  <c:v>3.4526521899265611E-3</c:v>
                </c:pt>
                <c:pt idx="590">
                  <c:v>3.459941065714772E-3</c:v>
                </c:pt>
                <c:pt idx="591">
                  <c:v>3.4672376830659777E-3</c:v>
                </c:pt>
                <c:pt idx="592">
                  <c:v>3.4745420420649463E-3</c:v>
                </c:pt>
                <c:pt idx="593">
                  <c:v>3.4818541427982012E-3</c:v>
                </c:pt>
                <c:pt idx="594">
                  <c:v>3.5185307754618833E-3</c:v>
                </c:pt>
                <c:pt idx="595">
                  <c:v>3.5258893283950268E-3</c:v>
                </c:pt>
                <c:pt idx="596">
                  <c:v>3.5332556236624168E-3</c:v>
                </c:pt>
                <c:pt idx="597">
                  <c:v>3.5589643566558385E-3</c:v>
                </c:pt>
                <c:pt idx="598">
                  <c:v>3.5663654198797735E-3</c:v>
                </c:pt>
                <c:pt idx="599">
                  <c:v>3.5737742256833241E-3</c:v>
                </c:pt>
                <c:pt idx="600">
                  <c:v>3.5811907741530521E-3</c:v>
                </c:pt>
                <c:pt idx="601">
                  <c:v>3.6073444237015996E-3</c:v>
                </c:pt>
                <c:pt idx="602">
                  <c:v>3.6109343964174337E-3</c:v>
                </c:pt>
                <c:pt idx="603">
                  <c:v>3.6183896595124794E-3</c:v>
                </c:pt>
                <c:pt idx="604">
                  <c:v>3.625852665792182E-3</c:v>
                </c:pt>
                <c:pt idx="605">
                  <c:v>3.6333234153439848E-3</c:v>
                </c:pt>
                <c:pt idx="606">
                  <c:v>3.6596673041334482E-3</c:v>
                </c:pt>
                <c:pt idx="607">
                  <c:v>3.663283848005185E-3</c:v>
                </c:pt>
                <c:pt idx="608">
                  <c:v>3.6707933152198766E-3</c:v>
                </c:pt>
                <c:pt idx="609">
                  <c:v>3.6783105262291234E-3</c:v>
                </c:pt>
                <c:pt idx="610">
                  <c:v>3.6858354811194869E-3</c:v>
                </c:pt>
                <c:pt idx="611">
                  <c:v>3.7123696356081912E-3</c:v>
                </c:pt>
                <c:pt idx="612">
                  <c:v>3.716012741252024E-3</c:v>
                </c:pt>
                <c:pt idx="613">
                  <c:v>3.7235764168658107E-3</c:v>
                </c:pt>
                <c:pt idx="614">
                  <c:v>3.731147836888027E-3</c:v>
                </c:pt>
                <c:pt idx="615">
                  <c:v>3.7387270014065579E-3</c:v>
                </c:pt>
                <c:pt idx="616">
                  <c:v>3.7654514483254076E-3</c:v>
                </c:pt>
                <c:pt idx="617">
                  <c:v>3.7691211062068418E-3</c:v>
                </c:pt>
                <c:pt idx="618">
                  <c:v>3.7767389945305295E-3</c:v>
                </c:pt>
                <c:pt idx="619">
                  <c:v>3.784364627880937E-3</c:v>
                </c:pt>
                <c:pt idx="620">
                  <c:v>3.7919980063463913E-3</c:v>
                </c:pt>
                <c:pt idx="621">
                  <c:v>3.8189127727051597E-3</c:v>
                </c:pt>
                <c:pt idx="622">
                  <c:v>3.8226089731366979E-3</c:v>
                </c:pt>
                <c:pt idx="623">
                  <c:v>3.8302810785115662E-3</c:v>
                </c:pt>
                <c:pt idx="624">
                  <c:v>3.8379609295354183E-3</c:v>
                </c:pt>
                <c:pt idx="625">
                  <c:v>3.8456485262983483E-3</c:v>
                </c:pt>
                <c:pt idx="626">
                  <c:v>3.8727536393822828E-3</c:v>
                </c:pt>
                <c:pt idx="627">
                  <c:v>3.8764763725246125E-3</c:v>
                </c:pt>
                <c:pt idx="628">
                  <c:v>3.8842026993228538E-3</c:v>
                </c:pt>
                <c:pt idx="629">
                  <c:v>3.8919367723976436E-3</c:v>
                </c:pt>
                <c:pt idx="630">
                  <c:v>3.8996785918390753E-3</c:v>
                </c:pt>
                <c:pt idx="631">
                  <c:v>3.9269740792125338E-3</c:v>
                </c:pt>
                <c:pt idx="632">
                  <c:v>3.9307233350700053E-3</c:v>
                </c:pt>
                <c:pt idx="633">
                  <c:v>3.9385038876956109E-3</c:v>
                </c:pt>
                <c:pt idx="634">
                  <c:v>3.9462921872288632E-3</c:v>
                </c:pt>
                <c:pt idx="635">
                  <c:v>3.9540882337611785E-3</c:v>
                </c:pt>
                <c:pt idx="636">
                  <c:v>3.9815741232682019E-3</c:v>
                </c:pt>
                <c:pt idx="637">
                  <c:v>3.9853498916900248E-3</c:v>
                </c:pt>
                <c:pt idx="638">
                  <c:v>4.0053702522030686E-3</c:v>
                </c:pt>
                <c:pt idx="639">
                  <c:v>4.0213696641259785E-3</c:v>
                </c:pt>
                <c:pt idx="640">
                  <c:v>4.0251619568211008E-3</c:v>
                </c:pt>
                <c:pt idx="641">
                  <c:v>4.0447197553780557E-3</c:v>
                </c:pt>
                <c:pt idx="642">
                  <c:v>4.0526127708284199E-3</c:v>
                </c:pt>
                <c:pt idx="643">
                  <c:v>4.0605133991847408E-3</c:v>
                </c:pt>
                <c:pt idx="644">
                  <c:v>4.0766204617924354E-3</c:v>
                </c:pt>
                <c:pt idx="645">
                  <c:v>4.0804392388402669E-3</c:v>
                </c:pt>
                <c:pt idx="646">
                  <c:v>4.1001291498594279E-3</c:v>
                </c:pt>
                <c:pt idx="647">
                  <c:v>4.1080745048238188E-3</c:v>
                </c:pt>
                <c:pt idx="648">
                  <c:v>4.1160271557446572E-3</c:v>
                </c:pt>
                <c:pt idx="649">
                  <c:v>4.1322356054750466E-3</c:v>
                </c:pt>
                <c:pt idx="650">
                  <c:v>4.1360807732749054E-3</c:v>
                </c:pt>
                <c:pt idx="651">
                  <c:v>4.1558982648441838E-3</c:v>
                </c:pt>
                <c:pt idx="652">
                  <c:v>4.1638937405817584E-3</c:v>
                </c:pt>
                <c:pt idx="653">
                  <c:v>4.171896195294557E-3</c:v>
                </c:pt>
                <c:pt idx="654">
                  <c:v>4.1881997311248517E-3</c:v>
                </c:pt>
                <c:pt idx="655">
                  <c:v>4.1920711128465345E-3</c:v>
                </c:pt>
                <c:pt idx="656">
                  <c:v>4.2120115684704407E-3</c:v>
                </c:pt>
                <c:pt idx="657">
                  <c:v>4.2200549460140162E-3</c:v>
                </c:pt>
                <c:pt idx="658">
                  <c:v>4.228104985519442E-3</c:v>
                </c:pt>
                <c:pt idx="659">
                  <c:v>4.231996199123198E-3</c:v>
                </c:pt>
                <c:pt idx="660">
                  <c:v>4.2723631703018017E-3</c:v>
                </c:pt>
                <c:pt idx="661">
                  <c:v>4.2804558943756238E-3</c:v>
                </c:pt>
                <c:pt idx="662">
                  <c:v>4.2885549554638564E-3</c:v>
                </c:pt>
                <c:pt idx="663">
                  <c:v>4.3050364103342708E-3</c:v>
                </c:pt>
                <c:pt idx="664">
                  <c:v>4.3210136590943193E-3</c:v>
                </c:pt>
                <c:pt idx="665">
                  <c:v>4.3291437220970303E-3</c:v>
                </c:pt>
                <c:pt idx="666">
                  <c:v>4.3372798488450943E-3</c:v>
                </c:pt>
                <c:pt idx="667">
                  <c:v>4.3454219937919935E-3</c:v>
                </c:pt>
                <c:pt idx="668">
                  <c:v>4.3619804656622142E-3</c:v>
                </c:pt>
                <c:pt idx="669">
                  <c:v>4.3780498445908601E-3</c:v>
                </c:pt>
                <c:pt idx="670">
                  <c:v>4.3862213972953E-3</c:v>
                </c:pt>
                <c:pt idx="671">
                  <c:v>4.3943986948989404E-3</c:v>
                </c:pt>
                <c:pt idx="672">
                  <c:v>4.4025816918504606E-3</c:v>
                </c:pt>
                <c:pt idx="673">
                  <c:v>4.4192115209006977E-3</c:v>
                </c:pt>
                <c:pt idx="674">
                  <c:v>4.4353697620617086E-3</c:v>
                </c:pt>
                <c:pt idx="675">
                  <c:v>4.4435805724426028E-3</c:v>
                </c:pt>
                <c:pt idx="676">
                  <c:v>4.4517968088424748E-3</c:v>
                </c:pt>
                <c:pt idx="677">
                  <c:v>4.4600184257043247E-3</c:v>
                </c:pt>
                <c:pt idx="678">
                  <c:v>4.4767141205879456E-3</c:v>
                </c:pt>
                <c:pt idx="679">
                  <c:v>4.4971971879913678E-3</c:v>
                </c:pt>
                <c:pt idx="680">
                  <c:v>4.5137014521653852E-3</c:v>
                </c:pt>
                <c:pt idx="681">
                  <c:v>4.5304525168430735E-3</c:v>
                </c:pt>
                <c:pt idx="682">
                  <c:v>4.5344728075558723E-3</c:v>
                </c:pt>
                <c:pt idx="683">
                  <c:v>4.5550493632777649E-3</c:v>
                </c:pt>
                <c:pt idx="684">
                  <c:v>4.5633335402234972E-3</c:v>
                </c:pt>
                <c:pt idx="685">
                  <c:v>4.5716224763331613E-3</c:v>
                </c:pt>
                <c:pt idx="686">
                  <c:v>4.588429186677517E-3</c:v>
                </c:pt>
                <c:pt idx="687">
                  <c:v>4.5924721229071794E-3</c:v>
                </c:pt>
                <c:pt idx="688">
                  <c:v>4.613136958117145E-3</c:v>
                </c:pt>
                <c:pt idx="689">
                  <c:v>4.6214534974651994E-3</c:v>
                </c:pt>
                <c:pt idx="690">
                  <c:v>4.6297744787209662E-3</c:v>
                </c:pt>
                <c:pt idx="691">
                  <c:v>4.6466318669872407E-3</c:v>
                </c:pt>
                <c:pt idx="692">
                  <c:v>4.6506966059967798E-3</c:v>
                </c:pt>
                <c:pt idx="693">
                  <c:v>4.6714444272135868E-3</c:v>
                </c:pt>
                <c:pt idx="694">
                  <c:v>4.6797911080622414E-3</c:v>
                </c:pt>
                <c:pt idx="695">
                  <c:v>4.6881419135267628E-3</c:v>
                </c:pt>
                <c:pt idx="696">
                  <c:v>4.7050451786059188E-3</c:v>
                </c:pt>
                <c:pt idx="697">
                  <c:v>4.7091307944114843E-3</c:v>
                </c:pt>
                <c:pt idx="698">
                  <c:v>4.7299562234956348E-3</c:v>
                </c:pt>
                <c:pt idx="699">
                  <c:v>4.7383308246894554E-3</c:v>
                </c:pt>
                <c:pt idx="700">
                  <c:v>4.746709233170371E-3</c:v>
                </c:pt>
                <c:pt idx="701">
                  <c:v>4.750810673826206E-3</c:v>
                </c:pt>
                <c:pt idx="702">
                  <c:v>4.767759223955316E-3</c:v>
                </c:pt>
                <c:pt idx="703">
                  <c:v>4.7843725224851084E-3</c:v>
                </c:pt>
                <c:pt idx="704">
                  <c:v>4.7927719925492879E-3</c:v>
                </c:pt>
                <c:pt idx="705">
                  <c:v>4.8011749745993605E-3</c:v>
                </c:pt>
                <c:pt idx="706">
                  <c:v>4.8095814230473127E-3</c:v>
                </c:pt>
                <c:pt idx="707">
                  <c:v>4.8265664286313596E-3</c:v>
                </c:pt>
                <c:pt idx="708">
                  <c:v>4.8432409690222448E-3</c:v>
                </c:pt>
                <c:pt idx="709">
                  <c:v>4.8516640656074911E-3</c:v>
                </c:pt>
                <c:pt idx="710">
                  <c:v>4.8600903550450594E-3</c:v>
                </c:pt>
                <c:pt idx="711">
                  <c:v>4.8685197917408187E-3</c:v>
                </c:pt>
                <c:pt idx="712">
                  <c:v>4.8855369406279343E-3</c:v>
                </c:pt>
              </c:numCache>
            </c:numRef>
          </c:yVal>
          <c:smooth val="0"/>
        </c:ser>
        <c:ser>
          <c:idx val="1"/>
          <c:order val="2"/>
          <c:tx>
            <c:v>Consensus</c:v>
          </c:tx>
          <c:spPr>
            <a:ln w="28575">
              <a:noFill/>
            </a:ln>
          </c:spPr>
          <c:marker>
            <c:symbol val="square"/>
            <c:size val="4"/>
          </c:marker>
          <c:xVal>
            <c:numRef>
              <c:f>'Check Eur6M'!$D$5:$D$35</c:f>
              <c:numCache>
                <c:formatCode>ddd\,\ dd\-mmm\-yyyy</c:formatCode>
                <c:ptCount val="31"/>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numCache>
            </c:numRef>
          </c:xVal>
          <c:yVal>
            <c:numRef>
              <c:f>'Check Eur6M'!$I$5:$I$35</c:f>
              <c:numCache>
                <c:formatCode>0.0000000%</c:formatCode>
                <c:ptCount val="31"/>
                <c:pt idx="0">
                  <c:v>3.9204254126114587E-4</c:v>
                </c:pt>
                <c:pt idx="1">
                  <c:v>3.9960079790418495E-4</c:v>
                </c:pt>
                <c:pt idx="2">
                  <c:v>4.1472292933091167E-4</c:v>
                </c:pt>
                <c:pt idx="3">
                  <c:v>4.3428296466258768E-4</c:v>
                </c:pt>
                <c:pt idx="4">
                  <c:v>4.6411301730088451E-4</c:v>
                </c:pt>
                <c:pt idx="5">
                  <c:v>4.9737811444718982E-4</c:v>
                </c:pt>
                <c:pt idx="6">
                  <c:v>5.3501878974082792E-4</c:v>
                </c:pt>
                <c:pt idx="7">
                  <c:v>5.9019955356643967E-4</c:v>
                </c:pt>
                <c:pt idx="8">
                  <c:v>6.4590138397727776E-4</c:v>
                </c:pt>
                <c:pt idx="9">
                  <c:v>7.0670798508597546E-4</c:v>
                </c:pt>
                <c:pt idx="10">
                  <c:v>8.0973450617038132E-4</c:v>
                </c:pt>
                <c:pt idx="11">
                  <c:v>8.9612982297908577E-4</c:v>
                </c:pt>
                <c:pt idx="12">
                  <c:v>1.0075515774809168E-3</c:v>
                </c:pt>
                <c:pt idx="13">
                  <c:v>1.1244670140243996E-3</c:v>
                </c:pt>
                <c:pt idx="14">
                  <c:v>1.2403985334518512E-3</c:v>
                </c:pt>
                <c:pt idx="15">
                  <c:v>1.3937650943198416E-3</c:v>
                </c:pt>
                <c:pt idx="16">
                  <c:v>1.5169739528874612E-3</c:v>
                </c:pt>
                <c:pt idx="17">
                  <c:v>1.6477172541066335E-3</c:v>
                </c:pt>
                <c:pt idx="18">
                  <c:v>1.7957142562705292E-3</c:v>
                </c:pt>
                <c:pt idx="19">
                  <c:v>1.9662392799924175E-3</c:v>
                </c:pt>
                <c:pt idx="20">
                  <c:v>2.1146294605976471E-3</c:v>
                </c:pt>
                <c:pt idx="21">
                  <c:v>2.2998349921553303E-3</c:v>
                </c:pt>
                <c:pt idx="22">
                  <c:v>2.4625335197090443E-3</c:v>
                </c:pt>
                <c:pt idx="23">
                  <c:v>2.6222949239510466E-3</c:v>
                </c:pt>
                <c:pt idx="24">
                  <c:v>2.8230547075954733E-3</c:v>
                </c:pt>
                <c:pt idx="25">
                  <c:v>3.0038811524744987E-3</c:v>
                </c:pt>
                <c:pt idx="26">
                  <c:v>3.1860293823002682E-3</c:v>
                </c:pt>
                <c:pt idx="27">
                  <c:v>3.4343693995183039E-3</c:v>
                </c:pt>
                <c:pt idx="28">
                  <c:v>3.636982051169118E-3</c:v>
                </c:pt>
                <c:pt idx="29">
                  <c:v>3.9106737834337223E-3</c:v>
                </c:pt>
                <c:pt idx="30">
                  <c:v>4.1501614902145446E-3</c:v>
                </c:pt>
              </c:numCache>
            </c:numRef>
          </c:yVal>
          <c:smooth val="0"/>
        </c:ser>
        <c:dLbls>
          <c:showLegendKey val="0"/>
          <c:showVal val="0"/>
          <c:showCatName val="0"/>
          <c:showSerName val="0"/>
          <c:showPercent val="0"/>
          <c:showBubbleSize val="0"/>
        </c:dLbls>
        <c:axId val="778475008"/>
        <c:axId val="778476544"/>
      </c:scatterChart>
      <c:valAx>
        <c:axId val="778475008"/>
        <c:scaling>
          <c:orientation val="minMax"/>
          <c:max val="43179"/>
          <c:min val="42257"/>
        </c:scaling>
        <c:delete val="0"/>
        <c:axPos val="b"/>
        <c:numFmt formatCode="mmm\-yyyy" sourceLinked="0"/>
        <c:majorTickMark val="out"/>
        <c:minorTickMark val="none"/>
        <c:tickLblPos val="low"/>
        <c:txPr>
          <a:bodyPr rot="-2700000"/>
          <a:lstStyle/>
          <a:p>
            <a:pPr>
              <a:defRPr/>
            </a:pPr>
            <a:endParaRPr lang="en-US"/>
          </a:p>
        </c:txPr>
        <c:crossAx val="778476544"/>
        <c:crosses val="autoZero"/>
        <c:crossBetween val="midCat"/>
        <c:majorUnit val="80"/>
      </c:valAx>
      <c:valAx>
        <c:axId val="778476544"/>
        <c:scaling>
          <c:orientation val="minMax"/>
          <c:max val="4.5000000000000014E-3"/>
          <c:min val="3.500000000000001E-4"/>
        </c:scaling>
        <c:delete val="0"/>
        <c:axPos val="l"/>
        <c:majorGridlines/>
        <c:numFmt formatCode="0.00%" sourceLinked="0"/>
        <c:majorTickMark val="out"/>
        <c:minorTickMark val="none"/>
        <c:tickLblPos val="nextTo"/>
        <c:crossAx val="778475008"/>
        <c:crosses val="autoZero"/>
        <c:crossBetween val="midCat"/>
      </c:valAx>
    </c:plotArea>
    <c:legend>
      <c:legendPos val="r"/>
      <c:layout>
        <c:manualLayout>
          <c:xMode val="edge"/>
          <c:yMode val="edge"/>
          <c:x val="0.87179625360518154"/>
          <c:y val="0.52833452570383121"/>
          <c:w val="0.10161977084998668"/>
          <c:h val="0.12582347140039449"/>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23</xdr:col>
      <xdr:colOff>28573</xdr:colOff>
      <xdr:row>1</xdr:row>
      <xdr:rowOff>19049</xdr:rowOff>
    </xdr:from>
    <xdr:to>
      <xdr:col>35</xdr:col>
      <xdr:colOff>180974</xdr:colOff>
      <xdr:row>36</xdr:row>
      <xdr:rowOff>17999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19050</xdr:colOff>
      <xdr:row>36</xdr:row>
      <xdr:rowOff>33337</xdr:rowOff>
    </xdr:from>
    <xdr:to>
      <xdr:col>35</xdr:col>
      <xdr:colOff>171750</xdr:colOff>
      <xdr:row>74</xdr:row>
      <xdr:rowOff>70162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23</xdr:col>
      <xdr:colOff>28573</xdr:colOff>
      <xdr:row>1</xdr:row>
      <xdr:rowOff>19049</xdr:rowOff>
    </xdr:from>
    <xdr:to>
      <xdr:col>35</xdr:col>
      <xdr:colOff>180974</xdr:colOff>
      <xdr:row>36</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19048</xdr:colOff>
      <xdr:row>36</xdr:row>
      <xdr:rowOff>52385</xdr:rowOff>
    </xdr:from>
    <xdr:to>
      <xdr:col>35</xdr:col>
      <xdr:colOff>171748</xdr:colOff>
      <xdr:row>74</xdr:row>
      <xdr:rowOff>98735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B1:E25"/>
  <sheetViews>
    <sheetView tabSelected="1" workbookViewId="0">
      <selection activeCell="D7" sqref="D7"/>
    </sheetView>
  </sheetViews>
  <sheetFormatPr defaultRowHeight="12.75" x14ac:dyDescent="0.2"/>
  <cols>
    <col min="1" max="2" width="2.7109375" style="13" customWidth="1"/>
    <col min="3" max="3" width="14.85546875" style="13" bestFit="1" customWidth="1"/>
    <col min="4" max="4" width="21.42578125" style="13" bestFit="1" customWidth="1"/>
    <col min="5" max="6" width="2.7109375" style="13" customWidth="1"/>
    <col min="7" max="16384" width="9.140625" style="13"/>
  </cols>
  <sheetData>
    <row r="1" spans="2:5" ht="13.5" thickBot="1" x14ac:dyDescent="0.25"/>
    <row r="2" spans="2:5" ht="16.5" thickBot="1" x14ac:dyDescent="0.3">
      <c r="B2" s="75" t="s">
        <v>7</v>
      </c>
      <c r="C2" s="76"/>
      <c r="D2" s="76"/>
      <c r="E2" s="77"/>
    </row>
    <row r="3" spans="2:5" x14ac:dyDescent="0.2">
      <c r="B3" s="17"/>
      <c r="C3" s="18"/>
      <c r="D3" s="18"/>
      <c r="E3" s="19"/>
    </row>
    <row r="4" spans="2:5" x14ac:dyDescent="0.2">
      <c r="B4" s="15"/>
      <c r="C4" s="25" t="s">
        <v>0</v>
      </c>
      <c r="D4" s="32" t="s">
        <v>6</v>
      </c>
      <c r="E4" s="16"/>
    </row>
    <row r="5" spans="2:5" x14ac:dyDescent="0.2">
      <c r="B5" s="15"/>
      <c r="C5" s="25" t="s">
        <v>5</v>
      </c>
      <c r="D5" s="33" t="s">
        <v>4</v>
      </c>
      <c r="E5" s="16"/>
    </row>
    <row r="6" spans="2:5" x14ac:dyDescent="0.2">
      <c r="B6" s="15"/>
      <c r="C6" s="26" t="s">
        <v>8</v>
      </c>
      <c r="D6" s="27">
        <f>_xll.qlSettingsEvaluationDate(Trigger)</f>
        <v>42244</v>
      </c>
      <c r="E6" s="16"/>
    </row>
    <row r="7" spans="2:5" x14ac:dyDescent="0.2">
      <c r="B7" s="15"/>
      <c r="C7" s="25" t="s">
        <v>3</v>
      </c>
      <c r="D7" s="34">
        <v>42247.522488425922</v>
      </c>
      <c r="E7" s="16"/>
    </row>
    <row r="8" spans="2:5" x14ac:dyDescent="0.2">
      <c r="B8" s="15"/>
      <c r="C8" s="25" t="s">
        <v>24</v>
      </c>
      <c r="D8" s="32">
        <v>2</v>
      </c>
      <c r="E8" s="16"/>
    </row>
    <row r="9" spans="2:5" x14ac:dyDescent="0.2">
      <c r="B9" s="15"/>
      <c r="C9" s="25" t="s">
        <v>25</v>
      </c>
      <c r="D9" s="33" t="s">
        <v>26</v>
      </c>
      <c r="E9" s="16"/>
    </row>
    <row r="10" spans="2:5" x14ac:dyDescent="0.2">
      <c r="B10" s="20"/>
      <c r="C10" s="25" t="s">
        <v>2</v>
      </c>
      <c r="D10" s="33" t="b">
        <v>1</v>
      </c>
      <c r="E10" s="21"/>
    </row>
    <row r="11" spans="2:5" x14ac:dyDescent="0.2">
      <c r="B11" s="20"/>
      <c r="C11" s="25" t="s">
        <v>1</v>
      </c>
      <c r="D11" s="33" t="b">
        <v>1</v>
      </c>
      <c r="E11" s="21"/>
    </row>
    <row r="12" spans="2:5" ht="13.5" thickBot="1" x14ac:dyDescent="0.25">
      <c r="B12" s="22"/>
      <c r="C12" s="23"/>
      <c r="D12" s="23"/>
      <c r="E12" s="24"/>
    </row>
    <row r="13" spans="2:5" x14ac:dyDescent="0.2">
      <c r="C13" s="14"/>
      <c r="D13" s="14"/>
      <c r="E13" s="14"/>
    </row>
    <row r="14" spans="2:5" x14ac:dyDescent="0.2">
      <c r="C14" s="14"/>
      <c r="D14" s="14"/>
      <c r="E14" s="14"/>
    </row>
    <row r="15" spans="2:5" x14ac:dyDescent="0.2">
      <c r="C15" s="14"/>
      <c r="D15" s="14"/>
      <c r="E15" s="14"/>
    </row>
    <row r="25" ht="11.25" customHeight="1" x14ac:dyDescent="0.2"/>
  </sheetData>
  <mergeCells count="1">
    <mergeCell ref="B2:E2"/>
  </mergeCells>
  <dataValidations disablePrompts="1" count="3">
    <dataValidation type="list" allowBlank="1" showInputMessage="1" showErrorMessage="1" sqref="IS9:IS10 SO9:SO10 ACK9:ACK10 AMG9:AMG10 AWC9:AWC10 BFY9:BFY10 BPU9:BPU10 BZQ9:BZQ10 CJM9:CJM10 CTI9:CTI10 DDE9:DDE10 DNA9:DNA10 DWW9:DWW10 EGS9:EGS10 EQO9:EQO10 FAK9:FAK10 FKG9:FKG10 FUC9:FUC10 GDY9:GDY10 GNU9:GNU10 GXQ9:GXQ10 HHM9:HHM10 HRI9:HRI10 IBE9:IBE10 ILA9:ILA10 IUW9:IUW10 JES9:JES10 JOO9:JOO10 JYK9:JYK10 KIG9:KIG10 KSC9:KSC10 LBY9:LBY10 LLU9:LLU10 LVQ9:LVQ10 MFM9:MFM10 MPI9:MPI10 MZE9:MZE10 NJA9:NJA10 NSW9:NSW10 OCS9:OCS10 OMO9:OMO10 OWK9:OWK10 PGG9:PGG10 PQC9:PQC10 PZY9:PZY10 QJU9:QJU10 QTQ9:QTQ10 RDM9:RDM10 RNI9:RNI10 RXE9:RXE10 SHA9:SHA10 SQW9:SQW10 TAS9:TAS10 TKO9:TKO10 TUK9:TUK10 UEG9:UEG10 UOC9:UOC10 UXY9:UXY10 VHU9:VHU10 VRQ9:VRQ10 WBM9:WBM10 WLI9:WLI10 WVE9:WVE10 D65529:D65530 IS65545:IS65546 SO65545:SO65546 ACK65545:ACK65546 AMG65545:AMG65546 AWC65545:AWC65546 BFY65545:BFY65546 BPU65545:BPU65546 BZQ65545:BZQ65546 CJM65545:CJM65546 CTI65545:CTI65546 DDE65545:DDE65546 DNA65545:DNA65546 DWW65545:DWW65546 EGS65545:EGS65546 EQO65545:EQO65546 FAK65545:FAK65546 FKG65545:FKG65546 FUC65545:FUC65546 GDY65545:GDY65546 GNU65545:GNU65546 GXQ65545:GXQ65546 HHM65545:HHM65546 HRI65545:HRI65546 IBE65545:IBE65546 ILA65545:ILA65546 IUW65545:IUW65546 JES65545:JES65546 JOO65545:JOO65546 JYK65545:JYK65546 KIG65545:KIG65546 KSC65545:KSC65546 LBY65545:LBY65546 LLU65545:LLU65546 LVQ65545:LVQ65546 MFM65545:MFM65546 MPI65545:MPI65546 MZE65545:MZE65546 NJA65545:NJA65546 NSW65545:NSW65546 OCS65545:OCS65546 OMO65545:OMO65546 OWK65545:OWK65546 PGG65545:PGG65546 PQC65545:PQC65546 PZY65545:PZY65546 QJU65545:QJU65546 QTQ65545:QTQ65546 RDM65545:RDM65546 RNI65545:RNI65546 RXE65545:RXE65546 SHA65545:SHA65546 SQW65545:SQW65546 TAS65545:TAS65546 TKO65545:TKO65546 TUK65545:TUK65546 UEG65545:UEG65546 UOC65545:UOC65546 UXY65545:UXY65546 VHU65545:VHU65546 VRQ65545:VRQ65546 WBM65545:WBM65546 WLI65545:WLI65546 WVE65545:WVE65546 D131065:D131066 IS131081:IS131082 SO131081:SO131082 ACK131081:ACK131082 AMG131081:AMG131082 AWC131081:AWC131082 BFY131081:BFY131082 BPU131081:BPU131082 BZQ131081:BZQ131082 CJM131081:CJM131082 CTI131081:CTI131082 DDE131081:DDE131082 DNA131081:DNA131082 DWW131081:DWW131082 EGS131081:EGS131082 EQO131081:EQO131082 FAK131081:FAK131082 FKG131081:FKG131082 FUC131081:FUC131082 GDY131081:GDY131082 GNU131081:GNU131082 GXQ131081:GXQ131082 HHM131081:HHM131082 HRI131081:HRI131082 IBE131081:IBE131082 ILA131081:ILA131082 IUW131081:IUW131082 JES131081:JES131082 JOO131081:JOO131082 JYK131081:JYK131082 KIG131081:KIG131082 KSC131081:KSC131082 LBY131081:LBY131082 LLU131081:LLU131082 LVQ131081:LVQ131082 MFM131081:MFM131082 MPI131081:MPI131082 MZE131081:MZE131082 NJA131081:NJA131082 NSW131081:NSW131082 OCS131081:OCS131082 OMO131081:OMO131082 OWK131081:OWK131082 PGG131081:PGG131082 PQC131081:PQC131082 PZY131081:PZY131082 QJU131081:QJU131082 QTQ131081:QTQ131082 RDM131081:RDM131082 RNI131081:RNI131082 RXE131081:RXE131082 SHA131081:SHA131082 SQW131081:SQW131082 TAS131081:TAS131082 TKO131081:TKO131082 TUK131081:TUK131082 UEG131081:UEG131082 UOC131081:UOC131082 UXY131081:UXY131082 VHU131081:VHU131082 VRQ131081:VRQ131082 WBM131081:WBM131082 WLI131081:WLI131082 WVE131081:WVE131082 D196601:D196602 IS196617:IS196618 SO196617:SO196618 ACK196617:ACK196618 AMG196617:AMG196618 AWC196617:AWC196618 BFY196617:BFY196618 BPU196617:BPU196618 BZQ196617:BZQ196618 CJM196617:CJM196618 CTI196617:CTI196618 DDE196617:DDE196618 DNA196617:DNA196618 DWW196617:DWW196618 EGS196617:EGS196618 EQO196617:EQO196618 FAK196617:FAK196618 FKG196617:FKG196618 FUC196617:FUC196618 GDY196617:GDY196618 GNU196617:GNU196618 GXQ196617:GXQ196618 HHM196617:HHM196618 HRI196617:HRI196618 IBE196617:IBE196618 ILA196617:ILA196618 IUW196617:IUW196618 JES196617:JES196618 JOO196617:JOO196618 JYK196617:JYK196618 KIG196617:KIG196618 KSC196617:KSC196618 LBY196617:LBY196618 LLU196617:LLU196618 LVQ196617:LVQ196618 MFM196617:MFM196618 MPI196617:MPI196618 MZE196617:MZE196618 NJA196617:NJA196618 NSW196617:NSW196618 OCS196617:OCS196618 OMO196617:OMO196618 OWK196617:OWK196618 PGG196617:PGG196618 PQC196617:PQC196618 PZY196617:PZY196618 QJU196617:QJU196618 QTQ196617:QTQ196618 RDM196617:RDM196618 RNI196617:RNI196618 RXE196617:RXE196618 SHA196617:SHA196618 SQW196617:SQW196618 TAS196617:TAS196618 TKO196617:TKO196618 TUK196617:TUK196618 UEG196617:UEG196618 UOC196617:UOC196618 UXY196617:UXY196618 VHU196617:VHU196618 VRQ196617:VRQ196618 WBM196617:WBM196618 WLI196617:WLI196618 WVE196617:WVE196618 D262137:D262138 IS262153:IS262154 SO262153:SO262154 ACK262153:ACK262154 AMG262153:AMG262154 AWC262153:AWC262154 BFY262153:BFY262154 BPU262153:BPU262154 BZQ262153:BZQ262154 CJM262153:CJM262154 CTI262153:CTI262154 DDE262153:DDE262154 DNA262153:DNA262154 DWW262153:DWW262154 EGS262153:EGS262154 EQO262153:EQO262154 FAK262153:FAK262154 FKG262153:FKG262154 FUC262153:FUC262154 GDY262153:GDY262154 GNU262153:GNU262154 GXQ262153:GXQ262154 HHM262153:HHM262154 HRI262153:HRI262154 IBE262153:IBE262154 ILA262153:ILA262154 IUW262153:IUW262154 JES262153:JES262154 JOO262153:JOO262154 JYK262153:JYK262154 KIG262153:KIG262154 KSC262153:KSC262154 LBY262153:LBY262154 LLU262153:LLU262154 LVQ262153:LVQ262154 MFM262153:MFM262154 MPI262153:MPI262154 MZE262153:MZE262154 NJA262153:NJA262154 NSW262153:NSW262154 OCS262153:OCS262154 OMO262153:OMO262154 OWK262153:OWK262154 PGG262153:PGG262154 PQC262153:PQC262154 PZY262153:PZY262154 QJU262153:QJU262154 QTQ262153:QTQ262154 RDM262153:RDM262154 RNI262153:RNI262154 RXE262153:RXE262154 SHA262153:SHA262154 SQW262153:SQW262154 TAS262153:TAS262154 TKO262153:TKO262154 TUK262153:TUK262154 UEG262153:UEG262154 UOC262153:UOC262154 UXY262153:UXY262154 VHU262153:VHU262154 VRQ262153:VRQ262154 WBM262153:WBM262154 WLI262153:WLI262154 WVE262153:WVE262154 D327673:D327674 IS327689:IS327690 SO327689:SO327690 ACK327689:ACK327690 AMG327689:AMG327690 AWC327689:AWC327690 BFY327689:BFY327690 BPU327689:BPU327690 BZQ327689:BZQ327690 CJM327689:CJM327690 CTI327689:CTI327690 DDE327689:DDE327690 DNA327689:DNA327690 DWW327689:DWW327690 EGS327689:EGS327690 EQO327689:EQO327690 FAK327689:FAK327690 FKG327689:FKG327690 FUC327689:FUC327690 GDY327689:GDY327690 GNU327689:GNU327690 GXQ327689:GXQ327690 HHM327689:HHM327690 HRI327689:HRI327690 IBE327689:IBE327690 ILA327689:ILA327690 IUW327689:IUW327690 JES327689:JES327690 JOO327689:JOO327690 JYK327689:JYK327690 KIG327689:KIG327690 KSC327689:KSC327690 LBY327689:LBY327690 LLU327689:LLU327690 LVQ327689:LVQ327690 MFM327689:MFM327690 MPI327689:MPI327690 MZE327689:MZE327690 NJA327689:NJA327690 NSW327689:NSW327690 OCS327689:OCS327690 OMO327689:OMO327690 OWK327689:OWK327690 PGG327689:PGG327690 PQC327689:PQC327690 PZY327689:PZY327690 QJU327689:QJU327690 QTQ327689:QTQ327690 RDM327689:RDM327690 RNI327689:RNI327690 RXE327689:RXE327690 SHA327689:SHA327690 SQW327689:SQW327690 TAS327689:TAS327690 TKO327689:TKO327690 TUK327689:TUK327690 UEG327689:UEG327690 UOC327689:UOC327690 UXY327689:UXY327690 VHU327689:VHU327690 VRQ327689:VRQ327690 WBM327689:WBM327690 WLI327689:WLI327690 WVE327689:WVE327690 D393209:D393210 IS393225:IS393226 SO393225:SO393226 ACK393225:ACK393226 AMG393225:AMG393226 AWC393225:AWC393226 BFY393225:BFY393226 BPU393225:BPU393226 BZQ393225:BZQ393226 CJM393225:CJM393226 CTI393225:CTI393226 DDE393225:DDE393226 DNA393225:DNA393226 DWW393225:DWW393226 EGS393225:EGS393226 EQO393225:EQO393226 FAK393225:FAK393226 FKG393225:FKG393226 FUC393225:FUC393226 GDY393225:GDY393226 GNU393225:GNU393226 GXQ393225:GXQ393226 HHM393225:HHM393226 HRI393225:HRI393226 IBE393225:IBE393226 ILA393225:ILA393226 IUW393225:IUW393226 JES393225:JES393226 JOO393225:JOO393226 JYK393225:JYK393226 KIG393225:KIG393226 KSC393225:KSC393226 LBY393225:LBY393226 LLU393225:LLU393226 LVQ393225:LVQ393226 MFM393225:MFM393226 MPI393225:MPI393226 MZE393225:MZE393226 NJA393225:NJA393226 NSW393225:NSW393226 OCS393225:OCS393226 OMO393225:OMO393226 OWK393225:OWK393226 PGG393225:PGG393226 PQC393225:PQC393226 PZY393225:PZY393226 QJU393225:QJU393226 QTQ393225:QTQ393226 RDM393225:RDM393226 RNI393225:RNI393226 RXE393225:RXE393226 SHA393225:SHA393226 SQW393225:SQW393226 TAS393225:TAS393226 TKO393225:TKO393226 TUK393225:TUK393226 UEG393225:UEG393226 UOC393225:UOC393226 UXY393225:UXY393226 VHU393225:VHU393226 VRQ393225:VRQ393226 WBM393225:WBM393226 WLI393225:WLI393226 WVE393225:WVE393226 D458745:D458746 IS458761:IS458762 SO458761:SO458762 ACK458761:ACK458762 AMG458761:AMG458762 AWC458761:AWC458762 BFY458761:BFY458762 BPU458761:BPU458762 BZQ458761:BZQ458762 CJM458761:CJM458762 CTI458761:CTI458762 DDE458761:DDE458762 DNA458761:DNA458762 DWW458761:DWW458762 EGS458761:EGS458762 EQO458761:EQO458762 FAK458761:FAK458762 FKG458761:FKG458762 FUC458761:FUC458762 GDY458761:GDY458762 GNU458761:GNU458762 GXQ458761:GXQ458762 HHM458761:HHM458762 HRI458761:HRI458762 IBE458761:IBE458762 ILA458761:ILA458762 IUW458761:IUW458762 JES458761:JES458762 JOO458761:JOO458762 JYK458761:JYK458762 KIG458761:KIG458762 KSC458761:KSC458762 LBY458761:LBY458762 LLU458761:LLU458762 LVQ458761:LVQ458762 MFM458761:MFM458762 MPI458761:MPI458762 MZE458761:MZE458762 NJA458761:NJA458762 NSW458761:NSW458762 OCS458761:OCS458762 OMO458761:OMO458762 OWK458761:OWK458762 PGG458761:PGG458762 PQC458761:PQC458762 PZY458761:PZY458762 QJU458761:QJU458762 QTQ458761:QTQ458762 RDM458761:RDM458762 RNI458761:RNI458762 RXE458761:RXE458762 SHA458761:SHA458762 SQW458761:SQW458762 TAS458761:TAS458762 TKO458761:TKO458762 TUK458761:TUK458762 UEG458761:UEG458762 UOC458761:UOC458762 UXY458761:UXY458762 VHU458761:VHU458762 VRQ458761:VRQ458762 WBM458761:WBM458762 WLI458761:WLI458762 WVE458761:WVE458762 D524281:D524282 IS524297:IS524298 SO524297:SO524298 ACK524297:ACK524298 AMG524297:AMG524298 AWC524297:AWC524298 BFY524297:BFY524298 BPU524297:BPU524298 BZQ524297:BZQ524298 CJM524297:CJM524298 CTI524297:CTI524298 DDE524297:DDE524298 DNA524297:DNA524298 DWW524297:DWW524298 EGS524297:EGS524298 EQO524297:EQO524298 FAK524297:FAK524298 FKG524297:FKG524298 FUC524297:FUC524298 GDY524297:GDY524298 GNU524297:GNU524298 GXQ524297:GXQ524298 HHM524297:HHM524298 HRI524297:HRI524298 IBE524297:IBE524298 ILA524297:ILA524298 IUW524297:IUW524298 JES524297:JES524298 JOO524297:JOO524298 JYK524297:JYK524298 KIG524297:KIG524298 KSC524297:KSC524298 LBY524297:LBY524298 LLU524297:LLU524298 LVQ524297:LVQ524298 MFM524297:MFM524298 MPI524297:MPI524298 MZE524297:MZE524298 NJA524297:NJA524298 NSW524297:NSW524298 OCS524297:OCS524298 OMO524297:OMO524298 OWK524297:OWK524298 PGG524297:PGG524298 PQC524297:PQC524298 PZY524297:PZY524298 QJU524297:QJU524298 QTQ524297:QTQ524298 RDM524297:RDM524298 RNI524297:RNI524298 RXE524297:RXE524298 SHA524297:SHA524298 SQW524297:SQW524298 TAS524297:TAS524298 TKO524297:TKO524298 TUK524297:TUK524298 UEG524297:UEG524298 UOC524297:UOC524298 UXY524297:UXY524298 VHU524297:VHU524298 VRQ524297:VRQ524298 WBM524297:WBM524298 WLI524297:WLI524298 WVE524297:WVE524298 D589817:D589818 IS589833:IS589834 SO589833:SO589834 ACK589833:ACK589834 AMG589833:AMG589834 AWC589833:AWC589834 BFY589833:BFY589834 BPU589833:BPU589834 BZQ589833:BZQ589834 CJM589833:CJM589834 CTI589833:CTI589834 DDE589833:DDE589834 DNA589833:DNA589834 DWW589833:DWW589834 EGS589833:EGS589834 EQO589833:EQO589834 FAK589833:FAK589834 FKG589833:FKG589834 FUC589833:FUC589834 GDY589833:GDY589834 GNU589833:GNU589834 GXQ589833:GXQ589834 HHM589833:HHM589834 HRI589833:HRI589834 IBE589833:IBE589834 ILA589833:ILA589834 IUW589833:IUW589834 JES589833:JES589834 JOO589833:JOO589834 JYK589833:JYK589834 KIG589833:KIG589834 KSC589833:KSC589834 LBY589833:LBY589834 LLU589833:LLU589834 LVQ589833:LVQ589834 MFM589833:MFM589834 MPI589833:MPI589834 MZE589833:MZE589834 NJA589833:NJA589834 NSW589833:NSW589834 OCS589833:OCS589834 OMO589833:OMO589834 OWK589833:OWK589834 PGG589833:PGG589834 PQC589833:PQC589834 PZY589833:PZY589834 QJU589833:QJU589834 QTQ589833:QTQ589834 RDM589833:RDM589834 RNI589833:RNI589834 RXE589833:RXE589834 SHA589833:SHA589834 SQW589833:SQW589834 TAS589833:TAS589834 TKO589833:TKO589834 TUK589833:TUK589834 UEG589833:UEG589834 UOC589833:UOC589834 UXY589833:UXY589834 VHU589833:VHU589834 VRQ589833:VRQ589834 WBM589833:WBM589834 WLI589833:WLI589834 WVE589833:WVE589834 D655353:D655354 IS655369:IS655370 SO655369:SO655370 ACK655369:ACK655370 AMG655369:AMG655370 AWC655369:AWC655370 BFY655369:BFY655370 BPU655369:BPU655370 BZQ655369:BZQ655370 CJM655369:CJM655370 CTI655369:CTI655370 DDE655369:DDE655370 DNA655369:DNA655370 DWW655369:DWW655370 EGS655369:EGS655370 EQO655369:EQO655370 FAK655369:FAK655370 FKG655369:FKG655370 FUC655369:FUC655370 GDY655369:GDY655370 GNU655369:GNU655370 GXQ655369:GXQ655370 HHM655369:HHM655370 HRI655369:HRI655370 IBE655369:IBE655370 ILA655369:ILA655370 IUW655369:IUW655370 JES655369:JES655370 JOO655369:JOO655370 JYK655369:JYK655370 KIG655369:KIG655370 KSC655369:KSC655370 LBY655369:LBY655370 LLU655369:LLU655370 LVQ655369:LVQ655370 MFM655369:MFM655370 MPI655369:MPI655370 MZE655369:MZE655370 NJA655369:NJA655370 NSW655369:NSW655370 OCS655369:OCS655370 OMO655369:OMO655370 OWK655369:OWK655370 PGG655369:PGG655370 PQC655369:PQC655370 PZY655369:PZY655370 QJU655369:QJU655370 QTQ655369:QTQ655370 RDM655369:RDM655370 RNI655369:RNI655370 RXE655369:RXE655370 SHA655369:SHA655370 SQW655369:SQW655370 TAS655369:TAS655370 TKO655369:TKO655370 TUK655369:TUK655370 UEG655369:UEG655370 UOC655369:UOC655370 UXY655369:UXY655370 VHU655369:VHU655370 VRQ655369:VRQ655370 WBM655369:WBM655370 WLI655369:WLI655370 WVE655369:WVE655370 D720889:D720890 IS720905:IS720906 SO720905:SO720906 ACK720905:ACK720906 AMG720905:AMG720906 AWC720905:AWC720906 BFY720905:BFY720906 BPU720905:BPU720906 BZQ720905:BZQ720906 CJM720905:CJM720906 CTI720905:CTI720906 DDE720905:DDE720906 DNA720905:DNA720906 DWW720905:DWW720906 EGS720905:EGS720906 EQO720905:EQO720906 FAK720905:FAK720906 FKG720905:FKG720906 FUC720905:FUC720906 GDY720905:GDY720906 GNU720905:GNU720906 GXQ720905:GXQ720906 HHM720905:HHM720906 HRI720905:HRI720906 IBE720905:IBE720906 ILA720905:ILA720906 IUW720905:IUW720906 JES720905:JES720906 JOO720905:JOO720906 JYK720905:JYK720906 KIG720905:KIG720906 KSC720905:KSC720906 LBY720905:LBY720906 LLU720905:LLU720906 LVQ720905:LVQ720906 MFM720905:MFM720906 MPI720905:MPI720906 MZE720905:MZE720906 NJA720905:NJA720906 NSW720905:NSW720906 OCS720905:OCS720906 OMO720905:OMO720906 OWK720905:OWK720906 PGG720905:PGG720906 PQC720905:PQC720906 PZY720905:PZY720906 QJU720905:QJU720906 QTQ720905:QTQ720906 RDM720905:RDM720906 RNI720905:RNI720906 RXE720905:RXE720906 SHA720905:SHA720906 SQW720905:SQW720906 TAS720905:TAS720906 TKO720905:TKO720906 TUK720905:TUK720906 UEG720905:UEG720906 UOC720905:UOC720906 UXY720905:UXY720906 VHU720905:VHU720906 VRQ720905:VRQ720906 WBM720905:WBM720906 WLI720905:WLI720906 WVE720905:WVE720906 D786425:D786426 IS786441:IS786442 SO786441:SO786442 ACK786441:ACK786442 AMG786441:AMG786442 AWC786441:AWC786442 BFY786441:BFY786442 BPU786441:BPU786442 BZQ786441:BZQ786442 CJM786441:CJM786442 CTI786441:CTI786442 DDE786441:DDE786442 DNA786441:DNA786442 DWW786441:DWW786442 EGS786441:EGS786442 EQO786441:EQO786442 FAK786441:FAK786442 FKG786441:FKG786442 FUC786441:FUC786442 GDY786441:GDY786442 GNU786441:GNU786442 GXQ786441:GXQ786442 HHM786441:HHM786442 HRI786441:HRI786442 IBE786441:IBE786442 ILA786441:ILA786442 IUW786441:IUW786442 JES786441:JES786442 JOO786441:JOO786442 JYK786441:JYK786442 KIG786441:KIG786442 KSC786441:KSC786442 LBY786441:LBY786442 LLU786441:LLU786442 LVQ786441:LVQ786442 MFM786441:MFM786442 MPI786441:MPI786442 MZE786441:MZE786442 NJA786441:NJA786442 NSW786441:NSW786442 OCS786441:OCS786442 OMO786441:OMO786442 OWK786441:OWK786442 PGG786441:PGG786442 PQC786441:PQC786442 PZY786441:PZY786442 QJU786441:QJU786442 QTQ786441:QTQ786442 RDM786441:RDM786442 RNI786441:RNI786442 RXE786441:RXE786442 SHA786441:SHA786442 SQW786441:SQW786442 TAS786441:TAS786442 TKO786441:TKO786442 TUK786441:TUK786442 UEG786441:UEG786442 UOC786441:UOC786442 UXY786441:UXY786442 VHU786441:VHU786442 VRQ786441:VRQ786442 WBM786441:WBM786442 WLI786441:WLI786442 WVE786441:WVE786442 D851961:D851962 IS851977:IS851978 SO851977:SO851978 ACK851977:ACK851978 AMG851977:AMG851978 AWC851977:AWC851978 BFY851977:BFY851978 BPU851977:BPU851978 BZQ851977:BZQ851978 CJM851977:CJM851978 CTI851977:CTI851978 DDE851977:DDE851978 DNA851977:DNA851978 DWW851977:DWW851978 EGS851977:EGS851978 EQO851977:EQO851978 FAK851977:FAK851978 FKG851977:FKG851978 FUC851977:FUC851978 GDY851977:GDY851978 GNU851977:GNU851978 GXQ851977:GXQ851978 HHM851977:HHM851978 HRI851977:HRI851978 IBE851977:IBE851978 ILA851977:ILA851978 IUW851977:IUW851978 JES851977:JES851978 JOO851977:JOO851978 JYK851977:JYK851978 KIG851977:KIG851978 KSC851977:KSC851978 LBY851977:LBY851978 LLU851977:LLU851978 LVQ851977:LVQ851978 MFM851977:MFM851978 MPI851977:MPI851978 MZE851977:MZE851978 NJA851977:NJA851978 NSW851977:NSW851978 OCS851977:OCS851978 OMO851977:OMO851978 OWK851977:OWK851978 PGG851977:PGG851978 PQC851977:PQC851978 PZY851977:PZY851978 QJU851977:QJU851978 QTQ851977:QTQ851978 RDM851977:RDM851978 RNI851977:RNI851978 RXE851977:RXE851978 SHA851977:SHA851978 SQW851977:SQW851978 TAS851977:TAS851978 TKO851977:TKO851978 TUK851977:TUK851978 UEG851977:UEG851978 UOC851977:UOC851978 UXY851977:UXY851978 VHU851977:VHU851978 VRQ851977:VRQ851978 WBM851977:WBM851978 WLI851977:WLI851978 WVE851977:WVE851978 D917497:D917498 IS917513:IS917514 SO917513:SO917514 ACK917513:ACK917514 AMG917513:AMG917514 AWC917513:AWC917514 BFY917513:BFY917514 BPU917513:BPU917514 BZQ917513:BZQ917514 CJM917513:CJM917514 CTI917513:CTI917514 DDE917513:DDE917514 DNA917513:DNA917514 DWW917513:DWW917514 EGS917513:EGS917514 EQO917513:EQO917514 FAK917513:FAK917514 FKG917513:FKG917514 FUC917513:FUC917514 GDY917513:GDY917514 GNU917513:GNU917514 GXQ917513:GXQ917514 HHM917513:HHM917514 HRI917513:HRI917514 IBE917513:IBE917514 ILA917513:ILA917514 IUW917513:IUW917514 JES917513:JES917514 JOO917513:JOO917514 JYK917513:JYK917514 KIG917513:KIG917514 KSC917513:KSC917514 LBY917513:LBY917514 LLU917513:LLU917514 LVQ917513:LVQ917514 MFM917513:MFM917514 MPI917513:MPI917514 MZE917513:MZE917514 NJA917513:NJA917514 NSW917513:NSW917514 OCS917513:OCS917514 OMO917513:OMO917514 OWK917513:OWK917514 PGG917513:PGG917514 PQC917513:PQC917514 PZY917513:PZY917514 QJU917513:QJU917514 QTQ917513:QTQ917514 RDM917513:RDM917514 RNI917513:RNI917514 RXE917513:RXE917514 SHA917513:SHA917514 SQW917513:SQW917514 TAS917513:TAS917514 TKO917513:TKO917514 TUK917513:TUK917514 UEG917513:UEG917514 UOC917513:UOC917514 UXY917513:UXY917514 VHU917513:VHU917514 VRQ917513:VRQ917514 WBM917513:WBM917514 WLI917513:WLI917514 WVE917513:WVE917514 D983033:D983034 IS983049:IS983050 SO983049:SO983050 ACK983049:ACK983050 AMG983049:AMG983050 AWC983049:AWC983050 BFY983049:BFY983050 BPU983049:BPU983050 BZQ983049:BZQ983050 CJM983049:CJM983050 CTI983049:CTI983050 DDE983049:DDE983050 DNA983049:DNA983050 DWW983049:DWW983050 EGS983049:EGS983050 EQO983049:EQO983050 FAK983049:FAK983050 FKG983049:FKG983050 FUC983049:FUC983050 GDY983049:GDY983050 GNU983049:GNU983050 GXQ983049:GXQ983050 HHM983049:HHM983050 HRI983049:HRI983050 IBE983049:IBE983050 ILA983049:ILA983050 IUW983049:IUW983050 JES983049:JES983050 JOO983049:JOO983050 JYK983049:JYK983050 KIG983049:KIG983050 KSC983049:KSC983050 LBY983049:LBY983050 LLU983049:LLU983050 LVQ983049:LVQ983050 MFM983049:MFM983050 MPI983049:MPI983050 MZE983049:MZE983050 NJA983049:NJA983050 NSW983049:NSW983050 OCS983049:OCS983050 OMO983049:OMO983050 OWK983049:OWK983050 PGG983049:PGG983050 PQC983049:PQC983050 PZY983049:PZY983050 QJU983049:QJU983050 QTQ983049:QTQ983050 RDM983049:RDM983050 RNI983049:RNI983050 RXE983049:RXE983050 SHA983049:SHA983050 SQW983049:SQW983050 TAS983049:TAS983050 TKO983049:TKO983050 TUK983049:TUK983050 UEG983049:UEG983050 UOC983049:UOC983050 UXY983049:UXY983050 VHU983049:VHU983050 VRQ983049:VRQ983050 WBM983049:WBM983050 WLI983049:WLI983050 WVE983049:WVE98305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WVE983045 IS4:IS5 SO4:SO5 ACK4:ACK5 AMG4:AMG5 AWC4:AWC5 BFY4:BFY5 BPU4:BPU5 BZQ4:BZQ5 CJM4:CJM5 CTI4:CTI5 DDE4:DDE5 DNA4:DNA5 DWW4:DWW5 EGS4:EGS5 EQO4:EQO5 FAK4:FAK5 FKG4:FKG5 FUC4:FUC5 GDY4:GDY5 GNU4:GNU5 GXQ4:GXQ5 HHM4:HHM5 HRI4:HRI5 IBE4:IBE5 ILA4:ILA5 IUW4:IUW5 JES4:JES5 JOO4:JOO5 JYK4:JYK5 KIG4:KIG5 KSC4:KSC5 LBY4:LBY5 LLU4:LLU5 LVQ4:LVQ5 MFM4:MFM5 MPI4:MPI5 MZE4:MZE5 NJA4:NJA5 NSW4:NSW5 OCS4:OCS5 OMO4:OMO5 OWK4:OWK5 PGG4:PGG5 PQC4:PQC5 PZY4:PZY5 QJU4:QJU5 QTQ4:QTQ5 RDM4:RDM5 RNI4:RNI5 RXE4:RXE5 SHA4:SHA5 SQW4:SQW5 TAS4:TAS5 TKO4:TKO5 TUK4:TUK5 UEG4:UEG5 UOC4:UOC5 UXY4:UXY5 VHU4:VHU5 VRQ4:VRQ5 WBM4:WBM5 WLI4:WLI5 WVE4:WVE5 D65525 IS65541 SO65541 ACK65541 AMG65541 AWC65541 BFY65541 BPU65541 BZQ65541 CJM65541 CTI65541 DDE65541 DNA65541 DWW65541 EGS65541 EQO65541 FAK65541 FKG65541 FUC65541 GDY65541 GNU65541 GXQ65541 HHM65541 HRI65541 IBE65541 ILA65541 IUW65541 JES65541 JOO65541 JYK65541 KIG65541 KSC65541 LBY65541 LLU65541 LVQ65541 MFM65541 MPI65541 MZE65541 NJA65541 NSW65541 OCS65541 OMO65541 OWK65541 PGG65541 PQC65541 PZY65541 QJU65541 QTQ65541 RDM65541 RNI65541 RXE65541 SHA65541 SQW65541 TAS65541 TKO65541 TUK65541 UEG65541 UOC65541 UXY65541 VHU65541 VRQ65541 WBM65541 WLI65541 WVE65541 D131061 IS131077 SO131077 ACK131077 AMG131077 AWC131077 BFY131077 BPU131077 BZQ131077 CJM131077 CTI131077 DDE131077 DNA131077 DWW131077 EGS131077 EQO131077 FAK131077 FKG131077 FUC131077 GDY131077 GNU131077 GXQ131077 HHM131077 HRI131077 IBE131077 ILA131077 IUW131077 JES131077 JOO131077 JYK131077 KIG131077 KSC131077 LBY131077 LLU131077 LVQ131077 MFM131077 MPI131077 MZE131077 NJA131077 NSW131077 OCS131077 OMO131077 OWK131077 PGG131077 PQC131077 PZY131077 QJU131077 QTQ131077 RDM131077 RNI131077 RXE131077 SHA131077 SQW131077 TAS131077 TKO131077 TUK131077 UEG131077 UOC131077 UXY131077 VHU131077 VRQ131077 WBM131077 WLI131077 WVE131077 D196597 IS196613 SO196613 ACK196613 AMG196613 AWC196613 BFY196613 BPU196613 BZQ196613 CJM196613 CTI196613 DDE196613 DNA196613 DWW196613 EGS196613 EQO196613 FAK196613 FKG196613 FUC196613 GDY196613 GNU196613 GXQ196613 HHM196613 HRI196613 IBE196613 ILA196613 IUW196613 JES196613 JOO196613 JYK196613 KIG196613 KSC196613 LBY196613 LLU196613 LVQ196613 MFM196613 MPI196613 MZE196613 NJA196613 NSW196613 OCS196613 OMO196613 OWK196613 PGG196613 PQC196613 PZY196613 QJU196613 QTQ196613 RDM196613 RNI196613 RXE196613 SHA196613 SQW196613 TAS196613 TKO196613 TUK196613 UEG196613 UOC196613 UXY196613 VHU196613 VRQ196613 WBM196613 WLI196613 WVE196613 D262133 IS262149 SO262149 ACK262149 AMG262149 AWC262149 BFY262149 BPU262149 BZQ262149 CJM262149 CTI262149 DDE262149 DNA262149 DWW262149 EGS262149 EQO262149 FAK262149 FKG262149 FUC262149 GDY262149 GNU262149 GXQ262149 HHM262149 HRI262149 IBE262149 ILA262149 IUW262149 JES262149 JOO262149 JYK262149 KIG262149 KSC262149 LBY262149 LLU262149 LVQ262149 MFM262149 MPI262149 MZE262149 NJA262149 NSW262149 OCS262149 OMO262149 OWK262149 PGG262149 PQC262149 PZY262149 QJU262149 QTQ262149 RDM262149 RNI262149 RXE262149 SHA262149 SQW262149 TAS262149 TKO262149 TUK262149 UEG262149 UOC262149 UXY262149 VHU262149 VRQ262149 WBM262149 WLI262149 WVE262149 D327669 IS327685 SO327685 ACK327685 AMG327685 AWC327685 BFY327685 BPU327685 BZQ327685 CJM327685 CTI327685 DDE327685 DNA327685 DWW327685 EGS327685 EQO327685 FAK327685 FKG327685 FUC327685 GDY327685 GNU327685 GXQ327685 HHM327685 HRI327685 IBE327685 ILA327685 IUW327685 JES327685 JOO327685 JYK327685 KIG327685 KSC327685 LBY327685 LLU327685 LVQ327685 MFM327685 MPI327685 MZE327685 NJA327685 NSW327685 OCS327685 OMO327685 OWK327685 PGG327685 PQC327685 PZY327685 QJU327685 QTQ327685 RDM327685 RNI327685 RXE327685 SHA327685 SQW327685 TAS327685 TKO327685 TUK327685 UEG327685 UOC327685 UXY327685 VHU327685 VRQ327685 WBM327685 WLI327685 WVE327685 D393205 IS393221 SO393221 ACK393221 AMG393221 AWC393221 BFY393221 BPU393221 BZQ393221 CJM393221 CTI393221 DDE393221 DNA393221 DWW393221 EGS393221 EQO393221 FAK393221 FKG393221 FUC393221 GDY393221 GNU393221 GXQ393221 HHM393221 HRI393221 IBE393221 ILA393221 IUW393221 JES393221 JOO393221 JYK393221 KIG393221 KSC393221 LBY393221 LLU393221 LVQ393221 MFM393221 MPI393221 MZE393221 NJA393221 NSW393221 OCS393221 OMO393221 OWK393221 PGG393221 PQC393221 PZY393221 QJU393221 QTQ393221 RDM393221 RNI393221 RXE393221 SHA393221 SQW393221 TAS393221 TKO393221 TUK393221 UEG393221 UOC393221 UXY393221 VHU393221 VRQ393221 WBM393221 WLI393221 WVE393221 D458741 IS458757 SO458757 ACK458757 AMG458757 AWC458757 BFY458757 BPU458757 BZQ458757 CJM458757 CTI458757 DDE458757 DNA458757 DWW458757 EGS458757 EQO458757 FAK458757 FKG458757 FUC458757 GDY458757 GNU458757 GXQ458757 HHM458757 HRI458757 IBE458757 ILA458757 IUW458757 JES458757 JOO458757 JYK458757 KIG458757 KSC458757 LBY458757 LLU458757 LVQ458757 MFM458757 MPI458757 MZE458757 NJA458757 NSW458757 OCS458757 OMO458757 OWK458757 PGG458757 PQC458757 PZY458757 QJU458757 QTQ458757 RDM458757 RNI458757 RXE458757 SHA458757 SQW458757 TAS458757 TKO458757 TUK458757 UEG458757 UOC458757 UXY458757 VHU458757 VRQ458757 WBM458757 WLI458757 WVE458757 D524277 IS524293 SO524293 ACK524293 AMG524293 AWC524293 BFY524293 BPU524293 BZQ524293 CJM524293 CTI524293 DDE524293 DNA524293 DWW524293 EGS524293 EQO524293 FAK524293 FKG524293 FUC524293 GDY524293 GNU524293 GXQ524293 HHM524293 HRI524293 IBE524293 ILA524293 IUW524293 JES524293 JOO524293 JYK524293 KIG524293 KSC524293 LBY524293 LLU524293 LVQ524293 MFM524293 MPI524293 MZE524293 NJA524293 NSW524293 OCS524293 OMO524293 OWK524293 PGG524293 PQC524293 PZY524293 QJU524293 QTQ524293 RDM524293 RNI524293 RXE524293 SHA524293 SQW524293 TAS524293 TKO524293 TUK524293 UEG524293 UOC524293 UXY524293 VHU524293 VRQ524293 WBM524293 WLI524293 WVE524293 D589813 IS589829 SO589829 ACK589829 AMG589829 AWC589829 BFY589829 BPU589829 BZQ589829 CJM589829 CTI589829 DDE589829 DNA589829 DWW589829 EGS589829 EQO589829 FAK589829 FKG589829 FUC589829 GDY589829 GNU589829 GXQ589829 HHM589829 HRI589829 IBE589829 ILA589829 IUW589829 JES589829 JOO589829 JYK589829 KIG589829 KSC589829 LBY589829 LLU589829 LVQ589829 MFM589829 MPI589829 MZE589829 NJA589829 NSW589829 OCS589829 OMO589829 OWK589829 PGG589829 PQC589829 PZY589829 QJU589829 QTQ589829 RDM589829 RNI589829 RXE589829 SHA589829 SQW589829 TAS589829 TKO589829 TUK589829 UEG589829 UOC589829 UXY589829 VHU589829 VRQ589829 WBM589829 WLI589829 WVE589829 D655349 IS655365 SO655365 ACK655365 AMG655365 AWC655365 BFY655365 BPU655365 BZQ655365 CJM655365 CTI655365 DDE655365 DNA655365 DWW655365 EGS655365 EQO655365 FAK655365 FKG655365 FUC655365 GDY655365 GNU655365 GXQ655365 HHM655365 HRI655365 IBE655365 ILA655365 IUW655365 JES655365 JOO655365 JYK655365 KIG655365 KSC655365 LBY655365 LLU655365 LVQ655365 MFM655365 MPI655365 MZE655365 NJA655365 NSW655365 OCS655365 OMO655365 OWK655365 PGG655365 PQC655365 PZY655365 QJU655365 QTQ655365 RDM655365 RNI655365 RXE655365 SHA655365 SQW655365 TAS655365 TKO655365 TUK655365 UEG655365 UOC655365 UXY655365 VHU655365 VRQ655365 WBM655365 WLI655365 WVE655365 D720885 IS720901 SO720901 ACK720901 AMG720901 AWC720901 BFY720901 BPU720901 BZQ720901 CJM720901 CTI720901 DDE720901 DNA720901 DWW720901 EGS720901 EQO720901 FAK720901 FKG720901 FUC720901 GDY720901 GNU720901 GXQ720901 HHM720901 HRI720901 IBE720901 ILA720901 IUW720901 JES720901 JOO720901 JYK720901 KIG720901 KSC720901 LBY720901 LLU720901 LVQ720901 MFM720901 MPI720901 MZE720901 NJA720901 NSW720901 OCS720901 OMO720901 OWK720901 PGG720901 PQC720901 PZY720901 QJU720901 QTQ720901 RDM720901 RNI720901 RXE720901 SHA720901 SQW720901 TAS720901 TKO720901 TUK720901 UEG720901 UOC720901 UXY720901 VHU720901 VRQ720901 WBM720901 WLI720901 WVE720901 D786421 IS786437 SO786437 ACK786437 AMG786437 AWC786437 BFY786437 BPU786437 BZQ786437 CJM786437 CTI786437 DDE786437 DNA786437 DWW786437 EGS786437 EQO786437 FAK786437 FKG786437 FUC786437 GDY786437 GNU786437 GXQ786437 HHM786437 HRI786437 IBE786437 ILA786437 IUW786437 JES786437 JOO786437 JYK786437 KIG786437 KSC786437 LBY786437 LLU786437 LVQ786437 MFM786437 MPI786437 MZE786437 NJA786437 NSW786437 OCS786437 OMO786437 OWK786437 PGG786437 PQC786437 PZY786437 QJU786437 QTQ786437 RDM786437 RNI786437 RXE786437 SHA786437 SQW786437 TAS786437 TKO786437 TUK786437 UEG786437 UOC786437 UXY786437 VHU786437 VRQ786437 WBM786437 WLI786437 WVE786437 D851957 IS851973 SO851973 ACK851973 AMG851973 AWC851973 BFY851973 BPU851973 BZQ851973 CJM851973 CTI851973 DDE851973 DNA851973 DWW851973 EGS851973 EQO851973 FAK851973 FKG851973 FUC851973 GDY851973 GNU851973 GXQ851973 HHM851973 HRI851973 IBE851973 ILA851973 IUW851973 JES851973 JOO851973 JYK851973 KIG851973 KSC851973 LBY851973 LLU851973 LVQ851973 MFM851973 MPI851973 MZE851973 NJA851973 NSW851973 OCS851973 OMO851973 OWK851973 PGG851973 PQC851973 PZY851973 QJU851973 QTQ851973 RDM851973 RNI851973 RXE851973 SHA851973 SQW851973 TAS851973 TKO851973 TUK851973 UEG851973 UOC851973 UXY851973 VHU851973 VRQ851973 WBM851973 WLI851973 WVE851973 D917493 IS917509 SO917509 ACK917509 AMG917509 AWC917509 BFY917509 BPU917509 BZQ917509 CJM917509 CTI917509 DDE917509 DNA917509 DWW917509 EGS917509 EQO917509 FAK917509 FKG917509 FUC917509 GDY917509 GNU917509 GXQ917509 HHM917509 HRI917509 IBE917509 ILA917509 IUW917509 JES917509 JOO917509 JYK917509 KIG917509 KSC917509 LBY917509 LLU917509 LVQ917509 MFM917509 MPI917509 MZE917509 NJA917509 NSW917509 OCS917509 OMO917509 OWK917509 PGG917509 PQC917509 PZY917509 QJU917509 QTQ917509 RDM917509 RNI917509 RXE917509 SHA917509 SQW917509 TAS917509 TKO917509 TUK917509 UEG917509 UOC917509 UXY917509 VHU917509 VRQ917509 WBM917509 WLI917509 WVE917509 D983029 IS983045 SO983045 ACK983045 AMG983045 AWC983045 BFY983045 BPU983045 BZQ983045 CJM983045 CTI983045 DDE983045 DNA983045 DWW983045 EGS983045 EQO983045 FAK983045 FKG983045 FUC983045 GDY983045 GNU983045 GXQ983045 HHM983045 HRI983045 IBE983045 ILA983045 IUW983045 JES983045 JOO983045 JYK983045 KIG983045 KSC983045 LBY983045 LLU983045 LVQ983045 MFM983045 MPI983045 MZE983045 NJA983045 NSW983045 OCS983045 OMO983045 OWK983045 PGG983045 PQC983045 PZY983045 QJU983045 QTQ983045 RDM983045 RNI983045 RXE983045 SHA983045 SQW983045 TAS983045 TKO983045 TUK983045 UEG983045 UOC983045 UXY983045 VHU983045 VRQ983045 WBM983045 WLI983045 D4">
      <formula1>"EUR,USD,GBP,JPY,CHF"</formula1>
    </dataValidation>
    <dataValidation type="list" allowBlank="1" showInputMessage="1" showErrorMessage="1" sqref="D5">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747"/>
  <sheetViews>
    <sheetView topLeftCell="E1" zoomScaleNormal="100" workbookViewId="0">
      <selection activeCell="U4" sqref="U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customWidth="1"/>
    <col min="7" max="7" width="10" style="9" customWidth="1"/>
    <col min="8" max="8" width="8" style="9"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2.7109375" style="9" customWidth="1"/>
    <col min="15" max="16" width="10.7109375" style="9" customWidth="1"/>
    <col min="17" max="17" width="14" style="9" customWidth="1"/>
    <col min="18" max="18" width="2.7109375" style="9" customWidth="1"/>
    <col min="19" max="20" width="2.28515625" style="9" customWidth="1"/>
    <col min="21" max="21" width="7" style="9" bestFit="1" customWidth="1"/>
    <col min="22" max="23" width="2.28515625" style="9" customWidth="1"/>
    <col min="24" max="24" width="10" style="9" bestFit="1" customWidth="1"/>
    <col min="25" max="25" width="12" style="9" bestFit="1" customWidth="1"/>
    <col min="26" max="26" width="31.7109375" style="9" bestFit="1" customWidth="1"/>
    <col min="27" max="29" width="2.7109375" style="9" customWidth="1"/>
    <col min="30" max="30" width="9.140625" style="9"/>
    <col min="31" max="31" width="2.7109375" style="9" customWidth="1"/>
    <col min="32" max="37" width="9.140625" style="9"/>
    <col min="38" max="38" width="5" style="9" bestFit="1" customWidth="1"/>
    <col min="39" max="39" width="12" style="9" bestFit="1" customWidth="1"/>
    <col min="40" max="40" width="11" style="9" bestFit="1" customWidth="1"/>
    <col min="41" max="41" width="13.140625" style="9" bestFit="1" customWidth="1"/>
    <col min="42" max="16384" width="9.140625" style="9"/>
  </cols>
  <sheetData>
    <row r="1" spans="1:42" ht="12" thickBot="1" x14ac:dyDescent="0.25"/>
    <row r="2" spans="1:42" x14ac:dyDescent="0.2">
      <c r="A2" s="1"/>
      <c r="B2" s="2"/>
      <c r="C2" s="2" t="s">
        <v>13</v>
      </c>
      <c r="D2" s="2" t="str">
        <f>PROPER(Currency&amp;FamilyName)&amp;Tenor</f>
        <v>Euribor3M</v>
      </c>
      <c r="E2" s="2"/>
      <c r="F2" s="2"/>
      <c r="G2" s="2"/>
      <c r="H2" s="2"/>
      <c r="I2" s="2"/>
      <c r="J2" s="2"/>
      <c r="K2" s="2"/>
      <c r="L2" s="2"/>
      <c r="M2" s="2" t="str">
        <f>_xll.qlEuribor(PROPER(Currency)&amp;FamilyName&amp;Tenor&amp;"_MX",Tenor,"MX"&amp;Currency&amp;Tenor&amp;"_NEW",,_xll.ohTrigger(Trigger,Recalc),ObjectOverwrite)</f>
        <v>Euribor3M_MX#0010</v>
      </c>
      <c r="N2" s="2" t="str">
        <f>_xll.qlEuribor(PROPER(Currency)&amp;FamilyName&amp;Tenor&amp;"_QL",Tenor,"EUR3M",,_xll.ohTrigger(Trigger,Recalc),TRUE)</f>
        <v>Euribor3M_QL#0011</v>
      </c>
      <c r="O2" s="2"/>
      <c r="P2" s="2"/>
      <c r="Q2" s="2"/>
      <c r="R2" s="3"/>
      <c r="U2" s="78" t="s">
        <v>19</v>
      </c>
    </row>
    <row r="3" spans="1:42" ht="15" customHeight="1" x14ac:dyDescent="0.2">
      <c r="A3" s="4"/>
      <c r="B3" s="80" t="s">
        <v>11</v>
      </c>
      <c r="C3" s="82" t="s">
        <v>12</v>
      </c>
      <c r="D3" s="82" t="s">
        <v>9</v>
      </c>
      <c r="E3" s="35" t="s">
        <v>30</v>
      </c>
      <c r="F3" s="37"/>
      <c r="G3" s="35" t="s">
        <v>31</v>
      </c>
      <c r="H3" s="37"/>
      <c r="I3" s="35" t="s">
        <v>10</v>
      </c>
      <c r="J3" s="36"/>
      <c r="K3" s="36"/>
      <c r="L3" s="36"/>
      <c r="M3" s="36"/>
      <c r="N3" s="37"/>
      <c r="O3" s="80" t="s">
        <v>27</v>
      </c>
      <c r="P3" s="80" t="s">
        <v>35</v>
      </c>
      <c r="Q3" s="80" t="s">
        <v>28</v>
      </c>
      <c r="R3" s="5"/>
      <c r="U3" s="79"/>
      <c r="AL3" s="42" t="s">
        <v>20</v>
      </c>
      <c r="AM3" s="42" t="s">
        <v>21</v>
      </c>
      <c r="AN3" s="42" t="s">
        <v>22</v>
      </c>
      <c r="AO3" s="42" t="s">
        <v>36</v>
      </c>
      <c r="AP3" s="71" t="s">
        <v>37</v>
      </c>
    </row>
    <row r="4" spans="1:42" x14ac:dyDescent="0.2">
      <c r="A4" s="4"/>
      <c r="B4" s="81"/>
      <c r="C4" s="82"/>
      <c r="D4" s="82"/>
      <c r="E4" s="59" t="s">
        <v>32</v>
      </c>
      <c r="F4" s="58" t="s">
        <v>33</v>
      </c>
      <c r="G4" s="59" t="s">
        <v>32</v>
      </c>
      <c r="H4" s="58" t="s">
        <v>33</v>
      </c>
      <c r="I4" s="42" t="s">
        <v>17</v>
      </c>
      <c r="J4" s="42" t="s">
        <v>16</v>
      </c>
      <c r="K4" s="42" t="s">
        <v>18</v>
      </c>
      <c r="L4" s="58" t="s">
        <v>29</v>
      </c>
      <c r="M4" s="71" t="s">
        <v>34</v>
      </c>
      <c r="N4" s="42" t="s">
        <v>15</v>
      </c>
      <c r="O4" s="81"/>
      <c r="P4" s="81"/>
      <c r="Q4" s="81"/>
      <c r="R4" s="5"/>
      <c r="U4" s="41"/>
      <c r="AL4" s="10" t="s">
        <v>23</v>
      </c>
      <c r="AM4" s="46">
        <f>_xll.qlSettingsEvaluationDate(Trigger)</f>
        <v>42244</v>
      </c>
      <c r="AN4" s="46">
        <f>_xll.qlCalendarAdvance(Calendar,AM4,Ndays&amp;"D",,,_xll.ohTrigger(Trigger,Recalc))</f>
        <v>42248</v>
      </c>
      <c r="AO4" s="47">
        <f>IFERROR(_xll.qlIndexFixing(Eur3M_QL,AM4,TRUE,Recalc),NA())</f>
        <v>-3.2799999999967165E-4</v>
      </c>
      <c r="AP4" s="47">
        <f>IFERROR(_xll.qlIndexFixing(Eur3M_MX,AM4,TRUE,Recalc),NA())</f>
        <v>-3.2400000018214565E-4</v>
      </c>
    </row>
    <row r="5" spans="1:42" x14ac:dyDescent="0.2">
      <c r="A5" s="4"/>
      <c r="B5" s="54" t="str">
        <f>_xll.qlIMMNextCode(EvaluationDate,FALSE,Trigger)</f>
        <v>U5</v>
      </c>
      <c r="C5" s="55">
        <f>_xll.qlIMMdate(B5,EvaluationDate,Trigger)</f>
        <v>42263</v>
      </c>
      <c r="D5" s="55">
        <f>IFERROR(_xll.qlInterestRateIndexFixingDate($D$2,$C5,Trigger),NA())</f>
        <v>42261</v>
      </c>
      <c r="E5" s="60">
        <f t="array" ref="E5:E38">_xll.ohFilter($D$5:$D$38,$L$5:$L$38="s")</f>
        <v>42779</v>
      </c>
      <c r="F5" s="63">
        <f t="array" ref="F5:F38">_xll.ohFilter($Q$5:$Q$38,$L$5:$L$38="s")</f>
        <v>0.30856235418719247</v>
      </c>
      <c r="G5" s="60">
        <f t="array" ref="G5:G38">_xll.ohFilter($D$5:$D$38,$L$5:$L$38="*")</f>
        <v>42807</v>
      </c>
      <c r="H5" s="63">
        <f t="array" ref="H5:H38">_xll.ohFilter($Q$5:$Q$38,$L$5:$L$38="*")</f>
        <v>0.42589960218218625</v>
      </c>
      <c r="I5" s="56">
        <v>-3.3161209651079508E-4</v>
      </c>
      <c r="J5" s="56">
        <v>-3.3E-4</v>
      </c>
      <c r="K5" s="56">
        <v>9.8915144631593537E-6</v>
      </c>
      <c r="L5" s="66"/>
      <c r="M5" s="72">
        <f>IFERROR(_xll.qlIndexFixing(Eur3M_MX,D5,,Trigger),NA())</f>
        <v>-3.2559264999988756E-4</v>
      </c>
      <c r="N5" s="57">
        <f>IFERROR(_xll.qlIndexFixing(Eur3M_QL,D5,,Trigger),NA())</f>
        <v>-3.3212471030177426E-4</v>
      </c>
      <c r="O5" s="43">
        <f t="shared" ref="O5:O38" si="0">(N5-I5)*10000</f>
        <v>-5.1261379097918133E-3</v>
      </c>
      <c r="P5" s="43">
        <f>(M5-I5)*10000</f>
        <v>6.0194465109075238E-2</v>
      </c>
      <c r="Q5" s="43">
        <f t="shared" ref="Q5:Q38" si="1">(J5-I5)*10000</f>
        <v>1.6120965107950806E-2</v>
      </c>
      <c r="R5" s="5"/>
      <c r="S5" s="40">
        <f t="shared" ref="S5:S38" si="2">K5*10000</f>
        <v>9.8915144631593538E-2</v>
      </c>
      <c r="T5" s="9">
        <v>0</v>
      </c>
      <c r="AL5" s="11" t="str">
        <f>AL4</f>
        <v>1D</v>
      </c>
      <c r="AM5" s="48">
        <f>_xll.qlCalendarAdvance(Calendar,AM4,AL5,"f",FALSE)</f>
        <v>42247</v>
      </c>
      <c r="AN5" s="48">
        <f>_xll.qlCalendarAdvance(Calendar,AM5,Ndays&amp;"D",,,_xll.ohTrigger(Trigger,Recalc))</f>
        <v>42249</v>
      </c>
      <c r="AO5" s="49">
        <f>IFERROR(_xll.qlIndexFixing(Eur3M_QL,AN5,TRUE,Recalc),NA())</f>
        <v>-3.2858693419278732E-4</v>
      </c>
      <c r="AP5" s="49">
        <f>IFERROR(_xll.qlIndexFixing(Eur3M_MX,AM5,TRUE,Recalc),NA())</f>
        <v>-3.2374451382919295E-4</v>
      </c>
    </row>
    <row r="6" spans="1:42" x14ac:dyDescent="0.2">
      <c r="A6" s="4"/>
      <c r="B6" s="28" t="str">
        <f>_xll.qlIMMNextCode(B5,FALSE,Trigger)</f>
        <v>V5</v>
      </c>
      <c r="C6" s="29">
        <f>_xll.qlIMMdate(B6,EvaluationDate,Trigger)</f>
        <v>42298</v>
      </c>
      <c r="D6" s="29">
        <f>IFERROR(_xll.qlInterestRateIndexFixingDate($D$2,$C6,Trigger),NA())</f>
        <v>42296</v>
      </c>
      <c r="E6" s="61">
        <v>42838</v>
      </c>
      <c r="F6" s="64">
        <v>0.38846130605630624</v>
      </c>
      <c r="G6" s="61">
        <v>42807</v>
      </c>
      <c r="H6" s="64">
        <v>0.42589960218218625</v>
      </c>
      <c r="I6" s="38">
        <v>-3.3705247572041484E-4</v>
      </c>
      <c r="J6" s="38">
        <v>-3.48E-4</v>
      </c>
      <c r="K6" s="38">
        <v>1.5250685045492148E-5</v>
      </c>
      <c r="L6" s="67"/>
      <c r="M6" s="73">
        <f>IFERROR(_xll.qlIndexFixing(Eur3M_MX,D6,,Trigger),NA())</f>
        <v>-3.3659956151213657E-4</v>
      </c>
      <c r="N6" s="52">
        <f>IFERROR(_xll.qlIndexFixing(Eur3M_QL,D6,,Trigger),NA())</f>
        <v>-3.4801003180424288E-4</v>
      </c>
      <c r="O6" s="44">
        <f t="shared" si="0"/>
        <v>-0.10957556083828043</v>
      </c>
      <c r="P6" s="44">
        <f t="shared" ref="P6:P38" si="3">(M6-I6)*10000</f>
        <v>4.5291420827826834E-3</v>
      </c>
      <c r="Q6" s="44">
        <f t="shared" si="1"/>
        <v>-0.10947524279585161</v>
      </c>
      <c r="R6" s="5"/>
      <c r="S6" s="40">
        <f t="shared" si="2"/>
        <v>0.15250685045492149</v>
      </c>
      <c r="T6" s="9">
        <v>0</v>
      </c>
      <c r="AL6" s="11" t="str">
        <f t="shared" ref="AL6:AL69" si="4">AL5</f>
        <v>1D</v>
      </c>
      <c r="AM6" s="48">
        <f>_xll.qlCalendarAdvance(Calendar,AM5,AL6,"f",FALSE)</f>
        <v>42248</v>
      </c>
      <c r="AN6" s="48">
        <f>_xll.qlCalendarAdvance(Calendar,AM6,Ndays&amp;"D",,,_xll.ohTrigger(Trigger,Recalc))</f>
        <v>42250</v>
      </c>
      <c r="AO6" s="49">
        <f>IFERROR(_xll.qlIndexFixing(Eur3M_QL,AN6,TRUE,Recalc),NA())</f>
        <v>-3.2929311941868775E-4</v>
      </c>
      <c r="AP6" s="49">
        <f>IFERROR(_xll.qlIndexFixing(Eur3M_MX,AM6,TRUE,Recalc),NA())</f>
        <v>-3.2361017290048191E-4</v>
      </c>
    </row>
    <row r="7" spans="1:42" x14ac:dyDescent="0.2">
      <c r="A7" s="4"/>
      <c r="B7" s="28" t="str">
        <f>_xll.qlIMMNextCode(B6,FALSE,Trigger)</f>
        <v>X5</v>
      </c>
      <c r="C7" s="29">
        <f>_xll.qlIMMdate(B7,EvaluationDate,Trigger)</f>
        <v>42326</v>
      </c>
      <c r="D7" s="29">
        <f>IFERROR(_xll.qlInterestRateIndexFixingDate($D$2,$C7,Trigger),NA())</f>
        <v>42324</v>
      </c>
      <c r="E7" s="61" t="e">
        <v>#N/A</v>
      </c>
      <c r="F7" s="64" t="e">
        <v>#N/A</v>
      </c>
      <c r="G7" s="61">
        <v>42807</v>
      </c>
      <c r="H7" s="64">
        <v>0.42589960218218625</v>
      </c>
      <c r="I7" s="38">
        <v>-3.4066118086612521E-4</v>
      </c>
      <c r="J7" s="38">
        <v>-3.4400000000000001E-4</v>
      </c>
      <c r="K7" s="38">
        <v>1.2020119155559494E-5</v>
      </c>
      <c r="L7" s="67"/>
      <c r="M7" s="73">
        <f>IFERROR(_xll.qlIndexFixing(Eur3M_MX,D7,,Trigger),NA())</f>
        <v>-3.4211258627362458E-4</v>
      </c>
      <c r="N7" s="52">
        <f>IFERROR(_xll.qlIndexFixing(Eur3M_QL,D7,,Trigger),NA())</f>
        <v>-3.4290511953307876E-4</v>
      </c>
      <c r="O7" s="44">
        <f t="shared" si="0"/>
        <v>-2.243938666953544E-2</v>
      </c>
      <c r="P7" s="44">
        <f t="shared" si="3"/>
        <v>-1.4514054074993701E-2</v>
      </c>
      <c r="Q7" s="44">
        <f t="shared" si="1"/>
        <v>-3.3388191338747986E-2</v>
      </c>
      <c r="R7" s="5"/>
      <c r="S7" s="40">
        <f t="shared" si="2"/>
        <v>0.12020119155559493</v>
      </c>
      <c r="T7" s="9">
        <v>0</v>
      </c>
      <c r="AL7" s="11" t="str">
        <f t="shared" si="4"/>
        <v>1D</v>
      </c>
      <c r="AM7" s="48">
        <f>_xll.qlCalendarAdvance(Calendar,AM6,AL7,"f",FALSE)</f>
        <v>42249</v>
      </c>
      <c r="AN7" s="48">
        <f>_xll.qlCalendarAdvance(Calendar,AM7,Ndays&amp;"D",,,_xll.ohTrigger(Trigger,Recalc))</f>
        <v>42251</v>
      </c>
      <c r="AO7" s="49">
        <f>IFERROR(_xll.qlIndexFixing(Eur3M_QL,AN7,TRUE,Recalc),NA())</f>
        <v>-3.2955511499688716E-4</v>
      </c>
      <c r="AP7" s="49">
        <f>IFERROR(_xll.qlIndexFixing(Eur3M_MX,AM7,TRUE,Recalc),NA())</f>
        <v>-3.2358319608277915E-4</v>
      </c>
    </row>
    <row r="8" spans="1:42" x14ac:dyDescent="0.2">
      <c r="A8" s="4"/>
      <c r="B8" s="28" t="str">
        <f>_xll.qlIMMNextCode(B7,FALSE,Trigger)</f>
        <v>Z5</v>
      </c>
      <c r="C8" s="29">
        <f>_xll.qlIMMdate(B8,EvaluationDate,Trigger)</f>
        <v>42354</v>
      </c>
      <c r="D8" s="29">
        <f>IFERROR(_xll.qlInterestRateIndexFixingDate($D$2,$C8,Trigger),NA())</f>
        <v>42352</v>
      </c>
      <c r="E8" s="61" t="e">
        <v>#N/A</v>
      </c>
      <c r="F8" s="64" t="e">
        <v>#N/A</v>
      </c>
      <c r="G8" s="61">
        <v>42807</v>
      </c>
      <c r="H8" s="64">
        <v>0.42589960218218625</v>
      </c>
      <c r="I8" s="38">
        <v>-3.4065748534508315E-4</v>
      </c>
      <c r="J8" s="38">
        <v>-3.4000000000000002E-4</v>
      </c>
      <c r="K8" s="38">
        <v>1.3175437140945407E-5</v>
      </c>
      <c r="L8" s="67"/>
      <c r="M8" s="73">
        <f>IFERROR(_xll.qlIndexFixing(Eur3M_MX,D8,,Trigger),NA())</f>
        <v>-3.398899999996263E-4</v>
      </c>
      <c r="N8" s="52">
        <f>IFERROR(_xll.qlIndexFixing(Eur3M_QL,D8,,Trigger),NA())</f>
        <v>-3.4080785053542149E-4</v>
      </c>
      <c r="O8" s="44">
        <f t="shared" si="0"/>
        <v>-1.5036519033834097E-3</v>
      </c>
      <c r="P8" s="44">
        <f t="shared" si="3"/>
        <v>7.674853454568459E-3</v>
      </c>
      <c r="Q8" s="44">
        <f t="shared" si="1"/>
        <v>6.5748534508312416E-3</v>
      </c>
      <c r="R8" s="5"/>
      <c r="S8" s="40">
        <f t="shared" si="2"/>
        <v>0.13175437140945406</v>
      </c>
      <c r="T8" s="9">
        <v>0</v>
      </c>
      <c r="AL8" s="11" t="str">
        <f t="shared" si="4"/>
        <v>1D</v>
      </c>
      <c r="AM8" s="48">
        <f>_xll.qlCalendarAdvance(Calendar,AM7,AL8,"f",FALSE)</f>
        <v>42250</v>
      </c>
      <c r="AN8" s="48">
        <f>_xll.qlCalendarAdvance(Calendar,AM8,Ndays&amp;"D",,,_xll.ohTrigger(Trigger,Recalc))</f>
        <v>42254</v>
      </c>
      <c r="AO8" s="49">
        <f>IFERROR(_xll.qlIndexFixing(Eur3M_QL,AN8,TRUE,Recalc),NA())</f>
        <v>-3.2983039557456072E-4</v>
      </c>
      <c r="AP8" s="49">
        <f>IFERROR(_xll.qlIndexFixing(Eur3M_MX,AM8,TRUE,Recalc),NA())</f>
        <v>-3.2399737524671176E-4</v>
      </c>
    </row>
    <row r="9" spans="1:42" x14ac:dyDescent="0.2">
      <c r="A9" s="4"/>
      <c r="B9" s="28" t="str">
        <f>_xll.qlIMMNextCode(B8,FALSE,Trigger)</f>
        <v>F6</v>
      </c>
      <c r="C9" s="29">
        <f>_xll.qlIMMdate(B9,EvaluationDate,Trigger)</f>
        <v>42389</v>
      </c>
      <c r="D9" s="29">
        <f>IFERROR(_xll.qlInterestRateIndexFixingDate($D$2,$C9,Trigger),NA())</f>
        <v>42387</v>
      </c>
      <c r="E9" s="61" t="e">
        <v>#N/A</v>
      </c>
      <c r="F9" s="64" t="e">
        <v>#N/A</v>
      </c>
      <c r="G9" s="61">
        <v>42807</v>
      </c>
      <c r="H9" s="64">
        <v>0.42589960218218625</v>
      </c>
      <c r="I9" s="38">
        <v>-3.3062069677052848E-4</v>
      </c>
      <c r="J9" s="38">
        <v>-3.3E-4</v>
      </c>
      <c r="K9" s="38">
        <v>1.5640953955864111E-5</v>
      </c>
      <c r="L9" s="67"/>
      <c r="M9" s="73">
        <f>IFERROR(_xll.qlIndexFixing(Eur3M_MX,D9,,Trigger),NA())</f>
        <v>-3.303862597745047E-4</v>
      </c>
      <c r="N9" s="52">
        <f>IFERROR(_xll.qlIndexFixing(Eur3M_QL,D9,,Trigger),NA())</f>
        <v>-3.2896758580411761E-4</v>
      </c>
      <c r="O9" s="44">
        <f t="shared" si="0"/>
        <v>1.6531109664108708E-2</v>
      </c>
      <c r="P9" s="44">
        <f t="shared" si="3"/>
        <v>2.3443699602378361E-3</v>
      </c>
      <c r="Q9" s="44">
        <f t="shared" si="1"/>
        <v>6.2069677052848564E-3</v>
      </c>
      <c r="R9" s="5"/>
      <c r="S9" s="40">
        <f t="shared" si="2"/>
        <v>0.15640953955864112</v>
      </c>
      <c r="T9" s="9">
        <v>0</v>
      </c>
      <c r="AL9" s="11" t="str">
        <f t="shared" si="4"/>
        <v>1D</v>
      </c>
      <c r="AM9" s="48">
        <f>_xll.qlCalendarAdvance(Calendar,AM8,AL9,"f",FALSE)</f>
        <v>42251</v>
      </c>
      <c r="AN9" s="48">
        <f>_xll.qlCalendarAdvance(Calendar,AM9,Ndays&amp;"D",,,_xll.ohTrigger(Trigger,Recalc))</f>
        <v>42255</v>
      </c>
      <c r="AO9" s="49">
        <f>IFERROR(_xll.qlIndexFixing(Eur3M_QL,AN9,TRUE,Recalc),NA())</f>
        <v>-3.3011892901873083E-4</v>
      </c>
      <c r="AP9" s="49">
        <f>IFERROR(_xll.qlIndexFixing(Eur3M_MX,AM9,TRUE,Recalc),NA())</f>
        <v>-3.2424702587523333E-4</v>
      </c>
    </row>
    <row r="10" spans="1:42" x14ac:dyDescent="0.2">
      <c r="A10" s="4"/>
      <c r="B10" s="28" t="str">
        <f>_xll.qlIMMNextCode(B9,FALSE,Trigger)</f>
        <v>G6</v>
      </c>
      <c r="C10" s="29">
        <f>_xll.qlIMMdate(B10,EvaluationDate,Trigger)</f>
        <v>42417</v>
      </c>
      <c r="D10" s="29">
        <f>IFERROR(_xll.qlInterestRateIndexFixingDate($D$2,$C10,Trigger),NA())</f>
        <v>42415</v>
      </c>
      <c r="E10" s="61" t="e">
        <v>#N/A</v>
      </c>
      <c r="F10" s="64" t="e">
        <v>#N/A</v>
      </c>
      <c r="G10" s="61">
        <v>42807</v>
      </c>
      <c r="H10" s="64">
        <v>0.42589960218218625</v>
      </c>
      <c r="I10" s="38">
        <v>-3.0980137880584602E-4</v>
      </c>
      <c r="J10" s="38">
        <v>-3.1100000000000002E-4</v>
      </c>
      <c r="K10" s="38">
        <v>1.2051033859157405E-5</v>
      </c>
      <c r="L10" s="67"/>
      <c r="M10" s="73">
        <f>IFERROR(_xll.qlIndexFixing(Eur3M_MX,D10,,Trigger),NA())</f>
        <v>-3.1395792883559537E-4</v>
      </c>
      <c r="N10" s="52">
        <f>IFERROR(_xll.qlIndexFixing(Eur3M_QL,D10,,Trigger),NA())</f>
        <v>-3.1304179974789292E-4</v>
      </c>
      <c r="O10" s="44">
        <f t="shared" si="0"/>
        <v>-3.240420942046901E-2</v>
      </c>
      <c r="P10" s="44">
        <f t="shared" si="3"/>
        <v>-4.1565500297493452E-2</v>
      </c>
      <c r="Q10" s="44">
        <f t="shared" si="1"/>
        <v>-1.198621194154002E-2</v>
      </c>
      <c r="R10" s="5"/>
      <c r="S10" s="40">
        <f t="shared" si="2"/>
        <v>0.12051033859157405</v>
      </c>
      <c r="T10" s="9">
        <v>0</v>
      </c>
      <c r="AL10" s="11" t="str">
        <f t="shared" si="4"/>
        <v>1D</v>
      </c>
      <c r="AM10" s="48">
        <f>_xll.qlCalendarAdvance(Calendar,AM9,AL10,"f",FALSE)</f>
        <v>42254</v>
      </c>
      <c r="AN10" s="48">
        <f>_xll.qlCalendarAdvance(Calendar,AM10,Ndays&amp;"D",,,_xll.ohTrigger(Trigger,Recalc))</f>
        <v>42256</v>
      </c>
      <c r="AO10" s="49">
        <f>IFERROR(_xll.qlIndexFixing(Eur3M_QL,AN10,TRUE,Recalc),NA())</f>
        <v>-3.3042066788031984E-4</v>
      </c>
      <c r="AP10" s="49">
        <f>IFERROR(_xll.qlIndexFixing(Eur3M_MX,AM10,TRUE,Recalc),NA())</f>
        <v>-3.2452387220614824E-4</v>
      </c>
    </row>
    <row r="11" spans="1:42" x14ac:dyDescent="0.2">
      <c r="A11" s="4"/>
      <c r="B11" s="28" t="str">
        <f>_xll.qlIMMNextCode(B10,FALSE,Trigger)</f>
        <v>H6</v>
      </c>
      <c r="C11" s="29">
        <f>_xll.qlIMMdate(B11,EvaluationDate,Trigger)</f>
        <v>42445</v>
      </c>
      <c r="D11" s="29">
        <f>IFERROR(_xll.qlInterestRateIndexFixingDate($D$2,$C11,Trigger),NA())</f>
        <v>42443</v>
      </c>
      <c r="E11" s="61" t="e">
        <v>#N/A</v>
      </c>
      <c r="F11" s="64" t="e">
        <v>#N/A</v>
      </c>
      <c r="G11" s="61">
        <v>42807</v>
      </c>
      <c r="H11" s="64">
        <v>0.42589960218218625</v>
      </c>
      <c r="I11" s="38">
        <v>-2.8754700177187857E-4</v>
      </c>
      <c r="J11" s="38">
        <v>-2.9100000000000003E-4</v>
      </c>
      <c r="K11" s="38">
        <v>1.0275573953893368E-5</v>
      </c>
      <c r="L11" s="67"/>
      <c r="M11" s="73">
        <f>IFERROR(_xll.qlIndexFixing(Eur3M_MX,D11,,Trigger),NA())</f>
        <v>-2.9223323000047925E-4</v>
      </c>
      <c r="N11" s="52">
        <f>IFERROR(_xll.qlIndexFixing(Eur3M_QL,D11,,Trigger),NA())</f>
        <v>-2.9023785453344882E-4</v>
      </c>
      <c r="O11" s="44">
        <f t="shared" si="0"/>
        <v>-2.6908527615702504E-2</v>
      </c>
      <c r="P11" s="44">
        <f t="shared" si="3"/>
        <v>-4.68622822860068E-2</v>
      </c>
      <c r="Q11" s="44">
        <f t="shared" si="1"/>
        <v>-3.4529982281214532E-2</v>
      </c>
      <c r="R11" s="5"/>
      <c r="S11" s="40">
        <f t="shared" si="2"/>
        <v>0.10275573953893369</v>
      </c>
      <c r="T11" s="9">
        <v>0</v>
      </c>
      <c r="AL11" s="11" t="str">
        <f t="shared" si="4"/>
        <v>1D</v>
      </c>
      <c r="AM11" s="48">
        <f>_xll.qlCalendarAdvance(Calendar,AM10,AL11,"f",FALSE)</f>
        <v>42255</v>
      </c>
      <c r="AN11" s="48">
        <f>_xll.qlCalendarAdvance(Calendar,AM11,Ndays&amp;"D",,,_xll.ohTrigger(Trigger,Recalc))</f>
        <v>42257</v>
      </c>
      <c r="AO11" s="49">
        <f>IFERROR(_xll.qlIndexFixing(Eur3M_QL,AN11,TRUE,Recalc),NA())</f>
        <v>-3.3140441266573225E-4</v>
      </c>
      <c r="AP11" s="49">
        <f>IFERROR(_xll.qlIndexFixing(Eur3M_MX,AM11,TRUE,Recalc),NA())</f>
        <v>-3.2480962822543485E-4</v>
      </c>
    </row>
    <row r="12" spans="1:42" x14ac:dyDescent="0.2">
      <c r="A12" s="4"/>
      <c r="B12" s="28" t="str">
        <f>_xll.qlIMMNextCode(B11,FALSE,Trigger)</f>
        <v>J6</v>
      </c>
      <c r="C12" s="29">
        <f>_xll.qlIMMdate(B12,EvaluationDate,Trigger)</f>
        <v>42480</v>
      </c>
      <c r="D12" s="29">
        <f>IFERROR(_xll.qlInterestRateIndexFixingDate($D$2,$C12,Trigger),NA())</f>
        <v>42478</v>
      </c>
      <c r="E12" s="61" t="e">
        <v>#N/A</v>
      </c>
      <c r="F12" s="64" t="e">
        <v>#N/A</v>
      </c>
      <c r="G12" s="61">
        <v>42807</v>
      </c>
      <c r="H12" s="64">
        <v>0.42589960218218625</v>
      </c>
      <c r="I12" s="38">
        <v>-2.6542288981252886E-4</v>
      </c>
      <c r="J12" s="38">
        <v>-2.6899999999999998E-4</v>
      </c>
      <c r="K12" s="38">
        <v>1.089070803762754E-5</v>
      </c>
      <c r="L12" s="67"/>
      <c r="M12" s="73">
        <f>IFERROR(_xll.qlIndexFixing(Eur3M_MX,D12,,Trigger),NA())</f>
        <v>-2.6612835498351553E-4</v>
      </c>
      <c r="N12" s="52">
        <f>IFERROR(_xll.qlIndexFixing(Eur3M_QL,D12,,Trigger),NA())</f>
        <v>-2.6783163550234108E-4</v>
      </c>
      <c r="O12" s="44">
        <f t="shared" si="0"/>
        <v>-2.4087456898122202E-2</v>
      </c>
      <c r="P12" s="44">
        <f t="shared" si="3"/>
        <v>-7.0546517098667811E-3</v>
      </c>
      <c r="Q12" s="44">
        <f t="shared" si="1"/>
        <v>-3.5771101874711227E-2</v>
      </c>
      <c r="R12" s="5"/>
      <c r="S12" s="40">
        <f t="shared" si="2"/>
        <v>0.1089070803762754</v>
      </c>
      <c r="T12" s="9">
        <v>0</v>
      </c>
      <c r="AL12" s="11" t="str">
        <f t="shared" si="4"/>
        <v>1D</v>
      </c>
      <c r="AM12" s="48">
        <f>_xll.qlCalendarAdvance(Calendar,AM11,AL12,"f",FALSE)</f>
        <v>42256</v>
      </c>
      <c r="AN12" s="48">
        <f>_xll.qlCalendarAdvance(Calendar,AM12,Ndays&amp;"D",,,_xll.ohTrigger(Trigger,Recalc))</f>
        <v>42258</v>
      </c>
      <c r="AO12" s="49">
        <f>IFERROR(_xll.qlIndexFixing(Eur3M_QL,AN12,TRUE,Recalc),NA())</f>
        <v>-3.3175819229813475E-4</v>
      </c>
      <c r="AP12" s="49">
        <f>IFERROR(_xll.qlIndexFixing(Eur3M_MX,AM12,TRUE,Recalc),NA())</f>
        <v>-3.2508525710471574E-4</v>
      </c>
    </row>
    <row r="13" spans="1:42" x14ac:dyDescent="0.2">
      <c r="A13" s="4"/>
      <c r="B13" s="28" t="str">
        <f>_xll.qlIMMNextCode(B12,FALSE,Trigger)</f>
        <v>K6</v>
      </c>
      <c r="C13" s="29">
        <f>_xll.qlIMMdate(B13,EvaluationDate,Trigger)</f>
        <v>42508</v>
      </c>
      <c r="D13" s="29">
        <f>IFERROR(_xll.qlInterestRateIndexFixingDate($D$2,$C13,Trigger),NA())</f>
        <v>42506</v>
      </c>
      <c r="E13" s="61" t="e">
        <v>#N/A</v>
      </c>
      <c r="F13" s="64" t="e">
        <v>#N/A</v>
      </c>
      <c r="G13" s="61">
        <v>42807</v>
      </c>
      <c r="H13" s="64">
        <v>0.42589960218218625</v>
      </c>
      <c r="I13" s="38">
        <v>-2.4337809531202126E-4</v>
      </c>
      <c r="J13" s="38">
        <v>-2.4499999999999999E-4</v>
      </c>
      <c r="K13" s="38">
        <v>1.2321374256847423E-5</v>
      </c>
      <c r="L13" s="67"/>
      <c r="M13" s="73">
        <f>IFERROR(_xll.qlIndexFixing(Eur3M_MX,D13,,Trigger),NA())</f>
        <v>-2.4217670684052066E-4</v>
      </c>
      <c r="N13" s="52">
        <f>IFERROR(_xll.qlIndexFixing(Eur3M_QL,D13,,Trigger),NA())</f>
        <v>-2.4654486348604668E-4</v>
      </c>
      <c r="O13" s="44">
        <f t="shared" si="0"/>
        <v>-3.1667681740254236E-2</v>
      </c>
      <c r="P13" s="44">
        <f t="shared" si="3"/>
        <v>1.2013884715005908E-2</v>
      </c>
      <c r="Q13" s="44">
        <f t="shared" si="1"/>
        <v>-1.6219046879787365E-2</v>
      </c>
      <c r="R13" s="5"/>
      <c r="S13" s="40">
        <f t="shared" si="2"/>
        <v>0.12321374256847423</v>
      </c>
      <c r="T13" s="9">
        <v>0</v>
      </c>
      <c r="AL13" s="11" t="str">
        <f t="shared" si="4"/>
        <v>1D</v>
      </c>
      <c r="AM13" s="48">
        <f>_xll.qlCalendarAdvance(Calendar,AM12,AL13,"f",FALSE)</f>
        <v>42257</v>
      </c>
      <c r="AN13" s="48">
        <f>_xll.qlCalendarAdvance(Calendar,AM13,Ndays&amp;"D",,,_xll.ohTrigger(Trigger,Recalc))</f>
        <v>42261</v>
      </c>
      <c r="AO13" s="49">
        <f>IFERROR(_xll.qlIndexFixing(Eur3M_QL,AN13,TRUE,Recalc),NA())</f>
        <v>-3.3212471030177426E-4</v>
      </c>
      <c r="AP13" s="49">
        <f>IFERROR(_xll.qlIndexFixing(Eur3M_MX,AM13,TRUE,Recalc),NA())</f>
        <v>-3.256497507411657E-4</v>
      </c>
    </row>
    <row r="14" spans="1:42" x14ac:dyDescent="0.2">
      <c r="A14" s="4"/>
      <c r="B14" s="28" t="str">
        <f>_xll.qlIMMNextCode(B13,FALSE,Trigger)</f>
        <v>M6</v>
      </c>
      <c r="C14" s="29">
        <f>_xll.qlIMMdate(B14,EvaluationDate,Trigger)</f>
        <v>42536</v>
      </c>
      <c r="D14" s="29">
        <f>IFERROR(_xll.qlInterestRateIndexFixingDate($D$2,$C14,Trigger),NA())</f>
        <v>42534</v>
      </c>
      <c r="E14" s="61" t="e">
        <v>#N/A</v>
      </c>
      <c r="F14" s="64" t="e">
        <v>#N/A</v>
      </c>
      <c r="G14" s="61">
        <v>42807</v>
      </c>
      <c r="H14" s="64">
        <v>0.42589960218218625</v>
      </c>
      <c r="I14" s="38">
        <v>-2.182795294668089E-4</v>
      </c>
      <c r="J14" s="38">
        <v>-2.14E-4</v>
      </c>
      <c r="K14" s="38">
        <v>1.299488911118279E-5</v>
      </c>
      <c r="L14" s="67"/>
      <c r="M14" s="73">
        <f>IFERROR(_xll.qlIndexFixing(Eur3M_MX,D14,,Trigger),NA())</f>
        <v>-2.1243943000085524E-4</v>
      </c>
      <c r="N14" s="52">
        <f>IFERROR(_xll.qlIndexFixing(Eur3M_QL,D14,,Trigger),NA())</f>
        <v>-2.1223350151398381E-4</v>
      </c>
      <c r="O14" s="44">
        <f t="shared" si="0"/>
        <v>6.0460279528250886E-2</v>
      </c>
      <c r="P14" s="44">
        <f t="shared" si="3"/>
        <v>5.8400994659536604E-2</v>
      </c>
      <c r="Q14" s="44">
        <f t="shared" si="1"/>
        <v>4.2795294668089012E-2</v>
      </c>
      <c r="R14" s="5"/>
      <c r="S14" s="40">
        <f t="shared" si="2"/>
        <v>0.12994889111182789</v>
      </c>
      <c r="T14" s="9">
        <v>0</v>
      </c>
      <c r="AL14" s="11" t="str">
        <f t="shared" si="4"/>
        <v>1D</v>
      </c>
      <c r="AM14" s="48">
        <f>_xll.qlCalendarAdvance(Calendar,AM13,AL14,"f",FALSE)</f>
        <v>42258</v>
      </c>
      <c r="AN14" s="48">
        <f>_xll.qlCalendarAdvance(Calendar,AM14,Ndays&amp;"D",,,_xll.ohTrigger(Trigger,Recalc))</f>
        <v>42262</v>
      </c>
      <c r="AO14" s="49">
        <f>IFERROR(_xll.qlIndexFixing(Eur3M_QL,AN14,TRUE,Recalc),NA())</f>
        <v>-3.3250382730901236E-4</v>
      </c>
      <c r="AP14" s="49">
        <f>IFERROR(_xll.qlIndexFixing(Eur3M_MX,AM14,TRUE,Recalc),NA())</f>
        <v>-3.2567948693445364E-4</v>
      </c>
    </row>
    <row r="15" spans="1:42" x14ac:dyDescent="0.2">
      <c r="A15" s="4"/>
      <c r="B15" s="28" t="str">
        <f>_xll.qlIMMNextCode(B14,FALSE,Trigger)</f>
        <v>N6</v>
      </c>
      <c r="C15" s="29">
        <f>_xll.qlIMMdate(B15,EvaluationDate,Trigger)</f>
        <v>42571</v>
      </c>
      <c r="D15" s="29">
        <f>IFERROR(_xll.qlInterestRateIndexFixingDate($D$2,$C15,Trigger),NA())</f>
        <v>42569</v>
      </c>
      <c r="E15" s="61" t="e">
        <v>#N/A</v>
      </c>
      <c r="F15" s="64" t="e">
        <v>#N/A</v>
      </c>
      <c r="G15" s="61">
        <v>42807</v>
      </c>
      <c r="H15" s="64">
        <v>0.42589960218218625</v>
      </c>
      <c r="I15" s="38">
        <v>-1.5871735707746282E-4</v>
      </c>
      <c r="J15" s="38">
        <v>-1.5300000000000001E-4</v>
      </c>
      <c r="K15" s="38">
        <v>1.6540745312912418E-5</v>
      </c>
      <c r="L15" s="67"/>
      <c r="M15" s="73">
        <f>IFERROR(_xll.qlIndexFixing(Eur3M_MX,D15,,Trigger),NA())</f>
        <v>-1.5969628223115777E-4</v>
      </c>
      <c r="N15" s="52">
        <f>IFERROR(_xll.qlIndexFixing(Eur3M_QL,D15,,Trigger),NA())</f>
        <v>-1.5662357512240447E-4</v>
      </c>
      <c r="O15" s="44">
        <f t="shared" si="0"/>
        <v>2.0937819550583436E-2</v>
      </c>
      <c r="P15" s="44">
        <f t="shared" si="3"/>
        <v>-9.7892515369494837E-3</v>
      </c>
      <c r="Q15" s="44">
        <f t="shared" si="1"/>
        <v>5.7173570774628125E-2</v>
      </c>
      <c r="R15" s="5"/>
      <c r="S15" s="40">
        <f t="shared" si="2"/>
        <v>0.16540745312912417</v>
      </c>
      <c r="T15" s="9">
        <v>0</v>
      </c>
      <c r="AL15" s="11" t="str">
        <f t="shared" si="4"/>
        <v>1D</v>
      </c>
      <c r="AM15" s="48">
        <f>_xll.qlCalendarAdvance(Calendar,AM14,AL15,"f",FALSE)</f>
        <v>42261</v>
      </c>
      <c r="AN15" s="48">
        <f>_xll.qlCalendarAdvance(Calendar,AM15,Ndays&amp;"D",,,_xll.ohTrigger(Trigger,Recalc))</f>
        <v>42263</v>
      </c>
      <c r="AO15" s="49">
        <f>IFERROR(_xll.qlIndexFixing(Eur3M_QL,AN15,TRUE,Recalc),NA())</f>
        <v>-3.3289538863391475E-4</v>
      </c>
      <c r="AP15" s="49">
        <f>IFERROR(_xll.qlIndexFixing(Eur3M_MX,AM15,TRUE,Recalc),NA())</f>
        <v>-3.2559264999988756E-4</v>
      </c>
    </row>
    <row r="16" spans="1:42" x14ac:dyDescent="0.2">
      <c r="A16" s="4"/>
      <c r="B16" s="28" t="str">
        <f>_xll.qlIMMNextCode(B15,FALSE,Trigger)</f>
        <v>Q6</v>
      </c>
      <c r="C16" s="29">
        <f>_xll.qlIMMdate(B16,EvaluationDate,Trigger)</f>
        <v>42599</v>
      </c>
      <c r="D16" s="29">
        <f>IFERROR(_xll.qlInterestRateIndexFixingDate($D$2,$C16,Trigger),NA())</f>
        <v>42597</v>
      </c>
      <c r="E16" s="61" t="e">
        <v>#N/A</v>
      </c>
      <c r="F16" s="64" t="e">
        <v>#N/A</v>
      </c>
      <c r="G16" s="61">
        <v>42807</v>
      </c>
      <c r="H16" s="64">
        <v>0.42589960218218625</v>
      </c>
      <c r="I16" s="38">
        <v>-1.0134697725107145E-4</v>
      </c>
      <c r="J16" s="38">
        <v>-1.05E-4</v>
      </c>
      <c r="K16" s="38">
        <v>1.6449811078013164E-5</v>
      </c>
      <c r="L16" s="67"/>
      <c r="M16" s="73">
        <f>IFERROR(_xll.qlIndexFixing(Eur3M_MX,D16,,Trigger),NA())</f>
        <v>-1.0509127031469012E-4</v>
      </c>
      <c r="N16" s="52">
        <f>IFERROR(_xll.qlIndexFixing(Eur3M_QL,D16,,Trigger),NA())</f>
        <v>-1.0665730033556835E-4</v>
      </c>
      <c r="O16" s="44">
        <f t="shared" si="0"/>
        <v>-5.310323084496902E-2</v>
      </c>
      <c r="P16" s="44">
        <f t="shared" si="3"/>
        <v>-3.7442930636186707E-2</v>
      </c>
      <c r="Q16" s="44">
        <f t="shared" si="1"/>
        <v>-3.6530227489285555E-2</v>
      </c>
      <c r="R16" s="5"/>
      <c r="S16" s="40">
        <f t="shared" si="2"/>
        <v>0.16449811078013163</v>
      </c>
      <c r="T16" s="9">
        <v>0</v>
      </c>
      <c r="AL16" s="11" t="str">
        <f t="shared" si="4"/>
        <v>1D</v>
      </c>
      <c r="AM16" s="48">
        <f>_xll.qlCalendarAdvance(Calendar,AM15,AL16,"f",FALSE)</f>
        <v>42262</v>
      </c>
      <c r="AN16" s="48">
        <f>_xll.qlCalendarAdvance(Calendar,AM16,Ndays&amp;"D",,,_xll.ohTrigger(Trigger,Recalc))</f>
        <v>42264</v>
      </c>
      <c r="AO16" s="49">
        <f>IFERROR(_xll.qlIndexFixing(Eur3M_QL,AN16,TRUE,Recalc),NA())</f>
        <v>-3.3414296184919925E-4</v>
      </c>
      <c r="AP16" s="49">
        <f>IFERROR(_xll.qlIndexFixing(Eur3M_MX,AM16,TRUE,Recalc),NA())</f>
        <v>-3.2544041493928603E-4</v>
      </c>
    </row>
    <row r="17" spans="1:42" x14ac:dyDescent="0.2">
      <c r="A17" s="4"/>
      <c r="B17" s="28" t="str">
        <f>_xll.qlIMMNextCode(B16,FALSE,Trigger)</f>
        <v>U6</v>
      </c>
      <c r="C17" s="29">
        <f>_xll.qlIMMdate(B17,EvaluationDate,Trigger)</f>
        <v>42634</v>
      </c>
      <c r="D17" s="29">
        <f>IFERROR(_xll.qlInterestRateIndexFixingDate($D$2,$C17,Trigger),NA())</f>
        <v>42632</v>
      </c>
      <c r="E17" s="61" t="e">
        <v>#N/A</v>
      </c>
      <c r="F17" s="64" t="e">
        <v>#N/A</v>
      </c>
      <c r="G17" s="61">
        <v>42807</v>
      </c>
      <c r="H17" s="64">
        <v>0.42589960218218625</v>
      </c>
      <c r="I17" s="38">
        <v>-2.0564272334405303E-5</v>
      </c>
      <c r="J17" s="38">
        <v>-2.2000000000000003E-5</v>
      </c>
      <c r="K17" s="38">
        <v>1.5339523470916052E-5</v>
      </c>
      <c r="L17" s="67"/>
      <c r="M17" s="73">
        <f>IFERROR(_xll.qlIndexFixing(Eur3M_MX,D17,,Trigger),NA())</f>
        <v>-2.5000000273461647E-5</v>
      </c>
      <c r="N17" s="52">
        <f>IFERROR(_xll.qlIndexFixing(Eur3M_QL,D17,,Trigger),NA())</f>
        <v>-2.500000000159121E-5</v>
      </c>
      <c r="O17" s="44">
        <f t="shared" si="0"/>
        <v>-4.4357276671859069E-2</v>
      </c>
      <c r="P17" s="44">
        <f t="shared" si="3"/>
        <v>-4.4357279390563442E-2</v>
      </c>
      <c r="Q17" s="44">
        <f t="shared" si="1"/>
        <v>-1.4357276655946997E-2</v>
      </c>
      <c r="R17" s="5"/>
      <c r="S17" s="40">
        <f t="shared" si="2"/>
        <v>0.15339523470916053</v>
      </c>
      <c r="T17" s="9">
        <v>0</v>
      </c>
      <c r="AL17" s="11" t="str">
        <f t="shared" si="4"/>
        <v>1D</v>
      </c>
      <c r="AM17" s="48">
        <f>_xll.qlCalendarAdvance(Calendar,AM16,AL17,"f",FALSE)</f>
        <v>42263</v>
      </c>
      <c r="AN17" s="48">
        <f>_xll.qlCalendarAdvance(Calendar,AM17,Ndays&amp;"D",,,_xll.ohTrigger(Trigger,Recalc))</f>
        <v>42265</v>
      </c>
      <c r="AO17" s="49">
        <f>IFERROR(_xll.qlIndexFixing(Eur3M_QL,AN17,TRUE,Recalc),NA())</f>
        <v>-3.3458244718479553E-4</v>
      </c>
      <c r="AP17" s="49">
        <f>IFERROR(_xll.qlIndexFixing(Eur3M_MX,AM17,TRUE,Recalc),NA())</f>
        <v>-3.2528950562566925E-4</v>
      </c>
    </row>
    <row r="18" spans="1:42" x14ac:dyDescent="0.2">
      <c r="A18" s="4"/>
      <c r="B18" s="28" t="str">
        <f>_xll.qlIMMNextCode(B17,FALSE,Trigger)</f>
        <v>V6</v>
      </c>
      <c r="C18" s="29">
        <f>_xll.qlIMMdate(B18,EvaluationDate,Trigger)</f>
        <v>42662</v>
      </c>
      <c r="D18" s="29">
        <f>IFERROR(_xll.qlInterestRateIndexFixingDate($D$2,$C18,Trigger),NA())</f>
        <v>42660</v>
      </c>
      <c r="E18" s="61" t="e">
        <v>#N/A</v>
      </c>
      <c r="F18" s="64" t="e">
        <v>#N/A</v>
      </c>
      <c r="G18" s="61">
        <v>42807</v>
      </c>
      <c r="H18" s="64">
        <v>0.42589960218218625</v>
      </c>
      <c r="I18" s="38">
        <v>7.786834681073804E-5</v>
      </c>
      <c r="J18" s="38">
        <v>8.099999999999999E-5</v>
      </c>
      <c r="K18" s="38">
        <v>2.6382449477881116E-5</v>
      </c>
      <c r="L18" s="67"/>
      <c r="M18" s="73">
        <f>IFERROR(_xll.qlIndexFixing(Eur3M_MX,D18,,Trigger),NA())</f>
        <v>5.3605107124459117E-5</v>
      </c>
      <c r="N18" s="52">
        <f>IFERROR(_xll.qlIndexFixing(Eur3M_QL,D18,,Trigger),NA())</f>
        <v>7.5050796026572371E-5</v>
      </c>
      <c r="O18" s="44">
        <f t="shared" si="0"/>
        <v>-2.8175507841656688E-2</v>
      </c>
      <c r="P18" s="44">
        <f t="shared" si="3"/>
        <v>-0.24263239686278923</v>
      </c>
      <c r="Q18" s="44">
        <f t="shared" si="1"/>
        <v>3.1316531892619501E-2</v>
      </c>
      <c r="R18" s="5"/>
      <c r="S18" s="40">
        <f t="shared" si="2"/>
        <v>0.26382449477881115</v>
      </c>
      <c r="T18" s="9">
        <v>0</v>
      </c>
      <c r="AL18" s="11" t="str">
        <f t="shared" si="4"/>
        <v>1D</v>
      </c>
      <c r="AM18" s="48">
        <f>_xll.qlCalendarAdvance(Calendar,AM17,AL18,"f",FALSE)</f>
        <v>42264</v>
      </c>
      <c r="AN18" s="48">
        <f>_xll.qlCalendarAdvance(Calendar,AM18,Ndays&amp;"D",,,_xll.ohTrigger(Trigger,Recalc))</f>
        <v>42268</v>
      </c>
      <c r="AO18" s="49">
        <f>IFERROR(_xll.qlIndexFixing(Eur3M_QL,AN18,TRUE,Recalc),NA())</f>
        <v>-3.350333736124217E-4</v>
      </c>
      <c r="AP18" s="49">
        <f>IFERROR(_xll.qlIndexFixing(Eur3M_MX,AM18,TRUE,Recalc),NA())</f>
        <v>-3.2484442195772573E-4</v>
      </c>
    </row>
    <row r="19" spans="1:42" x14ac:dyDescent="0.2">
      <c r="A19" s="4"/>
      <c r="B19" s="28" t="str">
        <f>_xll.qlIMMNextCode(B18,FALSE,Trigger)</f>
        <v>X6</v>
      </c>
      <c r="C19" s="29">
        <f>_xll.qlIMMdate(B19,EvaluationDate,Trigger)</f>
        <v>42690</v>
      </c>
      <c r="D19" s="29">
        <f>IFERROR(_xll.qlInterestRateIndexFixingDate($D$2,$C19,Trigger),NA())</f>
        <v>42688</v>
      </c>
      <c r="E19" s="61" t="e">
        <v>#N/A</v>
      </c>
      <c r="F19" s="64" t="e">
        <v>#N/A</v>
      </c>
      <c r="G19" s="61">
        <v>42807</v>
      </c>
      <c r="H19" s="64">
        <v>0.42589960218218625</v>
      </c>
      <c r="I19" s="38">
        <v>1.6634086923882505E-4</v>
      </c>
      <c r="J19" s="38">
        <v>1.6799999999999999E-4</v>
      </c>
      <c r="K19" s="38">
        <v>2.2630171795856341E-5</v>
      </c>
      <c r="L19" s="67"/>
      <c r="M19" s="73">
        <f>IFERROR(_xll.qlIndexFixing(Eur3M_MX,D19,,Trigger),NA())</f>
        <v>1.4605200456606289E-4</v>
      </c>
      <c r="N19" s="52">
        <f>IFERROR(_xll.qlIndexFixing(Eur3M_QL,D19,,Trigger),NA())</f>
        <v>1.6914511450081079E-4</v>
      </c>
      <c r="O19" s="44">
        <f t="shared" si="0"/>
        <v>2.804245261985738E-2</v>
      </c>
      <c r="P19" s="44">
        <f t="shared" si="3"/>
        <v>-0.20288864672762164</v>
      </c>
      <c r="Q19" s="44">
        <f t="shared" si="1"/>
        <v>1.6591307611749376E-2</v>
      </c>
      <c r="R19" s="5"/>
      <c r="S19" s="40">
        <f t="shared" si="2"/>
        <v>0.22630171795856341</v>
      </c>
      <c r="T19" s="9">
        <v>0</v>
      </c>
      <c r="AL19" s="11" t="str">
        <f t="shared" si="4"/>
        <v>1D</v>
      </c>
      <c r="AM19" s="48">
        <f>_xll.qlCalendarAdvance(Calendar,AM18,AL19,"f",FALSE)</f>
        <v>42265</v>
      </c>
      <c r="AN19" s="48">
        <f>_xll.qlCalendarAdvance(Calendar,AM19,Ndays&amp;"D",,,_xll.ohTrigger(Trigger,Recalc))</f>
        <v>42269</v>
      </c>
      <c r="AO19" s="49">
        <f>IFERROR(_xll.qlIndexFixing(Eur3M_QL,AN19,TRUE,Recalc),NA())</f>
        <v>-3.3549549452758257E-4</v>
      </c>
      <c r="AP19" s="49">
        <f>IFERROR(_xll.qlIndexFixing(Eur3M_MX,AM19,TRUE,Recalc),NA())</f>
        <v>-3.2469850333416797E-4</v>
      </c>
    </row>
    <row r="20" spans="1:42" x14ac:dyDescent="0.2">
      <c r="A20" s="4"/>
      <c r="B20" s="28" t="str">
        <f>_xll.qlIMMNextCode(B19,FALSE,Trigger)</f>
        <v>Z6</v>
      </c>
      <c r="C20" s="29">
        <f>_xll.qlIMMdate(B20,EvaluationDate,Trigger)</f>
        <v>42725</v>
      </c>
      <c r="D20" s="29">
        <f>IFERROR(_xll.qlInterestRateIndexFixingDate($D$2,$C20,Trigger),NA())</f>
        <v>42723</v>
      </c>
      <c r="E20" s="61" t="e">
        <v>#N/A</v>
      </c>
      <c r="F20" s="64" t="e">
        <v>#N/A</v>
      </c>
      <c r="G20" s="61">
        <v>42807</v>
      </c>
      <c r="H20" s="64">
        <v>0.42589960218218625</v>
      </c>
      <c r="I20" s="38">
        <v>2.7928621876261909E-4</v>
      </c>
      <c r="J20" s="38">
        <v>2.7500000000000002E-4</v>
      </c>
      <c r="K20" s="38">
        <v>1.7174568792494633E-5</v>
      </c>
      <c r="L20" s="67"/>
      <c r="M20" s="73">
        <f>IFERROR(_xll.qlIndexFixing(Eur3M_MX,D20,,Trigger),NA())</f>
        <v>2.7500000002422809E-4</v>
      </c>
      <c r="N20" s="52">
        <f>IFERROR(_xll.qlIndexFixing(Eur3M_QL,D20,,Trigger),NA())</f>
        <v>2.7499999995228563E-4</v>
      </c>
      <c r="O20" s="44">
        <f t="shared" si="0"/>
        <v>-4.2862188103334517E-2</v>
      </c>
      <c r="P20" s="44">
        <f t="shared" si="3"/>
        <v>-4.2862187383909997E-2</v>
      </c>
      <c r="Q20" s="44">
        <f t="shared" si="1"/>
        <v>-4.2862187626190693E-2</v>
      </c>
      <c r="R20" s="5"/>
      <c r="S20" s="40">
        <f t="shared" si="2"/>
        <v>0.17174568792494632</v>
      </c>
      <c r="T20" s="9">
        <v>0</v>
      </c>
      <c r="AL20" s="11" t="str">
        <f t="shared" si="4"/>
        <v>1D</v>
      </c>
      <c r="AM20" s="48">
        <f>_xll.qlCalendarAdvance(Calendar,AM19,AL20,"f",FALSE)</f>
        <v>42268</v>
      </c>
      <c r="AN20" s="48">
        <f>_xll.qlCalendarAdvance(Calendar,AM20,Ndays&amp;"D",,,_xll.ohTrigger(Trigger,Recalc))</f>
        <v>42270</v>
      </c>
      <c r="AO20" s="49">
        <f>IFERROR(_xll.qlIndexFixing(Eur3M_QL,AN20,TRUE,Recalc),NA())</f>
        <v>-3.3663747339367071E-4</v>
      </c>
      <c r="AP20" s="49">
        <f>IFERROR(_xll.qlIndexFixing(Eur3M_MX,AM20,TRUE,Recalc),NA())</f>
        <v>-3.2475695457976988E-4</v>
      </c>
    </row>
    <row r="21" spans="1:42" x14ac:dyDescent="0.2">
      <c r="A21" s="4"/>
      <c r="B21" s="28" t="str">
        <f>_xll.qlIMMNextCode(B20,FALSE,Trigger)</f>
        <v>F7</v>
      </c>
      <c r="C21" s="29">
        <f>_xll.qlIMMdate(B21,EvaluationDate,Trigger)</f>
        <v>42753</v>
      </c>
      <c r="D21" s="29">
        <f>IFERROR(_xll.qlInterestRateIndexFixingDate($D$2,$C21,Trigger),NA())</f>
        <v>42751</v>
      </c>
      <c r="E21" s="61" t="e">
        <v>#N/A</v>
      </c>
      <c r="F21" s="64" t="e">
        <v>#N/A</v>
      </c>
      <c r="G21" s="61">
        <v>42807</v>
      </c>
      <c r="H21" s="64">
        <v>0.42589960218218625</v>
      </c>
      <c r="I21" s="38">
        <v>3.8561783296647329E-4</v>
      </c>
      <c r="J21" s="38">
        <v>3.9599999999999998E-4</v>
      </c>
      <c r="K21" s="38">
        <v>2.3404865228127841E-5</v>
      </c>
      <c r="L21" s="67"/>
      <c r="M21" s="73">
        <f>IFERROR(_xll.qlIndexFixing(Eur3M_MX,D21,,Trigger),NA())</f>
        <v>3.9807564651361815E-4</v>
      </c>
      <c r="N21" s="52">
        <f>IFERROR(_xll.qlIndexFixing(Eur3M_QL,D21,,Trigger),NA())</f>
        <v>3.8996197138541078E-4</v>
      </c>
      <c r="O21" s="44">
        <f t="shared" si="0"/>
        <v>4.3441384189374835E-2</v>
      </c>
      <c r="P21" s="44">
        <f t="shared" si="3"/>
        <v>0.1245781354714486</v>
      </c>
      <c r="Q21" s="44">
        <f t="shared" si="1"/>
        <v>0.10382167033526682</v>
      </c>
      <c r="R21" s="5"/>
      <c r="S21" s="40">
        <f t="shared" si="2"/>
        <v>0.23404865228127841</v>
      </c>
      <c r="T21" s="9">
        <v>0</v>
      </c>
      <c r="AL21" s="11" t="str">
        <f t="shared" si="4"/>
        <v>1D</v>
      </c>
      <c r="AM21" s="48">
        <f>_xll.qlCalendarAdvance(Calendar,AM20,AL21,"f",FALSE)</f>
        <v>42269</v>
      </c>
      <c r="AN21" s="48">
        <f>_xll.qlCalendarAdvance(Calendar,AM21,Ndays&amp;"D",,,_xll.ohTrigger(Trigger,Recalc))</f>
        <v>42271</v>
      </c>
      <c r="AO21" s="49">
        <f>IFERROR(_xll.qlIndexFixing(Eur3M_QL,AN21,TRUE,Recalc),NA())</f>
        <v>-3.3745045482803894E-4</v>
      </c>
      <c r="AP21" s="49">
        <f>IFERROR(_xll.qlIndexFixing(Eur3M_MX,AM21,TRUE,Recalc),NA())</f>
        <v>-3.2519298460899549E-4</v>
      </c>
    </row>
    <row r="22" spans="1:42" x14ac:dyDescent="0.2">
      <c r="A22" s="4"/>
      <c r="B22" s="28" t="str">
        <f>_xll.qlIMMNextCode(B21,FALSE,Trigger)</f>
        <v>G7</v>
      </c>
      <c r="C22" s="29">
        <f>_xll.qlIMMdate(B22,EvaluationDate,Trigger)</f>
        <v>42781</v>
      </c>
      <c r="D22" s="29">
        <f>IFERROR(_xll.qlInterestRateIndexFixingDate($D$2,$C22,Trigger),NA())</f>
        <v>42779</v>
      </c>
      <c r="E22" s="61" t="e">
        <v>#N/A</v>
      </c>
      <c r="F22" s="64" t="e">
        <v>#N/A</v>
      </c>
      <c r="G22" s="61">
        <v>42807</v>
      </c>
      <c r="H22" s="64">
        <v>0.42589960218218625</v>
      </c>
      <c r="I22" s="38">
        <v>5.0014376458128076E-4</v>
      </c>
      <c r="J22" s="38">
        <v>5.31E-4</v>
      </c>
      <c r="K22" s="38">
        <v>2.5367745503717308E-5</v>
      </c>
      <c r="L22" s="67" t="s">
        <v>30</v>
      </c>
      <c r="M22" s="73">
        <f>IFERROR(_xll.qlIndexFixing(Eur3M_MX,D22,,Trigger),NA())</f>
        <v>5.3164063428983094E-4</v>
      </c>
      <c r="N22" s="52">
        <f>IFERROR(_xll.qlIndexFixing(Eur3M_QL,D22,,Trigger),NA())</f>
        <v>5.2654690184814707E-4</v>
      </c>
      <c r="O22" s="44">
        <f t="shared" si="0"/>
        <v>0.26403137266866317</v>
      </c>
      <c r="P22" s="44">
        <f t="shared" si="3"/>
        <v>0.31496869708550185</v>
      </c>
      <c r="Q22" s="44">
        <f t="shared" si="1"/>
        <v>0.30856235418719247</v>
      </c>
      <c r="R22" s="5"/>
      <c r="S22" s="40">
        <f t="shared" si="2"/>
        <v>0.25367745503717309</v>
      </c>
      <c r="T22" s="9">
        <v>0</v>
      </c>
      <c r="AL22" s="11" t="str">
        <f t="shared" si="4"/>
        <v>1D</v>
      </c>
      <c r="AM22" s="48">
        <f>_xll.qlCalendarAdvance(Calendar,AM21,AL22,"f",FALSE)</f>
        <v>42270</v>
      </c>
      <c r="AN22" s="48">
        <f>_xll.qlCalendarAdvance(Calendar,AM22,Ndays&amp;"D",,,_xll.ohTrigger(Trigger,Recalc))</f>
        <v>42272</v>
      </c>
      <c r="AO22" s="49">
        <f>IFERROR(_xll.qlIndexFixing(Eur3M_QL,AN22,TRUE,Recalc),NA())</f>
        <v>-3.3796431295903001E-4</v>
      </c>
      <c r="AP22" s="49">
        <f>IFERROR(_xll.qlIndexFixing(Eur3M_MX,AM22,TRUE,Recalc),NA())</f>
        <v>-3.264096219483194E-4</v>
      </c>
    </row>
    <row r="23" spans="1:42" x14ac:dyDescent="0.2">
      <c r="A23" s="4"/>
      <c r="B23" s="28" t="str">
        <f>_xll.qlIMMNextCode(B22,FALSE,Trigger)</f>
        <v>H7</v>
      </c>
      <c r="C23" s="29">
        <f>_xll.qlIMMdate(B23,EvaluationDate,Trigger)</f>
        <v>42809</v>
      </c>
      <c r="D23" s="29">
        <f>IFERROR(_xll.qlInterestRateIndexFixingDate($D$2,$C23,Trigger),NA())</f>
        <v>42807</v>
      </c>
      <c r="E23" s="61" t="e">
        <v>#N/A</v>
      </c>
      <c r="F23" s="64" t="e">
        <v>#N/A</v>
      </c>
      <c r="G23" s="61">
        <v>42807</v>
      </c>
      <c r="H23" s="64">
        <v>0.42589960218218625</v>
      </c>
      <c r="I23" s="38">
        <v>6.3241003978178141E-4</v>
      </c>
      <c r="J23" s="38">
        <v>6.7500000000000004E-4</v>
      </c>
      <c r="K23" s="38">
        <v>2.5394272025614546E-5</v>
      </c>
      <c r="L23" s="67" t="s">
        <v>31</v>
      </c>
      <c r="M23" s="73">
        <f>IFERROR(_xll.qlIndexFixing(Eur3M_MX,D23,,Trigger),NA())</f>
        <v>6.7499999061758299E-4</v>
      </c>
      <c r="N23" s="52">
        <f>IFERROR(_xll.qlIndexFixing(Eur3M_QL,D23,,Trigger),NA())</f>
        <v>6.7499999998921689E-4</v>
      </c>
      <c r="O23" s="44">
        <f t="shared" si="0"/>
        <v>0.42589960207435479</v>
      </c>
      <c r="P23" s="44">
        <f t="shared" si="3"/>
        <v>0.42589950835801582</v>
      </c>
      <c r="Q23" s="44">
        <f t="shared" si="1"/>
        <v>0.42589960218218625</v>
      </c>
      <c r="R23" s="5"/>
      <c r="S23" s="40">
        <f t="shared" si="2"/>
        <v>0.25394272025614545</v>
      </c>
      <c r="T23" s="9">
        <v>0</v>
      </c>
      <c r="AL23" s="11" t="str">
        <f t="shared" si="4"/>
        <v>1D</v>
      </c>
      <c r="AM23" s="48">
        <f>_xll.qlCalendarAdvance(Calendar,AM22,AL23,"f",FALSE)</f>
        <v>42271</v>
      </c>
      <c r="AN23" s="48">
        <f>_xll.qlCalendarAdvance(Calendar,AM23,Ndays&amp;"D",,,_xll.ohTrigger(Trigger,Recalc))</f>
        <v>42275</v>
      </c>
      <c r="AO23" s="49">
        <f>IFERROR(_xll.qlIndexFixing(Eur3M_QL,AN23,TRUE,Recalc),NA())</f>
        <v>-3.387259127893645E-4</v>
      </c>
      <c r="AP23" s="49">
        <f>IFERROR(_xll.qlIndexFixing(Eur3M_MX,AM23,TRUE,Recalc),NA())</f>
        <v>-3.2928978680362472E-4</v>
      </c>
    </row>
    <row r="24" spans="1:42" x14ac:dyDescent="0.2">
      <c r="A24" s="4"/>
      <c r="B24" s="28" t="str">
        <f>_xll.qlIMMNextCode(B23,FALSE,Trigger)</f>
        <v>J7</v>
      </c>
      <c r="C24" s="29">
        <f>_xll.qlIMMdate(B24,EvaluationDate,Trigger)</f>
        <v>42844</v>
      </c>
      <c r="D24" s="29">
        <f>IFERROR(_xll.qlInterestRateIndexFixingDate($D$2,$C24,Trigger),NA())</f>
        <v>42838</v>
      </c>
      <c r="E24" s="61" t="e">
        <v>#N/A</v>
      </c>
      <c r="F24" s="64" t="e">
        <v>#N/A</v>
      </c>
      <c r="G24" s="61">
        <v>42807</v>
      </c>
      <c r="H24" s="64">
        <v>0.42589960218218625</v>
      </c>
      <c r="I24" s="38">
        <v>7.8415386939436932E-4</v>
      </c>
      <c r="J24" s="38">
        <v>8.2299999999999995E-4</v>
      </c>
      <c r="K24" s="38">
        <v>2.0217979108649053E-5</v>
      </c>
      <c r="L24" s="67" t="s">
        <v>30</v>
      </c>
      <c r="M24" s="73">
        <f>IFERROR(_xll.qlIndexFixing(Eur3M_MX,D24,,Trigger),NA())</f>
        <v>8.163562594580184E-4</v>
      </c>
      <c r="N24" s="52">
        <f>IFERROR(_xll.qlIndexFixing(Eur3M_QL,D24,,Trigger),NA())</f>
        <v>8.2519007734004599E-4</v>
      </c>
      <c r="O24" s="44">
        <f t="shared" si="0"/>
        <v>0.41036207945676673</v>
      </c>
      <c r="P24" s="44">
        <f t="shared" si="3"/>
        <v>0.32202390063649078</v>
      </c>
      <c r="Q24" s="44">
        <f t="shared" si="1"/>
        <v>0.38846130605630624</v>
      </c>
      <c r="R24" s="5"/>
      <c r="S24" s="40">
        <f t="shared" si="2"/>
        <v>0.20217979108649053</v>
      </c>
      <c r="T24" s="9">
        <v>0</v>
      </c>
      <c r="AL24" s="11" t="str">
        <f t="shared" si="4"/>
        <v>1D</v>
      </c>
      <c r="AM24" s="48">
        <f>_xll.qlCalendarAdvance(Calendar,AM23,AL24,"f",FALSE)</f>
        <v>42272</v>
      </c>
      <c r="AN24" s="48">
        <f>_xll.qlCalendarAdvance(Calendar,AM24,Ndays&amp;"D",,,_xll.ohTrigger(Trigger,Recalc))</f>
        <v>42276</v>
      </c>
      <c r="AO24" s="49">
        <f>IFERROR(_xll.qlIndexFixing(Eur3M_QL,AN24,TRUE,Recalc),NA())</f>
        <v>-3.4000000000054451E-4</v>
      </c>
      <c r="AP24" s="49">
        <f>IFERROR(_xll.qlIndexFixing(Eur3M_MX,AM24,TRUE,Recalc),NA())</f>
        <v>-3.3039365704279713E-4</v>
      </c>
    </row>
    <row r="25" spans="1:42" x14ac:dyDescent="0.2">
      <c r="A25" s="4"/>
      <c r="B25" s="28" t="str">
        <f>_xll.qlIMMNextCode(B24,FALSE,Trigger)</f>
        <v>K7</v>
      </c>
      <c r="C25" s="29">
        <f>_xll.qlIMMdate(B25,EvaluationDate,Trigger)</f>
        <v>42872</v>
      </c>
      <c r="D25" s="29">
        <f>IFERROR(_xll.qlInterestRateIndexFixingDate($D$2,$C25,Trigger),NA())</f>
        <v>42870</v>
      </c>
      <c r="E25" s="61" t="e">
        <v>#N/A</v>
      </c>
      <c r="F25" s="64" t="e">
        <v>#N/A</v>
      </c>
      <c r="G25" s="61">
        <v>42807</v>
      </c>
      <c r="H25" s="64">
        <v>0.42589960218218625</v>
      </c>
      <c r="I25" s="38">
        <v>9.151871153252947E-4</v>
      </c>
      <c r="J25" s="38">
        <v>9.3400000000000015E-4</v>
      </c>
      <c r="K25" s="38">
        <v>2.0692479807004797E-5</v>
      </c>
      <c r="L25" s="67"/>
      <c r="M25" s="73">
        <f>IFERROR(_xll.qlIndexFixing(Eur3M_MX,D25,,Trigger),NA())</f>
        <v>9.164981728607257E-4</v>
      </c>
      <c r="N25" s="52">
        <f>IFERROR(_xll.qlIndexFixing(Eur3M_QL,D25,,Trigger),NA())</f>
        <v>9.3332400177783745E-4</v>
      </c>
      <c r="O25" s="44">
        <f t="shared" si="0"/>
        <v>0.1813688645254275</v>
      </c>
      <c r="P25" s="44">
        <f t="shared" si="3"/>
        <v>1.3110575354309973E-2</v>
      </c>
      <c r="Q25" s="44">
        <f t="shared" si="1"/>
        <v>0.18812884674705449</v>
      </c>
      <c r="R25" s="5"/>
      <c r="S25" s="40">
        <f t="shared" si="2"/>
        <v>0.20692479807004796</v>
      </c>
      <c r="T25" s="9">
        <v>0</v>
      </c>
      <c r="AL25" s="11" t="str">
        <f t="shared" si="4"/>
        <v>1D</v>
      </c>
      <c r="AM25" s="48">
        <f>_xll.qlCalendarAdvance(Calendar,AM24,AL25,"f",FALSE)</f>
        <v>42275</v>
      </c>
      <c r="AN25" s="48">
        <f>_xll.qlCalendarAdvance(Calendar,AM25,Ndays&amp;"D",,,_xll.ohTrigger(Trigger,Recalc))</f>
        <v>42277</v>
      </c>
      <c r="AO25" s="49">
        <f>IFERROR(_xll.qlIndexFixing(Eur3M_QL,AN25,TRUE,Recalc),NA())</f>
        <v>-3.4026311892088046E-4</v>
      </c>
      <c r="AP25" s="49">
        <f>IFERROR(_xll.qlIndexFixing(Eur3M_MX,AM25,TRUE,Recalc),NA())</f>
        <v>-3.3136790855302779E-4</v>
      </c>
    </row>
    <row r="26" spans="1:42" x14ac:dyDescent="0.2">
      <c r="A26" s="4"/>
      <c r="B26" s="28" t="str">
        <f>_xll.qlIMMNextCode(B25,FALSE,Trigger)</f>
        <v>M7</v>
      </c>
      <c r="C26" s="29">
        <f>_xll.qlIMMdate(B26,EvaluationDate,Trigger)</f>
        <v>42907</v>
      </c>
      <c r="D26" s="29">
        <f>IFERROR(_xll.qlInterestRateIndexFixingDate($D$2,$C26,Trigger),NA())</f>
        <v>42905</v>
      </c>
      <c r="E26" s="61" t="e">
        <v>#N/A</v>
      </c>
      <c r="F26" s="64" t="e">
        <v>#N/A</v>
      </c>
      <c r="G26" s="61">
        <v>42807</v>
      </c>
      <c r="H26" s="64">
        <v>0.42589960218218625</v>
      </c>
      <c r="I26" s="38">
        <v>1.0743734019505852E-3</v>
      </c>
      <c r="J26" s="38">
        <v>1.075E-3</v>
      </c>
      <c r="K26" s="38">
        <v>3.3849214838949339E-5</v>
      </c>
      <c r="L26" s="67"/>
      <c r="M26" s="73">
        <f>IFERROR(_xll.qlIndexFixing(Eur3M_MX,D26,,Trigger),NA())</f>
        <v>1.0749999993975301E-3</v>
      </c>
      <c r="N26" s="52">
        <f>IFERROR(_xll.qlIndexFixing(Eur3M_QL,D26,,Trigger),NA())</f>
        <v>1.0749999979100245E-3</v>
      </c>
      <c r="O26" s="44">
        <f t="shared" si="0"/>
        <v>6.2659595943923181E-3</v>
      </c>
      <c r="P26" s="44">
        <f t="shared" si="3"/>
        <v>6.2659744694487998E-3</v>
      </c>
      <c r="Q26" s="44">
        <f t="shared" si="1"/>
        <v>6.2659804941477687E-3</v>
      </c>
      <c r="R26" s="5"/>
      <c r="S26" s="40">
        <f t="shared" si="2"/>
        <v>0.33849214838949337</v>
      </c>
      <c r="T26" s="9">
        <v>0</v>
      </c>
      <c r="AL26" s="11" t="str">
        <f t="shared" si="4"/>
        <v>1D</v>
      </c>
      <c r="AM26" s="48">
        <f>_xll.qlCalendarAdvance(Calendar,AM25,AL26,"f",FALSE)</f>
        <v>42276</v>
      </c>
      <c r="AN26" s="48">
        <f>_xll.qlCalendarAdvance(Calendar,AM26,Ndays&amp;"D",,,_xll.ohTrigger(Trigger,Recalc))</f>
        <v>42278</v>
      </c>
      <c r="AO26" s="49">
        <f>IFERROR(_xll.qlIndexFixing(Eur3M_QL,AN26,TRUE,Recalc),NA())</f>
        <v>-3.4094616867546391E-4</v>
      </c>
      <c r="AP26" s="49">
        <f>IFERROR(_xll.qlIndexFixing(Eur3M_MX,AM26,TRUE,Recalc),NA())</f>
        <v>-3.3212753015274119E-4</v>
      </c>
    </row>
    <row r="27" spans="1:42" x14ac:dyDescent="0.2">
      <c r="A27" s="4"/>
      <c r="B27" s="28" t="str">
        <f>_xll.qlIMMNextCode(B26,FALSE,Trigger)</f>
        <v>N7</v>
      </c>
      <c r="C27" s="29">
        <f>_xll.qlIMMdate(B27,EvaluationDate,Trigger)</f>
        <v>42935</v>
      </c>
      <c r="D27" s="29">
        <f>IFERROR(_xll.qlInterestRateIndexFixingDate($D$2,$C27,Trigger),NA())</f>
        <v>42933</v>
      </c>
      <c r="E27" s="61" t="e">
        <v>#N/A</v>
      </c>
      <c r="F27" s="64" t="e">
        <v>#N/A</v>
      </c>
      <c r="G27" s="61">
        <v>42807</v>
      </c>
      <c r="H27" s="64">
        <v>0.42589960218218625</v>
      </c>
      <c r="I27" s="38">
        <v>1.2061545220137199E-3</v>
      </c>
      <c r="J27" s="38">
        <v>1.201E-3</v>
      </c>
      <c r="K27" s="38">
        <v>3.1673052489359247E-5</v>
      </c>
      <c r="L27" s="67"/>
      <c r="M27" s="73">
        <f>IFERROR(_xll.qlIndexFixing(Eur3M_MX,D27,,Trigger),NA())</f>
        <v>1.2433864148286844E-3</v>
      </c>
      <c r="N27" s="52">
        <f>IFERROR(_xll.qlIndexFixing(Eur3M_QL,D27,,Trigger),NA())</f>
        <v>1.2032926446708706E-3</v>
      </c>
      <c r="O27" s="44">
        <f t="shared" si="0"/>
        <v>-2.8618773428492478E-2</v>
      </c>
      <c r="P27" s="44">
        <f t="shared" si="3"/>
        <v>0.37231892814964518</v>
      </c>
      <c r="Q27" s="44">
        <f t="shared" si="1"/>
        <v>-5.1545220137198464E-2</v>
      </c>
      <c r="R27" s="5"/>
      <c r="S27" s="40">
        <f t="shared" si="2"/>
        <v>0.31673052489359249</v>
      </c>
      <c r="T27" s="9">
        <v>0</v>
      </c>
      <c r="AL27" s="11" t="str">
        <f t="shared" si="4"/>
        <v>1D</v>
      </c>
      <c r="AM27" s="48">
        <f>_xll.qlCalendarAdvance(Calendar,AM26,AL27,"f",FALSE)</f>
        <v>42277</v>
      </c>
      <c r="AN27" s="48">
        <f>_xll.qlCalendarAdvance(Calendar,AM27,Ndays&amp;"D",,,_xll.ohTrigger(Trigger,Recalc))</f>
        <v>42279</v>
      </c>
      <c r="AO27" s="49">
        <f>IFERROR(_xll.qlIndexFixing(Eur3M_QL,AN27,TRUE,Recalc),NA())</f>
        <v>-3.4134192346831375E-4</v>
      </c>
      <c r="AP27" s="49">
        <f>IFERROR(_xll.qlIndexFixing(Eur3M_MX,AM27,TRUE,Recalc),NA())</f>
        <v>-3.322494567398075E-4</v>
      </c>
    </row>
    <row r="28" spans="1:42" x14ac:dyDescent="0.2">
      <c r="A28" s="4"/>
      <c r="B28" s="28" t="str">
        <f>_xll.qlIMMNextCode(B27,FALSE,Trigger)</f>
        <v>Q7</v>
      </c>
      <c r="C28" s="29">
        <f>_xll.qlIMMdate(B28,EvaluationDate,Trigger)</f>
        <v>42963</v>
      </c>
      <c r="D28" s="29">
        <f>IFERROR(_xll.qlInterestRateIndexFixingDate($D$2,$C28,Trigger),NA())</f>
        <v>42961</v>
      </c>
      <c r="E28" s="61" t="e">
        <v>#N/A</v>
      </c>
      <c r="F28" s="64" t="e">
        <v>#N/A</v>
      </c>
      <c r="G28" s="61">
        <v>42807</v>
      </c>
      <c r="H28" s="64">
        <v>0.42589960218218625</v>
      </c>
      <c r="I28" s="38">
        <v>1.3484032090255349E-3</v>
      </c>
      <c r="J28" s="38">
        <v>1.338E-3</v>
      </c>
      <c r="K28" s="38">
        <v>3.0702093800178926E-5</v>
      </c>
      <c r="L28" s="67"/>
      <c r="M28" s="73">
        <f>IFERROR(_xll.qlIndexFixing(Eur3M_MX,D28,,Trigger),NA())</f>
        <v>1.4186346463377884E-3</v>
      </c>
      <c r="N28" s="52">
        <f>IFERROR(_xll.qlIndexFixing(Eur3M_QL,D28,,Trigger),NA())</f>
        <v>1.3416281938335875E-3</v>
      </c>
      <c r="O28" s="44">
        <f t="shared" si="0"/>
        <v>-6.7750151919474061E-2</v>
      </c>
      <c r="P28" s="44">
        <f t="shared" si="3"/>
        <v>0.70231437312253497</v>
      </c>
      <c r="Q28" s="44">
        <f t="shared" si="1"/>
        <v>-0.10403209025534919</v>
      </c>
      <c r="R28" s="5"/>
      <c r="S28" s="40">
        <f t="shared" si="2"/>
        <v>0.30702093800178926</v>
      </c>
      <c r="T28" s="9">
        <v>0</v>
      </c>
      <c r="AL28" s="11" t="str">
        <f t="shared" si="4"/>
        <v>1D</v>
      </c>
      <c r="AM28" s="48">
        <f>_xll.qlCalendarAdvance(Calendar,AM27,AL28,"f",FALSE)</f>
        <v>42278</v>
      </c>
      <c r="AN28" s="48">
        <f>_xll.qlCalendarAdvance(Calendar,AM28,Ndays&amp;"D",,,_xll.ohTrigger(Trigger,Recalc))</f>
        <v>42282</v>
      </c>
      <c r="AO28" s="49">
        <f>IFERROR(_xll.qlIndexFixing(Eur3M_QL,AN28,TRUE,Recalc),NA())</f>
        <v>-3.4176672138993511E-4</v>
      </c>
      <c r="AP28" s="49">
        <f>IFERROR(_xll.qlIndexFixing(Eur3M_MX,AM28,TRUE,Recalc),NA())</f>
        <v>-3.3273948707465576E-4</v>
      </c>
    </row>
    <row r="29" spans="1:42" x14ac:dyDescent="0.2">
      <c r="A29" s="4"/>
      <c r="B29" s="28" t="str">
        <f>_xll.qlIMMNextCode(B28,FALSE,Trigger)</f>
        <v>U7</v>
      </c>
      <c r="C29" s="29">
        <f>_xll.qlIMMdate(B29,EvaluationDate,Trigger)</f>
        <v>42998</v>
      </c>
      <c r="D29" s="29">
        <f>IFERROR(_xll.qlInterestRateIndexFixingDate($D$2,$C29,Trigger),NA())</f>
        <v>42996</v>
      </c>
      <c r="E29" s="61" t="e">
        <v>#N/A</v>
      </c>
      <c r="F29" s="64" t="e">
        <v>#N/A</v>
      </c>
      <c r="G29" s="61">
        <v>42807</v>
      </c>
      <c r="H29" s="64">
        <v>0.42589960218218625</v>
      </c>
      <c r="I29" s="38">
        <v>1.5321473807519217E-3</v>
      </c>
      <c r="J29" s="38">
        <v>1.5210000000000002E-3</v>
      </c>
      <c r="K29" s="38">
        <v>2.5570376909824275E-5</v>
      </c>
      <c r="L29" s="67"/>
      <c r="M29" s="73">
        <f>IFERROR(_xll.qlIndexFixing(Eur3M_MX,D29,,Trigger),NA())</f>
        <v>1.6182735772385748E-3</v>
      </c>
      <c r="N29" s="52">
        <f>IFERROR(_xll.qlIndexFixing(Eur3M_QL,D29,,Trigger),NA())</f>
        <v>1.5250000007435796E-3</v>
      </c>
      <c r="O29" s="44">
        <f t="shared" si="0"/>
        <v>-7.1473800083421676E-2</v>
      </c>
      <c r="P29" s="44">
        <f t="shared" si="3"/>
        <v>0.86126196486653073</v>
      </c>
      <c r="Q29" s="44">
        <f t="shared" si="1"/>
        <v>-0.11147380751921508</v>
      </c>
      <c r="R29" s="5"/>
      <c r="S29" s="40">
        <f t="shared" si="2"/>
        <v>0.25570376909824277</v>
      </c>
      <c r="T29" s="9">
        <v>0</v>
      </c>
      <c r="AL29" s="11" t="str">
        <f t="shared" si="4"/>
        <v>1D</v>
      </c>
      <c r="AM29" s="48">
        <f>_xll.qlCalendarAdvance(Calendar,AM28,AL29,"f",FALSE)</f>
        <v>42279</v>
      </c>
      <c r="AN29" s="48">
        <f>_xll.qlCalendarAdvance(Calendar,AM29,Ndays&amp;"D",,,_xll.ohTrigger(Trigger,Recalc))</f>
        <v>42283</v>
      </c>
      <c r="AO29" s="49">
        <f>IFERROR(_xll.qlIndexFixing(Eur3M_QL,AN29,TRUE,Recalc),NA())</f>
        <v>-3.4221461996989923E-4</v>
      </c>
      <c r="AP29" s="49">
        <f>IFERROR(_xll.qlIndexFixing(Eur3M_MX,AM29,TRUE,Recalc),NA())</f>
        <v>-3.3297219636953322E-4</v>
      </c>
    </row>
    <row r="30" spans="1:42" x14ac:dyDescent="0.2">
      <c r="A30" s="4"/>
      <c r="B30" s="28" t="str">
        <f>_xll.qlIMMNextCode(B29,FALSE,Trigger)</f>
        <v>V7</v>
      </c>
      <c r="C30" s="29">
        <f>_xll.qlIMMdate(B30,EvaluationDate,Trigger)</f>
        <v>43026</v>
      </c>
      <c r="D30" s="29">
        <f>IFERROR(_xll.qlInterestRateIndexFixingDate($D$2,$C30,Trigger),NA())</f>
        <v>43024</v>
      </c>
      <c r="E30" s="61" t="e">
        <v>#N/A</v>
      </c>
      <c r="F30" s="64" t="e">
        <v>#N/A</v>
      </c>
      <c r="G30" s="61">
        <v>42807</v>
      </c>
      <c r="H30" s="64">
        <v>0.42589960218218625</v>
      </c>
      <c r="I30" s="38">
        <v>1.6984318337335436E-3</v>
      </c>
      <c r="J30" s="38">
        <v>1.683E-3</v>
      </c>
      <c r="K30" s="38">
        <v>2.5843844744925164E-5</v>
      </c>
      <c r="L30" s="67"/>
      <c r="M30" s="73">
        <f>IFERROR(_xll.qlIndexFixing(Eur3M_MX,D30,,Trigger),NA())</f>
        <v>1.7675251797588667E-3</v>
      </c>
      <c r="N30" s="52">
        <f>IFERROR(_xll.qlIndexFixing(Eur3M_QL,D30,,Trigger),NA())</f>
        <v>1.6877776141703247E-3</v>
      </c>
      <c r="O30" s="44">
        <f t="shared" si="0"/>
        <v>-0.10654219563218867</v>
      </c>
      <c r="P30" s="44">
        <f t="shared" si="3"/>
        <v>0.69093346025323088</v>
      </c>
      <c r="Q30" s="44">
        <f t="shared" si="1"/>
        <v>-0.15431833733543571</v>
      </c>
      <c r="R30" s="5"/>
      <c r="S30" s="40">
        <f t="shared" si="2"/>
        <v>0.25843844744925165</v>
      </c>
      <c r="T30" s="9">
        <v>0</v>
      </c>
      <c r="AL30" s="11" t="str">
        <f t="shared" si="4"/>
        <v>1D</v>
      </c>
      <c r="AM30" s="48">
        <f>_xll.qlCalendarAdvance(Calendar,AM29,AL30,"f",FALSE)</f>
        <v>42282</v>
      </c>
      <c r="AN30" s="48">
        <f>_xll.qlCalendarAdvance(Calendar,AM30,Ndays&amp;"D",,,_xll.ohTrigger(Trigger,Recalc))</f>
        <v>42284</v>
      </c>
      <c r="AO30" s="49">
        <f>IFERROR(_xll.qlIndexFixing(Eur3M_QL,AN30,TRUE,Recalc),NA())</f>
        <v>-3.4428321756166684E-4</v>
      </c>
      <c r="AP30" s="49">
        <f>IFERROR(_xll.qlIndexFixing(Eur3M_MX,AM30,TRUE,Recalc),NA())</f>
        <v>-3.3320742326792762E-4</v>
      </c>
    </row>
    <row r="31" spans="1:42" x14ac:dyDescent="0.2">
      <c r="A31" s="4"/>
      <c r="B31" s="28" t="str">
        <f>_xll.qlIMMNextCode(B30,FALSE,Trigger)</f>
        <v>X7</v>
      </c>
      <c r="C31" s="29">
        <f>_xll.qlIMMdate(B31,EvaluationDate,Trigger)</f>
        <v>43054</v>
      </c>
      <c r="D31" s="29">
        <f>IFERROR(_xll.qlInterestRateIndexFixingDate($D$2,$C31,Trigger),NA())</f>
        <v>43052</v>
      </c>
      <c r="E31" s="61" t="e">
        <v>#N/A</v>
      </c>
      <c r="F31" s="64" t="e">
        <v>#N/A</v>
      </c>
      <c r="G31" s="61">
        <v>42807</v>
      </c>
      <c r="H31" s="64">
        <v>0.42589960218218625</v>
      </c>
      <c r="I31" s="38">
        <v>1.8566464879183576E-3</v>
      </c>
      <c r="J31" s="38">
        <v>1.8509999999999998E-3</v>
      </c>
      <c r="K31" s="38">
        <v>2.6158500166420785E-5</v>
      </c>
      <c r="L31" s="67"/>
      <c r="M31" s="73">
        <f>IFERROR(_xll.qlIndexFixing(Eur3M_MX,D31,,Trigger),NA())</f>
        <v>1.9199387843725432E-3</v>
      </c>
      <c r="N31" s="52">
        <f>IFERROR(_xll.qlIndexFixing(Eur3M_QL,D31,,Trigger),NA())</f>
        <v>1.8574814162464687E-3</v>
      </c>
      <c r="O31" s="44">
        <f t="shared" si="0"/>
        <v>8.3492832811111854E-3</v>
      </c>
      <c r="P31" s="44">
        <f t="shared" si="3"/>
        <v>0.63292296454185581</v>
      </c>
      <c r="Q31" s="44">
        <f t="shared" si="1"/>
        <v>-5.6464879183578363E-2</v>
      </c>
      <c r="R31" s="5"/>
      <c r="S31" s="40">
        <f t="shared" si="2"/>
        <v>0.26158500166420784</v>
      </c>
      <c r="T31" s="9">
        <v>0</v>
      </c>
      <c r="AL31" s="11" t="str">
        <f t="shared" si="4"/>
        <v>1D</v>
      </c>
      <c r="AM31" s="48">
        <f>_xll.qlCalendarAdvance(Calendar,AM30,AL31,"f",FALSE)</f>
        <v>42283</v>
      </c>
      <c r="AN31" s="48">
        <f>_xll.qlCalendarAdvance(Calendar,AM31,Ndays&amp;"D",,,_xll.ohTrigger(Trigger,Recalc))</f>
        <v>42285</v>
      </c>
      <c r="AO31" s="49">
        <f>IFERROR(_xll.qlIndexFixing(Eur3M_QL,AN31,TRUE,Recalc),NA())</f>
        <v>-3.4412941751780997E-4</v>
      </c>
      <c r="AP31" s="49">
        <f>IFERROR(_xll.qlIndexFixing(Eur3M_MX,AM31,TRUE,Recalc),NA())</f>
        <v>-3.3344488262097789E-4</v>
      </c>
    </row>
    <row r="32" spans="1:42" x14ac:dyDescent="0.2">
      <c r="A32" s="4"/>
      <c r="B32" s="28" t="str">
        <f>_xll.qlIMMNextCode(B31,FALSE,Trigger)</f>
        <v>Z7</v>
      </c>
      <c r="C32" s="29">
        <f>_xll.qlIMMdate(B32,EvaluationDate,Trigger)</f>
        <v>43089</v>
      </c>
      <c r="D32" s="29">
        <f>IFERROR(_xll.qlInterestRateIndexFixingDate($D$2,$C32,Trigger),NA())</f>
        <v>43087</v>
      </c>
      <c r="E32" s="61" t="e">
        <v>#N/A</v>
      </c>
      <c r="F32" s="64" t="e">
        <v>#N/A</v>
      </c>
      <c r="G32" s="61">
        <v>42807</v>
      </c>
      <c r="H32" s="64">
        <v>0.42589960218218625</v>
      </c>
      <c r="I32" s="38">
        <v>2.0648316421051777E-3</v>
      </c>
      <c r="J32" s="38">
        <v>2.065E-3</v>
      </c>
      <c r="K32" s="38">
        <v>2.5930710211803143E-5</v>
      </c>
      <c r="L32" s="67"/>
      <c r="M32" s="73">
        <f>IFERROR(_xll.qlIndexFixing(Eur3M_MX,D32,,Trigger),NA())</f>
        <v>2.1129364986292032E-3</v>
      </c>
      <c r="N32" s="52">
        <f>IFERROR(_xll.qlIndexFixing(Eur3M_QL,D32,,Trigger),NA())</f>
        <v>2.0750000002847102E-3</v>
      </c>
      <c r="O32" s="44">
        <f t="shared" si="0"/>
        <v>0.10168358179532544</v>
      </c>
      <c r="P32" s="44">
        <f t="shared" si="3"/>
        <v>0.48104856524025519</v>
      </c>
      <c r="Q32" s="44">
        <f t="shared" si="1"/>
        <v>1.6835789482232827E-3</v>
      </c>
      <c r="R32" s="5"/>
      <c r="S32" s="40">
        <f t="shared" si="2"/>
        <v>0.25930710211803143</v>
      </c>
      <c r="T32" s="9">
        <v>0</v>
      </c>
      <c r="AL32" s="11" t="str">
        <f t="shared" si="4"/>
        <v>1D</v>
      </c>
      <c r="AM32" s="48">
        <f>_xll.qlCalendarAdvance(Calendar,AM31,AL32,"f",FALSE)</f>
        <v>42284</v>
      </c>
      <c r="AN32" s="48">
        <f>_xll.qlCalendarAdvance(Calendar,AM32,Ndays&amp;"D",,,_xll.ohTrigger(Trigger,Recalc))</f>
        <v>42286</v>
      </c>
      <c r="AO32" s="49">
        <f>IFERROR(_xll.qlIndexFixing(Eur3M_QL,AN32,TRUE,Recalc),NA())</f>
        <v>-3.4461472838582423E-4</v>
      </c>
      <c r="AP32" s="49">
        <f>IFERROR(_xll.qlIndexFixing(Eur3M_MX,AM32,TRUE,Recalc),NA())</f>
        <v>-3.3384814288837673E-4</v>
      </c>
    </row>
    <row r="33" spans="1:42" x14ac:dyDescent="0.2">
      <c r="A33" s="4"/>
      <c r="B33" s="28" t="str">
        <f>_xll.qlIMMNextCode(B32,FALSE,Trigger)</f>
        <v>F8</v>
      </c>
      <c r="C33" s="29">
        <f>_xll.qlIMMdate(B33,EvaluationDate,Trigger)</f>
        <v>43117</v>
      </c>
      <c r="D33" s="29">
        <f>IFERROR(_xll.qlInterestRateIndexFixingDate($D$2,$C33,Trigger),NA())</f>
        <v>43115</v>
      </c>
      <c r="E33" s="61" t="e">
        <v>#N/A</v>
      </c>
      <c r="F33" s="64" t="e">
        <v>#N/A</v>
      </c>
      <c r="G33" s="61">
        <v>42807</v>
      </c>
      <c r="H33" s="64">
        <v>0.42589960218218625</v>
      </c>
      <c r="I33" s="38">
        <v>2.2452110254420525E-3</v>
      </c>
      <c r="J33" s="38">
        <v>2.2520000000000001E-3</v>
      </c>
      <c r="K33" s="38">
        <v>2.7157618176237573E-5</v>
      </c>
      <c r="L33" s="67"/>
      <c r="M33" s="73">
        <f>IFERROR(_xll.qlIndexFixing(Eur3M_MX,D33,,Trigger),NA())</f>
        <v>2.2788117478320657E-3</v>
      </c>
      <c r="N33" s="52">
        <f>IFERROR(_xll.qlIndexFixing(Eur3M_QL,D33,,Trigger),NA())</f>
        <v>2.2653769681646452E-3</v>
      </c>
      <c r="O33" s="44">
        <f t="shared" si="0"/>
        <v>0.20165942722592639</v>
      </c>
      <c r="P33" s="44">
        <f t="shared" si="3"/>
        <v>0.3360072239001321</v>
      </c>
      <c r="Q33" s="44">
        <f t="shared" si="1"/>
        <v>6.7889745579475552E-2</v>
      </c>
      <c r="R33" s="5"/>
      <c r="S33" s="40">
        <f t="shared" si="2"/>
        <v>0.27157618176237575</v>
      </c>
      <c r="T33" s="9">
        <v>0</v>
      </c>
      <c r="AL33" s="11" t="str">
        <f t="shared" si="4"/>
        <v>1D</v>
      </c>
      <c r="AM33" s="48">
        <f>_xll.qlCalendarAdvance(Calendar,AM32,AL33,"f",FALSE)</f>
        <v>42285</v>
      </c>
      <c r="AN33" s="48">
        <f>_xll.qlCalendarAdvance(Calendar,AM33,Ndays&amp;"D",,,_xll.ohTrigger(Trigger,Recalc))</f>
        <v>42289</v>
      </c>
      <c r="AO33" s="49">
        <f>IFERROR(_xll.qlIndexFixing(Eur3M_QL,AN33,TRUE,Recalc),NA())</f>
        <v>-3.4509411272022682E-4</v>
      </c>
      <c r="AP33" s="49">
        <f>IFERROR(_xll.qlIndexFixing(Eur3M_MX,AM33,TRUE,Recalc),NA())</f>
        <v>-3.3441123191330324E-4</v>
      </c>
    </row>
    <row r="34" spans="1:42" x14ac:dyDescent="0.2">
      <c r="A34" s="4"/>
      <c r="B34" s="28" t="str">
        <f>_xll.qlIMMNextCode(B33,FALSE,Trigger)</f>
        <v>G8</v>
      </c>
      <c r="C34" s="29">
        <f>_xll.qlIMMdate(B34,EvaluationDate,Trigger)</f>
        <v>43152</v>
      </c>
      <c r="D34" s="29">
        <f>IFERROR(_xll.qlInterestRateIndexFixingDate($D$2,$C34,Trigger),NA())</f>
        <v>43150</v>
      </c>
      <c r="E34" s="61" t="e">
        <v>#N/A</v>
      </c>
      <c r="F34" s="64" t="e">
        <v>#N/A</v>
      </c>
      <c r="G34" s="61">
        <v>42807</v>
      </c>
      <c r="H34" s="64">
        <v>0.42589960218218625</v>
      </c>
      <c r="I34" s="38">
        <v>2.492340793849157E-3</v>
      </c>
      <c r="J34" s="38">
        <v>2.493E-3</v>
      </c>
      <c r="K34" s="38">
        <v>2.6422145955704021E-5</v>
      </c>
      <c r="L34" s="67"/>
      <c r="M34" s="73">
        <f>IFERROR(_xll.qlIndexFixing(Eur3M_MX,D34,,Trigger),NA())</f>
        <v>2.4918732993713657E-3</v>
      </c>
      <c r="N34" s="52">
        <f>IFERROR(_xll.qlIndexFixing(Eur3M_QL,D34,,Trigger),NA())</f>
        <v>2.5118809007995679E-3</v>
      </c>
      <c r="O34" s="44">
        <f t="shared" si="0"/>
        <v>0.19540106950410949</v>
      </c>
      <c r="P34" s="44">
        <f t="shared" si="3"/>
        <v>-4.6749447779126721E-3</v>
      </c>
      <c r="Q34" s="44">
        <f t="shared" si="1"/>
        <v>6.5920615084300027E-3</v>
      </c>
      <c r="R34" s="5"/>
      <c r="S34" s="40">
        <f t="shared" si="2"/>
        <v>0.26422145955704018</v>
      </c>
      <c r="T34" s="9">
        <v>0</v>
      </c>
      <c r="AL34" s="11" t="str">
        <f t="shared" si="4"/>
        <v>1D</v>
      </c>
      <c r="AM34" s="48">
        <f>_xll.qlCalendarAdvance(Calendar,AM33,AL34,"f",FALSE)</f>
        <v>42286</v>
      </c>
      <c r="AN34" s="48">
        <f>_xll.qlCalendarAdvance(Calendar,AM34,Ndays&amp;"D",,,_xll.ohTrigger(Trigger,Recalc))</f>
        <v>42290</v>
      </c>
      <c r="AO34" s="49">
        <f>IFERROR(_xll.qlIndexFixing(Eur3M_QL,AN34,TRUE,Recalc),NA())</f>
        <v>-3.4556383725992611E-4</v>
      </c>
      <c r="AP34" s="49">
        <f>IFERROR(_xll.qlIndexFixing(Eur3M_MX,AM34,TRUE,Recalc),NA())</f>
        <v>-3.3465546662228205E-4</v>
      </c>
    </row>
    <row r="35" spans="1:42" x14ac:dyDescent="0.2">
      <c r="A35" s="4"/>
      <c r="B35" s="28" t="str">
        <f>_xll.qlIMMNextCode(B34,FALSE,Trigger)</f>
        <v>H8</v>
      </c>
      <c r="C35" s="29">
        <f>_xll.qlIMMdate(B35,EvaluationDate,Trigger)</f>
        <v>43180</v>
      </c>
      <c r="D35" s="29">
        <f>IFERROR(_xll.qlInterestRateIndexFixingDate($D$2,$C35,Trigger),NA())</f>
        <v>43178</v>
      </c>
      <c r="E35" s="61" t="e">
        <v>#N/A</v>
      </c>
      <c r="F35" s="64" t="e">
        <v>#N/A</v>
      </c>
      <c r="G35" s="61">
        <v>42807</v>
      </c>
      <c r="H35" s="64">
        <v>0.42589960218218625</v>
      </c>
      <c r="I35" s="38">
        <v>2.7082202055660615E-3</v>
      </c>
      <c r="J35" s="38">
        <v>2.7100000000000002E-3</v>
      </c>
      <c r="K35" s="38">
        <v>3.0005398808608474E-5</v>
      </c>
      <c r="L35" s="67"/>
      <c r="M35" s="73">
        <f>IFERROR(_xll.qlIndexFixing(Eur3M_MX,D35,,Trigger),NA())</f>
        <v>2.68222043603574E-3</v>
      </c>
      <c r="N35" s="52">
        <f>IFERROR(_xll.qlIndexFixing(Eur3M_QL,D35,,Trigger),NA())</f>
        <v>2.7249999998262666E-3</v>
      </c>
      <c r="O35" s="44">
        <f t="shared" si="0"/>
        <v>0.167797942602051</v>
      </c>
      <c r="P35" s="44">
        <f t="shared" si="3"/>
        <v>-0.25999769530321482</v>
      </c>
      <c r="Q35" s="44">
        <f t="shared" si="1"/>
        <v>1.7797944339387022E-2</v>
      </c>
      <c r="R35" s="5"/>
      <c r="S35" s="40">
        <f t="shared" si="2"/>
        <v>0.30005398808608474</v>
      </c>
      <c r="T35" s="9">
        <v>0</v>
      </c>
      <c r="AL35" s="11" t="str">
        <f t="shared" si="4"/>
        <v>1D</v>
      </c>
      <c r="AM35" s="48">
        <f>_xll.qlCalendarAdvance(Calendar,AM34,AL35,"f",FALSE)</f>
        <v>42289</v>
      </c>
      <c r="AN35" s="48">
        <f>_xll.qlCalendarAdvance(Calendar,AM35,Ndays&amp;"D",,,_xll.ohTrigger(Trigger,Recalc))</f>
        <v>42291</v>
      </c>
      <c r="AO35" s="49">
        <f>IFERROR(_xll.qlIndexFixing(Eur3M_QL,AN35,TRUE,Recalc),NA())</f>
        <v>-3.4822881965479918E-4</v>
      </c>
      <c r="AP35" s="49">
        <f>IFERROR(_xll.qlIndexFixing(Eur3M_MX,AM35,TRUE,Recalc),NA())</f>
        <v>-3.3490015708452205E-4</v>
      </c>
    </row>
    <row r="36" spans="1:42" x14ac:dyDescent="0.2">
      <c r="A36" s="4"/>
      <c r="B36" s="28" t="str">
        <f>_xll.qlIMMNextCode(B35,FALSE,Trigger)</f>
        <v>J8</v>
      </c>
      <c r="C36" s="29">
        <f>_xll.qlIMMdate(B36,EvaluationDate,Trigger)</f>
        <v>43208</v>
      </c>
      <c r="D36" s="29">
        <f>IFERROR(_xll.qlInterestRateIndexFixingDate($D$2,$C36,Trigger),NA())</f>
        <v>43206</v>
      </c>
      <c r="E36" s="61" t="e">
        <v>#N/A</v>
      </c>
      <c r="F36" s="64" t="e">
        <v>#N/A</v>
      </c>
      <c r="G36" s="61">
        <v>42807</v>
      </c>
      <c r="H36" s="64">
        <v>0.42589960218218625</v>
      </c>
      <c r="I36" s="38">
        <v>2.9172737637807688E-3</v>
      </c>
      <c r="J36" s="38">
        <v>2.9210000000000004E-3</v>
      </c>
      <c r="K36" s="38">
        <v>3.9081500864086331E-5</v>
      </c>
      <c r="L36" s="67"/>
      <c r="M36" s="73">
        <f>IFERROR(_xll.qlIndexFixing(Eur3M_MX,D36,,Trigger),NA())</f>
        <v>2.8661108559666785E-3</v>
      </c>
      <c r="N36" s="52">
        <f>IFERROR(_xll.qlIndexFixing(Eur3M_QL,D36,,Trigger),NA())</f>
        <v>2.9122523338412395E-3</v>
      </c>
      <c r="O36" s="44">
        <f t="shared" si="0"/>
        <v>-5.0214299395293094E-2</v>
      </c>
      <c r="P36" s="44">
        <f t="shared" si="3"/>
        <v>-0.51162907814090386</v>
      </c>
      <c r="Q36" s="44">
        <f t="shared" si="1"/>
        <v>3.7262362192315782E-2</v>
      </c>
      <c r="R36" s="5"/>
      <c r="S36" s="40">
        <f t="shared" si="2"/>
        <v>0.39081500864086333</v>
      </c>
      <c r="T36" s="9">
        <v>0</v>
      </c>
      <c r="AL36" s="11" t="str">
        <f t="shared" si="4"/>
        <v>1D</v>
      </c>
      <c r="AM36" s="48">
        <f>_xll.qlCalendarAdvance(Calendar,AM35,AL36,"f",FALSE)</f>
        <v>42290</v>
      </c>
      <c r="AN36" s="48">
        <f>_xll.qlCalendarAdvance(Calendar,AM36,Ndays&amp;"D",,,_xll.ohTrigger(Trigger,Recalc))</f>
        <v>42292</v>
      </c>
      <c r="AO36" s="49">
        <f>IFERROR(_xll.qlIndexFixing(Eur3M_QL,AN36,TRUE,Recalc),NA())</f>
        <v>-3.4728251825527395E-4</v>
      </c>
      <c r="AP36" s="49">
        <f>IFERROR(_xll.qlIndexFixing(Eur3M_MX,AM36,TRUE,Recalc),NA())</f>
        <v>-3.3514499621609974E-4</v>
      </c>
    </row>
    <row r="37" spans="1:42" x14ac:dyDescent="0.2">
      <c r="A37" s="4"/>
      <c r="B37" s="28" t="str">
        <f>_xll.qlIMMNextCode(B36,FALSE,Trigger)</f>
        <v>K8</v>
      </c>
      <c r="C37" s="29">
        <f>_xll.qlIMMdate(B37,EvaluationDate,Trigger)</f>
        <v>43236</v>
      </c>
      <c r="D37" s="29">
        <f>IFERROR(_xll.qlInterestRateIndexFixingDate($D$2,$C37,Trigger),NA())</f>
        <v>43234</v>
      </c>
      <c r="E37" s="61" t="e">
        <v>#N/A</v>
      </c>
      <c r="F37" s="64" t="e">
        <v>#N/A</v>
      </c>
      <c r="G37" s="61">
        <v>42807</v>
      </c>
      <c r="H37" s="64">
        <v>0.42589960218218625</v>
      </c>
      <c r="I37" s="38">
        <v>3.1493544488502335E-3</v>
      </c>
      <c r="J37" s="38">
        <v>3.1480000000000002E-3</v>
      </c>
      <c r="K37" s="38">
        <v>4.3296139752699397E-5</v>
      </c>
      <c r="L37" s="67"/>
      <c r="M37" s="73">
        <f>IFERROR(_xll.qlIndexFixing(Eur3M_MX,D37,,Trigger),NA())</f>
        <v>3.063870474431627E-3</v>
      </c>
      <c r="N37" s="52">
        <f>IFERROR(_xll.qlIndexFixing(Eur3M_QL,D37,,Trigger),NA())</f>
        <v>3.1159583640644438E-3</v>
      </c>
      <c r="O37" s="44">
        <f t="shared" si="0"/>
        <v>-0.33396084785789709</v>
      </c>
      <c r="P37" s="44">
        <f t="shared" si="3"/>
        <v>-0.85483974418606479</v>
      </c>
      <c r="Q37" s="44">
        <f t="shared" si="1"/>
        <v>-1.3544488502333085E-2</v>
      </c>
      <c r="R37" s="5"/>
      <c r="S37" s="40">
        <f t="shared" si="2"/>
        <v>0.43296139752699397</v>
      </c>
      <c r="T37" s="9">
        <v>0</v>
      </c>
      <c r="AL37" s="11" t="str">
        <f t="shared" si="4"/>
        <v>1D</v>
      </c>
      <c r="AM37" s="48">
        <f>_xll.qlCalendarAdvance(Calendar,AM36,AL37,"f",FALSE)</f>
        <v>42291</v>
      </c>
      <c r="AN37" s="48">
        <f>_xll.qlCalendarAdvance(Calendar,AM37,Ndays&amp;"D",,,_xll.ohTrigger(Trigger,Recalc))</f>
        <v>42293</v>
      </c>
      <c r="AO37" s="49">
        <f>IFERROR(_xll.qlIndexFixing(Eur3M_QL,AN37,TRUE,Recalc),NA())</f>
        <v>-3.476589909109325E-4</v>
      </c>
      <c r="AP37" s="49">
        <f>IFERROR(_xll.qlIndexFixing(Eur3M_MX,AM37,TRUE,Recalc),NA())</f>
        <v>-3.3552162283958658E-4</v>
      </c>
    </row>
    <row r="38" spans="1:42" x14ac:dyDescent="0.2">
      <c r="A38" s="4"/>
      <c r="B38" s="30" t="str">
        <f>_xll.qlIMMNextCode(B37,FALSE,Trigger)</f>
        <v>M8</v>
      </c>
      <c r="C38" s="31">
        <f>_xll.qlIMMdate(B38,EvaluationDate,Trigger)</f>
        <v>43271</v>
      </c>
      <c r="D38" s="31">
        <f>IFERROR(_xll.qlInterestRateIndexFixingDate($D$2,$C38,Trigger),NA())</f>
        <v>43269</v>
      </c>
      <c r="E38" s="62" t="e">
        <v>#N/A</v>
      </c>
      <c r="F38" s="65" t="e">
        <v>#N/A</v>
      </c>
      <c r="G38" s="62">
        <v>42807</v>
      </c>
      <c r="H38" s="65">
        <v>0.42589960218218625</v>
      </c>
      <c r="I38" s="39">
        <v>3.4501038254993645E-3</v>
      </c>
      <c r="J38" s="39">
        <v>3.4380000000000001E-3</v>
      </c>
      <c r="K38" s="39">
        <v>6.0001203738081707E-5</v>
      </c>
      <c r="L38" s="68"/>
      <c r="M38" s="74">
        <f>IFERROR(_xll.qlIndexFixing(Eur3M_MX,D38,,Trigger),NA())</f>
        <v>3.3210979131581557E-3</v>
      </c>
      <c r="N38" s="53">
        <f>IFERROR(_xll.qlIndexFixing(Eur3M_QL,D38,,Trigger),NA())</f>
        <v>3.4370411479398857E-3</v>
      </c>
      <c r="O38" s="45">
        <f t="shared" si="0"/>
        <v>-0.13062677559478891</v>
      </c>
      <c r="P38" s="45">
        <f t="shared" si="3"/>
        <v>-1.2900591234120884</v>
      </c>
      <c r="Q38" s="45">
        <f t="shared" si="1"/>
        <v>-0.12103825499364465</v>
      </c>
      <c r="R38" s="5"/>
      <c r="S38" s="40">
        <f t="shared" si="2"/>
        <v>0.6000120373808171</v>
      </c>
      <c r="T38" s="9">
        <v>0</v>
      </c>
      <c r="AL38" s="11" t="str">
        <f t="shared" si="4"/>
        <v>1D</v>
      </c>
      <c r="AM38" s="48">
        <f>_xll.qlCalendarAdvance(Calendar,AM37,AL38,"f",FALSE)</f>
        <v>42292</v>
      </c>
      <c r="AN38" s="48">
        <f>_xll.qlCalendarAdvance(Calendar,AM38,Ndays&amp;"D",,,_xll.ohTrigger(Trigger,Recalc))</f>
        <v>42296</v>
      </c>
      <c r="AO38" s="49">
        <f>IFERROR(_xll.qlIndexFixing(Eur3M_QL,AN38,TRUE,Recalc),NA())</f>
        <v>-3.4801003180424288E-4</v>
      </c>
      <c r="AP38" s="49">
        <f>IFERROR(_xll.qlIndexFixing(Eur3M_MX,AM38,TRUE,Recalc),NA())</f>
        <v>-3.3611958807505432E-4</v>
      </c>
    </row>
    <row r="39" spans="1:42" ht="12" thickBot="1" x14ac:dyDescent="0.25">
      <c r="A39" s="6"/>
      <c r="B39" s="7"/>
      <c r="C39" s="7"/>
      <c r="D39" s="7"/>
      <c r="E39" s="7"/>
      <c r="F39" s="7"/>
      <c r="G39" s="7"/>
      <c r="H39" s="7"/>
      <c r="I39" s="7"/>
      <c r="J39" s="7"/>
      <c r="K39" s="7"/>
      <c r="L39" s="7"/>
      <c r="M39" s="7"/>
      <c r="N39" s="7"/>
      <c r="O39" s="7"/>
      <c r="P39" s="7"/>
      <c r="Q39" s="7"/>
      <c r="R39" s="8"/>
      <c r="AL39" s="11" t="str">
        <f t="shared" si="4"/>
        <v>1D</v>
      </c>
      <c r="AM39" s="48">
        <f>_xll.qlCalendarAdvance(Calendar,AM38,AL39,"f",FALSE)</f>
        <v>42293</v>
      </c>
      <c r="AN39" s="48">
        <f>_xll.qlCalendarAdvance(Calendar,AM39,Ndays&amp;"D",,,_xll.ohTrigger(Trigger,Recalc))</f>
        <v>42297</v>
      </c>
      <c r="AO39" s="49">
        <f>IFERROR(_xll.qlIndexFixing(Eur3M_QL,AN39,TRUE,Recalc),NA())</f>
        <v>-3.4833411687476199E-4</v>
      </c>
      <c r="AP39" s="49">
        <f>IFERROR(_xll.qlIndexFixing(Eur3M_MX,AM39,TRUE,Recalc),NA())</f>
        <v>-3.3636045461350804E-4</v>
      </c>
    </row>
    <row r="40" spans="1:42" x14ac:dyDescent="0.2">
      <c r="AL40" s="11" t="str">
        <f t="shared" si="4"/>
        <v>1D</v>
      </c>
      <c r="AM40" s="48">
        <f>_xll.qlCalendarAdvance(Calendar,AM39,AL40,"f",FALSE)</f>
        <v>42296</v>
      </c>
      <c r="AN40" s="48">
        <f>_xll.qlCalendarAdvance(Calendar,AM40,Ndays&amp;"D",,,_xll.ohTrigger(Trigger,Recalc))</f>
        <v>42298</v>
      </c>
      <c r="AO40" s="49">
        <f>IFERROR(_xll.qlIndexFixing(Eur3M_QL,AN40,TRUE,Recalc),NA())</f>
        <v>-3.5055704062740881E-4</v>
      </c>
      <c r="AP40" s="49">
        <f>IFERROR(_xll.qlIndexFixing(Eur3M_MX,AM40,TRUE,Recalc),NA())</f>
        <v>-3.3659956151213657E-4</v>
      </c>
    </row>
    <row r="41" spans="1:42" x14ac:dyDescent="0.2">
      <c r="J41" s="40"/>
      <c r="AL41" s="11" t="str">
        <f t="shared" si="4"/>
        <v>1D</v>
      </c>
      <c r="AM41" s="48">
        <f>_xll.qlCalendarAdvance(Calendar,AM40,AL41,"f",FALSE)</f>
        <v>42297</v>
      </c>
      <c r="AN41" s="48">
        <f>_xll.qlCalendarAdvance(Calendar,AM41,Ndays&amp;"D",,,_xll.ohTrigger(Trigger,Recalc))</f>
        <v>42299</v>
      </c>
      <c r="AO41" s="49">
        <f>IFERROR(_xll.qlIndexFixing(Eur3M_QL,AN41,TRUE,Recalc),NA())</f>
        <v>-3.4934146359297621E-4</v>
      </c>
      <c r="AP41" s="49">
        <f>IFERROR(_xll.qlIndexFixing(Eur3M_MX,AM41,TRUE,Recalc),NA())</f>
        <v>-3.3683657975065067E-4</v>
      </c>
    </row>
    <row r="42" spans="1:42" x14ac:dyDescent="0.2">
      <c r="AL42" s="11" t="str">
        <f t="shared" si="4"/>
        <v>1D</v>
      </c>
      <c r="AM42" s="48">
        <f>_xll.qlCalendarAdvance(Calendar,AM41,AL42,"f",FALSE)</f>
        <v>42298</v>
      </c>
      <c r="AN42" s="48">
        <f>_xll.qlCalendarAdvance(Calendar,AM42,Ndays&amp;"D",,,_xll.ohTrigger(Trigger,Recalc))</f>
        <v>42300</v>
      </c>
      <c r="AO42" s="49">
        <f>IFERROR(_xll.qlIndexFixing(Eur3M_QL,AN42,TRUE,Recalc),NA())</f>
        <v>-3.4951895453665783E-4</v>
      </c>
      <c r="AP42" s="49">
        <f>IFERROR(_xll.qlIndexFixing(Eur3M_MX,AM42,TRUE,Recalc),NA())</f>
        <v>-3.3716757912787324E-4</v>
      </c>
    </row>
    <row r="43" spans="1:42" x14ac:dyDescent="0.2">
      <c r="AL43" s="11" t="str">
        <f t="shared" si="4"/>
        <v>1D</v>
      </c>
      <c r="AM43" s="48">
        <f>_xll.qlCalendarAdvance(Calendar,AM42,AL43,"f",FALSE)</f>
        <v>42299</v>
      </c>
      <c r="AN43" s="48">
        <f>_xll.qlCalendarAdvance(Calendar,AM43,Ndays&amp;"D",,,_xll.ohTrigger(Trigger,Recalc))</f>
        <v>42303</v>
      </c>
      <c r="AO43" s="49">
        <f>IFERROR(_xll.qlIndexFixing(Eur3M_QL,AN43,TRUE,Recalc),NA())</f>
        <v>-3.4966697283992428E-4</v>
      </c>
      <c r="AP43" s="49">
        <f>IFERROR(_xll.qlIndexFixing(Eur3M_MX,AM43,TRUE,Recalc),NA())</f>
        <v>-3.3775707604809669E-4</v>
      </c>
    </row>
    <row r="44" spans="1:42" x14ac:dyDescent="0.2">
      <c r="D44" s="70"/>
      <c r="AL44" s="11" t="str">
        <f t="shared" si="4"/>
        <v>1D</v>
      </c>
      <c r="AM44" s="48">
        <f>_xll.qlCalendarAdvance(Calendar,AM43,AL44,"f",FALSE)</f>
        <v>42300</v>
      </c>
      <c r="AN44" s="48">
        <f>_xll.qlCalendarAdvance(Calendar,AM44,Ndays&amp;"D",,,_xll.ohTrigger(Trigger,Recalc))</f>
        <v>42304</v>
      </c>
      <c r="AO44" s="49">
        <f>IFERROR(_xll.qlIndexFixing(Eur3M_QL,AN44,TRUE,Recalc),NA())</f>
        <v>-3.4978620362560362E-4</v>
      </c>
      <c r="AP44" s="49">
        <f>IFERROR(_xll.qlIndexFixing(Eur3M_MX,AM44,TRUE,Recalc),NA())</f>
        <v>-3.3797860602593685E-4</v>
      </c>
    </row>
    <row r="45" spans="1:42" x14ac:dyDescent="0.2">
      <c r="D45" s="70"/>
      <c r="AL45" s="11" t="str">
        <f t="shared" si="4"/>
        <v>1D</v>
      </c>
      <c r="AM45" s="48">
        <f>_xll.qlCalendarAdvance(Calendar,AM44,AL45,"f",FALSE)</f>
        <v>42303</v>
      </c>
      <c r="AN45" s="48">
        <f>_xll.qlCalendarAdvance(Calendar,AM45,Ndays&amp;"D",,,_xll.ohTrigger(Trigger,Recalc))</f>
        <v>42305</v>
      </c>
      <c r="AO45" s="49">
        <f>IFERROR(_xll.qlIndexFixing(Eur3M_QL,AN45,TRUE,Recalc),NA())</f>
        <v>-3.4937471608687844E-4</v>
      </c>
      <c r="AP45" s="49">
        <f>IFERROR(_xll.qlIndexFixing(Eur3M_MX,AM45,TRUE,Recalc),NA())</f>
        <v>-3.3819600742542819E-4</v>
      </c>
    </row>
    <row r="46" spans="1:42" x14ac:dyDescent="0.2">
      <c r="D46" s="70"/>
      <c r="AL46" s="11" t="str">
        <f t="shared" si="4"/>
        <v>1D</v>
      </c>
      <c r="AM46" s="48">
        <f>_xll.qlCalendarAdvance(Calendar,AM45,AL46,"f",FALSE)</f>
        <v>42304</v>
      </c>
      <c r="AN46" s="48">
        <f>_xll.qlCalendarAdvance(Calendar,AM46,Ndays&amp;"D",,,_xll.ohTrigger(Trigger,Recalc))</f>
        <v>42306</v>
      </c>
      <c r="AO46" s="49">
        <f>IFERROR(_xll.qlIndexFixing(Eur3M_QL,AN46,TRUE,Recalc),NA())</f>
        <v>-3.5000000000012078E-4</v>
      </c>
      <c r="AP46" s="49">
        <f>IFERROR(_xll.qlIndexFixing(Eur3M_MX,AM46,TRUE,Recalc),NA())</f>
        <v>-3.3840892929252239E-4</v>
      </c>
    </row>
    <row r="47" spans="1:42" x14ac:dyDescent="0.2">
      <c r="D47" s="70"/>
      <c r="AL47" s="11" t="str">
        <f t="shared" si="4"/>
        <v>1D</v>
      </c>
      <c r="AM47" s="48">
        <f>_xll.qlCalendarAdvance(Calendar,AM46,AL47,"f",FALSE)</f>
        <v>42305</v>
      </c>
      <c r="AN47" s="48">
        <f>_xll.qlCalendarAdvance(Calendar,AM47,Ndays&amp;"D",,,_xll.ohTrigger(Trigger,Recalc))</f>
        <v>42307</v>
      </c>
      <c r="AO47" s="49">
        <f>IFERROR(_xll.qlIndexFixing(Eur3M_QL,AN47,TRUE,Recalc),NA())</f>
        <v>-3.4995848473932646E-4</v>
      </c>
      <c r="AP47" s="49">
        <f>IFERROR(_xll.qlIndexFixing(Eur3M_MX,AM47,TRUE,Recalc),NA())</f>
        <v>-3.3858570762047071E-4</v>
      </c>
    </row>
    <row r="48" spans="1:42" x14ac:dyDescent="0.2">
      <c r="D48" s="70"/>
      <c r="AL48" s="11" t="str">
        <f t="shared" si="4"/>
        <v>1D</v>
      </c>
      <c r="AM48" s="48">
        <f>_xll.qlCalendarAdvance(Calendar,AM47,AL48,"f",FALSE)</f>
        <v>42306</v>
      </c>
      <c r="AN48" s="48">
        <f>_xll.qlCalendarAdvance(Calendar,AM48,Ndays&amp;"D",,,_xll.ohTrigger(Trigger,Recalc))</f>
        <v>42310</v>
      </c>
      <c r="AO48" s="49">
        <f>IFERROR(_xll.qlIndexFixing(Eur3M_QL,AN48,TRUE,Recalc),NA())</f>
        <v>-3.49826380989648E-4</v>
      </c>
      <c r="AP48" s="49">
        <f>IFERROR(_xll.qlIndexFixing(Eur3M_MX,AM48,TRUE,Recalc),NA())</f>
        <v>-3.3920869267803962E-4</v>
      </c>
    </row>
    <row r="49" spans="4:42" x14ac:dyDescent="0.2">
      <c r="D49" s="70"/>
      <c r="AL49" s="11" t="str">
        <f t="shared" si="4"/>
        <v>1D</v>
      </c>
      <c r="AM49" s="48">
        <f>_xll.qlCalendarAdvance(Calendar,AM48,AL49,"f",FALSE)</f>
        <v>42307</v>
      </c>
      <c r="AN49" s="48">
        <f>_xll.qlCalendarAdvance(Calendar,AM49,Ndays&amp;"D",,,_xll.ohTrigger(Trigger,Recalc))</f>
        <v>42311</v>
      </c>
      <c r="AO49" s="49">
        <f>IFERROR(_xll.qlIndexFixing(Eur3M_QL,AN49,TRUE,Recalc),NA())</f>
        <v>-3.496118723266418E-4</v>
      </c>
      <c r="AP49" s="49">
        <f>IFERROR(_xll.qlIndexFixing(Eur3M_MX,AM49,TRUE,Recalc),NA())</f>
        <v>-3.393967463298207E-4</v>
      </c>
    </row>
    <row r="50" spans="4:42" x14ac:dyDescent="0.2">
      <c r="D50" s="70"/>
      <c r="AL50" s="11" t="str">
        <f t="shared" si="4"/>
        <v>1D</v>
      </c>
      <c r="AM50" s="48">
        <f>_xll.qlCalendarAdvance(Calendar,AM49,AL50,"f",FALSE)</f>
        <v>42310</v>
      </c>
      <c r="AN50" s="48">
        <f>_xll.qlCalendarAdvance(Calendar,AM50,Ndays&amp;"D",,,_xll.ohTrigger(Trigger,Recalc))</f>
        <v>42312</v>
      </c>
      <c r="AO50" s="49">
        <f>IFERROR(_xll.qlIndexFixing(Eur3M_QL,AN50,TRUE,Recalc),NA())</f>
        <v>-3.4764621005508613E-4</v>
      </c>
      <c r="AP50" s="49">
        <f>IFERROR(_xll.qlIndexFixing(Eur3M_MX,AM50,TRUE,Recalc),NA())</f>
        <v>-3.3958416909321678E-4</v>
      </c>
    </row>
    <row r="51" spans="4:42" x14ac:dyDescent="0.2">
      <c r="D51" s="70"/>
      <c r="AL51" s="11" t="str">
        <f t="shared" si="4"/>
        <v>1D</v>
      </c>
      <c r="AM51" s="48">
        <f>_xll.qlCalendarAdvance(Calendar,AM50,AL51,"f",FALSE)</f>
        <v>42311</v>
      </c>
      <c r="AN51" s="48">
        <f>_xll.qlCalendarAdvance(Calendar,AM51,Ndays&amp;"D",,,_xll.ohTrigger(Trigger,Recalc))</f>
        <v>42313</v>
      </c>
      <c r="AO51" s="49">
        <f>IFERROR(_xll.qlIndexFixing(Eur3M_QL,AN51,TRUE,Recalc),NA())</f>
        <v>-3.4809071344213529E-4</v>
      </c>
      <c r="AP51" s="49">
        <f>IFERROR(_xll.qlIndexFixing(Eur3M_MX,AM51,TRUE,Recalc),NA())</f>
        <v>-3.3977091008241051E-4</v>
      </c>
    </row>
    <row r="52" spans="4:42" x14ac:dyDescent="0.2">
      <c r="D52" s="70"/>
      <c r="AL52" s="11" t="str">
        <f t="shared" si="4"/>
        <v>1D</v>
      </c>
      <c r="AM52" s="48">
        <f>_xll.qlCalendarAdvance(Calendar,AM51,AL52,"f",FALSE)</f>
        <v>42312</v>
      </c>
      <c r="AN52" s="48">
        <f>_xll.qlCalendarAdvance(Calendar,AM52,Ndays&amp;"D",,,_xll.ohTrigger(Trigger,Recalc))</f>
        <v>42314</v>
      </c>
      <c r="AO52" s="49">
        <f>IFERROR(_xll.qlIndexFixing(Eur3M_QL,AN52,TRUE,Recalc),NA())</f>
        <v>-3.4758418725157884E-4</v>
      </c>
      <c r="AP52" s="49">
        <f>IFERROR(_xll.qlIndexFixing(Eur3M_MX,AM52,TRUE,Recalc),NA())</f>
        <v>-3.399788153865487E-4</v>
      </c>
    </row>
    <row r="53" spans="4:42" x14ac:dyDescent="0.2">
      <c r="D53" s="70"/>
      <c r="AL53" s="11" t="str">
        <f t="shared" si="4"/>
        <v>1D</v>
      </c>
      <c r="AM53" s="48">
        <f>_xll.qlCalendarAdvance(Calendar,AM52,AL53,"f",FALSE)</f>
        <v>42313</v>
      </c>
      <c r="AN53" s="48">
        <f>_xll.qlCalendarAdvance(Calendar,AM53,Ndays&amp;"D",,,_xll.ohTrigger(Trigger,Recalc))</f>
        <v>42317</v>
      </c>
      <c r="AO53" s="49">
        <f>IFERROR(_xll.qlIndexFixing(Eur3M_QL,AN53,TRUE,Recalc),NA())</f>
        <v>-3.4704270966533164E-4</v>
      </c>
      <c r="AP53" s="49">
        <f>IFERROR(_xll.qlIndexFixing(Eur3M_MX,AM53,TRUE,Recalc),NA())</f>
        <v>-3.4051002388735263E-4</v>
      </c>
    </row>
    <row r="54" spans="4:42" x14ac:dyDescent="0.2">
      <c r="D54" s="70"/>
      <c r="AL54" s="11" t="str">
        <f t="shared" si="4"/>
        <v>1D</v>
      </c>
      <c r="AM54" s="48">
        <f>_xll.qlCalendarAdvance(Calendar,AM53,AL54,"f",FALSE)</f>
        <v>42314</v>
      </c>
      <c r="AN54" s="48">
        <f>_xll.qlCalendarAdvance(Calendar,AM54,Ndays&amp;"D",,,_xll.ohTrigger(Trigger,Recalc))</f>
        <v>42318</v>
      </c>
      <c r="AO54" s="49">
        <f>IFERROR(_xll.qlIndexFixing(Eur3M_QL,AN54,TRUE,Recalc),NA())</f>
        <v>-3.4647391495617297E-4</v>
      </c>
      <c r="AP54" s="49">
        <f>IFERROR(_xll.qlIndexFixing(Eur3M_MX,AM54,TRUE,Recalc),NA())</f>
        <v>-3.4069257804218895E-4</v>
      </c>
    </row>
    <row r="55" spans="4:42" x14ac:dyDescent="0.2">
      <c r="D55" s="70"/>
      <c r="AL55" s="11" t="str">
        <f t="shared" si="4"/>
        <v>1D</v>
      </c>
      <c r="AM55" s="48">
        <f>_xll.qlCalendarAdvance(Calendar,AM54,AL55,"f",FALSE)</f>
        <v>42317</v>
      </c>
      <c r="AN55" s="48">
        <f>_xll.qlCalendarAdvance(Calendar,AM55,Ndays&amp;"D",,,_xll.ohTrigger(Trigger,Recalc))</f>
        <v>42319</v>
      </c>
      <c r="AO55" s="49">
        <f>IFERROR(_xll.qlIndexFixing(Eur3M_QL,AN55,TRUE,Recalc),NA())</f>
        <v>-3.4294760676098664E-4</v>
      </c>
      <c r="AP55" s="49">
        <f>IFERROR(_xll.qlIndexFixing(Eur3M_MX,AM55,TRUE,Recalc),NA())</f>
        <v>-3.4087413631321502E-4</v>
      </c>
    </row>
    <row r="56" spans="4:42" x14ac:dyDescent="0.2">
      <c r="D56" s="70"/>
      <c r="AL56" s="11" t="str">
        <f t="shared" si="4"/>
        <v>1D</v>
      </c>
      <c r="AM56" s="48">
        <f>_xll.qlCalendarAdvance(Calendar,AM55,AL56,"f",FALSE)</f>
        <v>42318</v>
      </c>
      <c r="AN56" s="48">
        <f>_xll.qlCalendarAdvance(Calendar,AM56,Ndays&amp;"D",,,_xll.ohTrigger(Trigger,Recalc))</f>
        <v>42320</v>
      </c>
      <c r="AO56" s="49">
        <f>IFERROR(_xll.qlIndexFixing(Eur3M_QL,AN56,TRUE,Recalc),NA())</f>
        <v>-3.4407550399677113E-4</v>
      </c>
      <c r="AP56" s="49">
        <f>IFERROR(_xll.qlIndexFixing(Eur3M_MX,AM56,TRUE,Recalc),NA())</f>
        <v>-3.4105464488348004E-4</v>
      </c>
    </row>
    <row r="57" spans="4:42" x14ac:dyDescent="0.2">
      <c r="D57" s="70"/>
      <c r="AL57" s="11" t="str">
        <f t="shared" si="4"/>
        <v>1D</v>
      </c>
      <c r="AM57" s="48">
        <f>_xll.qlCalendarAdvance(Calendar,AM56,AL57,"f",FALSE)</f>
        <v>42319</v>
      </c>
      <c r="AN57" s="48">
        <f>_xll.qlCalendarAdvance(Calendar,AM57,Ndays&amp;"D",,,_xll.ohTrigger(Trigger,Recalc))</f>
        <v>42321</v>
      </c>
      <c r="AO57" s="49">
        <f>IFERROR(_xll.qlIndexFixing(Eur3M_QL,AN57,TRUE,Recalc),NA())</f>
        <v>-3.4348189141333505E-4</v>
      </c>
      <c r="AP57" s="49">
        <f>IFERROR(_xll.qlIndexFixing(Eur3M_MX,AM57,TRUE,Recalc),NA())</f>
        <v>-3.4121487685207066E-4</v>
      </c>
    </row>
    <row r="58" spans="4:42" x14ac:dyDescent="0.2">
      <c r="D58" s="70"/>
      <c r="AL58" s="11" t="str">
        <f t="shared" si="4"/>
        <v>1D</v>
      </c>
      <c r="AM58" s="48">
        <f>_xll.qlCalendarAdvance(Calendar,AM57,AL58,"f",FALSE)</f>
        <v>42320</v>
      </c>
      <c r="AN58" s="48">
        <f>_xll.qlCalendarAdvance(Calendar,AM58,Ndays&amp;"D",,,_xll.ohTrigger(Trigger,Recalc))</f>
        <v>42324</v>
      </c>
      <c r="AO58" s="49">
        <f>IFERROR(_xll.qlIndexFixing(Eur3M_QL,AN58,TRUE,Recalc),NA())</f>
        <v>-3.4290511953307876E-4</v>
      </c>
      <c r="AP58" s="49">
        <f>IFERROR(_xll.qlIndexFixing(Eur3M_MX,AM58,TRUE,Recalc),NA())</f>
        <v>-3.4176509122740839E-4</v>
      </c>
    </row>
    <row r="59" spans="4:42" x14ac:dyDescent="0.2">
      <c r="D59" s="70"/>
      <c r="AL59" s="11" t="str">
        <f t="shared" si="4"/>
        <v>1D</v>
      </c>
      <c r="AM59" s="48">
        <f>_xll.qlCalendarAdvance(Calendar,AM58,AL59,"f",FALSE)</f>
        <v>42321</v>
      </c>
      <c r="AN59" s="48">
        <f>_xll.qlCalendarAdvance(Calendar,AM59,Ndays&amp;"D",,,_xll.ohTrigger(Trigger,Recalc))</f>
        <v>42325</v>
      </c>
      <c r="AO59" s="49">
        <f>IFERROR(_xll.qlIndexFixing(Eur3M_QL,AN59,TRUE,Recalc),NA())</f>
        <v>-3.4235227335641468E-4</v>
      </c>
      <c r="AP59" s="49">
        <f>IFERROR(_xll.qlIndexFixing(Eur3M_MX,AM59,TRUE,Recalc),NA())</f>
        <v>-3.4193952943606875E-4</v>
      </c>
    </row>
    <row r="60" spans="4:42" x14ac:dyDescent="0.2">
      <c r="D60" s="70"/>
      <c r="AL60" s="11" t="str">
        <f t="shared" si="4"/>
        <v>1D</v>
      </c>
      <c r="AM60" s="48">
        <f>_xll.qlCalendarAdvance(Calendar,AM59,AL60,"f",FALSE)</f>
        <v>42324</v>
      </c>
      <c r="AN60" s="48">
        <f>_xll.qlCalendarAdvance(Calendar,AM60,Ndays&amp;"D",,,_xll.ohTrigger(Trigger,Recalc))</f>
        <v>42326</v>
      </c>
      <c r="AO60" s="49">
        <f>IFERROR(_xll.qlIndexFixing(Eur3M_QL,AN60,TRUE,Recalc),NA())</f>
        <v>-3.3906692201977391E-4</v>
      </c>
      <c r="AP60" s="49">
        <f>IFERROR(_xll.qlIndexFixing(Eur3M_MX,AM60,TRUE,Recalc),NA())</f>
        <v>-3.4211258627362458E-4</v>
      </c>
    </row>
    <row r="61" spans="4:42" x14ac:dyDescent="0.2">
      <c r="D61" s="70"/>
      <c r="AL61" s="11" t="str">
        <f t="shared" si="4"/>
        <v>1D</v>
      </c>
      <c r="AM61" s="48">
        <f>_xll.qlCalendarAdvance(Calendar,AM60,AL61,"f",FALSE)</f>
        <v>42325</v>
      </c>
      <c r="AN61" s="48">
        <f>_xll.qlCalendarAdvance(Calendar,AM61,Ndays&amp;"D",,,_xll.ohTrigger(Trigger,Recalc))</f>
        <v>42327</v>
      </c>
      <c r="AO61" s="49">
        <f>IFERROR(_xll.qlIndexFixing(Eur3M_QL,AN61,TRUE,Recalc),NA())</f>
        <v>-3.4051909930994E-4</v>
      </c>
      <c r="AP61" s="49">
        <f>IFERROR(_xll.qlIndexFixing(Eur3M_MX,AM61,TRUE,Recalc),NA())</f>
        <v>-3.4228420499763913E-4</v>
      </c>
    </row>
    <row r="62" spans="4:42" x14ac:dyDescent="0.2">
      <c r="D62" s="70"/>
      <c r="AL62" s="11" t="str">
        <f t="shared" si="4"/>
        <v>1D</v>
      </c>
      <c r="AM62" s="48">
        <f>_xll.qlCalendarAdvance(Calendar,AM61,AL62,"f",FALSE)</f>
        <v>42326</v>
      </c>
      <c r="AN62" s="48">
        <f>_xll.qlCalendarAdvance(Calendar,AM62,Ndays&amp;"D",,,_xll.ohTrigger(Trigger,Recalc))</f>
        <v>42328</v>
      </c>
      <c r="AO62" s="49">
        <f>IFERROR(_xll.qlIndexFixing(Eur3M_QL,AN62,TRUE,Recalc),NA())</f>
        <v>-3.4018941026170424E-4</v>
      </c>
      <c r="AP62" s="49">
        <f>IFERROR(_xll.qlIndexFixing(Eur3M_MX,AM62,TRUE,Recalc),NA())</f>
        <v>-3.4239002479995851E-4</v>
      </c>
    </row>
    <row r="63" spans="4:42" x14ac:dyDescent="0.2">
      <c r="D63" s="70"/>
      <c r="AL63" s="11" t="str">
        <f t="shared" si="4"/>
        <v>1D</v>
      </c>
      <c r="AM63" s="48">
        <f>_xll.qlCalendarAdvance(Calendar,AM62,AL63,"f",FALSE)</f>
        <v>42327</v>
      </c>
      <c r="AN63" s="48">
        <f>_xll.qlCalendarAdvance(Calendar,AM63,Ndays&amp;"D",,,_xll.ohTrigger(Trigger,Recalc))</f>
        <v>42331</v>
      </c>
      <c r="AO63" s="49">
        <f>IFERROR(_xll.qlIndexFixing(Eur3M_QL,AN63,TRUE,Recalc),NA())</f>
        <v>-3.399245090694182E-4</v>
      </c>
      <c r="AP63" s="49">
        <f>IFERROR(_xll.qlIndexFixing(Eur3M_MX,AM63,TRUE,Recalc),NA())</f>
        <v>-3.4295514928429016E-4</v>
      </c>
    </row>
    <row r="64" spans="4:42" x14ac:dyDescent="0.2">
      <c r="D64" s="70"/>
      <c r="AL64" s="11" t="str">
        <f t="shared" si="4"/>
        <v>1D</v>
      </c>
      <c r="AM64" s="48">
        <f>_xll.qlCalendarAdvance(Calendar,AM63,AL64,"f",FALSE)</f>
        <v>42328</v>
      </c>
      <c r="AN64" s="48">
        <f>_xll.qlCalendarAdvance(Calendar,AM64,Ndays&amp;"D",,,_xll.ohTrigger(Trigger,Recalc))</f>
        <v>42332</v>
      </c>
      <c r="AO64" s="49">
        <f>IFERROR(_xll.qlIndexFixing(Eur3M_QL,AN64,TRUE,Recalc),NA())</f>
        <v>-3.3973093144201233E-4</v>
      </c>
      <c r="AP64" s="49">
        <f>IFERROR(_xll.qlIndexFixing(Eur3M_MX,AM64,TRUE,Recalc),NA())</f>
        <v>-3.4311871167748485E-4</v>
      </c>
    </row>
    <row r="65" spans="4:42" x14ac:dyDescent="0.2">
      <c r="D65" s="70"/>
      <c r="AL65" s="11" t="str">
        <f t="shared" si="4"/>
        <v>1D</v>
      </c>
      <c r="AM65" s="48">
        <f>_xll.qlCalendarAdvance(Calendar,AM64,AL65,"f",FALSE)</f>
        <v>42331</v>
      </c>
      <c r="AN65" s="48">
        <f>_xll.qlCalendarAdvance(Calendar,AM65,Ndays&amp;"D",,,_xll.ohTrigger(Trigger,Recalc))</f>
        <v>42333</v>
      </c>
      <c r="AO65" s="49">
        <f>IFERROR(_xll.qlIndexFixing(Eur3M_QL,AN65,TRUE,Recalc),NA())</f>
        <v>-3.3865781190335175E-4</v>
      </c>
      <c r="AP65" s="49">
        <f>IFERROR(_xll.qlIndexFixing(Eur3M_MX,AM65,TRUE,Recalc),NA())</f>
        <v>-3.432804867225839E-4</v>
      </c>
    </row>
    <row r="66" spans="4:42" x14ac:dyDescent="0.2">
      <c r="D66" s="70"/>
      <c r="AL66" s="11" t="str">
        <f t="shared" si="4"/>
        <v>1D</v>
      </c>
      <c r="AM66" s="48">
        <f>_xll.qlCalendarAdvance(Calendar,AM65,AL66,"f",FALSE)</f>
        <v>42332</v>
      </c>
      <c r="AN66" s="48">
        <f>_xll.qlCalendarAdvance(Calendar,AM66,Ndays&amp;"D",,,_xll.ohTrigger(Trigger,Recalc))</f>
        <v>42334</v>
      </c>
      <c r="AO66" s="49">
        <f>IFERROR(_xll.qlIndexFixing(Eur3M_QL,AN66,TRUE,Recalc),NA())</f>
        <v>-3.3997757014372942E-4</v>
      </c>
      <c r="AP66" s="49">
        <f>IFERROR(_xll.qlIndexFixing(Eur3M_MX,AM66,TRUE,Recalc),NA())</f>
        <v>-3.4344041475340234E-4</v>
      </c>
    </row>
    <row r="67" spans="4:42" x14ac:dyDescent="0.2">
      <c r="D67" s="70"/>
      <c r="AL67" s="11" t="str">
        <f t="shared" si="4"/>
        <v>1D</v>
      </c>
      <c r="AM67" s="48">
        <f>_xll.qlCalendarAdvance(Calendar,AM66,AL67,"f",FALSE)</f>
        <v>42333</v>
      </c>
      <c r="AN67" s="48">
        <f>_xll.qlCalendarAdvance(Calendar,AM67,Ndays&amp;"D",,,_xll.ohTrigger(Trigger,Recalc))</f>
        <v>42335</v>
      </c>
      <c r="AO67" s="49">
        <f>IFERROR(_xll.qlIndexFixing(Eur3M_QL,AN67,TRUE,Recalc),NA())</f>
        <v>-3.3999999999994354E-4</v>
      </c>
      <c r="AP67" s="49">
        <f>IFERROR(_xll.qlIndexFixing(Eur3M_MX,AM67,TRUE,Recalc),NA())</f>
        <v>-3.4348507045538771E-4</v>
      </c>
    </row>
    <row r="68" spans="4:42" x14ac:dyDescent="0.2">
      <c r="D68" s="70"/>
      <c r="AL68" s="11" t="str">
        <f t="shared" si="4"/>
        <v>1D</v>
      </c>
      <c r="AM68" s="48">
        <f>_xll.qlCalendarAdvance(Calendar,AM67,AL68,"f",FALSE)</f>
        <v>42334</v>
      </c>
      <c r="AN68" s="48">
        <f>_xll.qlCalendarAdvance(Calendar,AM68,Ndays&amp;"D",,,_xll.ohTrigger(Trigger,Recalc))</f>
        <v>42338</v>
      </c>
      <c r="AO68" s="49">
        <f>IFERROR(_xll.qlIndexFixing(Eur3M_QL,AN68,TRUE,Recalc),NA())</f>
        <v>-3.4006603132672358E-4</v>
      </c>
      <c r="AP68" s="49">
        <f>IFERROR(_xll.qlIndexFixing(Eur3M_MX,AM68,TRUE,Recalc),NA())</f>
        <v>-3.441271869749788E-4</v>
      </c>
    </row>
    <row r="69" spans="4:42" x14ac:dyDescent="0.2">
      <c r="D69" s="70"/>
      <c r="AL69" s="11" t="str">
        <f t="shared" si="4"/>
        <v>1D</v>
      </c>
      <c r="AM69" s="48">
        <f>_xll.qlCalendarAdvance(Calendar,AM68,AL69,"f",FALSE)</f>
        <v>42335</v>
      </c>
      <c r="AN69" s="48">
        <f>_xll.qlCalendarAdvance(Calendar,AM69,Ndays&amp;"D",,,_xll.ohTrigger(Trigger,Recalc))</f>
        <v>42339</v>
      </c>
      <c r="AO69" s="49">
        <f>IFERROR(_xll.qlIndexFixing(Eur3M_QL,AN69,TRUE,Recalc),NA())</f>
        <v>-3.4013199199134614E-4</v>
      </c>
      <c r="AP69" s="49">
        <f>IFERROR(_xll.qlIndexFixing(Eur3M_MX,AM69,TRUE,Recalc),NA())</f>
        <v>-3.4428077552960048E-4</v>
      </c>
    </row>
    <row r="70" spans="4:42" x14ac:dyDescent="0.2">
      <c r="D70" s="70"/>
      <c r="AL70" s="11" t="str">
        <f t="shared" ref="AL70:AL133" si="5">AL69</f>
        <v>1D</v>
      </c>
      <c r="AM70" s="48">
        <f>_xll.qlCalendarAdvance(Calendar,AM69,AL70,"f",FALSE)</f>
        <v>42338</v>
      </c>
      <c r="AN70" s="48">
        <f>_xll.qlCalendarAdvance(Calendar,AM70,Ndays&amp;"D",,,_xll.ohTrigger(Trigger,Recalc))</f>
        <v>42340</v>
      </c>
      <c r="AO70" s="49">
        <f>IFERROR(_xll.qlIndexFixing(Eur3M_QL,AN70,TRUE,Recalc),NA())</f>
        <v>-3.4019748651675357E-4</v>
      </c>
      <c r="AP70" s="49">
        <f>IFERROR(_xll.qlIndexFixing(Eur3M_MX,AM70,TRUE,Recalc),NA())</f>
        <v>-3.4436721829726963E-4</v>
      </c>
    </row>
    <row r="71" spans="4:42" x14ac:dyDescent="0.2">
      <c r="D71" s="70"/>
      <c r="AL71" s="11" t="str">
        <f t="shared" si="5"/>
        <v>1D</v>
      </c>
      <c r="AM71" s="48">
        <f>_xll.qlCalendarAdvance(Calendar,AM70,AL71,"f",FALSE)</f>
        <v>42339</v>
      </c>
      <c r="AN71" s="48">
        <f>_xll.qlCalendarAdvance(Calendar,AM71,Ndays&amp;"D",,,_xll.ohTrigger(Trigger,Recalc))</f>
        <v>42341</v>
      </c>
      <c r="AO71" s="49">
        <f>IFERROR(_xll.qlIndexFixing(Eur3M_QL,AN71,TRUE,Recalc),NA())</f>
        <v>-3.4038727060322179E-4</v>
      </c>
      <c r="AP71" s="49">
        <f>IFERROR(_xll.qlIndexFixing(Eur3M_MX,AM71,TRUE,Recalc),NA())</f>
        <v>-3.4433029457341097E-4</v>
      </c>
    </row>
    <row r="72" spans="4:42" x14ac:dyDescent="0.2">
      <c r="D72" s="70"/>
      <c r="AL72" s="11" t="str">
        <f t="shared" si="5"/>
        <v>1D</v>
      </c>
      <c r="AM72" s="48">
        <f>_xll.qlCalendarAdvance(Calendar,AM71,AL72,"f",FALSE)</f>
        <v>42340</v>
      </c>
      <c r="AN72" s="48">
        <f>_xll.qlCalendarAdvance(Calendar,AM72,Ndays&amp;"D",,,_xll.ohTrigger(Trigger,Recalc))</f>
        <v>42342</v>
      </c>
      <c r="AO72" s="49">
        <f>IFERROR(_xll.qlIndexFixing(Eur3M_QL,AN72,TRUE,Recalc),NA())</f>
        <v>-3.4044701528802558E-4</v>
      </c>
      <c r="AP72" s="49">
        <f>IFERROR(_xll.qlIndexFixing(Eur3M_MX,AM72,TRUE,Recalc),NA())</f>
        <v>-3.4418372265660954E-4</v>
      </c>
    </row>
    <row r="73" spans="4:42" x14ac:dyDescent="0.2">
      <c r="D73" s="70"/>
      <c r="AL73" s="11" t="str">
        <f t="shared" si="5"/>
        <v>1D</v>
      </c>
      <c r="AM73" s="48">
        <f>_xll.qlCalendarAdvance(Calendar,AM72,AL73,"f",FALSE)</f>
        <v>42341</v>
      </c>
      <c r="AN73" s="48">
        <f>_xll.qlCalendarAdvance(Calendar,AM73,Ndays&amp;"D",,,_xll.ohTrigger(Trigger,Recalc))</f>
        <v>42345</v>
      </c>
      <c r="AO73" s="49">
        <f>IFERROR(_xll.qlIndexFixing(Eur3M_QL,AN73,TRUE,Recalc),NA())</f>
        <v>-3.4050436856048648E-4</v>
      </c>
      <c r="AP73" s="49">
        <f>IFERROR(_xll.qlIndexFixing(Eur3M_MX,AM73,TRUE,Recalc),NA())</f>
        <v>-3.4323455600715605E-4</v>
      </c>
    </row>
    <row r="74" spans="4:42" x14ac:dyDescent="0.2">
      <c r="D74" s="70"/>
      <c r="AL74" s="11" t="str">
        <f t="shared" si="5"/>
        <v>1D</v>
      </c>
      <c r="AM74" s="48">
        <f>_xll.qlCalendarAdvance(Calendar,AM73,AL74,"f",FALSE)</f>
        <v>42342</v>
      </c>
      <c r="AN74" s="48">
        <f>_xll.qlCalendarAdvance(Calendar,AM74,Ndays&amp;"D",,,_xll.ohTrigger(Trigger,Recalc))</f>
        <v>42346</v>
      </c>
      <c r="AO74" s="49">
        <f>IFERROR(_xll.qlIndexFixing(Eur3M_QL,AN74,TRUE,Recalc),NA())</f>
        <v>-3.4055895579016801E-4</v>
      </c>
      <c r="AP74" s="49">
        <f>IFERROR(_xll.qlIndexFixing(Eur3M_MX,AM74,TRUE,Recalc),NA())</f>
        <v>-3.4280158137167064E-4</v>
      </c>
    </row>
    <row r="75" spans="4:42" x14ac:dyDescent="0.2">
      <c r="D75" s="70"/>
      <c r="AL75" s="11" t="str">
        <f t="shared" si="5"/>
        <v>1D</v>
      </c>
      <c r="AM75" s="48">
        <f>_xll.qlCalendarAdvance(Calendar,AM74,AL75,"f",FALSE)</f>
        <v>42345</v>
      </c>
      <c r="AN75" s="48">
        <f>_xll.qlCalendarAdvance(Calendar,AM75,Ndays&amp;"D",,,_xll.ohTrigger(Trigger,Recalc))</f>
        <v>42347</v>
      </c>
      <c r="AO75" s="49">
        <f>IFERROR(_xll.qlIndexFixing(Eur3M_QL,AN75,TRUE,Recalc),NA())</f>
        <v>-3.4061040581682462E-4</v>
      </c>
      <c r="AP75" s="49">
        <f>IFERROR(_xll.qlIndexFixing(Eur3M_MX,AM75,TRUE,Recalc),NA())</f>
        <v>-3.4233880537348896E-4</v>
      </c>
    </row>
    <row r="76" spans="4:42" x14ac:dyDescent="0.2">
      <c r="D76" s="70"/>
      <c r="AL76" s="11" t="str">
        <f t="shared" si="5"/>
        <v>1D</v>
      </c>
      <c r="AM76" s="48">
        <f>_xll.qlCalendarAdvance(Calendar,AM75,AL76,"f",FALSE)</f>
        <v>42346</v>
      </c>
      <c r="AN76" s="48">
        <f>_xll.qlCalendarAdvance(Calendar,AM76,Ndays&amp;"D",,,_xll.ohTrigger(Trigger,Recalc))</f>
        <v>42348</v>
      </c>
      <c r="AO76" s="49">
        <f>IFERROR(_xll.qlIndexFixing(Eur3M_QL,AN76,TRUE,Recalc),NA())</f>
        <v>-3.4074227320592078E-4</v>
      </c>
      <c r="AP76" s="49">
        <f>IFERROR(_xll.qlIndexFixing(Eur3M_MX,AM76,TRUE,Recalc),NA())</f>
        <v>-3.4186444846940266E-4</v>
      </c>
    </row>
    <row r="77" spans="4:42" x14ac:dyDescent="0.2">
      <c r="D77" s="70"/>
      <c r="AL77" s="11" t="str">
        <f t="shared" si="5"/>
        <v>1D</v>
      </c>
      <c r="AM77" s="48">
        <f>_xll.qlCalendarAdvance(Calendar,AM76,AL77,"f",FALSE)</f>
        <v>42347</v>
      </c>
      <c r="AN77" s="48">
        <f>_xll.qlCalendarAdvance(Calendar,AM77,Ndays&amp;"D",,,_xll.ohTrigger(Trigger,Recalc))</f>
        <v>42349</v>
      </c>
      <c r="AO77" s="49">
        <f>IFERROR(_xll.qlIndexFixing(Eur3M_QL,AN77,TRUE,Recalc),NA())</f>
        <v>-3.4077753231408138E-4</v>
      </c>
      <c r="AP77" s="49">
        <f>IFERROR(_xll.qlIndexFixing(Eur3M_MX,AM77,TRUE,Recalc),NA())</f>
        <v>-3.4139748148476201E-4</v>
      </c>
    </row>
    <row r="78" spans="4:42" x14ac:dyDescent="0.2">
      <c r="D78" s="70"/>
      <c r="AL78" s="11" t="str">
        <f t="shared" si="5"/>
        <v>1D</v>
      </c>
      <c r="AM78" s="48">
        <f>_xll.qlCalendarAdvance(Calendar,AM77,AL78,"f",FALSE)</f>
        <v>42348</v>
      </c>
      <c r="AN78" s="48">
        <f>_xll.qlCalendarAdvance(Calendar,AM78,Ndays&amp;"D",,,_xll.ohTrigger(Trigger,Recalc))</f>
        <v>42352</v>
      </c>
      <c r="AO78" s="49">
        <f>IFERROR(_xll.qlIndexFixing(Eur3M_QL,AN78,TRUE,Recalc),NA())</f>
        <v>-3.4080785053542149E-4</v>
      </c>
      <c r="AP78" s="49">
        <f>IFERROR(_xll.qlIndexFixing(Eur3M_MX,AM78,TRUE,Recalc),NA())</f>
        <v>-3.40241883827197E-4</v>
      </c>
    </row>
    <row r="79" spans="4:42" x14ac:dyDescent="0.2">
      <c r="D79" s="70"/>
      <c r="AL79" s="11" t="str">
        <f t="shared" si="5"/>
        <v>1D</v>
      </c>
      <c r="AM79" s="48">
        <f>_xll.qlCalendarAdvance(Calendar,AM78,AL79,"f",FALSE)</f>
        <v>42349</v>
      </c>
      <c r="AN79" s="48">
        <f>_xll.qlCalendarAdvance(Calendar,AM79,Ndays&amp;"D",,,_xll.ohTrigger(Trigger,Recalc))</f>
        <v>42353</v>
      </c>
      <c r="AO79" s="49">
        <f>IFERROR(_xll.qlIndexFixing(Eur3M_QL,AN79,TRUE,Recalc),NA())</f>
        <v>-3.4083287755543832E-4</v>
      </c>
      <c r="AP79" s="49">
        <f>IFERROR(_xll.qlIndexFixing(Eur3M_MX,AM79,TRUE,Recalc),NA())</f>
        <v>-3.4000919213710484E-4</v>
      </c>
    </row>
    <row r="80" spans="4:42" x14ac:dyDescent="0.2">
      <c r="D80" s="70"/>
      <c r="AL80" s="11" t="str">
        <f t="shared" si="5"/>
        <v>1D</v>
      </c>
      <c r="AM80" s="48">
        <f>_xll.qlCalendarAdvance(Calendar,AM79,AL80,"f",FALSE)</f>
        <v>42352</v>
      </c>
      <c r="AN80" s="48">
        <f>_xll.qlCalendarAdvance(Calendar,AM80,Ndays&amp;"D",,,_xll.ohTrigger(Trigger,Recalc))</f>
        <v>42354</v>
      </c>
      <c r="AO80" s="49">
        <f>IFERROR(_xll.qlIndexFixing(Eur3M_QL,AN80,TRUE,Recalc),NA())</f>
        <v>-3.4085226653069877E-4</v>
      </c>
      <c r="AP80" s="49">
        <f>IFERROR(_xll.qlIndexFixing(Eur3M_MX,AM80,TRUE,Recalc),NA())</f>
        <v>-3.398899999996263E-4</v>
      </c>
    </row>
    <row r="81" spans="4:42" x14ac:dyDescent="0.2">
      <c r="D81" s="70"/>
      <c r="AL81" s="11" t="str">
        <f t="shared" si="5"/>
        <v>1D</v>
      </c>
      <c r="AM81" s="48">
        <f>_xll.qlCalendarAdvance(Calendar,AM80,AL81,"f",FALSE)</f>
        <v>42353</v>
      </c>
      <c r="AN81" s="48">
        <f>_xll.qlCalendarAdvance(Calendar,AM81,Ndays&amp;"D",,,_xll.ohTrigger(Trigger,Recalc))</f>
        <v>42355</v>
      </c>
      <c r="AO81" s="49">
        <f>IFERROR(_xll.qlIndexFixing(Eur3M_QL,AN81,TRUE,Recalc),NA())</f>
        <v>-3.4087318888905013E-4</v>
      </c>
      <c r="AP81" s="49">
        <f>IFERROR(_xll.qlIndexFixing(Eur3M_MX,AM81,TRUE,Recalc),NA())</f>
        <v>-3.3982891233063706E-4</v>
      </c>
    </row>
    <row r="82" spans="4:42" x14ac:dyDescent="0.2">
      <c r="AL82" s="11" t="str">
        <f t="shared" si="5"/>
        <v>1D</v>
      </c>
      <c r="AM82" s="48">
        <f>_xll.qlCalendarAdvance(Calendar,AM81,AL82,"f",FALSE)</f>
        <v>42354</v>
      </c>
      <c r="AN82" s="48">
        <f>_xll.qlCalendarAdvance(Calendar,AM82,Ndays&amp;"D",,,_xll.ohTrigger(Trigger,Recalc))</f>
        <v>42356</v>
      </c>
      <c r="AO82" s="49">
        <f>IFERROR(_xll.qlIndexFixing(Eur3M_QL,AN82,TRUE,Recalc),NA())</f>
        <v>-3.408666267535997E-4</v>
      </c>
      <c r="AP82" s="49">
        <f>IFERROR(_xll.qlIndexFixing(Eur3M_MX,AM82,TRUE,Recalc),NA())</f>
        <v>-3.3975501617111595E-4</v>
      </c>
    </row>
    <row r="83" spans="4:42" x14ac:dyDescent="0.2">
      <c r="AL83" s="11" t="str">
        <f t="shared" si="5"/>
        <v>1D</v>
      </c>
      <c r="AM83" s="48">
        <f>_xll.qlCalendarAdvance(Calendar,AM82,AL83,"f",FALSE)</f>
        <v>42355</v>
      </c>
      <c r="AN83" s="48">
        <f>_xll.qlCalendarAdvance(Calendar,AM83,Ndays&amp;"D",,,_xll.ohTrigger(Trigger,Recalc))</f>
        <v>42359</v>
      </c>
      <c r="AO83" s="49">
        <f>IFERROR(_xll.qlIndexFixing(Eur3M_QL,AN83,TRUE,Recalc),NA())</f>
        <v>-3.4085274447497634E-4</v>
      </c>
      <c r="AP83" s="49">
        <f>IFERROR(_xll.qlIndexFixing(Eur3M_MX,AM83,TRUE,Recalc),NA())</f>
        <v>-3.3945660630682454E-4</v>
      </c>
    </row>
    <row r="84" spans="4:42" x14ac:dyDescent="0.2">
      <c r="AL84" s="11" t="str">
        <f t="shared" si="5"/>
        <v>1D</v>
      </c>
      <c r="AM84" s="48">
        <f>_xll.qlCalendarAdvance(Calendar,AM83,AL84,"f",FALSE)</f>
        <v>42356</v>
      </c>
      <c r="AN84" s="48">
        <f>_xll.qlCalendarAdvance(Calendar,AM84,Ndays&amp;"D",,,_xll.ohTrigger(Trigger,Recalc))</f>
        <v>42360</v>
      </c>
      <c r="AO84" s="49">
        <f>IFERROR(_xll.qlIndexFixing(Eur3M_QL,AN84,TRUE,Recalc),NA())</f>
        <v>-3.408312160563681E-4</v>
      </c>
      <c r="AP84" s="49">
        <f>IFERROR(_xll.qlIndexFixing(Eur3M_MX,AM84,TRUE,Recalc),NA())</f>
        <v>-3.3933162311511642E-4</v>
      </c>
    </row>
    <row r="85" spans="4:42" x14ac:dyDescent="0.2">
      <c r="AL85" s="11" t="str">
        <f t="shared" si="5"/>
        <v>1D</v>
      </c>
      <c r="AM85" s="48">
        <f>_xll.qlCalendarAdvance(Calendar,AM84,AL85,"f",FALSE)</f>
        <v>42359</v>
      </c>
      <c r="AN85" s="48">
        <f>_xll.qlCalendarAdvance(Calendar,AM85,Ndays&amp;"D",,,_xll.ohTrigger(Trigger,Recalc))</f>
        <v>42361</v>
      </c>
      <c r="AO85" s="49">
        <f>IFERROR(_xll.qlIndexFixing(Eur3M_QL,AN85,TRUE,Recalc),NA())</f>
        <v>-3.407948928666278E-4</v>
      </c>
      <c r="AP85" s="49">
        <f>IFERROR(_xll.qlIndexFixing(Eur3M_MX,AM85,TRUE,Recalc),NA())</f>
        <v>-3.3919392227186099E-4</v>
      </c>
    </row>
    <row r="86" spans="4:42" x14ac:dyDescent="0.2">
      <c r="AL86" s="11" t="str">
        <f t="shared" si="5"/>
        <v>1D</v>
      </c>
      <c r="AM86" s="48">
        <f>_xll.qlCalendarAdvance(Calendar,AM85,AL86,"f",FALSE)</f>
        <v>42360</v>
      </c>
      <c r="AN86" s="48">
        <f>_xll.qlCalendarAdvance(Calendar,AM86,Ndays&amp;"D",,,_xll.ohTrigger(Trigger,Recalc))</f>
        <v>42362</v>
      </c>
      <c r="AO86" s="49">
        <f>IFERROR(_xll.qlIndexFixing(Eur3M_QL,AN86,TRUE,Recalc),NA())</f>
        <v>-3.405977150852821E-4</v>
      </c>
      <c r="AP86" s="49">
        <f>IFERROR(_xll.qlIndexFixing(Eur3M_MX,AM86,TRUE,Recalc),NA())</f>
        <v>-3.3904353237132815E-4</v>
      </c>
    </row>
    <row r="87" spans="4:42" x14ac:dyDescent="0.2">
      <c r="AL87" s="11" t="str">
        <f t="shared" si="5"/>
        <v>1D</v>
      </c>
      <c r="AM87" s="48">
        <f>_xll.qlCalendarAdvance(Calendar,AM86,AL87,"f",FALSE)</f>
        <v>42361</v>
      </c>
      <c r="AN87" s="48">
        <f>_xll.qlCalendarAdvance(Calendar,AM87,Ndays&amp;"D",,,_xll.ohTrigger(Trigger,Recalc))</f>
        <v>42366</v>
      </c>
      <c r="AO87" s="49">
        <f>IFERROR(_xll.qlIndexFixing(Eur3M_QL,AN87,TRUE,Recalc),NA())</f>
        <v>-3.4052365839702778E-4</v>
      </c>
      <c r="AP87" s="49">
        <f>IFERROR(_xll.qlIndexFixing(Eur3M_MX,AM87,TRUE,Recalc),NA())</f>
        <v>-3.3812936592180837E-4</v>
      </c>
    </row>
    <row r="88" spans="4:42" x14ac:dyDescent="0.2">
      <c r="AL88" s="11" t="str">
        <f t="shared" si="5"/>
        <v>1D</v>
      </c>
      <c r="AM88" s="48">
        <f>_xll.qlCalendarAdvance(Calendar,AM87,AL88,"f",FALSE)</f>
        <v>42362</v>
      </c>
      <c r="AN88" s="48">
        <f>_xll.qlCalendarAdvance(Calendar,AM88,Ndays&amp;"D",,,_xll.ohTrigger(Trigger,Recalc))</f>
        <v>42367</v>
      </c>
      <c r="AO88" s="49">
        <f>IFERROR(_xll.qlIndexFixing(Eur3M_QL,AN88,TRUE,Recalc),NA())</f>
        <v>-3.4043977084693462E-4</v>
      </c>
      <c r="AP88" s="49">
        <f>IFERROR(_xll.qlIndexFixing(Eur3M_MX,AM88,TRUE,Recalc),NA())</f>
        <v>-3.3810249103328739E-4</v>
      </c>
    </row>
    <row r="89" spans="4:42" x14ac:dyDescent="0.2">
      <c r="AL89" s="11" t="str">
        <f t="shared" si="5"/>
        <v>1D</v>
      </c>
      <c r="AM89" s="48">
        <f>_xll.qlCalendarAdvance(Calendar,AM88,AL89,"f",FALSE)</f>
        <v>42366</v>
      </c>
      <c r="AN89" s="48">
        <f>_xll.qlCalendarAdvance(Calendar,AM89,Ndays&amp;"D",,,_xll.ohTrigger(Trigger,Recalc))</f>
        <v>42368</v>
      </c>
      <c r="AO89" s="49">
        <f>IFERROR(_xll.qlIndexFixing(Eur3M_QL,AN89,TRUE,Recalc),NA())</f>
        <v>-3.4000000000038275E-4</v>
      </c>
      <c r="AP89" s="49">
        <f>IFERROR(_xll.qlIndexFixing(Eur3M_MX,AM89,TRUE,Recalc),NA())</f>
        <v>-3.3787676185771621E-4</v>
      </c>
    </row>
    <row r="90" spans="4:42" x14ac:dyDescent="0.2">
      <c r="AL90" s="11" t="str">
        <f t="shared" si="5"/>
        <v>1D</v>
      </c>
      <c r="AM90" s="48">
        <f>_xll.qlCalendarAdvance(Calendar,AM89,AL90,"f",FALSE)</f>
        <v>42367</v>
      </c>
      <c r="AN90" s="48">
        <f>_xll.qlCalendarAdvance(Calendar,AM90,Ndays&amp;"D",,,_xll.ohTrigger(Trigger,Recalc))</f>
        <v>42369</v>
      </c>
      <c r="AO90" s="49">
        <f>IFERROR(_xll.qlIndexFixing(Eur3M_QL,AN90,TRUE,Recalc),NA())</f>
        <v>-3.3981991168469426E-4</v>
      </c>
      <c r="AP90" s="49">
        <f>IFERROR(_xll.qlIndexFixing(Eur3M_MX,AM90,TRUE,Recalc),NA())</f>
        <v>-3.3763864108494611E-4</v>
      </c>
    </row>
    <row r="91" spans="4:42" x14ac:dyDescent="0.2">
      <c r="AL91" s="11" t="str">
        <f t="shared" si="5"/>
        <v>1D</v>
      </c>
      <c r="AM91" s="48">
        <f>_xll.qlCalendarAdvance(Calendar,AM90,AL91,"f",FALSE)</f>
        <v>42368</v>
      </c>
      <c r="AN91" s="48">
        <f>_xll.qlCalendarAdvance(Calendar,AM91,Ndays&amp;"D",,,_xll.ohTrigger(Trigger,Recalc))</f>
        <v>42373</v>
      </c>
      <c r="AO91" s="49">
        <f>IFERROR(_xll.qlIndexFixing(Eur3M_QL,AN91,TRUE,Recalc),NA())</f>
        <v>-3.3954618259826385E-4</v>
      </c>
      <c r="AP91" s="49">
        <f>IFERROR(_xll.qlIndexFixing(Eur3M_MX,AM91,TRUE,Recalc),NA())</f>
        <v>-3.3656342203620488E-4</v>
      </c>
    </row>
    <row r="92" spans="4:42" x14ac:dyDescent="0.2">
      <c r="AL92" s="11" t="str">
        <f t="shared" si="5"/>
        <v>1D</v>
      </c>
      <c r="AM92" s="48">
        <f>_xll.qlCalendarAdvance(Calendar,AM91,AL92,"f",FALSE)</f>
        <v>42369</v>
      </c>
      <c r="AN92" s="48">
        <f>_xll.qlCalendarAdvance(Calendar,AM92,Ndays&amp;"D",,,_xll.ohTrigger(Trigger,Recalc))</f>
        <v>42374</v>
      </c>
      <c r="AO92" s="49">
        <f>IFERROR(_xll.qlIndexFixing(Eur3M_QL,AN92,TRUE,Recalc),NA())</f>
        <v>-3.3918353418279073E-4</v>
      </c>
      <c r="AP92" s="49">
        <f>IFERROR(_xll.qlIndexFixing(Eur3M_MX,AM92,TRUE,Recalc),NA())</f>
        <v>-3.3626425870166026E-4</v>
      </c>
    </row>
    <row r="93" spans="4:42" x14ac:dyDescent="0.2">
      <c r="AL93" s="11" t="str">
        <f t="shared" si="5"/>
        <v>1D</v>
      </c>
      <c r="AM93" s="48">
        <f>_xll.qlCalendarAdvance(Calendar,AM92,AL93,"f",FALSE)</f>
        <v>42373</v>
      </c>
      <c r="AN93" s="48">
        <f>_xll.qlCalendarAdvance(Calendar,AM93,Ndays&amp;"D",,,_xll.ohTrigger(Trigger,Recalc))</f>
        <v>42375</v>
      </c>
      <c r="AO93" s="49">
        <f>IFERROR(_xll.qlIndexFixing(Eur3M_QL,AN93,TRUE,Recalc),NA())</f>
        <v>-3.3873693067257326E-4</v>
      </c>
      <c r="AP93" s="49">
        <f>IFERROR(_xll.qlIndexFixing(Eur3M_MX,AM93,TRUE,Recalc),NA())</f>
        <v>-3.3595309426766079E-4</v>
      </c>
    </row>
    <row r="94" spans="4:42" x14ac:dyDescent="0.2">
      <c r="AL94" s="11" t="str">
        <f t="shared" si="5"/>
        <v>1D</v>
      </c>
      <c r="AM94" s="48">
        <f>_xll.qlCalendarAdvance(Calendar,AM93,AL94,"f",FALSE)</f>
        <v>42374</v>
      </c>
      <c r="AN94" s="48">
        <f>_xll.qlCalendarAdvance(Calendar,AM94,Ndays&amp;"D",,,_xll.ohTrigger(Trigger,Recalc))</f>
        <v>42376</v>
      </c>
      <c r="AO94" s="49">
        <f>IFERROR(_xll.qlIndexFixing(Eur3M_QL,AN94,TRUE,Recalc),NA())</f>
        <v>-3.3694667377643858E-4</v>
      </c>
      <c r="AP94" s="49">
        <f>IFERROR(_xll.qlIndexFixing(Eur3M_MX,AM94,TRUE,Recalc),NA())</f>
        <v>-3.3563000598054766E-4</v>
      </c>
    </row>
    <row r="95" spans="4:42" x14ac:dyDescent="0.2">
      <c r="AL95" s="11" t="str">
        <f t="shared" si="5"/>
        <v>1D</v>
      </c>
      <c r="AM95" s="48">
        <f>_xll.qlCalendarAdvance(Calendar,AM94,AL95,"f",FALSE)</f>
        <v>42375</v>
      </c>
      <c r="AN95" s="48">
        <f>_xll.qlCalendarAdvance(Calendar,AM95,Ndays&amp;"D",,,_xll.ohTrigger(Trigger,Recalc))</f>
        <v>42377</v>
      </c>
      <c r="AO95" s="49">
        <f>IFERROR(_xll.qlIndexFixing(Eur3M_QL,AN95,TRUE,Recalc),NA())</f>
        <v>-3.3621874806069016E-4</v>
      </c>
      <c r="AP95" s="49">
        <f>IFERROR(_xll.qlIndexFixing(Eur3M_MX,AM95,TRUE,Recalc),NA())</f>
        <v>-3.3529507456212367E-4</v>
      </c>
    </row>
    <row r="96" spans="4:42" x14ac:dyDescent="0.2">
      <c r="AL96" s="11" t="str">
        <f t="shared" si="5"/>
        <v>1D</v>
      </c>
      <c r="AM96" s="48">
        <f>_xll.qlCalendarAdvance(Calendar,AM95,AL96,"f",FALSE)</f>
        <v>42376</v>
      </c>
      <c r="AN96" s="48">
        <f>_xll.qlCalendarAdvance(Calendar,AM96,Ndays&amp;"D",,,_xll.ohTrigger(Trigger,Recalc))</f>
        <v>42380</v>
      </c>
      <c r="AO96" s="49">
        <f>IFERROR(_xll.qlIndexFixing(Eur3M_QL,AN96,TRUE,Recalc),NA())</f>
        <v>-3.3543533030979897E-4</v>
      </c>
      <c r="AP96" s="49">
        <f>IFERROR(_xll.qlIndexFixing(Eur3M_MX,AM96,TRUE,Recalc),NA())</f>
        <v>-3.3422008086762318E-4</v>
      </c>
    </row>
    <row r="97" spans="38:42" x14ac:dyDescent="0.2">
      <c r="AL97" s="11" t="str">
        <f t="shared" si="5"/>
        <v>1D</v>
      </c>
      <c r="AM97" s="48">
        <f>_xll.qlCalendarAdvance(Calendar,AM96,AL97,"f",FALSE)</f>
        <v>42377</v>
      </c>
      <c r="AN97" s="48">
        <f>_xll.qlCalendarAdvance(Calendar,AM97,Ndays&amp;"D",,,_xll.ohTrigger(Trigger,Recalc))</f>
        <v>42381</v>
      </c>
      <c r="AO97" s="49">
        <f>IFERROR(_xll.qlIndexFixing(Eur3M_QL,AN97,TRUE,Recalc),NA())</f>
        <v>-3.3460284152376043E-4</v>
      </c>
      <c r="AP97" s="49">
        <f>IFERROR(_xll.qlIndexFixing(Eur3M_MX,AM97,TRUE,Recalc),NA())</f>
        <v>-3.3383865364726537E-4</v>
      </c>
    </row>
    <row r="98" spans="38:42" x14ac:dyDescent="0.2">
      <c r="AL98" s="11" t="str">
        <f t="shared" si="5"/>
        <v>1D</v>
      </c>
      <c r="AM98" s="48">
        <f>_xll.qlCalendarAdvance(Calendar,AM97,AL98,"f",FALSE)</f>
        <v>42380</v>
      </c>
      <c r="AN98" s="48">
        <f>_xll.qlCalendarAdvance(Calendar,AM98,Ndays&amp;"D",,,_xll.ohTrigger(Trigger,Recalc))</f>
        <v>42382</v>
      </c>
      <c r="AO98" s="49">
        <f>IFERROR(_xll.qlIndexFixing(Eur3M_QL,AN98,TRUE,Recalc),NA())</f>
        <v>-3.3372794550219647E-4</v>
      </c>
      <c r="AP98" s="49">
        <f>IFERROR(_xll.qlIndexFixing(Eur3M_MX,AM98,TRUE,Recalc),NA())</f>
        <v>-3.3344583903434019E-4</v>
      </c>
    </row>
    <row r="99" spans="38:42" x14ac:dyDescent="0.2">
      <c r="AL99" s="11" t="str">
        <f t="shared" si="5"/>
        <v>1D</v>
      </c>
      <c r="AM99" s="48">
        <f>_xll.qlCalendarAdvance(Calendar,AM98,AL99,"f",FALSE)</f>
        <v>42381</v>
      </c>
      <c r="AN99" s="48">
        <f>_xll.qlCalendarAdvance(Calendar,AM99,Ndays&amp;"D",,,_xll.ohTrigger(Trigger,Recalc))</f>
        <v>42383</v>
      </c>
      <c r="AO99" s="49">
        <f>IFERROR(_xll.qlIndexFixing(Eur3M_QL,AN99,TRUE,Recalc),NA())</f>
        <v>-3.3091909399959846E-4</v>
      </c>
      <c r="AP99" s="49">
        <f>IFERROR(_xll.qlIndexFixing(Eur3M_MX,AM99,TRUE,Recalc),NA())</f>
        <v>-3.3304173860166373E-4</v>
      </c>
    </row>
    <row r="100" spans="38:42" x14ac:dyDescent="0.2">
      <c r="AL100" s="11" t="str">
        <f t="shared" si="5"/>
        <v>1D</v>
      </c>
      <c r="AM100" s="48">
        <f>_xll.qlCalendarAdvance(Calendar,AM99,AL100,"f",FALSE)</f>
        <v>42382</v>
      </c>
      <c r="AN100" s="48">
        <f>_xll.qlCalendarAdvance(Calendar,AM100,Ndays&amp;"D",,,_xll.ohTrigger(Trigger,Recalc))</f>
        <v>42384</v>
      </c>
      <c r="AO100" s="49">
        <f>IFERROR(_xll.qlIndexFixing(Eur3M_QL,AN100,TRUE,Recalc),NA())</f>
        <v>-3.2994606301897444E-4</v>
      </c>
      <c r="AP100" s="49">
        <f>IFERROR(_xll.qlIndexFixing(Eur3M_MX,AM100,TRUE,Recalc),NA())</f>
        <v>-3.3262645739663531E-4</v>
      </c>
    </row>
    <row r="101" spans="38:42" x14ac:dyDescent="0.2">
      <c r="AL101" s="11" t="str">
        <f t="shared" si="5"/>
        <v>1D</v>
      </c>
      <c r="AM101" s="48">
        <f>_xll.qlCalendarAdvance(Calendar,AM100,AL101,"f",FALSE)</f>
        <v>42383</v>
      </c>
      <c r="AN101" s="48">
        <f>_xll.qlCalendarAdvance(Calendar,AM101,Ndays&amp;"D",,,_xll.ohTrigger(Trigger,Recalc))</f>
        <v>42387</v>
      </c>
      <c r="AO101" s="49">
        <f>IFERROR(_xll.qlIndexFixing(Eur3M_QL,AN101,TRUE,Recalc),NA())</f>
        <v>-3.2896758580411761E-4</v>
      </c>
      <c r="AP101" s="49">
        <f>IFERROR(_xll.qlIndexFixing(Eur3M_MX,AM101,TRUE,Recalc),NA())</f>
        <v>-3.3131463177004728E-4</v>
      </c>
    </row>
    <row r="102" spans="38:42" x14ac:dyDescent="0.2">
      <c r="AL102" s="11" t="str">
        <f t="shared" si="5"/>
        <v>1D</v>
      </c>
      <c r="AM102" s="48">
        <f>_xll.qlCalendarAdvance(Calendar,AM101,AL102,"f",FALSE)</f>
        <v>42384</v>
      </c>
      <c r="AN102" s="48">
        <f>_xll.qlCalendarAdvance(Calendar,AM102,Ndays&amp;"D",,,_xll.ohTrigger(Trigger,Recalc))</f>
        <v>42388</v>
      </c>
      <c r="AO102" s="49">
        <f>IFERROR(_xll.qlIndexFixing(Eur3M_QL,AN102,TRUE,Recalc),NA())</f>
        <v>-3.2799178296163267E-4</v>
      </c>
      <c r="AP102" s="49">
        <f>IFERROR(_xll.qlIndexFixing(Eur3M_MX,AM102,TRUE,Recalc),NA())</f>
        <v>-3.3085574747113616E-4</v>
      </c>
    </row>
    <row r="103" spans="38:42" x14ac:dyDescent="0.2">
      <c r="AL103" s="11" t="str">
        <f t="shared" si="5"/>
        <v>1D</v>
      </c>
      <c r="AM103" s="48">
        <f>_xll.qlCalendarAdvance(Calendar,AM102,AL103,"f",FALSE)</f>
        <v>42387</v>
      </c>
      <c r="AN103" s="48">
        <f>_xll.qlCalendarAdvance(Calendar,AM103,Ndays&amp;"D",,,_xll.ohTrigger(Trigger,Recalc))</f>
        <v>42389</v>
      </c>
      <c r="AO103" s="49">
        <f>IFERROR(_xll.qlIndexFixing(Eur3M_QL,AN103,TRUE,Recalc),NA())</f>
        <v>-3.2702701790389985E-4</v>
      </c>
      <c r="AP103" s="49">
        <f>IFERROR(_xll.qlIndexFixing(Eur3M_MX,AM103,TRUE,Recalc),NA())</f>
        <v>-3.303862597745047E-4</v>
      </c>
    </row>
    <row r="104" spans="38:42" x14ac:dyDescent="0.2">
      <c r="AL104" s="11" t="str">
        <f t="shared" si="5"/>
        <v>1D</v>
      </c>
      <c r="AM104" s="48">
        <f>_xll.qlCalendarAdvance(Calendar,AM103,AL104,"f",FALSE)</f>
        <v>42388</v>
      </c>
      <c r="AN104" s="48">
        <f>_xll.qlCalendarAdvance(Calendar,AM104,Ndays&amp;"D",,,_xll.ohTrigger(Trigger,Recalc))</f>
        <v>42390</v>
      </c>
      <c r="AO104" s="49">
        <f>IFERROR(_xll.qlIndexFixing(Eur3M_QL,AN104,TRUE,Recalc),NA())</f>
        <v>-3.2428622559870055E-4</v>
      </c>
      <c r="AP104" s="49">
        <f>IFERROR(_xll.qlIndexFixing(Eur3M_MX,AM104,TRUE,Recalc),NA())</f>
        <v>-3.2990629457900473E-4</v>
      </c>
    </row>
    <row r="105" spans="38:42" x14ac:dyDescent="0.2">
      <c r="AL105" s="11" t="str">
        <f t="shared" si="5"/>
        <v>1D</v>
      </c>
      <c r="AM105" s="48">
        <f>_xll.qlCalendarAdvance(Calendar,AM104,AL105,"f",FALSE)</f>
        <v>42389</v>
      </c>
      <c r="AN105" s="48">
        <f>_xll.qlCalendarAdvance(Calendar,AM105,Ndays&amp;"D",,,_xll.ohTrigger(Trigger,Recalc))</f>
        <v>42391</v>
      </c>
      <c r="AO105" s="49">
        <f>IFERROR(_xll.qlIndexFixing(Eur3M_QL,AN105,TRUE,Recalc),NA())</f>
        <v>-3.2345410185999498E-4</v>
      </c>
      <c r="AP105" s="49">
        <f>IFERROR(_xll.qlIndexFixing(Eur3M_MX,AM105,TRUE,Recalc),NA())</f>
        <v>-3.294159812611458E-4</v>
      </c>
    </row>
    <row r="106" spans="38:42" x14ac:dyDescent="0.2">
      <c r="AL106" s="11" t="str">
        <f t="shared" si="5"/>
        <v>1D</v>
      </c>
      <c r="AM106" s="48">
        <f>_xll.qlCalendarAdvance(Calendar,AM105,AL106,"f",FALSE)</f>
        <v>42390</v>
      </c>
      <c r="AN106" s="48">
        <f>_xll.qlCalendarAdvance(Calendar,AM106,Ndays&amp;"D",,,_xll.ohTrigger(Trigger,Recalc))</f>
        <v>42394</v>
      </c>
      <c r="AO106" s="49">
        <f>IFERROR(_xll.qlIndexFixing(Eur3M_QL,AN106,TRUE,Recalc),NA())</f>
        <v>-3.2267847500977567E-4</v>
      </c>
      <c r="AP106" s="49">
        <f>IFERROR(_xll.qlIndexFixing(Eur3M_MX,AM106,TRUE,Recalc),NA())</f>
        <v>-3.2788429845901566E-4</v>
      </c>
    </row>
    <row r="107" spans="38:42" x14ac:dyDescent="0.2">
      <c r="AL107" s="11" t="str">
        <f t="shared" si="5"/>
        <v>1D</v>
      </c>
      <c r="AM107" s="48">
        <f>_xll.qlCalendarAdvance(Calendar,AM106,AL107,"f",FALSE)</f>
        <v>42391</v>
      </c>
      <c r="AN107" s="48">
        <f>_xll.qlCalendarAdvance(Calendar,AM107,Ndays&amp;"D",,,_xll.ohTrigger(Trigger,Recalc))</f>
        <v>42395</v>
      </c>
      <c r="AO107" s="49">
        <f>IFERROR(_xll.qlIndexFixing(Eur3M_QL,AN107,TRUE,Recalc),NA())</f>
        <v>-3.2196916527794651E-4</v>
      </c>
      <c r="AP107" s="49">
        <f>IFERROR(_xll.qlIndexFixing(Eur3M_MX,AM107,TRUE,Recalc),NA())</f>
        <v>-3.2735395591462985E-4</v>
      </c>
    </row>
    <row r="108" spans="38:42" x14ac:dyDescent="0.2">
      <c r="AL108" s="11" t="str">
        <f t="shared" si="5"/>
        <v>1D</v>
      </c>
      <c r="AM108" s="48">
        <f>_xll.qlCalendarAdvance(Calendar,AM107,AL108,"f",FALSE)</f>
        <v>42394</v>
      </c>
      <c r="AN108" s="48">
        <f>_xll.qlCalendarAdvance(Calendar,AM108,Ndays&amp;"D",,,_xll.ohTrigger(Trigger,Recalc))</f>
        <v>42396</v>
      </c>
      <c r="AO108" s="49">
        <f>IFERROR(_xll.qlIndexFixing(Eur3M_QL,AN108,TRUE,Recalc),NA())</f>
        <v>-3.213362356940381E-4</v>
      </c>
      <c r="AP108" s="49">
        <f>IFERROR(_xll.qlIndexFixing(Eur3M_MX,AM108,TRUE,Recalc),NA())</f>
        <v>-3.2681396425533033E-4</v>
      </c>
    </row>
    <row r="109" spans="38:42" x14ac:dyDescent="0.2">
      <c r="AL109" s="11" t="str">
        <f t="shared" si="5"/>
        <v>1D</v>
      </c>
      <c r="AM109" s="48">
        <f>_xll.qlCalendarAdvance(Calendar,AM108,AL109,"f",FALSE)</f>
        <v>42395</v>
      </c>
      <c r="AN109" s="48">
        <f>_xll.qlCalendarAdvance(Calendar,AM109,Ndays&amp;"D",,,_xll.ohTrigger(Trigger,Recalc))</f>
        <v>42397</v>
      </c>
      <c r="AO109" s="49">
        <f>IFERROR(_xll.qlIndexFixing(Eur3M_QL,AN109,TRUE,Recalc),NA())</f>
        <v>-3.2000000005365952E-4</v>
      </c>
      <c r="AP109" s="49">
        <f>IFERROR(_xll.qlIndexFixing(Eur3M_MX,AM109,TRUE,Recalc),NA())</f>
        <v>-3.2626447371039675E-4</v>
      </c>
    </row>
    <row r="110" spans="38:42" x14ac:dyDescent="0.2">
      <c r="AL110" s="11" t="str">
        <f t="shared" si="5"/>
        <v>1D</v>
      </c>
      <c r="AM110" s="48">
        <f>_xll.qlCalendarAdvance(Calendar,AM109,AL110,"f",FALSE)</f>
        <v>42396</v>
      </c>
      <c r="AN110" s="48">
        <f>_xll.qlCalendarAdvance(Calendar,AM110,Ndays&amp;"D",,,_xll.ohTrigger(Trigger,Recalc))</f>
        <v>42398</v>
      </c>
      <c r="AO110" s="49">
        <f>IFERROR(_xll.qlIndexFixing(Eur3M_QL,AN110,TRUE,Recalc),NA())</f>
        <v>-3.1958839962653585E-4</v>
      </c>
      <c r="AP110" s="49">
        <f>IFERROR(_xll.qlIndexFixing(Eur3M_MX,AM110,TRUE,Recalc),NA())</f>
        <v>-3.2570563798193499E-4</v>
      </c>
    </row>
    <row r="111" spans="38:42" x14ac:dyDescent="0.2">
      <c r="AL111" s="11" t="str">
        <f t="shared" si="5"/>
        <v>1D</v>
      </c>
      <c r="AM111" s="48">
        <f>_xll.qlCalendarAdvance(Calendar,AM110,AL111,"f",FALSE)</f>
        <v>42397</v>
      </c>
      <c r="AN111" s="48">
        <f>_xll.qlCalendarAdvance(Calendar,AM111,Ndays&amp;"D",,,_xll.ohTrigger(Trigger,Recalc))</f>
        <v>42401</v>
      </c>
      <c r="AO111" s="49">
        <f>IFERROR(_xll.qlIndexFixing(Eur3M_QL,AN111,TRUE,Recalc),NA())</f>
        <v>-3.1944079326340358E-4</v>
      </c>
      <c r="AP111" s="49">
        <f>IFERROR(_xll.qlIndexFixing(Eur3M_MX,AM111,TRUE,Recalc),NA())</f>
        <v>-3.2397464886022481E-4</v>
      </c>
    </row>
    <row r="112" spans="38:42" x14ac:dyDescent="0.2">
      <c r="AL112" s="11" t="str">
        <f t="shared" si="5"/>
        <v>1D</v>
      </c>
      <c r="AM112" s="48">
        <f>_xll.qlCalendarAdvance(Calendar,AM111,AL112,"f",FALSE)</f>
        <v>42398</v>
      </c>
      <c r="AN112" s="48">
        <f>_xll.qlCalendarAdvance(Calendar,AM112,Ndays&amp;"D",,,_xll.ohTrigger(Trigger,Recalc))</f>
        <v>42402</v>
      </c>
      <c r="AO112" s="49">
        <f>IFERROR(_xll.qlIndexFixing(Eur3M_QL,AN112,TRUE,Recalc),NA())</f>
        <v>-3.1924526105786555E-4</v>
      </c>
      <c r="AP112" s="49">
        <f>IFERROR(_xll.qlIndexFixing(Eur3M_MX,AM112,TRUE,Recalc),NA())</f>
        <v>-3.2378173631819607E-4</v>
      </c>
    </row>
    <row r="113" spans="38:42" x14ac:dyDescent="0.2">
      <c r="AL113" s="11" t="str">
        <f t="shared" si="5"/>
        <v>1D</v>
      </c>
      <c r="AM113" s="48">
        <f>_xll.qlCalendarAdvance(Calendar,AM112,AL113,"f",FALSE)</f>
        <v>42401</v>
      </c>
      <c r="AN113" s="48">
        <f>_xll.qlCalendarAdvance(Calendar,AM113,Ndays&amp;"D",,,_xll.ohTrigger(Trigger,Recalc))</f>
        <v>42403</v>
      </c>
      <c r="AO113" s="49">
        <f>IFERROR(_xll.qlIndexFixing(Eur3M_QL,AN113,TRUE,Recalc),NA())</f>
        <v>-3.1900369996540334E-4</v>
      </c>
      <c r="AP113" s="49">
        <f>IFERROR(_xll.qlIndexFixing(Eur3M_MX,AM113,TRUE,Recalc),NA())</f>
        <v>-3.2318110542606249E-4</v>
      </c>
    </row>
    <row r="114" spans="38:42" x14ac:dyDescent="0.2">
      <c r="AL114" s="11" t="str">
        <f t="shared" si="5"/>
        <v>1D</v>
      </c>
      <c r="AM114" s="48">
        <f>_xll.qlCalendarAdvance(Calendar,AM113,AL114,"f",FALSE)</f>
        <v>42402</v>
      </c>
      <c r="AN114" s="48">
        <f>_xll.qlCalendarAdvance(Calendar,AM114,Ndays&amp;"D",,,_xll.ohTrigger(Trigger,Recalc))</f>
        <v>42404</v>
      </c>
      <c r="AO114" s="49">
        <f>IFERROR(_xll.qlIndexFixing(Eur3M_QL,AN114,TRUE,Recalc),NA())</f>
        <v>-3.1688871006054631E-4</v>
      </c>
      <c r="AP114" s="49">
        <f>IFERROR(_xll.qlIndexFixing(Eur3M_MX,AM114,TRUE,Recalc),NA())</f>
        <v>-3.2257190652895673E-4</v>
      </c>
    </row>
    <row r="115" spans="38:42" x14ac:dyDescent="0.2">
      <c r="AL115" s="11" t="str">
        <f t="shared" si="5"/>
        <v>1D</v>
      </c>
      <c r="AM115" s="48">
        <f>_xll.qlCalendarAdvance(Calendar,AM114,AL115,"f",FALSE)</f>
        <v>42403</v>
      </c>
      <c r="AN115" s="48">
        <f>_xll.qlCalendarAdvance(Calendar,AM115,Ndays&amp;"D",,,_xll.ohTrigger(Trigger,Recalc))</f>
        <v>42405</v>
      </c>
      <c r="AO115" s="49">
        <f>IFERROR(_xll.qlIndexFixing(Eur3M_QL,AN115,TRUE,Recalc),NA())</f>
        <v>-3.1761091594084689E-4</v>
      </c>
      <c r="AP115" s="49">
        <f>IFERROR(_xll.qlIndexFixing(Eur3M_MX,AM115,TRUE,Recalc),NA())</f>
        <v>-3.2195431655024365E-4</v>
      </c>
    </row>
    <row r="116" spans="38:42" x14ac:dyDescent="0.2">
      <c r="AL116" s="11" t="str">
        <f t="shared" si="5"/>
        <v>1D</v>
      </c>
      <c r="AM116" s="48">
        <f>_xll.qlCalendarAdvance(Calendar,AM115,AL116,"f",FALSE)</f>
        <v>42404</v>
      </c>
      <c r="AN116" s="48">
        <f>_xll.qlCalendarAdvance(Calendar,AM116,Ndays&amp;"D",,,_xll.ohTrigger(Trigger,Recalc))</f>
        <v>42408</v>
      </c>
      <c r="AO116" s="49">
        <f>IFERROR(_xll.qlIndexFixing(Eur3M_QL,AN116,TRUE,Recalc),NA())</f>
        <v>-3.1716347485222229E-4</v>
      </c>
      <c r="AP116" s="49">
        <f>IFERROR(_xll.qlIndexFixing(Eur3M_MX,AM116,TRUE,Recalc),NA())</f>
        <v>-3.1963959520659444E-4</v>
      </c>
    </row>
    <row r="117" spans="38:42" x14ac:dyDescent="0.2">
      <c r="AL117" s="11" t="str">
        <f t="shared" si="5"/>
        <v>1D</v>
      </c>
      <c r="AM117" s="48">
        <f>_xll.qlCalendarAdvance(Calendar,AM116,AL117,"f",FALSE)</f>
        <v>42405</v>
      </c>
      <c r="AN117" s="48">
        <f>_xll.qlCalendarAdvance(Calendar,AM117,Ndays&amp;"D",,,_xll.ohTrigger(Trigger,Recalc))</f>
        <v>42409</v>
      </c>
      <c r="AO117" s="49">
        <f>IFERROR(_xll.qlIndexFixing(Eur3M_QL,AN117,TRUE,Recalc),NA())</f>
        <v>-3.1667887267472494E-4</v>
      </c>
      <c r="AP117" s="49">
        <f>IFERROR(_xll.qlIndexFixing(Eur3M_MX,AM117,TRUE,Recalc),NA())</f>
        <v>-3.1940370724869993E-4</v>
      </c>
    </row>
    <row r="118" spans="38:42" x14ac:dyDescent="0.2">
      <c r="AL118" s="11" t="str">
        <f t="shared" si="5"/>
        <v>1D</v>
      </c>
      <c r="AM118" s="48">
        <f>_xll.qlCalendarAdvance(Calendar,AM117,AL118,"f",FALSE)</f>
        <v>42408</v>
      </c>
      <c r="AN118" s="48">
        <f>_xll.qlCalendarAdvance(Calendar,AM118,Ndays&amp;"D",,,_xll.ohTrigger(Trigger,Recalc))</f>
        <v>42410</v>
      </c>
      <c r="AO118" s="49">
        <f>IFERROR(_xll.qlIndexFixing(Eur3M_QL,AN118,TRUE,Recalc),NA())</f>
        <v>-3.161581683857051E-4</v>
      </c>
      <c r="AP118" s="49">
        <f>IFERROR(_xll.qlIndexFixing(Eur3M_MX,AM118,TRUE,Recalc),NA())</f>
        <v>-3.1874693868694237E-4</v>
      </c>
    </row>
    <row r="119" spans="38:42" x14ac:dyDescent="0.2">
      <c r="AL119" s="11" t="str">
        <f t="shared" si="5"/>
        <v>1D</v>
      </c>
      <c r="AM119" s="48">
        <f>_xll.qlCalendarAdvance(Calendar,AM118,AL119,"f",FALSE)</f>
        <v>42409</v>
      </c>
      <c r="AN119" s="48">
        <f>_xll.qlCalendarAdvance(Calendar,AM119,Ndays&amp;"D",,,_xll.ohTrigger(Trigger,Recalc))</f>
        <v>42411</v>
      </c>
      <c r="AO119" s="49">
        <f>IFERROR(_xll.qlIndexFixing(Eur3M_QL,AN119,TRUE,Recalc),NA())</f>
        <v>-3.1250897127527703E-4</v>
      </c>
      <c r="AP119" s="49">
        <f>IFERROR(_xll.qlIndexFixing(Eur3M_MX,AM119,TRUE,Recalc),NA())</f>
        <v>-3.1808291437140923E-4</v>
      </c>
    </row>
    <row r="120" spans="38:42" x14ac:dyDescent="0.2">
      <c r="AL120" s="11" t="str">
        <f t="shared" si="5"/>
        <v>1D</v>
      </c>
      <c r="AM120" s="48">
        <f>_xll.qlCalendarAdvance(Calendar,AM119,AL120,"f",FALSE)</f>
        <v>42410</v>
      </c>
      <c r="AN120" s="48">
        <f>_xll.qlCalendarAdvance(Calendar,AM120,Ndays&amp;"D",,,_xll.ohTrigger(Trigger,Recalc))</f>
        <v>42412</v>
      </c>
      <c r="AO120" s="49">
        <f>IFERROR(_xll.qlIndexFixing(Eur3M_QL,AN120,TRUE,Recalc),NA())</f>
        <v>-3.1373131979961499E-4</v>
      </c>
      <c r="AP120" s="49">
        <f>IFERROR(_xll.qlIndexFixing(Eur3M_MX,AM120,TRUE,Recalc),NA())</f>
        <v>-3.1741183582623123E-4</v>
      </c>
    </row>
    <row r="121" spans="38:42" x14ac:dyDescent="0.2">
      <c r="AL121" s="11" t="str">
        <f t="shared" si="5"/>
        <v>1D</v>
      </c>
      <c r="AM121" s="48">
        <f>_xll.qlCalendarAdvance(Calendar,AM120,AL121,"f",FALSE)</f>
        <v>42411</v>
      </c>
      <c r="AN121" s="48">
        <f>_xll.qlCalendarAdvance(Calendar,AM121,Ndays&amp;"D",,,_xll.ohTrigger(Trigger,Recalc))</f>
        <v>42415</v>
      </c>
      <c r="AO121" s="49">
        <f>IFERROR(_xll.qlIndexFixing(Eur3M_QL,AN121,TRUE,Recalc),NA())</f>
        <v>-3.1304179974789292E-4</v>
      </c>
      <c r="AP121" s="49">
        <f>IFERROR(_xll.qlIndexFixing(Eur3M_MX,AM121,TRUE,Recalc),NA())</f>
        <v>-3.1494139413577188E-4</v>
      </c>
    </row>
    <row r="122" spans="38:42" x14ac:dyDescent="0.2">
      <c r="AL122" s="11" t="str">
        <f t="shared" si="5"/>
        <v>1D</v>
      </c>
      <c r="AM122" s="48">
        <f>_xll.qlCalendarAdvance(Calendar,AM121,AL122,"f",FALSE)</f>
        <v>42412</v>
      </c>
      <c r="AN122" s="48">
        <f>_xll.qlCalendarAdvance(Calendar,AM122,Ndays&amp;"D",,,_xll.ohTrigger(Trigger,Recalc))</f>
        <v>42416</v>
      </c>
      <c r="AO122" s="49">
        <f>IFERROR(_xll.qlIndexFixing(Eur3M_QL,AN122,TRUE,Recalc),NA())</f>
        <v>-3.1232001752412586E-4</v>
      </c>
      <c r="AP122" s="49">
        <f>IFERROR(_xll.qlIndexFixing(Eur3M_MX,AM122,TRUE,Recalc),NA())</f>
        <v>-3.1466113273470597E-4</v>
      </c>
    </row>
    <row r="123" spans="38:42" x14ac:dyDescent="0.2">
      <c r="AL123" s="11" t="str">
        <f t="shared" si="5"/>
        <v>1D</v>
      </c>
      <c r="AM123" s="48">
        <f>_xll.qlCalendarAdvance(Calendar,AM122,AL123,"f",FALSE)</f>
        <v>42415</v>
      </c>
      <c r="AN123" s="48">
        <f>_xll.qlCalendarAdvance(Calendar,AM123,Ndays&amp;"D",,,_xll.ohTrigger(Trigger,Recalc))</f>
        <v>42417</v>
      </c>
      <c r="AO123" s="49">
        <f>IFERROR(_xll.qlIndexFixing(Eur3M_QL,AN123,TRUE,Recalc),NA())</f>
        <v>-3.1156619413241771E-4</v>
      </c>
      <c r="AP123" s="49">
        <f>IFERROR(_xll.qlIndexFixing(Eur3M_MX,AM123,TRUE,Recalc),NA())</f>
        <v>-3.1395792883559537E-4</v>
      </c>
    </row>
    <row r="124" spans="38:42" x14ac:dyDescent="0.2">
      <c r="AL124" s="11" t="str">
        <f t="shared" si="5"/>
        <v>1D</v>
      </c>
      <c r="AM124" s="48">
        <f>_xll.qlCalendarAdvance(Calendar,AM123,AL124,"f",FALSE)</f>
        <v>42416</v>
      </c>
      <c r="AN124" s="48">
        <f>_xll.qlCalendarAdvance(Calendar,AM124,Ndays&amp;"D",,,_xll.ohTrigger(Trigger,Recalc))</f>
        <v>42418</v>
      </c>
      <c r="AO124" s="49">
        <f>IFERROR(_xll.qlIndexFixing(Eur3M_QL,AN124,TRUE,Recalc),NA())</f>
        <v>-3.0728807359626056E-4</v>
      </c>
      <c r="AP124" s="49">
        <f>IFERROR(_xll.qlIndexFixing(Eur3M_MX,AM124,TRUE,Recalc),NA())</f>
        <v>-3.1324895362638827E-4</v>
      </c>
    </row>
    <row r="125" spans="38:42" x14ac:dyDescent="0.2">
      <c r="AL125" s="11" t="str">
        <f t="shared" si="5"/>
        <v>1D</v>
      </c>
      <c r="AM125" s="48">
        <f>_xll.qlCalendarAdvance(Calendar,AM124,AL125,"f",FALSE)</f>
        <v>42417</v>
      </c>
      <c r="AN125" s="48">
        <f>_xll.qlCalendarAdvance(Calendar,AM125,Ndays&amp;"D",,,_xll.ohTrigger(Trigger,Recalc))</f>
        <v>42419</v>
      </c>
      <c r="AO125" s="49">
        <f>IFERROR(_xll.qlIndexFixing(Eur3M_QL,AN125,TRUE,Recalc),NA())</f>
        <v>-3.0823071902874588E-4</v>
      </c>
      <c r="AP125" s="49">
        <f>IFERROR(_xll.qlIndexFixing(Eur3M_MX,AM125,TRUE,Recalc),NA())</f>
        <v>-3.1253443322620811E-4</v>
      </c>
    </row>
    <row r="126" spans="38:42" x14ac:dyDescent="0.2">
      <c r="AL126" s="11" t="str">
        <f t="shared" si="5"/>
        <v>1D</v>
      </c>
      <c r="AM126" s="48">
        <f>_xll.qlCalendarAdvance(Calendar,AM125,AL126,"f",FALSE)</f>
        <v>42418</v>
      </c>
      <c r="AN126" s="48">
        <f>_xll.qlCalendarAdvance(Calendar,AM126,Ndays&amp;"D",,,_xll.ohTrigger(Trigger,Recalc))</f>
        <v>42422</v>
      </c>
      <c r="AO126" s="49">
        <f>IFERROR(_xll.qlIndexFixing(Eur3M_QL,AN126,TRUE,Recalc),NA())</f>
        <v>-3.0731581493048665E-4</v>
      </c>
      <c r="AP126" s="49">
        <f>IFERROR(_xll.qlIndexFixing(Eur3M_MX,AM126,TRUE,Recalc),NA())</f>
        <v>-3.0995064679817754E-4</v>
      </c>
    </row>
    <row r="127" spans="38:42" x14ac:dyDescent="0.2">
      <c r="AL127" s="11" t="str">
        <f t="shared" si="5"/>
        <v>1D</v>
      </c>
      <c r="AM127" s="48">
        <f>_xll.qlCalendarAdvance(Calendar,AM126,AL127,"f",FALSE)</f>
        <v>42419</v>
      </c>
      <c r="AN127" s="48">
        <f>_xll.qlCalendarAdvance(Calendar,AM127,Ndays&amp;"D",,,_xll.ohTrigger(Trigger,Recalc))</f>
        <v>42423</v>
      </c>
      <c r="AO127" s="49">
        <f>IFERROR(_xll.qlIndexFixing(Eur3M_QL,AN127,TRUE,Recalc),NA())</f>
        <v>-3.0636768173897266E-4</v>
      </c>
      <c r="AP127" s="49">
        <f>IFERROR(_xll.qlIndexFixing(Eur3M_MX,AM127,TRUE,Recalc),NA())</f>
        <v>-3.0962554508873197E-4</v>
      </c>
    </row>
    <row r="128" spans="38:42" x14ac:dyDescent="0.2">
      <c r="AL128" s="11" t="str">
        <f t="shared" si="5"/>
        <v>1D</v>
      </c>
      <c r="AM128" s="48">
        <f>_xll.qlCalendarAdvance(Calendar,AM127,AL128,"f",FALSE)</f>
        <v>42422</v>
      </c>
      <c r="AN128" s="48">
        <f>_xll.qlCalendarAdvance(Calendar,AM128,Ndays&amp;"D",,,_xll.ohTrigger(Trigger,Recalc))</f>
        <v>42424</v>
      </c>
      <c r="AO128" s="49">
        <f>IFERROR(_xll.qlIndexFixing(Eur3M_QL,AN128,TRUE,Recalc),NA())</f>
        <v>-3.0538570247395924E-4</v>
      </c>
      <c r="AP128" s="49">
        <f>IFERROR(_xll.qlIndexFixing(Eur3M_MX,AM128,TRUE,Recalc),NA())</f>
        <v>-3.0888681351637359E-4</v>
      </c>
    </row>
    <row r="129" spans="38:42" x14ac:dyDescent="0.2">
      <c r="AL129" s="11" t="str">
        <f t="shared" si="5"/>
        <v>1D</v>
      </c>
      <c r="AM129" s="48">
        <f>_xll.qlCalendarAdvance(Calendar,AM128,AL129,"f",FALSE)</f>
        <v>42423</v>
      </c>
      <c r="AN129" s="48">
        <f>_xll.qlCalendarAdvance(Calendar,AM129,Ndays&amp;"D",,,_xll.ohTrigger(Trigger,Recalc))</f>
        <v>42425</v>
      </c>
      <c r="AO129" s="49">
        <f>IFERROR(_xll.qlIndexFixing(Eur3M_QL,AN129,TRUE,Recalc),NA())</f>
        <v>-3.0068529066748387E-4</v>
      </c>
      <c r="AP129" s="49">
        <f>IFERROR(_xll.qlIndexFixing(Eur3M_MX,AM129,TRUE,Recalc),NA())</f>
        <v>-3.0814396726475124E-4</v>
      </c>
    </row>
    <row r="130" spans="38:42" x14ac:dyDescent="0.2">
      <c r="AL130" s="11" t="str">
        <f t="shared" si="5"/>
        <v>1D</v>
      </c>
      <c r="AM130" s="48">
        <f>_xll.qlCalendarAdvance(Calendar,AM129,AL130,"f",FALSE)</f>
        <v>42424</v>
      </c>
      <c r="AN130" s="48">
        <f>_xll.qlCalendarAdvance(Calendar,AM130,Ndays&amp;"D",,,_xll.ohTrigger(Trigger,Recalc))</f>
        <v>42426</v>
      </c>
      <c r="AO130" s="49">
        <f>IFERROR(_xll.qlIndexFixing(Eur3M_QL,AN130,TRUE,Recalc),NA())</f>
        <v>-2.9999999999935878E-4</v>
      </c>
      <c r="AP130" s="49">
        <f>IFERROR(_xll.qlIndexFixing(Eur3M_MX,AM130,TRUE,Recalc),NA())</f>
        <v>-3.0739725705331011E-4</v>
      </c>
    </row>
    <row r="131" spans="38:42" x14ac:dyDescent="0.2">
      <c r="AL131" s="11" t="str">
        <f t="shared" si="5"/>
        <v>1D</v>
      </c>
      <c r="AM131" s="48">
        <f>_xll.qlCalendarAdvance(Calendar,AM130,AL131,"f",FALSE)</f>
        <v>42425</v>
      </c>
      <c r="AN131" s="48">
        <f>_xll.qlCalendarAdvance(Calendar,AM131,Ndays&amp;"D",,,_xll.ohTrigger(Trigger,Recalc))</f>
        <v>42429</v>
      </c>
      <c r="AO131" s="49">
        <f>IFERROR(_xll.qlIndexFixing(Eur3M_QL,AN131,TRUE,Recalc),NA())</f>
        <v>-2.9931859134854996E-4</v>
      </c>
      <c r="AP131" s="49">
        <f>IFERROR(_xll.qlIndexFixing(Eur3M_MX,AM131,TRUE,Recalc),NA())</f>
        <v>-3.0435993825717527E-4</v>
      </c>
    </row>
    <row r="132" spans="38:42" x14ac:dyDescent="0.2">
      <c r="AL132" s="11" t="str">
        <f t="shared" si="5"/>
        <v>1D</v>
      </c>
      <c r="AM132" s="48">
        <f>_xll.qlCalendarAdvance(Calendar,AM131,AL132,"f",FALSE)</f>
        <v>42426</v>
      </c>
      <c r="AN132" s="48">
        <f>_xll.qlCalendarAdvance(Calendar,AM132,Ndays&amp;"D",,,_xll.ohTrigger(Trigger,Recalc))</f>
        <v>42430</v>
      </c>
      <c r="AO132" s="49">
        <f>IFERROR(_xll.qlIndexFixing(Eur3M_QL,AN132,TRUE,Recalc),NA())</f>
        <v>-2.9864285940945056E-4</v>
      </c>
      <c r="AP132" s="49">
        <f>IFERROR(_xll.qlIndexFixing(Eur3M_MX,AM132,TRUE,Recalc),NA())</f>
        <v>-3.0360779238941299E-4</v>
      </c>
    </row>
    <row r="133" spans="38:42" x14ac:dyDescent="0.2">
      <c r="AL133" s="11" t="str">
        <f t="shared" si="5"/>
        <v>1D</v>
      </c>
      <c r="AM133" s="48">
        <f>_xll.qlCalendarAdvance(Calendar,AM132,AL133,"f",FALSE)</f>
        <v>42429</v>
      </c>
      <c r="AN133" s="48">
        <f>_xll.qlCalendarAdvance(Calendar,AM133,Ndays&amp;"D",,,_xll.ohTrigger(Trigger,Recalc))</f>
        <v>42431</v>
      </c>
      <c r="AO133" s="49">
        <f>IFERROR(_xll.qlIndexFixing(Eur3M_QL,AN133,TRUE,Recalc),NA())</f>
        <v>-2.9753981161788904E-4</v>
      </c>
      <c r="AP133" s="49">
        <f>IFERROR(_xll.qlIndexFixing(Eur3M_MX,AM133,TRUE,Recalc),NA())</f>
        <v>-3.02853555573801E-4</v>
      </c>
    </row>
    <row r="134" spans="38:42" x14ac:dyDescent="0.2">
      <c r="AL134" s="11" t="str">
        <f t="shared" ref="AL134:AL197" si="6">AL133</f>
        <v>1D</v>
      </c>
      <c r="AM134" s="48">
        <f>_xll.qlCalendarAdvance(Calendar,AM133,AL134,"f",FALSE)</f>
        <v>42430</v>
      </c>
      <c r="AN134" s="48">
        <f>_xll.qlCalendarAdvance(Calendar,AM134,Ndays&amp;"D",,,_xll.ohTrigger(Trigger,Recalc))</f>
        <v>42432</v>
      </c>
      <c r="AO134" s="49">
        <f>IFERROR(_xll.qlIndexFixing(Eur3M_QL,AN134,TRUE,Recalc),NA())</f>
        <v>-2.9599071596328827E-4</v>
      </c>
      <c r="AP134" s="49">
        <f>IFERROR(_xll.qlIndexFixing(Eur3M_MX,AM134,TRUE,Recalc),NA())</f>
        <v>-3.0209749974368483E-4</v>
      </c>
    </row>
    <row r="135" spans="38:42" x14ac:dyDescent="0.2">
      <c r="AL135" s="11" t="str">
        <f t="shared" si="6"/>
        <v>1D</v>
      </c>
      <c r="AM135" s="48">
        <f>_xll.qlCalendarAdvance(Calendar,AM134,AL135,"f",FALSE)</f>
        <v>42431</v>
      </c>
      <c r="AN135" s="48">
        <f>_xll.qlCalendarAdvance(Calendar,AM135,Ndays&amp;"D",,,_xll.ohTrigger(Trigger,Recalc))</f>
        <v>42433</v>
      </c>
      <c r="AO135" s="49">
        <f>IFERROR(_xll.qlIndexFixing(Eur3M_QL,AN135,TRUE,Recalc),NA())</f>
        <v>-2.9533887225731962E-4</v>
      </c>
      <c r="AP135" s="49">
        <f>IFERROR(_xll.qlIndexFixing(Eur3M_MX,AM135,TRUE,Recalc),NA())</f>
        <v>-3.0061351775303584E-4</v>
      </c>
    </row>
    <row r="136" spans="38:42" x14ac:dyDescent="0.2">
      <c r="AL136" s="11" t="str">
        <f t="shared" si="6"/>
        <v>1D</v>
      </c>
      <c r="AM136" s="48">
        <f>_xll.qlCalendarAdvance(Calendar,AM135,AL136,"f",FALSE)</f>
        <v>42432</v>
      </c>
      <c r="AN136" s="48">
        <f>_xll.qlCalendarAdvance(Calendar,AM136,Ndays&amp;"D",,,_xll.ohTrigger(Trigger,Recalc))</f>
        <v>42436</v>
      </c>
      <c r="AO136" s="49">
        <f>IFERROR(_xll.qlIndexFixing(Eur3M_QL,AN136,TRUE,Recalc),NA())</f>
        <v>-2.946909005592826E-4</v>
      </c>
      <c r="AP136" s="49">
        <f>IFERROR(_xll.qlIndexFixing(Eur3M_MX,AM136,TRUE,Recalc),NA())</f>
        <v>-2.9906064525971358E-4</v>
      </c>
    </row>
    <row r="137" spans="38:42" x14ac:dyDescent="0.2">
      <c r="AL137" s="11" t="str">
        <f t="shared" si="6"/>
        <v>1D</v>
      </c>
      <c r="AM137" s="48">
        <f>_xll.qlCalendarAdvance(Calendar,AM136,AL137,"f",FALSE)</f>
        <v>42433</v>
      </c>
      <c r="AN137" s="48">
        <f>_xll.qlCalendarAdvance(Calendar,AM137,Ndays&amp;"D",,,_xll.ohTrigger(Trigger,Recalc))</f>
        <v>42437</v>
      </c>
      <c r="AO137" s="49">
        <f>IFERROR(_xll.qlIndexFixing(Eur3M_QL,AN137,TRUE,Recalc),NA())</f>
        <v>-2.9404649679545456E-4</v>
      </c>
      <c r="AP137" s="49">
        <f>IFERROR(_xll.qlIndexFixing(Eur3M_MX,AM137,TRUE,Recalc),NA())</f>
        <v>-2.9829969367622944E-4</v>
      </c>
    </row>
    <row r="138" spans="38:42" x14ac:dyDescent="0.2">
      <c r="AL138" s="11" t="str">
        <f t="shared" si="6"/>
        <v>1D</v>
      </c>
      <c r="AM138" s="48">
        <f>_xll.qlCalendarAdvance(Calendar,AM137,AL138,"f",FALSE)</f>
        <v>42436</v>
      </c>
      <c r="AN138" s="48">
        <f>_xll.qlCalendarAdvance(Calendar,AM138,Ndays&amp;"D",,,_xll.ohTrigger(Trigger,Recalc))</f>
        <v>42438</v>
      </c>
      <c r="AO138" s="49">
        <f>IFERROR(_xll.qlIndexFixing(Eur3M_QL,AN138,TRUE,Recalc),NA())</f>
        <v>-2.9326535579497737E-4</v>
      </c>
      <c r="AP138" s="49">
        <f>IFERROR(_xll.qlIndexFixing(Eur3M_MX,AM138,TRUE,Recalc),NA())</f>
        <v>-2.9753862687100017E-4</v>
      </c>
    </row>
    <row r="139" spans="38:42" x14ac:dyDescent="0.2">
      <c r="AL139" s="11" t="str">
        <f t="shared" si="6"/>
        <v>1D</v>
      </c>
      <c r="AM139" s="48">
        <f>_xll.qlCalendarAdvance(Calendar,AM138,AL139,"f",FALSE)</f>
        <v>42437</v>
      </c>
      <c r="AN139" s="48">
        <f>_xll.qlCalendarAdvance(Calendar,AM139,Ndays&amp;"D",,,_xll.ohTrigger(Trigger,Recalc))</f>
        <v>42439</v>
      </c>
      <c r="AO139" s="49">
        <f>IFERROR(_xll.qlIndexFixing(Eur3M_QL,AN139,TRUE,Recalc),NA())</f>
        <v>-2.9149844680097659E-4</v>
      </c>
      <c r="AP139" s="49">
        <f>IFERROR(_xll.qlIndexFixing(Eur3M_MX,AM139,TRUE,Recalc),NA())</f>
        <v>-2.9677774084159995E-4</v>
      </c>
    </row>
    <row r="140" spans="38:42" x14ac:dyDescent="0.2">
      <c r="AL140" s="11" t="str">
        <f t="shared" si="6"/>
        <v>1D</v>
      </c>
      <c r="AM140" s="48">
        <f>_xll.qlCalendarAdvance(Calendar,AM139,AL140,"f",FALSE)</f>
        <v>42438</v>
      </c>
      <c r="AN140" s="48">
        <f>_xll.qlCalendarAdvance(Calendar,AM140,Ndays&amp;"D",,,_xll.ohTrigger(Trigger,Recalc))</f>
        <v>42440</v>
      </c>
      <c r="AO140" s="49">
        <f>IFERROR(_xll.qlIndexFixing(Eur3M_QL,AN140,TRUE,Recalc),NA())</f>
        <v>-2.9086728877426442E-4</v>
      </c>
      <c r="AP140" s="49">
        <f>IFERROR(_xll.qlIndexFixing(Eur3M_MX,AM140,TRUE,Recalc),NA())</f>
        <v>-2.9536897977126679E-4</v>
      </c>
    </row>
    <row r="141" spans="38:42" x14ac:dyDescent="0.2">
      <c r="AL141" s="11" t="str">
        <f t="shared" si="6"/>
        <v>1D</v>
      </c>
      <c r="AM141" s="48">
        <f>_xll.qlCalendarAdvance(Calendar,AM140,AL141,"f",FALSE)</f>
        <v>42439</v>
      </c>
      <c r="AN141" s="48">
        <f>_xll.qlCalendarAdvance(Calendar,AM141,Ndays&amp;"D",,,_xll.ohTrigger(Trigger,Recalc))</f>
        <v>42443</v>
      </c>
      <c r="AO141" s="49">
        <f>IFERROR(_xll.qlIndexFixing(Eur3M_QL,AN141,TRUE,Recalc),NA())</f>
        <v>-2.9023785453344882E-4</v>
      </c>
      <c r="AP141" s="49">
        <f>IFERROR(_xll.qlIndexFixing(Eur3M_MX,AM141,TRUE,Recalc),NA())</f>
        <v>-2.9374204476100192E-4</v>
      </c>
    </row>
    <row r="142" spans="38:42" x14ac:dyDescent="0.2">
      <c r="AL142" s="11" t="str">
        <f t="shared" si="6"/>
        <v>1D</v>
      </c>
      <c r="AM142" s="48">
        <f>_xll.qlCalendarAdvance(Calendar,AM141,AL142,"f",FALSE)</f>
        <v>42440</v>
      </c>
      <c r="AN142" s="48">
        <f>_xll.qlCalendarAdvance(Calendar,AM142,Ndays&amp;"D",,,_xll.ohTrigger(Trigger,Recalc))</f>
        <v>42444</v>
      </c>
      <c r="AO142" s="49">
        <f>IFERROR(_xll.qlIndexFixing(Eur3M_QL,AN142,TRUE,Recalc),NA())</f>
        <v>-2.8960983343093524E-4</v>
      </c>
      <c r="AP142" s="49">
        <f>IFERROR(_xll.qlIndexFixing(Eur3M_MX,AM142,TRUE,Recalc),NA())</f>
        <v>-2.9298662290202219E-4</v>
      </c>
    </row>
    <row r="143" spans="38:42" x14ac:dyDescent="0.2">
      <c r="AL143" s="11" t="str">
        <f t="shared" si="6"/>
        <v>1D</v>
      </c>
      <c r="AM143" s="48">
        <f>_xll.qlCalendarAdvance(Calendar,AM142,AL143,"f",FALSE)</f>
        <v>42443</v>
      </c>
      <c r="AN143" s="48">
        <f>_xll.qlCalendarAdvance(Calendar,AM143,Ndays&amp;"D",,,_xll.ohTrigger(Trigger,Recalc))</f>
        <v>42445</v>
      </c>
      <c r="AO143" s="49">
        <f>IFERROR(_xll.qlIndexFixing(Eur3M_QL,AN143,TRUE,Recalc),NA())</f>
        <v>-2.8906052452797363E-4</v>
      </c>
      <c r="AP143" s="49">
        <f>IFERROR(_xll.qlIndexFixing(Eur3M_MX,AM143,TRUE,Recalc),NA())</f>
        <v>-2.9223323000047925E-4</v>
      </c>
    </row>
    <row r="144" spans="38:42" x14ac:dyDescent="0.2">
      <c r="AL144" s="11" t="str">
        <f t="shared" si="6"/>
        <v>1D</v>
      </c>
      <c r="AM144" s="48">
        <f>_xll.qlCalendarAdvance(Calendar,AM143,AL144,"f",FALSE)</f>
        <v>42444</v>
      </c>
      <c r="AN144" s="48">
        <f>_xll.qlCalendarAdvance(Calendar,AM144,Ndays&amp;"D",,,_xll.ohTrigger(Trigger,Recalc))</f>
        <v>42446</v>
      </c>
      <c r="AO144" s="49">
        <f>IFERROR(_xll.qlIndexFixing(Eur3M_QL,AN144,TRUE,Recalc),NA())</f>
        <v>-2.871056346356509E-4</v>
      </c>
      <c r="AP144" s="49">
        <f>IFERROR(_xll.qlIndexFixing(Eur3M_MX,AM144,TRUE,Recalc),NA())</f>
        <v>-2.9148115686714412E-4</v>
      </c>
    </row>
    <row r="145" spans="38:42" x14ac:dyDescent="0.2">
      <c r="AL145" s="11" t="str">
        <f t="shared" si="6"/>
        <v>1D</v>
      </c>
      <c r="AM145" s="48">
        <f>_xll.qlCalendarAdvance(Calendar,AM144,AL145,"f",FALSE)</f>
        <v>42445</v>
      </c>
      <c r="AN145" s="48">
        <f>_xll.qlCalendarAdvance(Calendar,AM145,Ndays&amp;"D",,,_xll.ohTrigger(Trigger,Recalc))</f>
        <v>42447</v>
      </c>
      <c r="AO145" s="49">
        <f>IFERROR(_xll.qlIndexFixing(Eur3M_QL,AN145,TRUE,Recalc),NA())</f>
        <v>-2.8647998667655824E-4</v>
      </c>
      <c r="AP145" s="49">
        <f>IFERROR(_xll.qlIndexFixing(Eur3M_MX,AM145,TRUE,Recalc),NA())</f>
        <v>-2.9011896754376019E-4</v>
      </c>
    </row>
    <row r="146" spans="38:42" x14ac:dyDescent="0.2">
      <c r="AL146" s="11" t="str">
        <f t="shared" si="6"/>
        <v>1D</v>
      </c>
      <c r="AM146" s="48">
        <f>_xll.qlCalendarAdvance(Calendar,AM145,AL146,"f",FALSE)</f>
        <v>42446</v>
      </c>
      <c r="AN146" s="48">
        <f>_xll.qlCalendarAdvance(Calendar,AM146,Ndays&amp;"D",,,_xll.ohTrigger(Trigger,Recalc))</f>
        <v>42450</v>
      </c>
      <c r="AO146" s="49">
        <f>IFERROR(_xll.qlIndexFixing(Eur3M_QL,AN146,TRUE,Recalc),NA())</f>
        <v>-2.8585386826248624E-4</v>
      </c>
      <c r="AP146" s="49">
        <f>IFERROR(_xll.qlIndexFixing(Eur3M_MX,AM146,TRUE,Recalc),NA())</f>
        <v>-2.8847614123081819E-4</v>
      </c>
    </row>
    <row r="147" spans="38:42" x14ac:dyDescent="0.2">
      <c r="AL147" s="11" t="str">
        <f t="shared" si="6"/>
        <v>1D</v>
      </c>
      <c r="AM147" s="48">
        <f>_xll.qlCalendarAdvance(Calendar,AM146,AL147,"f",FALSE)</f>
        <v>42447</v>
      </c>
      <c r="AN147" s="48">
        <f>_xll.qlCalendarAdvance(Calendar,AM147,Ndays&amp;"D",,,_xll.ohTrigger(Trigger,Recalc))</f>
        <v>42451</v>
      </c>
      <c r="AO147" s="49">
        <f>IFERROR(_xll.qlIndexFixing(Eur3M_QL,AN147,TRUE,Recalc),NA())</f>
        <v>-2.8522696217153404E-4</v>
      </c>
      <c r="AP147" s="49">
        <f>IFERROR(_xll.qlIndexFixing(Eur3M_MX,AM147,TRUE,Recalc),NA())</f>
        <v>-2.8772547449031137E-4</v>
      </c>
    </row>
    <row r="148" spans="38:42" x14ac:dyDescent="0.2">
      <c r="AL148" s="11" t="str">
        <f t="shared" si="6"/>
        <v>1D</v>
      </c>
      <c r="AM148" s="48">
        <f>_xll.qlCalendarAdvance(Calendar,AM147,AL148,"f",FALSE)</f>
        <v>42450</v>
      </c>
      <c r="AN148" s="48">
        <f>_xll.qlCalendarAdvance(Calendar,AM148,Ndays&amp;"D",,,_xll.ohTrigger(Trigger,Recalc))</f>
        <v>42452</v>
      </c>
      <c r="AO148" s="49">
        <f>IFERROR(_xll.qlIndexFixing(Eur3M_QL,AN148,TRUE,Recalc),NA())</f>
        <v>-2.820694481565006E-4</v>
      </c>
      <c r="AP148" s="49">
        <f>IFERROR(_xll.qlIndexFixing(Eur3M_MX,AM148,TRUE,Recalc),NA())</f>
        <v>-2.8697493962605357E-4</v>
      </c>
    </row>
    <row r="149" spans="38:42" x14ac:dyDescent="0.2">
      <c r="AL149" s="11" t="str">
        <f t="shared" si="6"/>
        <v>1D</v>
      </c>
      <c r="AM149" s="48">
        <f>_xll.qlCalendarAdvance(Calendar,AM148,AL149,"f",FALSE)</f>
        <v>42451</v>
      </c>
      <c r="AN149" s="48">
        <f>_xll.qlCalendarAdvance(Calendar,AM149,Ndays&amp;"D",,,_xll.ohTrigger(Trigger,Recalc))</f>
        <v>42453</v>
      </c>
      <c r="AO149" s="49">
        <f>IFERROR(_xll.qlIndexFixing(Eur3M_QL,AN149,TRUE,Recalc),NA())</f>
        <v>-2.8143110180463586E-4</v>
      </c>
      <c r="AP149" s="49">
        <f>IFERROR(_xll.qlIndexFixing(Eur3M_MX,AM149,TRUE,Recalc),NA())</f>
        <v>-2.8622448005374233E-4</v>
      </c>
    </row>
    <row r="150" spans="38:42" x14ac:dyDescent="0.2">
      <c r="AL150" s="11" t="str">
        <f t="shared" si="6"/>
        <v>1D</v>
      </c>
      <c r="AM150" s="48">
        <f>_xll.qlCalendarAdvance(Calendar,AM149,AL150,"f",FALSE)</f>
        <v>42452</v>
      </c>
      <c r="AN150" s="48">
        <f>_xll.qlCalendarAdvance(Calendar,AM150,Ndays&amp;"D",,,_xll.ohTrigger(Trigger,Recalc))</f>
        <v>42458</v>
      </c>
      <c r="AO150" s="49">
        <f>IFERROR(_xll.qlIndexFixing(Eur3M_QL,AN150,TRUE,Recalc),NA())</f>
        <v>-2.8064697078497905E-4</v>
      </c>
      <c r="AP150" s="49">
        <f>IFERROR(_xll.qlIndexFixing(Eur3M_MX,AM150,TRUE,Recalc),NA())</f>
        <v>-2.824711278399286E-4</v>
      </c>
    </row>
    <row r="151" spans="38:42" x14ac:dyDescent="0.2">
      <c r="AL151" s="11" t="str">
        <f t="shared" si="6"/>
        <v>1D</v>
      </c>
      <c r="AM151" s="48">
        <f>_xll.qlCalendarAdvance(Calendar,AM150,AL151,"f",FALSE)</f>
        <v>42453</v>
      </c>
      <c r="AN151" s="48">
        <f>_xll.qlCalendarAdvance(Calendar,AM151,Ndays&amp;"D",,,_xll.ohTrigger(Trigger,Recalc))</f>
        <v>42459</v>
      </c>
      <c r="AO151" s="49">
        <f>IFERROR(_xll.qlIndexFixing(Eur3M_QL,AN151,TRUE,Recalc),NA())</f>
        <v>-2.7999999999946264E-4</v>
      </c>
      <c r="AP151" s="49">
        <f>IFERROR(_xll.qlIndexFixing(Eur3M_MX,AM151,TRUE,Recalc),NA())</f>
        <v>-2.8171976909166632E-4</v>
      </c>
    </row>
    <row r="152" spans="38:42" x14ac:dyDescent="0.2">
      <c r="AL152" s="11" t="str">
        <f t="shared" si="6"/>
        <v>1D</v>
      </c>
      <c r="AM152" s="48">
        <f>_xll.qlCalendarAdvance(Calendar,AM151,AL152,"f",FALSE)</f>
        <v>42458</v>
      </c>
      <c r="AN152" s="48">
        <f>_xll.qlCalendarAdvance(Calendar,AM152,Ndays&amp;"D",,,_xll.ohTrigger(Trigger,Recalc))</f>
        <v>42460</v>
      </c>
      <c r="AO152" s="49">
        <f>IFERROR(_xll.qlIndexFixing(Eur3M_QL,AN152,TRUE,Recalc),NA())</f>
        <v>-2.7813699738311106E-4</v>
      </c>
      <c r="AP152" s="49">
        <f>IFERROR(_xll.qlIndexFixing(Eur3M_MX,AM152,TRUE,Recalc),NA())</f>
        <v>-2.81309258619663E-4</v>
      </c>
    </row>
    <row r="153" spans="38:42" x14ac:dyDescent="0.2">
      <c r="AL153" s="11" t="str">
        <f t="shared" si="6"/>
        <v>1D</v>
      </c>
      <c r="AM153" s="48">
        <f>_xll.qlCalendarAdvance(Calendar,AM152,AL153,"f",FALSE)</f>
        <v>42459</v>
      </c>
      <c r="AN153" s="48">
        <f>_xll.qlCalendarAdvance(Calendar,AM153,Ndays&amp;"D",,,_xll.ohTrigger(Trigger,Recalc))</f>
        <v>42461</v>
      </c>
      <c r="AO153" s="49">
        <f>IFERROR(_xll.qlIndexFixing(Eur3M_QL,AN153,TRUE,Recalc),NA())</f>
        <v>-2.7753847211639998E-4</v>
      </c>
      <c r="AP153" s="49">
        <f>IFERROR(_xll.qlIndexFixing(Eur3M_MX,AM153,TRUE,Recalc),NA())</f>
        <v>-2.8056071552007045E-4</v>
      </c>
    </row>
    <row r="154" spans="38:42" x14ac:dyDescent="0.2">
      <c r="AL154" s="11" t="str">
        <f t="shared" si="6"/>
        <v>1D</v>
      </c>
      <c r="AM154" s="48">
        <f>_xll.qlCalendarAdvance(Calendar,AM153,AL154,"f",FALSE)</f>
        <v>42460</v>
      </c>
      <c r="AN154" s="48">
        <f>_xll.qlCalendarAdvance(Calendar,AM154,Ndays&amp;"D",,,_xll.ohTrigger(Trigger,Recalc))</f>
        <v>42464</v>
      </c>
      <c r="AO154" s="49">
        <f>IFERROR(_xll.qlIndexFixing(Eur3M_QL,AN154,TRUE,Recalc),NA())</f>
        <v>-2.7693213001327995E-4</v>
      </c>
      <c r="AP154" s="49">
        <f>IFERROR(_xll.qlIndexFixing(Eur3M_MX,AM154,TRUE,Recalc),NA())</f>
        <v>-2.783116741475924E-4</v>
      </c>
    </row>
    <row r="155" spans="38:42" x14ac:dyDescent="0.2">
      <c r="AL155" s="11" t="str">
        <f t="shared" si="6"/>
        <v>1D</v>
      </c>
      <c r="AM155" s="48">
        <f>_xll.qlCalendarAdvance(Calendar,AM154,AL155,"f",FALSE)</f>
        <v>42461</v>
      </c>
      <c r="AN155" s="48">
        <f>_xll.qlCalendarAdvance(Calendar,AM155,Ndays&amp;"D",,,_xll.ohTrigger(Trigger,Recalc))</f>
        <v>42465</v>
      </c>
      <c r="AO155" s="49">
        <f>IFERROR(_xll.qlIndexFixing(Eur3M_QL,AN155,TRUE,Recalc),NA())</f>
        <v>-2.7631829371851908E-4</v>
      </c>
      <c r="AP155" s="49">
        <f>IFERROR(_xll.qlIndexFixing(Eur3M_MX,AM155,TRUE,Recalc),NA())</f>
        <v>-2.7756055755185841E-4</v>
      </c>
    </row>
    <row r="156" spans="38:42" x14ac:dyDescent="0.2">
      <c r="AL156" s="11" t="str">
        <f t="shared" si="6"/>
        <v>1D</v>
      </c>
      <c r="AM156" s="48">
        <f>_xll.qlCalendarAdvance(Calendar,AM155,AL156,"f",FALSE)</f>
        <v>42464</v>
      </c>
      <c r="AN156" s="48">
        <f>_xll.qlCalendarAdvance(Calendar,AM156,Ndays&amp;"D",,,_xll.ohTrigger(Trigger,Recalc))</f>
        <v>42466</v>
      </c>
      <c r="AO156" s="49">
        <f>IFERROR(_xll.qlIndexFixing(Eur3M_QL,AN156,TRUE,Recalc),NA())</f>
        <v>-2.7569730147232235E-4</v>
      </c>
      <c r="AP156" s="49">
        <f>IFERROR(_xll.qlIndexFixing(Eur3M_MX,AM156,TRUE,Recalc),NA())</f>
        <v>-2.7680856615391576E-4</v>
      </c>
    </row>
    <row r="157" spans="38:42" x14ac:dyDescent="0.2">
      <c r="AL157" s="11" t="str">
        <f t="shared" si="6"/>
        <v>1D</v>
      </c>
      <c r="AM157" s="48">
        <f>_xll.qlCalendarAdvance(Calendar,AM156,AL157,"f",FALSE)</f>
        <v>42465</v>
      </c>
      <c r="AN157" s="48">
        <f>_xll.qlCalendarAdvance(Calendar,AM157,Ndays&amp;"D",,,_xll.ohTrigger(Trigger,Recalc))</f>
        <v>42467</v>
      </c>
      <c r="AO157" s="49">
        <f>IFERROR(_xll.qlIndexFixing(Eur3M_QL,AN157,TRUE,Recalc),NA())</f>
        <v>-2.7379500533720238E-4</v>
      </c>
      <c r="AP157" s="49">
        <f>IFERROR(_xll.qlIndexFixing(Eur3M_MX,AM157,TRUE,Recalc),NA())</f>
        <v>-2.7605560150548191E-4</v>
      </c>
    </row>
    <row r="158" spans="38:42" x14ac:dyDescent="0.2">
      <c r="AL158" s="11" t="str">
        <f t="shared" si="6"/>
        <v>1D</v>
      </c>
      <c r="AM158" s="48">
        <f>_xll.qlCalendarAdvance(Calendar,AM157,AL158,"f",FALSE)</f>
        <v>42466</v>
      </c>
      <c r="AN158" s="48">
        <f>_xll.qlCalendarAdvance(Calendar,AM158,Ndays&amp;"D",,,_xll.ohTrigger(Trigger,Recalc))</f>
        <v>42468</v>
      </c>
      <c r="AO158" s="49">
        <f>IFERROR(_xll.qlIndexFixing(Eur3M_QL,AN158,TRUE,Recalc),NA())</f>
        <v>-2.7314908356618754E-4</v>
      </c>
      <c r="AP158" s="49">
        <f>IFERROR(_xll.qlIndexFixing(Eur3M_MX,AM158,TRUE,Recalc),NA())</f>
        <v>-2.7530156222172223E-4</v>
      </c>
    </row>
    <row r="159" spans="38:42" x14ac:dyDescent="0.2">
      <c r="AL159" s="11" t="str">
        <f t="shared" si="6"/>
        <v>1D</v>
      </c>
      <c r="AM159" s="48">
        <f>_xll.qlCalendarAdvance(Calendar,AM158,AL159,"f",FALSE)</f>
        <v>42467</v>
      </c>
      <c r="AN159" s="48">
        <f>_xll.qlCalendarAdvance(Calendar,AM159,Ndays&amp;"D",,,_xll.ohTrigger(Trigger,Recalc))</f>
        <v>42471</v>
      </c>
      <c r="AO159" s="49">
        <f>IFERROR(_xll.qlIndexFixing(Eur3M_QL,AN159,TRUE,Recalc),NA())</f>
        <v>-2.7249793095260051E-4</v>
      </c>
      <c r="AP159" s="49">
        <f>IFERROR(_xll.qlIndexFixing(Eur3M_MX,AM159,TRUE,Recalc),NA())</f>
        <v>-2.7303193864121838E-4</v>
      </c>
    </row>
    <row r="160" spans="38:42" x14ac:dyDescent="0.2">
      <c r="AL160" s="11" t="str">
        <f t="shared" si="6"/>
        <v>1D</v>
      </c>
      <c r="AM160" s="48">
        <f>_xll.qlCalendarAdvance(Calendar,AM159,AL160,"f",FALSE)</f>
        <v>42468</v>
      </c>
      <c r="AN160" s="48">
        <f>_xll.qlCalendarAdvance(Calendar,AM160,Ndays&amp;"D",,,_xll.ohTrigger(Trigger,Recalc))</f>
        <v>42472</v>
      </c>
      <c r="AO160" s="49">
        <f>IFERROR(_xll.qlIndexFixing(Eur3M_QL,AN160,TRUE,Recalc),NA())</f>
        <v>-2.7184197930311943E-4</v>
      </c>
      <c r="AP160" s="49">
        <f>IFERROR(_xll.qlIndexFixing(Eur3M_MX,AM160,TRUE,Recalc),NA())</f>
        <v>-2.7227252820997592E-4</v>
      </c>
    </row>
    <row r="161" spans="38:42" x14ac:dyDescent="0.2">
      <c r="AL161" s="11" t="str">
        <f t="shared" si="6"/>
        <v>1D</v>
      </c>
      <c r="AM161" s="48">
        <f>_xll.qlCalendarAdvance(Calendar,AM160,AL161,"f",FALSE)</f>
        <v>42471</v>
      </c>
      <c r="AN161" s="48">
        <f>_xll.qlCalendarAdvance(Calendar,AM161,Ndays&amp;"D",,,_xll.ohTrigger(Trigger,Recalc))</f>
        <v>42473</v>
      </c>
      <c r="AO161" s="49">
        <f>IFERROR(_xll.qlIndexFixing(Eur3M_QL,AN161,TRUE,Recalc),NA())</f>
        <v>-2.7118167601327168E-4</v>
      </c>
      <c r="AP161" s="49">
        <f>IFERROR(_xll.qlIndexFixing(Eur3M_MX,AM161,TRUE,Recalc),NA())</f>
        <v>-2.7151149215074957E-4</v>
      </c>
    </row>
    <row r="162" spans="38:42" x14ac:dyDescent="0.2">
      <c r="AL162" s="11" t="str">
        <f t="shared" si="6"/>
        <v>1D</v>
      </c>
      <c r="AM162" s="48">
        <f>_xll.qlCalendarAdvance(Calendar,AM161,AL162,"f",FALSE)</f>
        <v>42472</v>
      </c>
      <c r="AN162" s="48">
        <f>_xll.qlCalendarAdvance(Calendar,AM162,Ndays&amp;"D",,,_xll.ohTrigger(Trigger,Recalc))</f>
        <v>42474</v>
      </c>
      <c r="AO162" s="49">
        <f>IFERROR(_xll.qlIndexFixing(Eur3M_QL,AN162,TRUE,Recalc),NA())</f>
        <v>-2.6917936420328876E-4</v>
      </c>
      <c r="AP162" s="49">
        <f>IFERROR(_xll.qlIndexFixing(Eur3M_MX,AM162,TRUE,Recalc),NA())</f>
        <v>-2.707487114519256E-4</v>
      </c>
    </row>
    <row r="163" spans="38:42" x14ac:dyDescent="0.2">
      <c r="AL163" s="11" t="str">
        <f t="shared" si="6"/>
        <v>1D</v>
      </c>
      <c r="AM163" s="48">
        <f>_xll.qlCalendarAdvance(Calendar,AM162,AL163,"f",FALSE)</f>
        <v>42473</v>
      </c>
      <c r="AN163" s="48">
        <f>_xll.qlCalendarAdvance(Calendar,AM163,Ndays&amp;"D",,,_xll.ohTrigger(Trigger,Recalc))</f>
        <v>42475</v>
      </c>
      <c r="AO163" s="49">
        <f>IFERROR(_xll.qlIndexFixing(Eur3M_QL,AN163,TRUE,Recalc),NA())</f>
        <v>-2.6850644022169656E-4</v>
      </c>
      <c r="AP163" s="49">
        <f>IFERROR(_xll.qlIndexFixing(Eur3M_MX,AM163,TRUE,Recalc),NA())</f>
        <v>-2.6998406416358132E-4</v>
      </c>
    </row>
    <row r="164" spans="38:42" x14ac:dyDescent="0.2">
      <c r="AL164" s="11" t="str">
        <f t="shared" si="6"/>
        <v>1D</v>
      </c>
      <c r="AM164" s="48">
        <f>_xll.qlCalendarAdvance(Calendar,AM163,AL164,"f",FALSE)</f>
        <v>42474</v>
      </c>
      <c r="AN164" s="48">
        <f>_xll.qlCalendarAdvance(Calendar,AM164,Ndays&amp;"D",,,_xll.ohTrigger(Trigger,Recalc))</f>
        <v>42478</v>
      </c>
      <c r="AO164" s="49">
        <f>IFERROR(_xll.qlIndexFixing(Eur3M_QL,AN164,TRUE,Recalc),NA())</f>
        <v>-2.6783163550234108E-4</v>
      </c>
      <c r="AP164" s="49">
        <f>IFERROR(_xll.qlIndexFixing(Eur3M_MX,AM164,TRUE,Recalc),NA())</f>
        <v>-2.6767765919371461E-4</v>
      </c>
    </row>
    <row r="165" spans="38:42" x14ac:dyDescent="0.2">
      <c r="AL165" s="11" t="str">
        <f t="shared" si="6"/>
        <v>1D</v>
      </c>
      <c r="AM165" s="48">
        <f>_xll.qlCalendarAdvance(Calendar,AM164,AL165,"f",FALSE)</f>
        <v>42475</v>
      </c>
      <c r="AN165" s="48">
        <f>_xll.qlCalendarAdvance(Calendar,AM165,Ndays&amp;"D",,,_xll.ohTrigger(Trigger,Recalc))</f>
        <v>42479</v>
      </c>
      <c r="AO165" s="49">
        <f>IFERROR(_xll.qlIndexFixing(Eur3M_QL,AN165,TRUE,Recalc),NA())</f>
        <v>-2.6715549101205397E-4</v>
      </c>
      <c r="AP165" s="49">
        <f>IFERROR(_xll.qlIndexFixing(Eur3M_MX,AM165,TRUE,Recalc),NA())</f>
        <v>-2.6690426729242451E-4</v>
      </c>
    </row>
    <row r="166" spans="38:42" x14ac:dyDescent="0.2">
      <c r="AL166" s="11" t="str">
        <f t="shared" si="6"/>
        <v>1D</v>
      </c>
      <c r="AM166" s="48">
        <f>_xll.qlCalendarAdvance(Calendar,AM165,AL166,"f",FALSE)</f>
        <v>42478</v>
      </c>
      <c r="AN166" s="48">
        <f>_xll.qlCalendarAdvance(Calendar,AM166,Ndays&amp;"D",,,_xll.ohTrigger(Trigger,Recalc))</f>
        <v>42480</v>
      </c>
      <c r="AO166" s="49">
        <f>IFERROR(_xll.qlIndexFixing(Eur3M_QL,AN166,TRUE,Recalc),NA())</f>
        <v>-2.6647856330431997E-4</v>
      </c>
      <c r="AP166" s="49">
        <f>IFERROR(_xll.qlIndexFixing(Eur3M_MX,AM166,TRUE,Recalc),NA())</f>
        <v>-2.6612835498351553E-4</v>
      </c>
    </row>
    <row r="167" spans="38:42" x14ac:dyDescent="0.2">
      <c r="AL167" s="11" t="str">
        <f t="shared" si="6"/>
        <v>1D</v>
      </c>
      <c r="AM167" s="48">
        <f>_xll.qlCalendarAdvance(Calendar,AM166,AL167,"f",FALSE)</f>
        <v>42479</v>
      </c>
      <c r="AN167" s="48">
        <f>_xll.qlCalendarAdvance(Calendar,AM167,Ndays&amp;"D",,,_xll.ohTrigger(Trigger,Recalc))</f>
        <v>42481</v>
      </c>
      <c r="AO167" s="49">
        <f>IFERROR(_xll.qlIndexFixing(Eur3M_QL,AN167,TRUE,Recalc),NA())</f>
        <v>-2.6444888037446091E-4</v>
      </c>
      <c r="AP167" s="49">
        <f>IFERROR(_xll.qlIndexFixing(Eur3M_MX,AM167,TRUE,Recalc),NA())</f>
        <v>-2.6534978269160343E-4</v>
      </c>
    </row>
    <row r="168" spans="38:42" x14ac:dyDescent="0.2">
      <c r="AL168" s="11" t="str">
        <f t="shared" si="6"/>
        <v>1D</v>
      </c>
      <c r="AM168" s="48">
        <f>_xll.qlCalendarAdvance(Calendar,AM167,AL168,"f",FALSE)</f>
        <v>42480</v>
      </c>
      <c r="AN168" s="48">
        <f>_xll.qlCalendarAdvance(Calendar,AM168,Ndays&amp;"D",,,_xll.ohTrigger(Trigger,Recalc))</f>
        <v>42482</v>
      </c>
      <c r="AO168" s="49">
        <f>IFERROR(_xll.qlIndexFixing(Eur3M_QL,AN168,TRUE,Recalc),NA())</f>
        <v>-2.6377469726116871E-4</v>
      </c>
      <c r="AP168" s="49">
        <f>IFERROR(_xll.qlIndexFixing(Eur3M_MX,AM168,TRUE,Recalc),NA())</f>
        <v>-2.6456840790079904E-4</v>
      </c>
    </row>
    <row r="169" spans="38:42" x14ac:dyDescent="0.2">
      <c r="AL169" s="11" t="str">
        <f t="shared" si="6"/>
        <v>1D</v>
      </c>
      <c r="AM169" s="48">
        <f>_xll.qlCalendarAdvance(Calendar,AM168,AL169,"f",FALSE)</f>
        <v>42481</v>
      </c>
      <c r="AN169" s="48">
        <f>_xll.qlCalendarAdvance(Calendar,AM169,Ndays&amp;"D",,,_xll.ohTrigger(Trigger,Recalc))</f>
        <v>42485</v>
      </c>
      <c r="AO169" s="49">
        <f>IFERROR(_xll.qlIndexFixing(Eur3M_QL,AN169,TRUE,Recalc),NA())</f>
        <v>-2.6310274763336101E-4</v>
      </c>
      <c r="AP169" s="49">
        <f>IFERROR(_xll.qlIndexFixing(Eur3M_MX,AM169,TRUE,Recalc),NA())</f>
        <v>-2.6220599932654106E-4</v>
      </c>
    </row>
    <row r="170" spans="38:42" x14ac:dyDescent="0.2">
      <c r="AL170" s="11" t="str">
        <f t="shared" si="6"/>
        <v>1D</v>
      </c>
      <c r="AM170" s="48">
        <f>_xll.qlCalendarAdvance(Calendar,AM169,AL170,"f",FALSE)</f>
        <v>42482</v>
      </c>
      <c r="AN170" s="48">
        <f>_xll.qlCalendarAdvance(Calendar,AM170,Ndays&amp;"D",,,_xll.ohTrigger(Trigger,Recalc))</f>
        <v>42486</v>
      </c>
      <c r="AO170" s="49">
        <f>IFERROR(_xll.qlIndexFixing(Eur3M_QL,AN170,TRUE,Recalc),NA())</f>
        <v>-2.6243368161275247E-4</v>
      </c>
      <c r="AP170" s="49">
        <f>IFERROR(_xll.qlIndexFixing(Eur3M_MX,AM170,TRUE,Recalc),NA())</f>
        <v>-2.6141193063837482E-4</v>
      </c>
    </row>
    <row r="171" spans="38:42" x14ac:dyDescent="0.2">
      <c r="AL171" s="11" t="str">
        <f t="shared" si="6"/>
        <v>1D</v>
      </c>
      <c r="AM171" s="48">
        <f>_xll.qlCalendarAdvance(Calendar,AM170,AL171,"f",FALSE)</f>
        <v>42485</v>
      </c>
      <c r="AN171" s="48">
        <f>_xll.qlCalendarAdvance(Calendar,AM171,Ndays&amp;"D",,,_xll.ohTrigger(Trigger,Recalc))</f>
        <v>42487</v>
      </c>
      <c r="AO171" s="49">
        <f>IFERROR(_xll.qlIndexFixing(Eur3M_QL,AN171,TRUE,Recalc),NA())</f>
        <v>-2.6176816491517722E-4</v>
      </c>
      <c r="AP171" s="49">
        <f>IFERROR(_xll.qlIndexFixing(Eur3M_MX,AM171,TRUE,Recalc),NA())</f>
        <v>-2.6061430281041259E-4</v>
      </c>
    </row>
    <row r="172" spans="38:42" x14ac:dyDescent="0.2">
      <c r="AL172" s="11" t="str">
        <f t="shared" si="6"/>
        <v>1D</v>
      </c>
      <c r="AM172" s="48">
        <f>_xll.qlCalendarAdvance(Calendar,AM171,AL172,"f",FALSE)</f>
        <v>42486</v>
      </c>
      <c r="AN172" s="48">
        <f>_xll.qlCalendarAdvance(Calendar,AM172,Ndays&amp;"D",,,_xll.ohTrigger(Trigger,Recalc))</f>
        <v>42488</v>
      </c>
      <c r="AO172" s="49">
        <f>IFERROR(_xll.qlIndexFixing(Eur3M_QL,AN172,TRUE,Recalc),NA())</f>
        <v>-2.6000000000013935E-4</v>
      </c>
      <c r="AP172" s="49">
        <f>IFERROR(_xll.qlIndexFixing(Eur3M_MX,AM172,TRUE,Recalc),NA())</f>
        <v>-2.598129557004251E-4</v>
      </c>
    </row>
    <row r="173" spans="38:42" x14ac:dyDescent="0.2">
      <c r="AL173" s="11" t="str">
        <f t="shared" si="6"/>
        <v>1D</v>
      </c>
      <c r="AM173" s="48">
        <f>_xll.qlCalendarAdvance(Calendar,AM172,AL173,"f",FALSE)</f>
        <v>42487</v>
      </c>
      <c r="AN173" s="48">
        <f>_xll.qlCalendarAdvance(Calendar,AM173,Ndays&amp;"D",,,_xll.ohTrigger(Trigger,Recalc))</f>
        <v>42489</v>
      </c>
      <c r="AO173" s="49">
        <f>IFERROR(_xll.qlIndexFixing(Eur3M_QL,AN173,TRUE,Recalc),NA())</f>
        <v>-2.5931787561099241E-4</v>
      </c>
      <c r="AP173" s="49">
        <f>IFERROR(_xll.qlIndexFixing(Eur3M_MX,AM173,TRUE,Recalc),NA())</f>
        <v>-2.590077262283135E-4</v>
      </c>
    </row>
    <row r="174" spans="38:42" x14ac:dyDescent="0.2">
      <c r="AL174" s="11" t="str">
        <f t="shared" si="6"/>
        <v>1D</v>
      </c>
      <c r="AM174" s="48">
        <f>_xll.qlCalendarAdvance(Calendar,AM173,AL174,"f",FALSE)</f>
        <v>42488</v>
      </c>
      <c r="AN174" s="48">
        <f>_xll.qlCalendarAdvance(Calendar,AM174,Ndays&amp;"D",,,_xll.ohTrigger(Trigger,Recalc))</f>
        <v>42492</v>
      </c>
      <c r="AO174" s="49">
        <f>IFERROR(_xll.qlIndexFixing(Eur3M_QL,AN174,TRUE,Recalc),NA())</f>
        <v>-2.5861305454078908E-4</v>
      </c>
      <c r="AP174" s="49">
        <f>IFERROR(_xll.qlIndexFixing(Eur3M_MX,AM174,TRUE,Recalc),NA())</f>
        <v>-2.5608687394912161E-4</v>
      </c>
    </row>
    <row r="175" spans="38:42" x14ac:dyDescent="0.2">
      <c r="AL175" s="11" t="str">
        <f t="shared" si="6"/>
        <v>1D</v>
      </c>
      <c r="AM175" s="48">
        <f>_xll.qlCalendarAdvance(Calendar,AM174,AL175,"f",FALSE)</f>
        <v>42489</v>
      </c>
      <c r="AN175" s="48">
        <f>_xll.qlCalendarAdvance(Calendar,AM175,Ndays&amp;"D",,,_xll.ohTrigger(Trigger,Recalc))</f>
        <v>42493</v>
      </c>
      <c r="AO175" s="49">
        <f>IFERROR(_xll.qlIndexFixing(Eur3M_QL,AN175,TRUE,Recalc),NA())</f>
        <v>-2.5788608811503646E-4</v>
      </c>
      <c r="AP175" s="49">
        <f>IFERROR(_xll.qlIndexFixing(Eur3M_MX,AM175,TRUE,Recalc),NA())</f>
        <v>-2.5525966992601606E-4</v>
      </c>
    </row>
    <row r="176" spans="38:42" x14ac:dyDescent="0.2">
      <c r="AL176" s="11" t="str">
        <f t="shared" si="6"/>
        <v>1D</v>
      </c>
      <c r="AM176" s="48">
        <f>_xll.qlCalendarAdvance(Calendar,AM175,AL176,"f",FALSE)</f>
        <v>42492</v>
      </c>
      <c r="AN176" s="48">
        <f>_xll.qlCalendarAdvance(Calendar,AM176,Ndays&amp;"D",,,_xll.ohTrigger(Trigger,Recalc))</f>
        <v>42494</v>
      </c>
      <c r="AO176" s="49">
        <f>IFERROR(_xll.qlIndexFixing(Eur3M_QL,AN176,TRUE,Recalc),NA())</f>
        <v>-2.5522649284950909E-4</v>
      </c>
      <c r="AP176" s="49">
        <f>IFERROR(_xll.qlIndexFixing(Eur3M_MX,AM176,TRUE,Recalc),NA())</f>
        <v>-2.5442771939190027E-4</v>
      </c>
    </row>
    <row r="177" spans="38:42" x14ac:dyDescent="0.2">
      <c r="AL177" s="11" t="str">
        <f t="shared" si="6"/>
        <v>1D</v>
      </c>
      <c r="AM177" s="48">
        <f>_xll.qlCalendarAdvance(Calendar,AM176,AL177,"f",FALSE)</f>
        <v>42493</v>
      </c>
      <c r="AN177" s="48">
        <f>_xll.qlCalendarAdvance(Calendar,AM177,Ndays&amp;"D",,,_xll.ohTrigger(Trigger,Recalc))</f>
        <v>42495</v>
      </c>
      <c r="AO177" s="49">
        <f>IFERROR(_xll.qlIndexFixing(Eur3M_QL,AN177,TRUE,Recalc),NA())</f>
        <v>-2.5476536677369334E-4</v>
      </c>
      <c r="AP177" s="49">
        <f>IFERROR(_xll.qlIndexFixing(Eur3M_MX,AM177,TRUE,Recalc),NA())</f>
        <v>-2.5359084371748882E-4</v>
      </c>
    </row>
    <row r="178" spans="38:42" x14ac:dyDescent="0.2">
      <c r="AL178" s="11" t="str">
        <f t="shared" si="6"/>
        <v>1D</v>
      </c>
      <c r="AM178" s="48">
        <f>_xll.qlCalendarAdvance(Calendar,AM177,AL178,"f",FALSE)</f>
        <v>42494</v>
      </c>
      <c r="AN178" s="48">
        <f>_xll.qlCalendarAdvance(Calendar,AM178,Ndays&amp;"D",,,_xll.ohTrigger(Trigger,Recalc))</f>
        <v>42496</v>
      </c>
      <c r="AO178" s="49">
        <f>IFERROR(_xll.qlIndexFixing(Eur3M_QL,AN178,TRUE,Recalc),NA())</f>
        <v>-2.5393351486155765E-4</v>
      </c>
      <c r="AP178" s="49">
        <f>IFERROR(_xll.qlIndexFixing(Eur3M_MX,AM178,TRUE,Recalc),NA())</f>
        <v>-2.5174132456362808E-4</v>
      </c>
    </row>
    <row r="179" spans="38:42" x14ac:dyDescent="0.2">
      <c r="AL179" s="11" t="str">
        <f t="shared" si="6"/>
        <v>1D</v>
      </c>
      <c r="AM179" s="48">
        <f>_xll.qlCalendarAdvance(Calendar,AM178,AL179,"f",FALSE)</f>
        <v>42495</v>
      </c>
      <c r="AN179" s="48">
        <f>_xll.qlCalendarAdvance(Calendar,AM179,Ndays&amp;"D",,,_xll.ohTrigger(Trigger,Recalc))</f>
        <v>42499</v>
      </c>
      <c r="AO179" s="49">
        <f>IFERROR(_xll.qlIndexFixing(Eur3M_QL,AN179,TRUE,Recalc),NA())</f>
        <v>-2.5308136839121413E-4</v>
      </c>
      <c r="AP179" s="49">
        <f>IFERROR(_xll.qlIndexFixing(Eur3M_MX,AM179,TRUE,Recalc),NA())</f>
        <v>-2.5019041532123673E-4</v>
      </c>
    </row>
    <row r="180" spans="38:42" x14ac:dyDescent="0.2">
      <c r="AL180" s="11" t="str">
        <f t="shared" si="6"/>
        <v>1D</v>
      </c>
      <c r="AM180" s="48">
        <f>_xll.qlCalendarAdvance(Calendar,AM179,AL180,"f",FALSE)</f>
        <v>42496</v>
      </c>
      <c r="AN180" s="48">
        <f>_xll.qlCalendarAdvance(Calendar,AM180,Ndays&amp;"D",,,_xll.ohTrigger(Trigger,Recalc))</f>
        <v>42500</v>
      </c>
      <c r="AO180" s="49">
        <f>IFERROR(_xll.qlIndexFixing(Eur3M_QL,AN180,TRUE,Recalc),NA())</f>
        <v>-2.5220899297018207E-4</v>
      </c>
      <c r="AP180" s="49">
        <f>IFERROR(_xll.qlIndexFixing(Eur3M_MX,AM180,TRUE,Recalc),NA())</f>
        <v>-2.4932613279395115E-4</v>
      </c>
    </row>
    <row r="181" spans="38:42" x14ac:dyDescent="0.2">
      <c r="AL181" s="11" t="str">
        <f t="shared" si="6"/>
        <v>1D</v>
      </c>
      <c r="AM181" s="48">
        <f>_xll.qlCalendarAdvance(Calendar,AM180,AL181,"f",FALSE)</f>
        <v>42499</v>
      </c>
      <c r="AN181" s="48">
        <f>_xll.qlCalendarAdvance(Calendar,AM181,Ndays&amp;"D",,,_xll.ohTrigger(Trigger,Recalc))</f>
        <v>42501</v>
      </c>
      <c r="AO181" s="49">
        <f>IFERROR(_xll.qlIndexFixing(Eur3M_QL,AN181,TRUE,Recalc),NA())</f>
        <v>-2.4742143510046217E-4</v>
      </c>
      <c r="AP181" s="49">
        <f>IFERROR(_xll.qlIndexFixing(Eur3M_MX,AM181,TRUE,Recalc),NA())</f>
        <v>-2.4845579232295374E-4</v>
      </c>
    </row>
    <row r="182" spans="38:42" x14ac:dyDescent="0.2">
      <c r="AL182" s="11" t="str">
        <f t="shared" si="6"/>
        <v>1D</v>
      </c>
      <c r="AM182" s="48">
        <f>_xll.qlCalendarAdvance(Calendar,AM181,AL182,"f",FALSE)</f>
        <v>42500</v>
      </c>
      <c r="AN182" s="48">
        <f>_xll.qlCalendarAdvance(Calendar,AM182,Ndays&amp;"D",,,_xll.ohTrigger(Trigger,Recalc))</f>
        <v>42502</v>
      </c>
      <c r="AO182" s="49">
        <f>IFERROR(_xll.qlIndexFixing(Eur3M_QL,AN182,TRUE,Recalc),NA())</f>
        <v>-2.4851608531311947E-4</v>
      </c>
      <c r="AP182" s="49">
        <f>IFERROR(_xll.qlIndexFixing(Eur3M_MX,AM182,TRUE,Recalc),NA())</f>
        <v>-2.4757919493697015E-4</v>
      </c>
    </row>
    <row r="183" spans="38:42" x14ac:dyDescent="0.2">
      <c r="AL183" s="11" t="str">
        <f t="shared" si="6"/>
        <v>1D</v>
      </c>
      <c r="AM183" s="48">
        <f>_xll.qlCalendarAdvance(Calendar,AM182,AL183,"f",FALSE)</f>
        <v>42501</v>
      </c>
      <c r="AN183" s="48">
        <f>_xll.qlCalendarAdvance(Calendar,AM183,Ndays&amp;"D",,,_xll.ohTrigger(Trigger,Recalc))</f>
        <v>42503</v>
      </c>
      <c r="AO183" s="49">
        <f>IFERROR(_xll.qlIndexFixing(Eur3M_QL,AN183,TRUE,Recalc),NA())</f>
        <v>-2.475411206358669E-4</v>
      </c>
      <c r="AP183" s="49">
        <f>IFERROR(_xll.qlIndexFixing(Eur3M_MX,AM183,TRUE,Recalc),NA())</f>
        <v>-2.4562323506648021E-4</v>
      </c>
    </row>
    <row r="184" spans="38:42" x14ac:dyDescent="0.2">
      <c r="AL184" s="11" t="str">
        <f t="shared" si="6"/>
        <v>1D</v>
      </c>
      <c r="AM184" s="48">
        <f>_xll.qlCalendarAdvance(Calendar,AM183,AL184,"f",FALSE)</f>
        <v>42502</v>
      </c>
      <c r="AN184" s="48">
        <f>_xll.qlCalendarAdvance(Calendar,AM184,Ndays&amp;"D",,,_xll.ohTrigger(Trigger,Recalc))</f>
        <v>42506</v>
      </c>
      <c r="AO184" s="49">
        <f>IFERROR(_xll.qlIndexFixing(Eur3M_QL,AN184,TRUE,Recalc),NA())</f>
        <v>-2.4654486348604668E-4</v>
      </c>
      <c r="AP184" s="49">
        <f>IFERROR(_xll.qlIndexFixing(Eur3M_MX,AM184,TRUE,Recalc),NA())</f>
        <v>-2.4400615510296623E-4</v>
      </c>
    </row>
    <row r="185" spans="38:42" x14ac:dyDescent="0.2">
      <c r="AL185" s="11" t="str">
        <f t="shared" si="6"/>
        <v>1D</v>
      </c>
      <c r="AM185" s="48">
        <f>_xll.qlCalendarAdvance(Calendar,AM184,AL185,"f",FALSE)</f>
        <v>42503</v>
      </c>
      <c r="AN185" s="48">
        <f>_xll.qlCalendarAdvance(Calendar,AM185,Ndays&amp;"D",,,_xll.ohTrigger(Trigger,Recalc))</f>
        <v>42507</v>
      </c>
      <c r="AO185" s="49">
        <f>IFERROR(_xll.qlIndexFixing(Eur3M_QL,AN185,TRUE,Recalc),NA())</f>
        <v>-2.4552689374580515E-4</v>
      </c>
      <c r="AP185" s="49">
        <f>IFERROR(_xll.qlIndexFixing(Eur3M_MX,AM185,TRUE,Recalc),NA())</f>
        <v>-2.4309518685734598E-4</v>
      </c>
    </row>
    <row r="186" spans="38:42" x14ac:dyDescent="0.2">
      <c r="AL186" s="11" t="str">
        <f t="shared" si="6"/>
        <v>1D</v>
      </c>
      <c r="AM186" s="48">
        <f>_xll.qlCalendarAdvance(Calendar,AM185,AL186,"f",FALSE)</f>
        <v>42506</v>
      </c>
      <c r="AN186" s="48">
        <f>_xll.qlCalendarAdvance(Calendar,AM186,Ndays&amp;"D",,,_xll.ohTrigger(Trigger,Recalc))</f>
        <v>42508</v>
      </c>
      <c r="AO186" s="49">
        <f>IFERROR(_xll.qlIndexFixing(Eur3M_QL,AN186,TRUE,Recalc),NA())</f>
        <v>-2.4009441060014527E-4</v>
      </c>
      <c r="AP186" s="49">
        <f>IFERROR(_xll.qlIndexFixing(Eur3M_MX,AM186,TRUE,Recalc),NA())</f>
        <v>-2.4217670684052066E-4</v>
      </c>
    </row>
    <row r="187" spans="38:42" x14ac:dyDescent="0.2">
      <c r="AL187" s="11" t="str">
        <f t="shared" si="6"/>
        <v>1D</v>
      </c>
      <c r="AM187" s="48">
        <f>_xll.qlCalendarAdvance(Calendar,AM186,AL187,"f",FALSE)</f>
        <v>42507</v>
      </c>
      <c r="AN187" s="48">
        <f>_xll.qlCalendarAdvance(Calendar,AM187,Ndays&amp;"D",,,_xll.ohTrigger(Trigger,Recalc))</f>
        <v>42509</v>
      </c>
      <c r="AO187" s="49">
        <f>IFERROR(_xll.qlIndexFixing(Eur3M_QL,AN187,TRUE,Recalc),NA())</f>
        <v>-2.4122705796489704E-4</v>
      </c>
      <c r="AP187" s="49">
        <f>IFERROR(_xll.qlIndexFixing(Eur3M_MX,AM187,TRUE,Recalc),NA())</f>
        <v>-2.4125049573835822E-4</v>
      </c>
    </row>
    <row r="188" spans="38:42" x14ac:dyDescent="0.2">
      <c r="AL188" s="11" t="str">
        <f t="shared" si="6"/>
        <v>1D</v>
      </c>
      <c r="AM188" s="48">
        <f>_xll.qlCalendarAdvance(Calendar,AM187,AL188,"f",FALSE)</f>
        <v>42508</v>
      </c>
      <c r="AN188" s="48">
        <f>_xll.qlCalendarAdvance(Calendar,AM188,Ndays&amp;"D",,,_xll.ohTrigger(Trigger,Recalc))</f>
        <v>42510</v>
      </c>
      <c r="AO188" s="49">
        <f>IFERROR(_xll.qlIndexFixing(Eur3M_QL,AN188,TRUE,Recalc),NA())</f>
        <v>-2.4009179492089024E-4</v>
      </c>
      <c r="AP188" s="49">
        <f>IFERROR(_xll.qlIndexFixing(Eur3M_MX,AM188,TRUE,Recalc),NA())</f>
        <v>-2.3917975280000742E-4</v>
      </c>
    </row>
    <row r="189" spans="38:42" x14ac:dyDescent="0.2">
      <c r="AL189" s="11" t="str">
        <f t="shared" si="6"/>
        <v>1D</v>
      </c>
      <c r="AM189" s="48">
        <f>_xll.qlCalendarAdvance(Calendar,AM188,AL189,"f",FALSE)</f>
        <v>42509</v>
      </c>
      <c r="AN189" s="48">
        <f>_xll.qlCalendarAdvance(Calendar,AM189,Ndays&amp;"D",,,_xll.ohTrigger(Trigger,Recalc))</f>
        <v>42513</v>
      </c>
      <c r="AO189" s="49">
        <f>IFERROR(_xll.qlIndexFixing(Eur3M_QL,AN189,TRUE,Recalc),NA())</f>
        <v>-2.3893084141755834E-4</v>
      </c>
      <c r="AP189" s="49">
        <f>IFERROR(_xll.qlIndexFixing(Eur3M_MX,AM189,TRUE,Recalc),NA())</f>
        <v>-2.3746385248418528E-4</v>
      </c>
    </row>
    <row r="190" spans="38:42" x14ac:dyDescent="0.2">
      <c r="AL190" s="11" t="str">
        <f t="shared" si="6"/>
        <v>1D</v>
      </c>
      <c r="AM190" s="48">
        <f>_xll.qlCalendarAdvance(Calendar,AM189,AL190,"f",FALSE)</f>
        <v>42510</v>
      </c>
      <c r="AN190" s="48">
        <f>_xll.qlCalendarAdvance(Calendar,AM190,Ndays&amp;"D",,,_xll.ohTrigger(Trigger,Recalc))</f>
        <v>42514</v>
      </c>
      <c r="AO190" s="49">
        <f>IFERROR(_xll.qlIndexFixing(Eur3M_QL,AN190,TRUE,Recalc),NA())</f>
        <v>-2.3774329161080598E-4</v>
      </c>
      <c r="AP190" s="49">
        <f>IFERROR(_xll.qlIndexFixing(Eur3M_MX,AM190,TRUE,Recalc),NA())</f>
        <v>-2.3649559453210796E-4</v>
      </c>
    </row>
    <row r="191" spans="38:42" x14ac:dyDescent="0.2">
      <c r="AL191" s="11" t="str">
        <f t="shared" si="6"/>
        <v>1D</v>
      </c>
      <c r="AM191" s="48">
        <f>_xll.qlCalendarAdvance(Calendar,AM190,AL191,"f",FALSE)</f>
        <v>42513</v>
      </c>
      <c r="AN191" s="48">
        <f>_xll.qlCalendarAdvance(Calendar,AM191,Ndays&amp;"D",,,_xll.ohTrigger(Trigger,Recalc))</f>
        <v>42515</v>
      </c>
      <c r="AO191" s="49">
        <f>IFERROR(_xll.qlIndexFixing(Eur3M_QL,AN191,TRUE,Recalc),NA())</f>
        <v>-2.33251342689525E-4</v>
      </c>
      <c r="AP191" s="49">
        <f>IFERROR(_xll.qlIndexFixing(Eur3M_MX,AM191,TRUE,Recalc),NA())</f>
        <v>-2.3551822858393419E-4</v>
      </c>
    </row>
    <row r="192" spans="38:42" x14ac:dyDescent="0.2">
      <c r="AL192" s="11" t="str">
        <f t="shared" si="6"/>
        <v>1D</v>
      </c>
      <c r="AM192" s="48">
        <f>_xll.qlCalendarAdvance(Calendar,AM191,AL192,"f",FALSE)</f>
        <v>42514</v>
      </c>
      <c r="AN192" s="48">
        <f>_xll.qlCalendarAdvance(Calendar,AM192,Ndays&amp;"D",,,_xll.ohTrigger(Trigger,Recalc))</f>
        <v>42516</v>
      </c>
      <c r="AO192" s="49">
        <f>IFERROR(_xll.qlIndexFixing(Eur3M_QL,AN192,TRUE,Recalc),NA())</f>
        <v>-2.3270658382778606E-4</v>
      </c>
      <c r="AP192" s="49">
        <f>IFERROR(_xll.qlIndexFixing(Eur3M_MX,AM192,TRUE,Recalc),NA())</f>
        <v>-2.3453151498180517E-4</v>
      </c>
    </row>
    <row r="193" spans="38:42" x14ac:dyDescent="0.2">
      <c r="AL193" s="11" t="str">
        <f t="shared" si="6"/>
        <v>1D</v>
      </c>
      <c r="AM193" s="48">
        <f>_xll.qlCalendarAdvance(Calendar,AM192,AL193,"f",FALSE)</f>
        <v>42515</v>
      </c>
      <c r="AN193" s="48">
        <f>_xll.qlCalendarAdvance(Calendar,AM193,Ndays&amp;"D",,,_xll.ohTrigger(Trigger,Recalc))</f>
        <v>42517</v>
      </c>
      <c r="AO193" s="49">
        <f>IFERROR(_xll.qlIndexFixing(Eur3M_QL,AN193,TRUE,Recalc),NA())</f>
        <v>-2.3137003619608606E-4</v>
      </c>
      <c r="AP193" s="49">
        <f>IFERROR(_xll.qlIndexFixing(Eur3M_MX,AM193,TRUE,Recalc),NA())</f>
        <v>-2.3233830544031465E-4</v>
      </c>
    </row>
    <row r="194" spans="38:42" x14ac:dyDescent="0.2">
      <c r="AL194" s="11" t="str">
        <f t="shared" si="6"/>
        <v>1D</v>
      </c>
      <c r="AM194" s="48">
        <f>_xll.qlCalendarAdvance(Calendar,AM193,AL194,"f",FALSE)</f>
        <v>42516</v>
      </c>
      <c r="AN194" s="48">
        <f>_xll.qlCalendarAdvance(Calendar,AM194,Ndays&amp;"D",,,_xll.ohTrigger(Trigger,Recalc))</f>
        <v>42520</v>
      </c>
      <c r="AO194" s="49">
        <f>IFERROR(_xll.qlIndexFixing(Eur3M_QL,AN194,TRUE,Recalc),NA())</f>
        <v>-2.3000000000029038E-4</v>
      </c>
      <c r="AP194" s="49">
        <f>IFERROR(_xll.qlIndexFixing(Eur3M_MX,AM194,TRUE,Recalc),NA())</f>
        <v>-2.3048628918138735E-4</v>
      </c>
    </row>
    <row r="195" spans="38:42" x14ac:dyDescent="0.2">
      <c r="AL195" s="11" t="str">
        <f t="shared" si="6"/>
        <v>1D</v>
      </c>
      <c r="AM195" s="48">
        <f>_xll.qlCalendarAdvance(Calendar,AM194,AL195,"f",FALSE)</f>
        <v>42517</v>
      </c>
      <c r="AN195" s="48">
        <f>_xll.qlCalendarAdvance(Calendar,AM195,Ndays&amp;"D",,,_xll.ohTrigger(Trigger,Recalc))</f>
        <v>42521</v>
      </c>
      <c r="AO195" s="49">
        <f>IFERROR(_xll.qlIndexFixing(Eur3M_QL,AN195,TRUE,Recalc),NA())</f>
        <v>-2.286254568505542E-4</v>
      </c>
      <c r="AP195" s="49">
        <f>IFERROR(_xll.qlIndexFixing(Eur3M_MX,AM195,TRUE,Recalc),NA())</f>
        <v>-2.2944914074251663E-4</v>
      </c>
    </row>
    <row r="196" spans="38:42" x14ac:dyDescent="0.2">
      <c r="AL196" s="11" t="str">
        <f t="shared" si="6"/>
        <v>1D</v>
      </c>
      <c r="AM196" s="48">
        <f>_xll.qlCalendarAdvance(Calendar,AM195,AL196,"f",FALSE)</f>
        <v>42520</v>
      </c>
      <c r="AN196" s="48">
        <f>_xll.qlCalendarAdvance(Calendar,AM196,Ndays&amp;"D",,,_xll.ohTrigger(Trigger,Recalc))</f>
        <v>42522</v>
      </c>
      <c r="AO196" s="49">
        <f>IFERROR(_xll.qlIndexFixing(Eur3M_QL,AN196,TRUE,Recalc),NA())</f>
        <v>-2.2573325586409804E-4</v>
      </c>
      <c r="AP196" s="49">
        <f>IFERROR(_xll.qlIndexFixing(Eur3M_MX,AM196,TRUE,Recalc),NA())</f>
        <v>-2.2840114568048104E-4</v>
      </c>
    </row>
    <row r="197" spans="38:42" x14ac:dyDescent="0.2">
      <c r="AL197" s="11" t="str">
        <f t="shared" si="6"/>
        <v>1D</v>
      </c>
      <c r="AM197" s="48">
        <f>_xll.qlCalendarAdvance(Calendar,AM196,AL197,"f",FALSE)</f>
        <v>42521</v>
      </c>
      <c r="AN197" s="48">
        <f>_xll.qlCalendarAdvance(Calendar,AM197,Ndays&amp;"D",,,_xll.ohTrigger(Trigger,Recalc))</f>
        <v>42523</v>
      </c>
      <c r="AO197" s="49">
        <f>IFERROR(_xll.qlIndexFixing(Eur3M_QL,AN197,TRUE,Recalc),NA())</f>
        <v>-2.2334921563879016E-4</v>
      </c>
      <c r="AP197" s="49">
        <f>IFERROR(_xll.qlIndexFixing(Eur3M_MX,AM197,TRUE,Recalc),NA())</f>
        <v>-2.2734204399456399E-4</v>
      </c>
    </row>
    <row r="198" spans="38:42" x14ac:dyDescent="0.2">
      <c r="AL198" s="11" t="str">
        <f t="shared" ref="AL198:AL261" si="7">AL197</f>
        <v>1D</v>
      </c>
      <c r="AM198" s="48">
        <f>_xll.qlCalendarAdvance(Calendar,AM197,AL198,"f",FALSE)</f>
        <v>42522</v>
      </c>
      <c r="AN198" s="48">
        <f>_xll.qlCalendarAdvance(Calendar,AM198,Ndays&amp;"D",,,_xll.ohTrigger(Trigger,Recalc))</f>
        <v>42524</v>
      </c>
      <c r="AO198" s="49">
        <f>IFERROR(_xll.qlIndexFixing(Eur3M_QL,AN198,TRUE,Recalc),NA())</f>
        <v>-2.2207589845535877E-4</v>
      </c>
      <c r="AP198" s="49">
        <f>IFERROR(_xll.qlIndexFixing(Eur3M_MX,AM198,TRUE,Recalc),NA())</f>
        <v>-2.2501949155899096E-4</v>
      </c>
    </row>
    <row r="199" spans="38:42" x14ac:dyDescent="0.2">
      <c r="AL199" s="11" t="str">
        <f t="shared" si="7"/>
        <v>1D</v>
      </c>
      <c r="AM199" s="48">
        <f>_xll.qlCalendarAdvance(Calendar,AM198,AL199,"f",FALSE)</f>
        <v>42523</v>
      </c>
      <c r="AN199" s="48">
        <f>_xll.qlCalendarAdvance(Calendar,AM199,Ndays&amp;"D",,,_xll.ohTrigger(Trigger,Recalc))</f>
        <v>42527</v>
      </c>
      <c r="AO199" s="49">
        <f>IFERROR(_xll.qlIndexFixing(Eur3M_QL,AN199,TRUE,Recalc),NA())</f>
        <v>-2.2081691416201953E-4</v>
      </c>
      <c r="AP199" s="49">
        <f>IFERROR(_xll.qlIndexFixing(Eur3M_MX,AM199,TRUE,Recalc),NA())</f>
        <v>-2.2298926929953391E-4</v>
      </c>
    </row>
    <row r="200" spans="38:42" x14ac:dyDescent="0.2">
      <c r="AL200" s="11" t="str">
        <f t="shared" si="7"/>
        <v>1D</v>
      </c>
      <c r="AM200" s="48">
        <f>_xll.qlCalendarAdvance(Calendar,AM199,AL200,"f",FALSE)</f>
        <v>42524</v>
      </c>
      <c r="AN200" s="48">
        <f>_xll.qlCalendarAdvance(Calendar,AM200,Ndays&amp;"D",,,_xll.ohTrigger(Trigger,Recalc))</f>
        <v>42528</v>
      </c>
      <c r="AO200" s="49">
        <f>IFERROR(_xll.qlIndexFixing(Eur3M_QL,AN200,TRUE,Recalc),NA())</f>
        <v>-2.195702463447802E-4</v>
      </c>
      <c r="AP200" s="49">
        <f>IFERROR(_xll.qlIndexFixing(Eur3M_MX,AM200,TRUE,Recalc),NA())</f>
        <v>-2.2187063277872882E-4</v>
      </c>
    </row>
    <row r="201" spans="38:42" x14ac:dyDescent="0.2">
      <c r="AL201" s="11" t="str">
        <f t="shared" si="7"/>
        <v>1D</v>
      </c>
      <c r="AM201" s="48">
        <f>_xll.qlCalendarAdvance(Calendar,AM200,AL201,"f",FALSE)</f>
        <v>42527</v>
      </c>
      <c r="AN201" s="48">
        <f>_xll.qlCalendarAdvance(Calendar,AM201,Ndays&amp;"D",,,_xll.ohTrigger(Trigger,Recalc))</f>
        <v>42529</v>
      </c>
      <c r="AO201" s="49">
        <f>IFERROR(_xll.qlIndexFixing(Eur3M_QL,AN201,TRUE,Recalc),NA())</f>
        <v>-2.1736948146806079E-4</v>
      </c>
      <c r="AP201" s="49">
        <f>IFERROR(_xll.qlIndexFixing(Eur3M_MX,AM201,TRUE,Recalc),NA())</f>
        <v>-2.2073926860377571E-4</v>
      </c>
    </row>
    <row r="202" spans="38:42" x14ac:dyDescent="0.2">
      <c r="AL202" s="11" t="str">
        <f t="shared" si="7"/>
        <v>1D</v>
      </c>
      <c r="AM202" s="48">
        <f>_xll.qlCalendarAdvance(Calendar,AM201,AL202,"f",FALSE)</f>
        <v>42528</v>
      </c>
      <c r="AN202" s="48">
        <f>_xll.qlCalendarAdvance(Calendar,AM202,Ndays&amp;"D",,,_xll.ohTrigger(Trigger,Recalc))</f>
        <v>42530</v>
      </c>
      <c r="AO202" s="49">
        <f>IFERROR(_xll.qlIndexFixing(Eur3M_QL,AN202,TRUE,Recalc),NA())</f>
        <v>-2.1466572691376386E-4</v>
      </c>
      <c r="AP202" s="49">
        <f>IFERROR(_xll.qlIndexFixing(Eur3M_MX,AM202,TRUE,Recalc),NA())</f>
        <v>-2.1959489643196903E-4</v>
      </c>
    </row>
    <row r="203" spans="38:42" x14ac:dyDescent="0.2">
      <c r="AL203" s="11" t="str">
        <f t="shared" si="7"/>
        <v>1D</v>
      </c>
      <c r="AM203" s="48">
        <f>_xll.qlCalendarAdvance(Calendar,AM202,AL203,"f",FALSE)</f>
        <v>42529</v>
      </c>
      <c r="AN203" s="48">
        <f>_xll.qlCalendarAdvance(Calendar,AM203,Ndays&amp;"D",,,_xll.ohTrigger(Trigger,Recalc))</f>
        <v>42531</v>
      </c>
      <c r="AO203" s="49">
        <f>IFERROR(_xll.qlIndexFixing(Eur3M_QL,AN203,TRUE,Recalc),NA())</f>
        <v>-2.1344971061567342E-4</v>
      </c>
      <c r="AP203" s="49">
        <f>IFERROR(_xll.qlIndexFixing(Eur3M_MX,AM203,TRUE,Recalc),NA())</f>
        <v>-2.1713708047471753E-4</v>
      </c>
    </row>
    <row r="204" spans="38:42" x14ac:dyDescent="0.2">
      <c r="AL204" s="11" t="str">
        <f t="shared" si="7"/>
        <v>1D</v>
      </c>
      <c r="AM204" s="48">
        <f>_xll.qlCalendarAdvance(Calendar,AM203,AL204,"f",FALSE)</f>
        <v>42530</v>
      </c>
      <c r="AN204" s="48">
        <f>_xll.qlCalendarAdvance(Calendar,AM204,Ndays&amp;"D",,,_xll.ohTrigger(Trigger,Recalc))</f>
        <v>42534</v>
      </c>
      <c r="AO204" s="49">
        <f>IFERROR(_xll.qlIndexFixing(Eur3M_QL,AN204,TRUE,Recalc),NA())</f>
        <v>-2.1223350151398381E-4</v>
      </c>
      <c r="AP204" s="49">
        <f>IFERROR(_xll.qlIndexFixing(Eur3M_MX,AM204,TRUE,Recalc),NA())</f>
        <v>-2.1488161916957563E-4</v>
      </c>
    </row>
    <row r="205" spans="38:42" x14ac:dyDescent="0.2">
      <c r="AL205" s="11" t="str">
        <f t="shared" si="7"/>
        <v>1D</v>
      </c>
      <c r="AM205" s="48">
        <f>_xll.qlCalendarAdvance(Calendar,AM204,AL205,"f",FALSE)</f>
        <v>42531</v>
      </c>
      <c r="AN205" s="48">
        <f>_xll.qlCalendarAdvance(Calendar,AM205,Ndays&amp;"D",,,_xll.ohTrigger(Trigger,Recalc))</f>
        <v>42535</v>
      </c>
      <c r="AO205" s="49">
        <f>IFERROR(_xll.qlIndexFixing(Eur3M_QL,AN205,TRUE,Recalc),NA())</f>
        <v>-2.1101494626336691E-4</v>
      </c>
      <c r="AP205" s="49">
        <f>IFERROR(_xll.qlIndexFixing(Eur3M_MX,AM205,TRUE,Recalc),NA())</f>
        <v>-2.1366790013169334E-4</v>
      </c>
    </row>
    <row r="206" spans="38:42" x14ac:dyDescent="0.2">
      <c r="AL206" s="11" t="str">
        <f t="shared" si="7"/>
        <v>1D</v>
      </c>
      <c r="AM206" s="48">
        <f>_xll.qlCalendarAdvance(Calendar,AM205,AL206,"f",FALSE)</f>
        <v>42534</v>
      </c>
      <c r="AN206" s="48">
        <f>_xll.qlCalendarAdvance(Calendar,AM206,Ndays&amp;"D",,,_xll.ohTrigger(Trigger,Recalc))</f>
        <v>42536</v>
      </c>
      <c r="AO206" s="49">
        <f>IFERROR(_xll.qlIndexFixing(Eur3M_QL,AN206,TRUE,Recalc),NA())</f>
        <v>-2.0912564027794327E-4</v>
      </c>
      <c r="AP206" s="49">
        <f>IFERROR(_xll.qlIndexFixing(Eur3M_MX,AM206,TRUE,Recalc),NA())</f>
        <v>-2.1243943000085524E-4</v>
      </c>
    </row>
    <row r="207" spans="38:42" x14ac:dyDescent="0.2">
      <c r="AL207" s="11" t="str">
        <f t="shared" si="7"/>
        <v>1D</v>
      </c>
      <c r="AM207" s="48">
        <f>_xll.qlCalendarAdvance(Calendar,AM206,AL207,"f",FALSE)</f>
        <v>42535</v>
      </c>
      <c r="AN207" s="48">
        <f>_xll.qlCalendarAdvance(Calendar,AM207,Ndays&amp;"D",,,_xll.ohTrigger(Trigger,Recalc))</f>
        <v>42537</v>
      </c>
      <c r="AO207" s="49">
        <f>IFERROR(_xll.qlIndexFixing(Eur3M_QL,AN207,TRUE,Recalc),NA())</f>
        <v>-2.0607351215321101E-4</v>
      </c>
      <c r="AP207" s="49">
        <f>IFERROR(_xll.qlIndexFixing(Eur3M_MX,AM207,TRUE,Recalc),NA())</f>
        <v>-2.1119089425562969E-4</v>
      </c>
    </row>
    <row r="208" spans="38:42" x14ac:dyDescent="0.2">
      <c r="AL208" s="11" t="str">
        <f t="shared" si="7"/>
        <v>1D</v>
      </c>
      <c r="AM208" s="48">
        <f>_xll.qlCalendarAdvance(Calendar,AM207,AL208,"f",FALSE)</f>
        <v>42536</v>
      </c>
      <c r="AN208" s="48">
        <f>_xll.qlCalendarAdvance(Calendar,AM208,Ndays&amp;"D",,,_xll.ohTrigger(Trigger,Recalc))</f>
        <v>42538</v>
      </c>
      <c r="AO208" s="49">
        <f>IFERROR(_xll.qlIndexFixing(Eur3M_QL,AN208,TRUE,Recalc),NA())</f>
        <v>-2.0481024127791284E-4</v>
      </c>
      <c r="AP208" s="49">
        <f>IFERROR(_xll.qlIndexFixing(Eur3M_MX,AM208,TRUE,Recalc),NA())</f>
        <v>-2.0852459501289545E-4</v>
      </c>
    </row>
    <row r="209" spans="38:42" x14ac:dyDescent="0.2">
      <c r="AL209" s="11" t="str">
        <f t="shared" si="7"/>
        <v>1D</v>
      </c>
      <c r="AM209" s="48">
        <f>_xll.qlCalendarAdvance(Calendar,AM208,AL209,"f",FALSE)</f>
        <v>42537</v>
      </c>
      <c r="AN209" s="48">
        <f>_xll.qlCalendarAdvance(Calendar,AM209,Ndays&amp;"D",,,_xll.ohTrigger(Trigger,Recalc))</f>
        <v>42541</v>
      </c>
      <c r="AO209" s="49">
        <f>IFERROR(_xll.qlIndexFixing(Eur3M_QL,AN209,TRUE,Recalc),NA())</f>
        <v>-2.0353129336555484E-4</v>
      </c>
      <c r="AP209" s="49">
        <f>IFERROR(_xll.qlIndexFixing(Eur3M_MX,AM209,TRUE,Recalc),NA())</f>
        <v>-2.0602472625745304E-4</v>
      </c>
    </row>
    <row r="210" spans="38:42" x14ac:dyDescent="0.2">
      <c r="AL210" s="11" t="str">
        <f t="shared" si="7"/>
        <v>1D</v>
      </c>
      <c r="AM210" s="48">
        <f>_xll.qlCalendarAdvance(Calendar,AM209,AL210,"f",FALSE)</f>
        <v>42538</v>
      </c>
      <c r="AN210" s="48">
        <f>_xll.qlCalendarAdvance(Calendar,AM210,Ndays&amp;"D",,,_xll.ohTrigger(Trigger,Recalc))</f>
        <v>42542</v>
      </c>
      <c r="AO210" s="49">
        <f>IFERROR(_xll.qlIndexFixing(Eur3M_QL,AN210,TRUE,Recalc),NA())</f>
        <v>-2.0223437813556315E-4</v>
      </c>
      <c r="AP210" s="49">
        <f>IFERROR(_xll.qlIndexFixing(Eur3M_MX,AM210,TRUE,Recalc),NA())</f>
        <v>-2.0469531422221459E-4</v>
      </c>
    </row>
    <row r="211" spans="38:42" x14ac:dyDescent="0.2">
      <c r="AL211" s="11" t="str">
        <f t="shared" si="7"/>
        <v>1D</v>
      </c>
      <c r="AM211" s="48">
        <f>_xll.qlCalendarAdvance(Calendar,AM210,AL211,"f",FALSE)</f>
        <v>42541</v>
      </c>
      <c r="AN211" s="48">
        <f>_xll.qlCalendarAdvance(Calendar,AM211,Ndays&amp;"D",,,_xll.ohTrigger(Trigger,Recalc))</f>
        <v>42543</v>
      </c>
      <c r="AO211" s="49">
        <f>IFERROR(_xll.qlIndexFixing(Eur3M_QL,AN211,TRUE,Recalc),NA())</f>
        <v>-2.0026378543268065E-4</v>
      </c>
      <c r="AP211" s="49">
        <f>IFERROR(_xll.qlIndexFixing(Eur3M_MX,AM211,TRUE,Recalc),NA())</f>
        <v>-2.0335079948093386E-4</v>
      </c>
    </row>
    <row r="212" spans="38:42" x14ac:dyDescent="0.2">
      <c r="AL212" s="11" t="str">
        <f t="shared" si="7"/>
        <v>1D</v>
      </c>
      <c r="AM212" s="48">
        <f>_xll.qlCalendarAdvance(Calendar,AM211,AL212,"f",FALSE)</f>
        <v>42542</v>
      </c>
      <c r="AN212" s="48">
        <f>_xll.qlCalendarAdvance(Calendar,AM212,Ndays&amp;"D",,,_xll.ohTrigger(Trigger,Recalc))</f>
        <v>42544</v>
      </c>
      <c r="AO212" s="49">
        <f>IFERROR(_xll.qlIndexFixing(Eur3M_QL,AN212,TRUE,Recalc),NA())</f>
        <v>-1.9682055367205119E-4</v>
      </c>
      <c r="AP212" s="49">
        <f>IFERROR(_xll.qlIndexFixing(Eur3M_MX,AM212,TRUE,Recalc),NA())</f>
        <v>-2.0199120629159773E-4</v>
      </c>
    </row>
    <row r="213" spans="38:42" x14ac:dyDescent="0.2">
      <c r="AL213" s="11" t="str">
        <f t="shared" si="7"/>
        <v>1D</v>
      </c>
      <c r="AM213" s="48">
        <f>_xll.qlCalendarAdvance(Calendar,AM212,AL213,"f",FALSE)</f>
        <v>42543</v>
      </c>
      <c r="AN213" s="48">
        <f>_xll.qlCalendarAdvance(Calendar,AM213,Ndays&amp;"D",,,_xll.ohTrigger(Trigger,Recalc))</f>
        <v>42545</v>
      </c>
      <c r="AO213" s="49">
        <f>IFERROR(_xll.qlIndexFixing(Eur3M_QL,AN213,TRUE,Recalc),NA())</f>
        <v>-1.9539876290779854E-4</v>
      </c>
      <c r="AP213" s="49">
        <f>IFERROR(_xll.qlIndexFixing(Eur3M_MX,AM213,TRUE,Recalc),NA())</f>
        <v>-1.9905597627446078E-4</v>
      </c>
    </row>
    <row r="214" spans="38:42" x14ac:dyDescent="0.2">
      <c r="AL214" s="11" t="str">
        <f t="shared" si="7"/>
        <v>1D</v>
      </c>
      <c r="AM214" s="48">
        <f>_xll.qlCalendarAdvance(Calendar,AM213,AL214,"f",FALSE)</f>
        <v>42544</v>
      </c>
      <c r="AN214" s="48">
        <f>_xll.qlCalendarAdvance(Calendar,AM214,Ndays&amp;"D",,,_xll.ohTrigger(Trigger,Recalc))</f>
        <v>42548</v>
      </c>
      <c r="AO214" s="49">
        <f>IFERROR(_xll.qlIndexFixing(Eur3M_QL,AN214,TRUE,Recalc),NA())</f>
        <v>-1.9394485230501789E-4</v>
      </c>
      <c r="AP214" s="49">
        <f>IFERROR(_xll.qlIndexFixing(Eur3M_MX,AM214,TRUE,Recalc),NA())</f>
        <v>-1.9640256626649396E-4</v>
      </c>
    </row>
    <row r="215" spans="38:42" x14ac:dyDescent="0.2">
      <c r="AL215" s="11" t="str">
        <f t="shared" si="7"/>
        <v>1D</v>
      </c>
      <c r="AM215" s="48">
        <f>_xll.qlCalendarAdvance(Calendar,AM214,AL215,"f",FALSE)</f>
        <v>42545</v>
      </c>
      <c r="AN215" s="48">
        <f>_xll.qlCalendarAdvance(Calendar,AM215,Ndays&amp;"D",,,_xll.ohTrigger(Trigger,Recalc))</f>
        <v>42549</v>
      </c>
      <c r="AO215" s="49">
        <f>IFERROR(_xll.qlIndexFixing(Eur3M_QL,AN215,TRUE,Recalc),NA())</f>
        <v>-1.9245639464137299E-4</v>
      </c>
      <c r="AP215" s="49">
        <f>IFERROR(_xll.qlIndexFixing(Eur3M_MX,AM215,TRUE,Recalc),NA())</f>
        <v>-1.949679767653884E-4</v>
      </c>
    </row>
    <row r="216" spans="38:42" x14ac:dyDescent="0.2">
      <c r="AL216" s="11" t="str">
        <f t="shared" si="7"/>
        <v>1D</v>
      </c>
      <c r="AM216" s="48">
        <f>_xll.qlCalendarAdvance(Calendar,AM215,AL216,"f",FALSE)</f>
        <v>42548</v>
      </c>
      <c r="AN216" s="48">
        <f>_xll.qlCalendarAdvance(Calendar,AM216,Ndays&amp;"D",,,_xll.ohTrigger(Trigger,Recalc))</f>
        <v>42550</v>
      </c>
      <c r="AO216" s="49">
        <f>IFERROR(_xll.qlIndexFixing(Eur3M_QL,AN216,TRUE,Recalc),NA())</f>
        <v>-1.89999999999629E-4</v>
      </c>
      <c r="AP216" s="49">
        <f>IFERROR(_xll.qlIndexFixing(Eur3M_MX,AM216,TRUE,Recalc),NA())</f>
        <v>-1.9351847360050064E-4</v>
      </c>
    </row>
    <row r="217" spans="38:42" x14ac:dyDescent="0.2">
      <c r="AL217" s="11" t="str">
        <f t="shared" si="7"/>
        <v>1D</v>
      </c>
      <c r="AM217" s="48">
        <f>_xll.qlCalendarAdvance(Calendar,AM216,AL217,"f",FALSE)</f>
        <v>42549</v>
      </c>
      <c r="AN217" s="48">
        <f>_xll.qlCalendarAdvance(Calendar,AM217,Ndays&amp;"D",,,_xll.ohTrigger(Trigger,Recalc))</f>
        <v>42551</v>
      </c>
      <c r="AO217" s="49">
        <f>IFERROR(_xll.qlIndexFixing(Eur3M_QL,AN217,TRUE,Recalc),NA())</f>
        <v>-1.8603931721802256E-4</v>
      </c>
      <c r="AP217" s="49">
        <f>IFERROR(_xll.qlIndexFixing(Eur3M_MX,AM217,TRUE,Recalc),NA())</f>
        <v>-1.9205408744381737E-4</v>
      </c>
    </row>
    <row r="218" spans="38:42" x14ac:dyDescent="0.2">
      <c r="AL218" s="11" t="str">
        <f t="shared" si="7"/>
        <v>1D</v>
      </c>
      <c r="AM218" s="48">
        <f>_xll.qlCalendarAdvance(Calendar,AM217,AL218,"f",FALSE)</f>
        <v>42550</v>
      </c>
      <c r="AN218" s="48">
        <f>_xll.qlCalendarAdvance(Calendar,AM218,Ndays&amp;"D",,,_xll.ohTrigger(Trigger,Recalc))</f>
        <v>42552</v>
      </c>
      <c r="AO218" s="49">
        <f>IFERROR(_xll.qlIndexFixing(Eur3M_QL,AN218,TRUE,Recalc),NA())</f>
        <v>-1.8434682044094657E-4</v>
      </c>
      <c r="AP218" s="49">
        <f>IFERROR(_xll.qlIndexFixing(Eur3M_MX,AM218,TRUE,Recalc),NA())</f>
        <v>-1.8886369044679441E-4</v>
      </c>
    </row>
    <row r="219" spans="38:42" x14ac:dyDescent="0.2">
      <c r="AL219" s="11" t="str">
        <f t="shared" si="7"/>
        <v>1D</v>
      </c>
      <c r="AM219" s="48">
        <f>_xll.qlCalendarAdvance(Calendar,AM218,AL219,"f",FALSE)</f>
        <v>42551</v>
      </c>
      <c r="AN219" s="48">
        <f>_xll.qlCalendarAdvance(Calendar,AM219,Ndays&amp;"D",,,_xll.ohTrigger(Trigger,Recalc))</f>
        <v>42555</v>
      </c>
      <c r="AO219" s="49">
        <f>IFERROR(_xll.qlIndexFixing(Eur3M_QL,AN219,TRUE,Recalc),NA())</f>
        <v>-1.8263875079392046E-4</v>
      </c>
      <c r="AP219" s="49">
        <f>IFERROR(_xll.qlIndexFixing(Eur3M_MX,AM219,TRUE,Recalc),NA())</f>
        <v>-1.8604835837801714E-4</v>
      </c>
    </row>
    <row r="220" spans="38:42" x14ac:dyDescent="0.2">
      <c r="AL220" s="11" t="str">
        <f t="shared" si="7"/>
        <v>1D</v>
      </c>
      <c r="AM220" s="48">
        <f>_xll.qlCalendarAdvance(Calendar,AM219,AL220,"f",FALSE)</f>
        <v>42552</v>
      </c>
      <c r="AN220" s="48">
        <f>_xll.qlCalendarAdvance(Calendar,AM220,Ndays&amp;"D",,,_xll.ohTrigger(Trigger,Recalc))</f>
        <v>42556</v>
      </c>
      <c r="AO220" s="49">
        <f>IFERROR(_xll.qlIndexFixing(Eur3M_QL,AN220,TRUE,Recalc),NA())</f>
        <v>-1.8091428438598881E-4</v>
      </c>
      <c r="AP220" s="49">
        <f>IFERROR(_xll.qlIndexFixing(Eur3M_MX,AM220,TRUE,Recalc),NA())</f>
        <v>-1.8451004939173713E-4</v>
      </c>
    </row>
    <row r="221" spans="38:42" x14ac:dyDescent="0.2">
      <c r="AL221" s="11" t="str">
        <f t="shared" si="7"/>
        <v>1D</v>
      </c>
      <c r="AM221" s="48">
        <f>_xll.qlCalendarAdvance(Calendar,AM220,AL221,"f",FALSE)</f>
        <v>42555</v>
      </c>
      <c r="AN221" s="48">
        <f>_xll.qlCalendarAdvance(Calendar,AM221,Ndays&amp;"D",,,_xll.ohTrigger(Trigger,Recalc))</f>
        <v>42557</v>
      </c>
      <c r="AO221" s="49">
        <f>IFERROR(_xll.qlIndexFixing(Eur3M_QL,AN221,TRUE,Recalc),NA())</f>
        <v>-1.783225183766787E-4</v>
      </c>
      <c r="AP221" s="49">
        <f>IFERROR(_xll.qlIndexFixing(Eur3M_MX,AM221,TRUE,Recalc),NA())</f>
        <v>-1.8295706067802351E-4</v>
      </c>
    </row>
    <row r="222" spans="38:42" x14ac:dyDescent="0.2">
      <c r="AL222" s="11" t="str">
        <f t="shared" si="7"/>
        <v>1D</v>
      </c>
      <c r="AM222" s="48">
        <f>_xll.qlCalendarAdvance(Calendar,AM221,AL222,"f",FALSE)</f>
        <v>42556</v>
      </c>
      <c r="AN222" s="48">
        <f>_xll.qlCalendarAdvance(Calendar,AM222,Ndays&amp;"D",,,_xll.ohTrigger(Trigger,Recalc))</f>
        <v>42558</v>
      </c>
      <c r="AO222" s="49">
        <f>IFERROR(_xll.qlIndexFixing(Eur3M_QL,AN222,TRUE,Recalc),NA())</f>
        <v>-1.7383586429939676E-4</v>
      </c>
      <c r="AP222" s="49">
        <f>IFERROR(_xll.qlIndexFixing(Eur3M_MX,AM222,TRUE,Recalc),NA())</f>
        <v>-1.813894293215594E-4</v>
      </c>
    </row>
    <row r="223" spans="38:42" x14ac:dyDescent="0.2">
      <c r="AL223" s="11" t="str">
        <f t="shared" si="7"/>
        <v>1D</v>
      </c>
      <c r="AM223" s="48">
        <f>_xll.qlCalendarAdvance(Calendar,AM222,AL223,"f",FALSE)</f>
        <v>42557</v>
      </c>
      <c r="AN223" s="48">
        <f>_xll.qlCalendarAdvance(Calendar,AM223,Ndays&amp;"D",,,_xll.ohTrigger(Trigger,Recalc))</f>
        <v>42559</v>
      </c>
      <c r="AO223" s="49">
        <f>IFERROR(_xll.qlIndexFixing(Eur3M_QL,AN223,TRUE,Recalc),NA())</f>
        <v>-1.7201694668634717E-4</v>
      </c>
      <c r="AP223" s="49">
        <f>IFERROR(_xll.qlIndexFixing(Eur3M_MX,AM223,TRUE,Recalc),NA())</f>
        <v>-1.7795841753231065E-4</v>
      </c>
    </row>
    <row r="224" spans="38:42" x14ac:dyDescent="0.2">
      <c r="AL224" s="11" t="str">
        <f t="shared" si="7"/>
        <v>1D</v>
      </c>
      <c r="AM224" s="48">
        <f>_xll.qlCalendarAdvance(Calendar,AM223,AL224,"f",FALSE)</f>
        <v>42558</v>
      </c>
      <c r="AN224" s="48">
        <f>_xll.qlCalendarAdvance(Calendar,AM224,Ndays&amp;"D",,,_xll.ohTrigger(Trigger,Recalc))</f>
        <v>42562</v>
      </c>
      <c r="AO224" s="49">
        <f>IFERROR(_xll.qlIndexFixing(Eur3M_QL,AN224,TRUE,Recalc),NA())</f>
        <v>-1.7017662354116813E-4</v>
      </c>
      <c r="AP224" s="49">
        <f>IFERROR(_xll.qlIndexFixing(Eur3M_MX,AM224,TRUE,Recalc),NA())</f>
        <v>-1.7497325123620432E-4</v>
      </c>
    </row>
    <row r="225" spans="38:42" x14ac:dyDescent="0.2">
      <c r="AL225" s="11" t="str">
        <f t="shared" si="7"/>
        <v>1D</v>
      </c>
      <c r="AM225" s="48">
        <f>_xll.qlCalendarAdvance(Calendar,AM224,AL225,"f",FALSE)</f>
        <v>42559</v>
      </c>
      <c r="AN225" s="48">
        <f>_xll.qlCalendarAdvance(Calendar,AM225,Ndays&amp;"D",,,_xll.ohTrigger(Trigger,Recalc))</f>
        <v>42563</v>
      </c>
      <c r="AO225" s="49">
        <f>IFERROR(_xll.qlIndexFixing(Eur3M_QL,AN225,TRUE,Recalc),NA())</f>
        <v>-1.6831404916252464E-4</v>
      </c>
      <c r="AP225" s="49">
        <f>IFERROR(_xll.qlIndexFixing(Eur3M_MX,AM225,TRUE,Recalc),NA())</f>
        <v>-1.7333299500449617E-4</v>
      </c>
    </row>
    <row r="226" spans="38:42" x14ac:dyDescent="0.2">
      <c r="AL226" s="11" t="str">
        <f t="shared" si="7"/>
        <v>1D</v>
      </c>
      <c r="AM226" s="48">
        <f>_xll.qlCalendarAdvance(Calendar,AM225,AL226,"f",FALSE)</f>
        <v>42562</v>
      </c>
      <c r="AN226" s="48">
        <f>_xll.qlCalendarAdvance(Calendar,AM226,Ndays&amp;"D",,,_xll.ohTrigger(Trigger,Recalc))</f>
        <v>42564</v>
      </c>
      <c r="AO226" s="49">
        <f>IFERROR(_xll.qlIndexFixing(Eur3M_QL,AN226,TRUE,Recalc),NA())</f>
        <v>-1.6557081172267275E-4</v>
      </c>
      <c r="AP226" s="49">
        <f>IFERROR(_xll.qlIndexFixing(Eur3M_MX,AM226,TRUE,Recalc),NA())</f>
        <v>-1.7167833787796354E-4</v>
      </c>
    </row>
    <row r="227" spans="38:42" x14ac:dyDescent="0.2">
      <c r="AL227" s="11" t="str">
        <f t="shared" si="7"/>
        <v>1D</v>
      </c>
      <c r="AM227" s="48">
        <f>_xll.qlCalendarAdvance(Calendar,AM226,AL227,"f",FALSE)</f>
        <v>42563</v>
      </c>
      <c r="AN227" s="48">
        <f>_xll.qlCalendarAdvance(Calendar,AM227,Ndays&amp;"D",,,_xll.ohTrigger(Trigger,Recalc))</f>
        <v>42565</v>
      </c>
      <c r="AO227" s="49">
        <f>IFERROR(_xll.qlIndexFixing(Eur3M_QL,AN227,TRUE,Recalc),NA())</f>
        <v>-1.6062421623774803E-4</v>
      </c>
      <c r="AP227" s="49">
        <f>IFERROR(_xll.qlIndexFixing(Eur3M_MX,AM227,TRUE,Recalc),NA())</f>
        <v>-1.7000932335485493E-4</v>
      </c>
    </row>
    <row r="228" spans="38:42" x14ac:dyDescent="0.2">
      <c r="AL228" s="11" t="str">
        <f t="shared" si="7"/>
        <v>1D</v>
      </c>
      <c r="AM228" s="48">
        <f>_xll.qlCalendarAdvance(Calendar,AM227,AL228,"f",FALSE)</f>
        <v>42564</v>
      </c>
      <c r="AN228" s="48">
        <f>_xll.qlCalendarAdvance(Calendar,AM228,Ndays&amp;"D",,,_xll.ohTrigger(Trigger,Recalc))</f>
        <v>42566</v>
      </c>
      <c r="AO228" s="49">
        <f>IFERROR(_xll.qlIndexFixing(Eur3M_QL,AN228,TRUE,Recalc),NA())</f>
        <v>-1.5863759111768634E-4</v>
      </c>
      <c r="AP228" s="49">
        <f>IFERROR(_xll.qlIndexFixing(Eur3M_MX,AM228,TRUE,Recalc),NA())</f>
        <v>-1.6635299055841625E-4</v>
      </c>
    </row>
    <row r="229" spans="38:42" x14ac:dyDescent="0.2">
      <c r="AL229" s="11" t="str">
        <f t="shared" si="7"/>
        <v>1D</v>
      </c>
      <c r="AM229" s="48">
        <f>_xll.qlCalendarAdvance(Calendar,AM228,AL229,"f",FALSE)</f>
        <v>42565</v>
      </c>
      <c r="AN229" s="48">
        <f>_xll.qlCalendarAdvance(Calendar,AM229,Ndays&amp;"D",,,_xll.ohTrigger(Trigger,Recalc))</f>
        <v>42569</v>
      </c>
      <c r="AO229" s="49">
        <f>IFERROR(_xll.qlIndexFixing(Eur3M_QL,AN229,TRUE,Recalc),NA())</f>
        <v>-1.5662357512240447E-4</v>
      </c>
      <c r="AP229" s="49">
        <f>IFERROR(_xll.qlIndexFixing(Eur3M_MX,AM229,TRUE,Recalc),NA())</f>
        <v>-1.6319059332902265E-4</v>
      </c>
    </row>
    <row r="230" spans="38:42" x14ac:dyDescent="0.2">
      <c r="AL230" s="11" t="str">
        <f t="shared" si="7"/>
        <v>1D</v>
      </c>
      <c r="AM230" s="48">
        <f>_xll.qlCalendarAdvance(Calendar,AM229,AL230,"f",FALSE)</f>
        <v>42566</v>
      </c>
      <c r="AN230" s="48">
        <f>_xll.qlCalendarAdvance(Calendar,AM230,Ndays&amp;"D",,,_xll.ohTrigger(Trigger,Recalc))</f>
        <v>42570</v>
      </c>
      <c r="AO230" s="49">
        <f>IFERROR(_xll.qlIndexFixing(Eur3M_QL,AN230,TRUE,Recalc),NA())</f>
        <v>-1.545813007358435E-4</v>
      </c>
      <c r="AP230" s="49">
        <f>IFERROR(_xll.qlIndexFixing(Eur3M_MX,AM230,TRUE,Recalc),NA())</f>
        <v>-1.6145047636328475E-4</v>
      </c>
    </row>
    <row r="231" spans="38:42" x14ac:dyDescent="0.2">
      <c r="AL231" s="11" t="str">
        <f t="shared" si="7"/>
        <v>1D</v>
      </c>
      <c r="AM231" s="48">
        <f>_xll.qlCalendarAdvance(Calendar,AM230,AL231,"f",FALSE)</f>
        <v>42569</v>
      </c>
      <c r="AN231" s="48">
        <f>_xll.qlCalendarAdvance(Calendar,AM231,Ndays&amp;"D",,,_xll.ohTrigger(Trigger,Recalc))</f>
        <v>42571</v>
      </c>
      <c r="AO231" s="49">
        <f>IFERROR(_xll.qlIndexFixing(Eur3M_QL,AN231,TRUE,Recalc),NA())</f>
        <v>-1.5144784743356617E-4</v>
      </c>
      <c r="AP231" s="49">
        <f>IFERROR(_xll.qlIndexFixing(Eur3M_MX,AM231,TRUE,Recalc),NA())</f>
        <v>-1.5969628223115777E-4</v>
      </c>
    </row>
    <row r="232" spans="38:42" x14ac:dyDescent="0.2">
      <c r="AL232" s="11" t="str">
        <f t="shared" si="7"/>
        <v>1D</v>
      </c>
      <c r="AM232" s="48">
        <f>_xll.qlCalendarAdvance(Calendar,AM231,AL232,"f",FALSE)</f>
        <v>42570</v>
      </c>
      <c r="AN232" s="48">
        <f>_xll.qlCalendarAdvance(Calendar,AM232,Ndays&amp;"D",,,_xll.ohTrigger(Trigger,Recalc))</f>
        <v>42572</v>
      </c>
      <c r="AO232" s="49">
        <f>IFERROR(_xll.qlIndexFixing(Eur3M_QL,AN232,TRUE,Recalc),NA())</f>
        <v>-1.4611215992936221E-4</v>
      </c>
      <c r="AP232" s="49">
        <f>IFERROR(_xll.qlIndexFixing(Eur3M_MX,AM232,TRUE,Recalc),NA())</f>
        <v>-1.5792806084358665E-4</v>
      </c>
    </row>
    <row r="233" spans="38:42" x14ac:dyDescent="0.2">
      <c r="AL233" s="11" t="str">
        <f t="shared" si="7"/>
        <v>1D</v>
      </c>
      <c r="AM233" s="48">
        <f>_xll.qlCalendarAdvance(Calendar,AM232,AL233,"f",FALSE)</f>
        <v>42571</v>
      </c>
      <c r="AN233" s="48">
        <f>_xll.qlCalendarAdvance(Calendar,AM233,Ndays&amp;"D",,,_xll.ohTrigger(Trigger,Recalc))</f>
        <v>42573</v>
      </c>
      <c r="AO233" s="49">
        <f>IFERROR(_xll.qlIndexFixing(Eur3M_QL,AN233,TRUE,Recalc),NA())</f>
        <v>-1.4391547180274593E-4</v>
      </c>
      <c r="AP233" s="49">
        <f>IFERROR(_xll.qlIndexFixing(Eur3M_MX,AM233,TRUE,Recalc),NA())</f>
        <v>-1.5406239563873781E-4</v>
      </c>
    </row>
    <row r="234" spans="38:42" x14ac:dyDescent="0.2">
      <c r="AL234" s="11" t="str">
        <f t="shared" si="7"/>
        <v>1D</v>
      </c>
      <c r="AM234" s="48">
        <f>_xll.qlCalendarAdvance(Calendar,AM233,AL234,"f",FALSE)</f>
        <v>42572</v>
      </c>
      <c r="AN234" s="48">
        <f>_xll.qlCalendarAdvance(Calendar,AM234,Ndays&amp;"D",,,_xll.ohTrigger(Trigger,Recalc))</f>
        <v>42576</v>
      </c>
      <c r="AO234" s="49">
        <f>IFERROR(_xll.qlIndexFixing(Eur3M_QL,AN234,TRUE,Recalc),NA())</f>
        <v>-1.4168525475257904E-4</v>
      </c>
      <c r="AP234" s="49">
        <f>IFERROR(_xll.qlIndexFixing(Eur3M_MX,AM234,TRUE,Recalc),NA())</f>
        <v>-1.5071593305382436E-4</v>
      </c>
    </row>
    <row r="235" spans="38:42" x14ac:dyDescent="0.2">
      <c r="AL235" s="11" t="str">
        <f t="shared" si="7"/>
        <v>1D</v>
      </c>
      <c r="AM235" s="48">
        <f>_xll.qlCalendarAdvance(Calendar,AM234,AL235,"f",FALSE)</f>
        <v>42573</v>
      </c>
      <c r="AN235" s="48">
        <f>_xll.qlCalendarAdvance(Calendar,AM235,Ndays&amp;"D",,,_xll.ohTrigger(Trigger,Recalc))</f>
        <v>42577</v>
      </c>
      <c r="AO235" s="49">
        <f>IFERROR(_xll.qlIndexFixing(Eur3M_QL,AN235,TRUE,Recalc),NA())</f>
        <v>-1.3942061945068521E-4</v>
      </c>
      <c r="AP235" s="49">
        <f>IFERROR(_xll.qlIndexFixing(Eur3M_MX,AM235,TRUE,Recalc),NA())</f>
        <v>-1.4887835614101728E-4</v>
      </c>
    </row>
    <row r="236" spans="38:42" x14ac:dyDescent="0.2">
      <c r="AL236" s="11" t="str">
        <f t="shared" si="7"/>
        <v>1D</v>
      </c>
      <c r="AM236" s="48">
        <f>_xll.qlCalendarAdvance(Calendar,AM235,AL236,"f",FALSE)</f>
        <v>42576</v>
      </c>
      <c r="AN236" s="48">
        <f>_xll.qlCalendarAdvance(Calendar,AM236,Ndays&amp;"D",,,_xll.ohTrigger(Trigger,Recalc))</f>
        <v>42578</v>
      </c>
      <c r="AO236" s="49">
        <f>IFERROR(_xll.qlIndexFixing(Eur3M_QL,AN236,TRUE,Recalc),NA())</f>
        <v>-1.3564926952851545E-4</v>
      </c>
      <c r="AP236" s="49">
        <f>IFERROR(_xll.qlIndexFixing(Eur3M_MX,AM236,TRUE,Recalc),NA())</f>
        <v>-1.4702707068651709E-4</v>
      </c>
    </row>
    <row r="237" spans="38:42" x14ac:dyDescent="0.2">
      <c r="AL237" s="11" t="str">
        <f t="shared" si="7"/>
        <v>1D</v>
      </c>
      <c r="AM237" s="48">
        <f>_xll.qlCalendarAdvance(Calendar,AM236,AL237,"f",FALSE)</f>
        <v>42577</v>
      </c>
      <c r="AN237" s="48">
        <f>_xll.qlCalendarAdvance(Calendar,AM237,Ndays&amp;"D",,,_xll.ohTrigger(Trigger,Recalc))</f>
        <v>42579</v>
      </c>
      <c r="AO237" s="49">
        <f>IFERROR(_xll.qlIndexFixing(Eur3M_QL,AN237,TRUE,Recalc),NA())</f>
        <v>-1.3000000000050412E-4</v>
      </c>
      <c r="AP237" s="49">
        <f>IFERROR(_xll.qlIndexFixing(Eur3M_MX,AM237,TRUE,Recalc),NA())</f>
        <v>-1.4516213301570295E-4</v>
      </c>
    </row>
    <row r="238" spans="38:42" x14ac:dyDescent="0.2">
      <c r="AL238" s="11" t="str">
        <f t="shared" si="7"/>
        <v>1D</v>
      </c>
      <c r="AM238" s="48">
        <f>_xll.qlCalendarAdvance(Calendar,AM237,AL238,"f",FALSE)</f>
        <v>42578</v>
      </c>
      <c r="AN238" s="48">
        <f>_xll.qlCalendarAdvance(Calendar,AM238,Ndays&amp;"D",,,_xll.ohTrigger(Trigger,Recalc))</f>
        <v>42580</v>
      </c>
      <c r="AO238" s="49">
        <f>IFERROR(_xll.qlIndexFixing(Eur3M_QL,AN238,TRUE,Recalc),NA())</f>
        <v>-1.2755194516383237E-4</v>
      </c>
      <c r="AP238" s="49">
        <f>IFERROR(_xll.qlIndexFixing(Eur3M_MX,AM238,TRUE,Recalc),NA())</f>
        <v>-1.4110377202754647E-4</v>
      </c>
    </row>
    <row r="239" spans="38:42" x14ac:dyDescent="0.2">
      <c r="AL239" s="11" t="str">
        <f t="shared" si="7"/>
        <v>1D</v>
      </c>
      <c r="AM239" s="48">
        <f>_xll.qlCalendarAdvance(Calendar,AM238,AL239,"f",FALSE)</f>
        <v>42579</v>
      </c>
      <c r="AN239" s="48">
        <f>_xll.qlCalendarAdvance(Calendar,AM239,Ndays&amp;"D",,,_xll.ohTrigger(Trigger,Recalc))</f>
        <v>42583</v>
      </c>
      <c r="AO239" s="49">
        <f>IFERROR(_xll.qlIndexFixing(Eur3M_QL,AN239,TRUE,Recalc),NA())</f>
        <v>-1.2518866677389286E-4</v>
      </c>
      <c r="AP239" s="49">
        <f>IFERROR(_xll.qlIndexFixing(Eur3M_MX,AM239,TRUE,Recalc),NA())</f>
        <v>-1.3756701876947901E-4</v>
      </c>
    </row>
    <row r="240" spans="38:42" x14ac:dyDescent="0.2">
      <c r="AL240" s="11" t="str">
        <f t="shared" si="7"/>
        <v>1D</v>
      </c>
      <c r="AM240" s="48">
        <f>_xll.qlCalendarAdvance(Calendar,AM239,AL240,"f",FALSE)</f>
        <v>42580</v>
      </c>
      <c r="AN240" s="48">
        <f>_xll.qlCalendarAdvance(Calendar,AM240,Ndays&amp;"D",,,_xll.ohTrigger(Trigger,Recalc))</f>
        <v>42584</v>
      </c>
      <c r="AO240" s="49">
        <f>IFERROR(_xll.qlIndexFixing(Eur3M_QL,AN240,TRUE,Recalc),NA())</f>
        <v>-1.2302078138746948E-4</v>
      </c>
      <c r="AP240" s="49">
        <f>IFERROR(_xll.qlIndexFixing(Eur3M_MX,AM240,TRUE,Recalc),NA())</f>
        <v>-1.356346969812485E-4</v>
      </c>
    </row>
    <row r="241" spans="38:42" x14ac:dyDescent="0.2">
      <c r="AL241" s="11" t="str">
        <f t="shared" si="7"/>
        <v>1D</v>
      </c>
      <c r="AM241" s="48">
        <f>_xll.qlCalendarAdvance(Calendar,AM240,AL241,"f",FALSE)</f>
        <v>42583</v>
      </c>
      <c r="AN241" s="48">
        <f>_xll.qlCalendarAdvance(Calendar,AM241,Ndays&amp;"D",,,_xll.ohTrigger(Trigger,Recalc))</f>
        <v>42585</v>
      </c>
      <c r="AO241" s="49">
        <f>IFERROR(_xll.qlIndexFixing(Eur3M_QL,AN241,TRUE,Recalc),NA())</f>
        <v>-1.1903516604958443E-4</v>
      </c>
      <c r="AP241" s="49">
        <f>IFERROR(_xll.qlIndexFixing(Eur3M_MX,AM241,TRUE,Recalc),NA())</f>
        <v>-1.33689080175757E-4</v>
      </c>
    </row>
    <row r="242" spans="38:42" x14ac:dyDescent="0.2">
      <c r="AL242" s="11" t="str">
        <f t="shared" si="7"/>
        <v>1D</v>
      </c>
      <c r="AM242" s="48">
        <f>_xll.qlCalendarAdvance(Calendar,AM241,AL242,"f",FALSE)</f>
        <v>42584</v>
      </c>
      <c r="AN242" s="48">
        <f>_xll.qlCalendarAdvance(Calendar,AM242,Ndays&amp;"D",,,_xll.ohTrigger(Trigger,Recalc))</f>
        <v>42586</v>
      </c>
      <c r="AO242" s="49">
        <f>IFERROR(_xll.qlIndexFixing(Eur3M_QL,AN242,TRUE,Recalc),NA())</f>
        <v>-1.1604893687619885E-4</v>
      </c>
      <c r="AP242" s="49">
        <f>IFERROR(_xll.qlIndexFixing(Eur3M_MX,AM242,TRUE,Recalc),NA())</f>
        <v>-1.3173023109325221E-4</v>
      </c>
    </row>
    <row r="243" spans="38:42" x14ac:dyDescent="0.2">
      <c r="AL243" s="11" t="str">
        <f t="shared" si="7"/>
        <v>1D</v>
      </c>
      <c r="AM243" s="48">
        <f>_xll.qlCalendarAdvance(Calendar,AM242,AL243,"f",FALSE)</f>
        <v>42585</v>
      </c>
      <c r="AN243" s="48">
        <f>_xll.qlCalendarAdvance(Calendar,AM243,Ndays&amp;"D",,,_xll.ohTrigger(Trigger,Recalc))</f>
        <v>42587</v>
      </c>
      <c r="AO243" s="49">
        <f>IFERROR(_xll.qlIndexFixing(Eur3M_QL,AN243,TRUE,Recalc),NA())</f>
        <v>-1.1466582089749421E-4</v>
      </c>
      <c r="AP243" s="49">
        <f>IFERROR(_xll.qlIndexFixing(Eur3M_MX,AM243,TRUE,Recalc),NA())</f>
        <v>-1.2749641218693823E-4</v>
      </c>
    </row>
    <row r="244" spans="38:42" x14ac:dyDescent="0.2">
      <c r="AL244" s="11" t="str">
        <f t="shared" si="7"/>
        <v>1D</v>
      </c>
      <c r="AM244" s="48">
        <f>_xll.qlCalendarAdvance(Calendar,AM243,AL244,"f",FALSE)</f>
        <v>42586</v>
      </c>
      <c r="AN244" s="48">
        <f>_xll.qlCalendarAdvance(Calendar,AM244,Ndays&amp;"D",,,_xll.ohTrigger(Trigger,Recalc))</f>
        <v>42590</v>
      </c>
      <c r="AO244" s="49">
        <f>IFERROR(_xll.qlIndexFixing(Eur3M_QL,AN244,TRUE,Recalc),NA())</f>
        <v>-1.1340000301611174E-4</v>
      </c>
      <c r="AP244" s="49">
        <f>IFERROR(_xll.qlIndexFixing(Eur3M_MX,AM244,TRUE,Recalc),NA())</f>
        <v>-1.2376379886588305E-4</v>
      </c>
    </row>
    <row r="245" spans="38:42" x14ac:dyDescent="0.2">
      <c r="AL245" s="11" t="str">
        <f t="shared" si="7"/>
        <v>1D</v>
      </c>
      <c r="AM245" s="48">
        <f>_xll.qlCalendarAdvance(Calendar,AM244,AL245,"f",FALSE)</f>
        <v>42587</v>
      </c>
      <c r="AN245" s="48">
        <f>_xll.qlCalendarAdvance(Calendar,AM245,Ndays&amp;"D",,,_xll.ohTrigger(Trigger,Recalc))</f>
        <v>42591</v>
      </c>
      <c r="AO245" s="49">
        <f>IFERROR(_xll.qlIndexFixing(Eur3M_QL,AN245,TRUE,Recalc),NA())</f>
        <v>-1.1223785910370418E-4</v>
      </c>
      <c r="AP245" s="49">
        <f>IFERROR(_xll.qlIndexFixing(Eur3M_MX,AM245,TRUE,Recalc),NA())</f>
        <v>-1.2173976157159318E-4</v>
      </c>
    </row>
    <row r="246" spans="38:42" x14ac:dyDescent="0.2">
      <c r="AL246" s="11" t="str">
        <f t="shared" si="7"/>
        <v>1D</v>
      </c>
      <c r="AM246" s="48">
        <f>_xll.qlCalendarAdvance(Calendar,AM245,AL246,"f",FALSE)</f>
        <v>42590</v>
      </c>
      <c r="AN246" s="48">
        <f>_xll.qlCalendarAdvance(Calendar,AM246,Ndays&amp;"D",,,_xll.ohTrigger(Trigger,Recalc))</f>
        <v>42592</v>
      </c>
      <c r="AO246" s="49">
        <f>IFERROR(_xll.qlIndexFixing(Eur3M_QL,AN246,TRUE,Recalc),NA())</f>
        <v>-1.0857705035273712E-4</v>
      </c>
      <c r="AP246" s="49">
        <f>IFERROR(_xll.qlIndexFixing(Eur3M_MX,AM246,TRUE,Recalc),NA())</f>
        <v>-1.1970288768334161E-4</v>
      </c>
    </row>
    <row r="247" spans="38:42" x14ac:dyDescent="0.2">
      <c r="AL247" s="11" t="str">
        <f t="shared" si="7"/>
        <v>1D</v>
      </c>
      <c r="AM247" s="48">
        <f>_xll.qlCalendarAdvance(Calendar,AM246,AL247,"f",FALSE)</f>
        <v>42591</v>
      </c>
      <c r="AN247" s="48">
        <f>_xll.qlCalendarAdvance(Calendar,AM247,Ndays&amp;"D",,,_xll.ohTrigger(Trigger,Recalc))</f>
        <v>42593</v>
      </c>
      <c r="AO247" s="49">
        <f>IFERROR(_xll.qlIndexFixing(Eur3M_QL,AN247,TRUE,Recalc),NA())</f>
        <v>-1.0834745791554747E-4</v>
      </c>
      <c r="AP247" s="49">
        <f>IFERROR(_xll.qlIndexFixing(Eur3M_MX,AM247,TRUE,Recalc),NA())</f>
        <v>-1.1765324635885138E-4</v>
      </c>
    </row>
    <row r="248" spans="38:42" x14ac:dyDescent="0.2">
      <c r="AL248" s="11" t="str">
        <f t="shared" si="7"/>
        <v>1D</v>
      </c>
      <c r="AM248" s="48">
        <f>_xll.qlCalendarAdvance(Calendar,AM247,AL248,"f",FALSE)</f>
        <v>42592</v>
      </c>
      <c r="AN248" s="48">
        <f>_xll.qlCalendarAdvance(Calendar,AM248,Ndays&amp;"D",,,_xll.ohTrigger(Trigger,Recalc))</f>
        <v>42594</v>
      </c>
      <c r="AO248" s="49">
        <f>IFERROR(_xll.qlIndexFixing(Eur3M_QL,AN248,TRUE,Recalc),NA())</f>
        <v>-1.0749323929709863E-4</v>
      </c>
      <c r="AP248" s="49">
        <f>IFERROR(_xll.qlIndexFixing(Eur3M_MX,AM248,TRUE,Recalc),NA())</f>
        <v>-1.1326176185741564E-4</v>
      </c>
    </row>
    <row r="249" spans="38:42" x14ac:dyDescent="0.2">
      <c r="AL249" s="11" t="str">
        <f t="shared" si="7"/>
        <v>1D</v>
      </c>
      <c r="AM249" s="48">
        <f>_xll.qlCalendarAdvance(Calendar,AM248,AL249,"f",FALSE)</f>
        <v>42593</v>
      </c>
      <c r="AN249" s="48">
        <f>_xll.qlCalendarAdvance(Calendar,AM249,Ndays&amp;"D",,,_xll.ohTrigger(Trigger,Recalc))</f>
        <v>42597</v>
      </c>
      <c r="AO249" s="49">
        <f>IFERROR(_xll.qlIndexFixing(Eur3M_QL,AN249,TRUE,Recalc),NA())</f>
        <v>-1.0665730033556835E-4</v>
      </c>
      <c r="AP249" s="49">
        <f>IFERROR(_xll.qlIndexFixing(Eur3M_MX,AM249,TRUE,Recalc),NA())</f>
        <v>-1.0932842183390389E-4</v>
      </c>
    </row>
    <row r="250" spans="38:42" x14ac:dyDescent="0.2">
      <c r="AL250" s="11" t="str">
        <f t="shared" si="7"/>
        <v>1D</v>
      </c>
      <c r="AM250" s="48">
        <f>_xll.qlCalendarAdvance(Calendar,AM249,AL250,"f",FALSE)</f>
        <v>42594</v>
      </c>
      <c r="AN250" s="48">
        <f>_xll.qlCalendarAdvance(Calendar,AM250,Ndays&amp;"D",,,_xll.ohTrigger(Trigger,Recalc))</f>
        <v>42598</v>
      </c>
      <c r="AO250" s="49">
        <f>IFERROR(_xll.qlIndexFixing(Eur3M_QL,AN250,TRUE,Recalc),NA())</f>
        <v>-1.058248004052718E-4</v>
      </c>
      <c r="AP250" s="49">
        <f>IFERROR(_xll.qlIndexFixing(Eur3M_MX,AM250,TRUE,Recalc),NA())</f>
        <v>-1.072160127080224E-4</v>
      </c>
    </row>
    <row r="251" spans="38:42" x14ac:dyDescent="0.2">
      <c r="AL251" s="11" t="str">
        <f t="shared" si="7"/>
        <v>1D</v>
      </c>
      <c r="AM251" s="48">
        <f>_xll.qlCalendarAdvance(Calendar,AM250,AL251,"f",FALSE)</f>
        <v>42597</v>
      </c>
      <c r="AN251" s="48">
        <f>_xll.qlCalendarAdvance(Calendar,AM251,Ndays&amp;"D",,,_xll.ohTrigger(Trigger,Recalc))</f>
        <v>42599</v>
      </c>
      <c r="AO251" s="49">
        <f>IFERROR(_xll.qlIndexFixing(Eur3M_QL,AN251,TRUE,Recalc),NA())</f>
        <v>-1.018082255763105E-4</v>
      </c>
      <c r="AP251" s="49">
        <f>IFERROR(_xll.qlIndexFixing(Eur3M_MX,AM251,TRUE,Recalc),NA())</f>
        <v>-1.0509127031469012E-4</v>
      </c>
    </row>
    <row r="252" spans="38:42" x14ac:dyDescent="0.2">
      <c r="AL252" s="11" t="str">
        <f t="shared" si="7"/>
        <v>1D</v>
      </c>
      <c r="AM252" s="48">
        <f>_xll.qlCalendarAdvance(Calendar,AM251,AL252,"f",FALSE)</f>
        <v>42598</v>
      </c>
      <c r="AN252" s="48">
        <f>_xll.qlCalendarAdvance(Calendar,AM252,Ndays&amp;"D",,,_xll.ohTrigger(Trigger,Recalc))</f>
        <v>42600</v>
      </c>
      <c r="AO252" s="49">
        <f>IFERROR(_xll.qlIndexFixing(Eur3M_QL,AN252,TRUE,Recalc),NA())</f>
        <v>-1.0222629621672985E-4</v>
      </c>
      <c r="AP252" s="49">
        <f>IFERROR(_xll.qlIndexFixing(Eur3M_MX,AM252,TRUE,Recalc),NA())</f>
        <v>-1.0295427022389209E-4</v>
      </c>
    </row>
    <row r="253" spans="38:42" x14ac:dyDescent="0.2">
      <c r="AL253" s="11" t="str">
        <f t="shared" si="7"/>
        <v>1D</v>
      </c>
      <c r="AM253" s="48">
        <f>_xll.qlCalendarAdvance(Calendar,AM252,AL253,"f",FALSE)</f>
        <v>42599</v>
      </c>
      <c r="AN253" s="48">
        <f>_xll.qlCalendarAdvance(Calendar,AM253,Ndays&amp;"D",,,_xll.ohTrigger(Trigger,Recalc))</f>
        <v>42601</v>
      </c>
      <c r="AO253" s="49">
        <f>IFERROR(_xll.qlIndexFixing(Eur3M_QL,AN253,TRUE,Recalc),NA())</f>
        <v>-1.0118229976048856E-4</v>
      </c>
      <c r="AP253" s="49">
        <f>IFERROR(_xll.qlIndexFixing(Eur3M_MX,AM253,TRUE,Recalc),NA())</f>
        <v>-9.8423420131871326E-5</v>
      </c>
    </row>
    <row r="254" spans="38:42" x14ac:dyDescent="0.2">
      <c r="AL254" s="11" t="str">
        <f t="shared" si="7"/>
        <v>1D</v>
      </c>
      <c r="AM254" s="48">
        <f>_xll.qlCalendarAdvance(Calendar,AM253,AL254,"f",FALSE)</f>
        <v>42600</v>
      </c>
      <c r="AN254" s="48">
        <f>_xll.qlCalendarAdvance(Calendar,AM254,Ndays&amp;"D",,,_xll.ohTrigger(Trigger,Recalc))</f>
        <v>42604</v>
      </c>
      <c r="AO254" s="49">
        <f>IFERROR(_xll.qlIndexFixing(Eur3M_QL,AN254,TRUE,Recalc),NA())</f>
        <v>-1.0004904917754912E-4</v>
      </c>
      <c r="AP254" s="49">
        <f>IFERROR(_xll.qlIndexFixing(Eur3M_MX,AM254,TRUE,Recalc),NA())</f>
        <v>-9.428523634270941E-5</v>
      </c>
    </row>
    <row r="255" spans="38:42" x14ac:dyDescent="0.2">
      <c r="AL255" s="11" t="str">
        <f t="shared" si="7"/>
        <v>1D</v>
      </c>
      <c r="AM255" s="48">
        <f>_xll.qlCalendarAdvance(Calendar,AM254,AL255,"f",FALSE)</f>
        <v>42601</v>
      </c>
      <c r="AN255" s="48">
        <f>_xll.qlCalendarAdvance(Calendar,AM255,Ndays&amp;"D",,,_xll.ohTrigger(Trigger,Recalc))</f>
        <v>42605</v>
      </c>
      <c r="AO255" s="49">
        <f>IFERROR(_xll.qlIndexFixing(Eur3M_QL,AN255,TRUE,Recalc),NA())</f>
        <v>-9.8810487354012124E-5</v>
      </c>
      <c r="AP255" s="49">
        <f>IFERROR(_xll.qlIndexFixing(Eur3M_MX,AM255,TRUE,Recalc),NA())</f>
        <v>-9.2088113376537464E-5</v>
      </c>
    </row>
    <row r="256" spans="38:42" x14ac:dyDescent="0.2">
      <c r="AL256" s="11" t="str">
        <f t="shared" si="7"/>
        <v>1D</v>
      </c>
      <c r="AM256" s="48">
        <f>_xll.qlCalendarAdvance(Calendar,AM255,AL256,"f",FALSE)</f>
        <v>42604</v>
      </c>
      <c r="AN256" s="48">
        <f>_xll.qlCalendarAdvance(Calendar,AM256,Ndays&amp;"D",,,_xll.ohTrigger(Trigger,Recalc))</f>
        <v>42606</v>
      </c>
      <c r="AO256" s="49">
        <f>IFERROR(_xll.qlIndexFixing(Eur3M_QL,AN256,TRUE,Recalc),NA())</f>
        <v>-9.381199413209144E-5</v>
      </c>
      <c r="AP256" s="49">
        <f>IFERROR(_xll.qlIndexFixing(Eur3M_MX,AM256,TRUE,Recalc),NA())</f>
        <v>-8.9879205373071655E-5</v>
      </c>
    </row>
    <row r="257" spans="38:42" x14ac:dyDescent="0.2">
      <c r="AL257" s="11" t="str">
        <f t="shared" si="7"/>
        <v>1D</v>
      </c>
      <c r="AM257" s="48">
        <f>_xll.qlCalendarAdvance(Calendar,AM256,AL257,"f",FALSE)</f>
        <v>42605</v>
      </c>
      <c r="AN257" s="48">
        <f>_xll.qlCalendarAdvance(Calendar,AM257,Ndays&amp;"D",,,_xll.ohTrigger(Trigger,Recalc))</f>
        <v>42607</v>
      </c>
      <c r="AO257" s="49">
        <f>IFERROR(_xll.qlIndexFixing(Eur3M_QL,AN257,TRUE,Recalc),NA())</f>
        <v>-9.2475902423063899E-5</v>
      </c>
      <c r="AP257" s="49">
        <f>IFERROR(_xll.qlIndexFixing(Eur3M_MX,AM257,TRUE,Recalc),NA())</f>
        <v>-8.7658594315427919E-5</v>
      </c>
    </row>
    <row r="258" spans="38:42" x14ac:dyDescent="0.2">
      <c r="AL258" s="11" t="str">
        <f t="shared" si="7"/>
        <v>1D</v>
      </c>
      <c r="AM258" s="48">
        <f>_xll.qlCalendarAdvance(Calendar,AM257,AL258,"f",FALSE)</f>
        <v>42606</v>
      </c>
      <c r="AN258" s="48">
        <f>_xll.qlCalendarAdvance(Calendar,AM258,Ndays&amp;"D",,,_xll.ohTrigger(Trigger,Recalc))</f>
        <v>42608</v>
      </c>
      <c r="AO258" s="49">
        <f>IFERROR(_xll.qlIndexFixing(Eur3M_QL,AN258,TRUE,Recalc),NA())</f>
        <v>-9.0463844651799761E-5</v>
      </c>
      <c r="AP258" s="49">
        <f>IFERROR(_xll.qlIndexFixing(Eur3M_MX,AM258,TRUE,Recalc),NA())</f>
        <v>-8.3007139530846878E-5</v>
      </c>
    </row>
    <row r="259" spans="38:42" x14ac:dyDescent="0.2">
      <c r="AL259" s="11" t="str">
        <f t="shared" si="7"/>
        <v>1D</v>
      </c>
      <c r="AM259" s="48">
        <f>_xll.qlCalendarAdvance(Calendar,AM258,AL259,"f",FALSE)</f>
        <v>42607</v>
      </c>
      <c r="AN259" s="48">
        <f>_xll.qlCalendarAdvance(Calendar,AM259,Ndays&amp;"D",,,_xll.ohTrigger(Trigger,Recalc))</f>
        <v>42611</v>
      </c>
      <c r="AO259" s="49">
        <f>IFERROR(_xll.qlIndexFixing(Eur3M_QL,AN259,TRUE,Recalc),NA())</f>
        <v>-9.016787799486482E-5</v>
      </c>
      <c r="AP259" s="49">
        <f>IFERROR(_xll.qlIndexFixing(Eur3M_MX,AM259,TRUE,Recalc),NA())</f>
        <v>-7.8660791313621843E-5</v>
      </c>
    </row>
    <row r="260" spans="38:42" x14ac:dyDescent="0.2">
      <c r="AL260" s="11" t="str">
        <f t="shared" si="7"/>
        <v>1D</v>
      </c>
      <c r="AM260" s="48">
        <f>_xll.qlCalendarAdvance(Calendar,AM259,AL260,"f",FALSE)</f>
        <v>42608</v>
      </c>
      <c r="AN260" s="48">
        <f>_xll.qlCalendarAdvance(Calendar,AM260,Ndays&amp;"D",,,_xll.ohTrigger(Trigger,Recalc))</f>
        <v>42612</v>
      </c>
      <c r="AO260" s="49">
        <f>IFERROR(_xll.qlIndexFixing(Eur3M_QL,AN260,TRUE,Recalc),NA())</f>
        <v>-8.773970228118009E-5</v>
      </c>
      <c r="AP260" s="49">
        <f>IFERROR(_xll.qlIndexFixing(Eur3M_MX,AM260,TRUE,Recalc),NA())</f>
        <v>-7.63829268283271E-5</v>
      </c>
    </row>
    <row r="261" spans="38:42" x14ac:dyDescent="0.2">
      <c r="AL261" s="11" t="str">
        <f t="shared" si="7"/>
        <v>1D</v>
      </c>
      <c r="AM261" s="48">
        <f>_xll.qlCalendarAdvance(Calendar,AM260,AL261,"f",FALSE)</f>
        <v>42611</v>
      </c>
      <c r="AN261" s="48">
        <f>_xll.qlCalendarAdvance(Calendar,AM261,Ndays&amp;"D",,,_xll.ohTrigger(Trigger,Recalc))</f>
        <v>42613</v>
      </c>
      <c r="AO261" s="49">
        <f>IFERROR(_xll.qlIndexFixing(Eur3M_QL,AN261,TRUE,Recalc),NA())</f>
        <v>-8.5151049586341176E-5</v>
      </c>
      <c r="AP261" s="49">
        <f>IFERROR(_xll.qlIndexFixing(Eur3M_MX,AM261,TRUE,Recalc),NA())</f>
        <v>-7.5312460769288569E-5</v>
      </c>
    </row>
    <row r="262" spans="38:42" x14ac:dyDescent="0.2">
      <c r="AL262" s="11" t="str">
        <f t="shared" ref="AL262:AL325" si="8">AL261</f>
        <v>1D</v>
      </c>
      <c r="AM262" s="48">
        <f>_xll.qlCalendarAdvance(Calendar,AM261,AL262,"f",FALSE)</f>
        <v>42612</v>
      </c>
      <c r="AN262" s="48">
        <f>_xll.qlCalendarAdvance(Calendar,AM262,Ndays&amp;"D",,,_xll.ohTrigger(Trigger,Recalc))</f>
        <v>42614</v>
      </c>
      <c r="AO262" s="49">
        <f>IFERROR(_xll.qlIndexFixing(Eur3M_QL,AN262,TRUE,Recalc),NA())</f>
        <v>-7.6915377755245031E-5</v>
      </c>
      <c r="AP262" s="49">
        <f>IFERROR(_xll.qlIndexFixing(Eur3M_MX,AM262,TRUE,Recalc),NA())</f>
        <v>-7.3013697333860049E-5</v>
      </c>
    </row>
    <row r="263" spans="38:42" x14ac:dyDescent="0.2">
      <c r="AL263" s="11" t="str">
        <f t="shared" si="8"/>
        <v>1D</v>
      </c>
      <c r="AM263" s="48">
        <f>_xll.qlCalendarAdvance(Calendar,AM262,AL263,"f",FALSE)</f>
        <v>42613</v>
      </c>
      <c r="AN263" s="48">
        <f>_xll.qlCalendarAdvance(Calendar,AM263,Ndays&amp;"D",,,_xll.ohTrigger(Trigger,Recalc))</f>
        <v>42615</v>
      </c>
      <c r="AO263" s="49">
        <f>IFERROR(_xll.qlIndexFixing(Eur3M_QL,AN263,TRUE,Recalc),NA())</f>
        <v>-7.4025897745259842E-5</v>
      </c>
      <c r="AP263" s="49">
        <f>IFERROR(_xll.qlIndexFixing(Eur3M_MX,AM263,TRUE,Recalc),NA())</f>
        <v>-7.0703761899720767E-5</v>
      </c>
    </row>
    <row r="264" spans="38:42" x14ac:dyDescent="0.2">
      <c r="AL264" s="11" t="str">
        <f t="shared" si="8"/>
        <v>1D</v>
      </c>
      <c r="AM264" s="48">
        <f>_xll.qlCalendarAdvance(Calendar,AM263,AL264,"f",FALSE)</f>
        <v>42614</v>
      </c>
      <c r="AN264" s="48">
        <f>_xll.qlCalendarAdvance(Calendar,AM264,Ndays&amp;"D",,,_xll.ohTrigger(Trigger,Recalc))</f>
        <v>42618</v>
      </c>
      <c r="AO264" s="49">
        <f>IFERROR(_xll.qlIndexFixing(Eur3M_QL,AN264,TRUE,Recalc),NA())</f>
        <v>-7.1070555056447387E-5</v>
      </c>
      <c r="AP264" s="49">
        <f>IFERROR(_xll.qlIndexFixing(Eur3M_MX,AM264,TRUE,Recalc),NA())</f>
        <v>-6.3707830061486727E-5</v>
      </c>
    </row>
    <row r="265" spans="38:42" x14ac:dyDescent="0.2">
      <c r="AL265" s="11" t="str">
        <f t="shared" si="8"/>
        <v>1D</v>
      </c>
      <c r="AM265" s="48">
        <f>_xll.qlCalendarAdvance(Calendar,AM264,AL265,"f",FALSE)</f>
        <v>42615</v>
      </c>
      <c r="AN265" s="48">
        <f>_xll.qlCalendarAdvance(Calendar,AM265,Ndays&amp;"D",,,_xll.ohTrigger(Trigger,Recalc))</f>
        <v>42619</v>
      </c>
      <c r="AO265" s="49">
        <f>IFERROR(_xll.qlIndexFixing(Eur3M_QL,AN265,TRUE,Recalc),NA())</f>
        <v>-6.8053173556184229E-5</v>
      </c>
      <c r="AP265" s="49">
        <f>IFERROR(_xll.qlIndexFixing(Eur3M_MX,AM265,TRUE,Recalc),NA())</f>
        <v>-6.1354117721730444E-5</v>
      </c>
    </row>
    <row r="266" spans="38:42" x14ac:dyDescent="0.2">
      <c r="AL266" s="11" t="str">
        <f t="shared" si="8"/>
        <v>1D</v>
      </c>
      <c r="AM266" s="48">
        <f>_xll.qlCalendarAdvance(Calendar,AM265,AL266,"f",FALSE)</f>
        <v>42618</v>
      </c>
      <c r="AN266" s="48">
        <f>_xll.qlCalendarAdvance(Calendar,AM266,Ndays&amp;"D",,,_xll.ohTrigger(Trigger,Recalc))</f>
        <v>42620</v>
      </c>
      <c r="AO266" s="49">
        <f>IFERROR(_xll.qlIndexFixing(Eur3M_QL,AN266,TRUE,Recalc),NA())</f>
        <v>-6.4977620221538609E-5</v>
      </c>
      <c r="AP266" s="49">
        <f>IFERROR(_xll.qlIndexFixing(Eur3M_MX,AM266,TRUE,Recalc),NA())</f>
        <v>-5.8989693562410933E-5</v>
      </c>
    </row>
    <row r="267" spans="38:42" x14ac:dyDescent="0.2">
      <c r="AL267" s="11" t="str">
        <f t="shared" si="8"/>
        <v>1D</v>
      </c>
      <c r="AM267" s="48">
        <f>_xll.qlCalendarAdvance(Calendar,AM266,AL267,"f",FALSE)</f>
        <v>42619</v>
      </c>
      <c r="AN267" s="48">
        <f>_xll.qlCalendarAdvance(Calendar,AM267,Ndays&amp;"D",,,_xll.ohTrigger(Trigger,Recalc))</f>
        <v>42621</v>
      </c>
      <c r="AO267" s="49">
        <f>IFERROR(_xll.qlIndexFixing(Eur3M_QL,AN267,TRUE,Recalc),NA())</f>
        <v>-5.5441245592227049E-5</v>
      </c>
      <c r="AP267" s="49">
        <f>IFERROR(_xll.qlIndexFixing(Eur3M_MX,AM267,TRUE,Recalc),NA())</f>
        <v>-5.6614652398672944E-5</v>
      </c>
    </row>
    <row r="268" spans="38:42" x14ac:dyDescent="0.2">
      <c r="AL268" s="11" t="str">
        <f t="shared" si="8"/>
        <v>1D</v>
      </c>
      <c r="AM268" s="48">
        <f>_xll.qlCalendarAdvance(Calendar,AM267,AL268,"f",FALSE)</f>
        <v>42620</v>
      </c>
      <c r="AN268" s="48">
        <f>_xll.qlCalendarAdvance(Calendar,AM268,Ndays&amp;"D",,,_xll.ohTrigger(Trigger,Recalc))</f>
        <v>42622</v>
      </c>
      <c r="AO268" s="49">
        <f>IFERROR(_xll.qlIndexFixing(Eur3M_QL,AN268,TRUE,Recalc),NA())</f>
        <v>-5.217253684064571E-5</v>
      </c>
      <c r="AP268" s="49">
        <f>IFERROR(_xll.qlIndexFixing(Eur3M_MX,AM268,TRUE,Recalc),NA())</f>
        <v>-5.4229089971074812E-5</v>
      </c>
    </row>
    <row r="269" spans="38:42" x14ac:dyDescent="0.2">
      <c r="AL269" s="11" t="str">
        <f t="shared" si="8"/>
        <v>1D</v>
      </c>
      <c r="AM269" s="48">
        <f>_xll.qlCalendarAdvance(Calendar,AM268,AL269,"f",FALSE)</f>
        <v>42621</v>
      </c>
      <c r="AN269" s="48">
        <f>_xll.qlCalendarAdvance(Calendar,AM269,Ndays&amp;"D",,,_xll.ohTrigger(Trigger,Recalc))</f>
        <v>42625</v>
      </c>
      <c r="AO269" s="49">
        <f>IFERROR(_xll.qlIndexFixing(Eur3M_QL,AN269,TRUE,Recalc),NA())</f>
        <v>-4.8865637760801933E-5</v>
      </c>
      <c r="AP269" s="49">
        <f>IFERROR(_xll.qlIndexFixing(Eur3M_MX,AM269,TRUE,Recalc),NA())</f>
        <v>-4.7010246434510119E-5</v>
      </c>
    </row>
    <row r="270" spans="38:42" x14ac:dyDescent="0.2">
      <c r="AL270" s="11" t="str">
        <f t="shared" si="8"/>
        <v>1D</v>
      </c>
      <c r="AM270" s="48">
        <f>_xll.qlCalendarAdvance(Calendar,AM269,AL270,"f",FALSE)</f>
        <v>42622</v>
      </c>
      <c r="AN270" s="48">
        <f>_xll.qlCalendarAdvance(Calendar,AM270,Ndays&amp;"D",,,_xll.ohTrigger(Trigger,Recalc))</f>
        <v>42626</v>
      </c>
      <c r="AO270" s="49">
        <f>IFERROR(_xll.qlIndexFixing(Eur3M_QL,AN270,TRUE,Recalc),NA())</f>
        <v>-4.5524673982643282E-5</v>
      </c>
      <c r="AP270" s="49">
        <f>IFERROR(_xll.qlIndexFixing(Eur3M_MX,AM270,TRUE,Recalc),NA())</f>
        <v>-4.4583574908369137E-5</v>
      </c>
    </row>
    <row r="271" spans="38:42" x14ac:dyDescent="0.2">
      <c r="AL271" s="11" t="str">
        <f t="shared" si="8"/>
        <v>1D</v>
      </c>
      <c r="AM271" s="48">
        <f>_xll.qlCalendarAdvance(Calendar,AM270,AL271,"f",FALSE)</f>
        <v>42625</v>
      </c>
      <c r="AN271" s="48">
        <f>_xll.qlCalendarAdvance(Calendar,AM271,Ndays&amp;"D",,,_xll.ohTrigger(Trigger,Recalc))</f>
        <v>42627</v>
      </c>
      <c r="AO271" s="49">
        <f>IFERROR(_xll.qlIndexFixing(Eur3M_QL,AN271,TRUE,Recalc),NA())</f>
        <v>-4.2153814246687376E-5</v>
      </c>
      <c r="AP271" s="49">
        <f>IFERROR(_xll.qlIndexFixing(Eur3M_MX,AM271,TRUE,Recalc),NA())</f>
        <v>-4.214687472959455E-5</v>
      </c>
    </row>
    <row r="272" spans="38:42" x14ac:dyDescent="0.2">
      <c r="AL272" s="11" t="str">
        <f t="shared" si="8"/>
        <v>1D</v>
      </c>
      <c r="AM272" s="48">
        <f>_xll.qlCalendarAdvance(Calendar,AM271,AL272,"f",FALSE)</f>
        <v>42626</v>
      </c>
      <c r="AN272" s="48">
        <f>_xll.qlCalendarAdvance(Calendar,AM272,Ndays&amp;"D",,,_xll.ohTrigger(Trigger,Recalc))</f>
        <v>42628</v>
      </c>
      <c r="AO272" s="49">
        <f>IFERROR(_xll.qlIndexFixing(Eur3M_QL,AN272,TRUE,Recalc),NA())</f>
        <v>-3.1904193387825473E-5</v>
      </c>
      <c r="AP272" s="49">
        <f>IFERROR(_xll.qlIndexFixing(Eur3M_MX,AM272,TRUE,Recalc),NA())</f>
        <v>-3.9700247198692799E-5</v>
      </c>
    </row>
    <row r="273" spans="38:42" x14ac:dyDescent="0.2">
      <c r="AL273" s="11" t="str">
        <f t="shared" si="8"/>
        <v>1D</v>
      </c>
      <c r="AM273" s="48">
        <f>_xll.qlCalendarAdvance(Calendar,AM272,AL273,"f",FALSE)</f>
        <v>42627</v>
      </c>
      <c r="AN273" s="48">
        <f>_xll.qlCalendarAdvance(Calendar,AM273,Ndays&amp;"D",,,_xll.ohTrigger(Trigger,Recalc))</f>
        <v>42629</v>
      </c>
      <c r="AO273" s="49">
        <f>IFERROR(_xll.qlIndexFixing(Eur3M_QL,AN273,TRUE,Recalc),NA())</f>
        <v>-2.845629947766516E-5</v>
      </c>
      <c r="AP273" s="49">
        <f>IFERROR(_xll.qlIndexFixing(Eur3M_MX,AM273,TRUE,Recalc),NA())</f>
        <v>-3.7248863700303077E-5</v>
      </c>
    </row>
    <row r="274" spans="38:42" x14ac:dyDescent="0.2">
      <c r="AL274" s="11" t="str">
        <f t="shared" si="8"/>
        <v>1D</v>
      </c>
      <c r="AM274" s="48">
        <f>_xll.qlCalendarAdvance(Calendar,AM273,AL274,"f",FALSE)</f>
        <v>42628</v>
      </c>
      <c r="AN274" s="48">
        <f>_xll.qlCalendarAdvance(Calendar,AM274,Ndays&amp;"D",,,_xll.ohTrigger(Trigger,Recalc))</f>
        <v>42632</v>
      </c>
      <c r="AO274" s="49">
        <f>IFERROR(_xll.qlIndexFixing(Eur3M_QL,AN274,TRUE,Recalc),NA())</f>
        <v>-2.500000000159121E-5</v>
      </c>
      <c r="AP274" s="49">
        <f>IFERROR(_xll.qlIndexFixing(Eur3M_MX,AM274,TRUE,Recalc),NA())</f>
        <v>-2.9897555788006315E-5</v>
      </c>
    </row>
    <row r="275" spans="38:42" x14ac:dyDescent="0.2">
      <c r="AL275" s="11" t="str">
        <f t="shared" si="8"/>
        <v>1D</v>
      </c>
      <c r="AM275" s="48">
        <f>_xll.qlCalendarAdvance(Calendar,AM274,AL275,"f",FALSE)</f>
        <v>42629</v>
      </c>
      <c r="AN275" s="48">
        <f>_xll.qlCalendarAdvance(Calendar,AM275,Ndays&amp;"D",,,_xll.ohTrigger(Trigger,Recalc))</f>
        <v>42633</v>
      </c>
      <c r="AO275" s="49">
        <f>IFERROR(_xll.qlIndexFixing(Eur3M_QL,AN275,TRUE,Recalc),NA())</f>
        <v>-2.1534362018846013E-5</v>
      </c>
      <c r="AP275" s="49">
        <f>IFERROR(_xll.qlIndexFixing(Eur3M_MX,AM275,TRUE,Recalc),NA())</f>
        <v>-2.7448383213807575E-5</v>
      </c>
    </row>
    <row r="276" spans="38:42" x14ac:dyDescent="0.2">
      <c r="AL276" s="11" t="str">
        <f t="shared" si="8"/>
        <v>1D</v>
      </c>
      <c r="AM276" s="48">
        <f>_xll.qlCalendarAdvance(Calendar,AM275,AL276,"f",FALSE)</f>
        <v>42632</v>
      </c>
      <c r="AN276" s="48">
        <f>_xll.qlCalendarAdvance(Calendar,AM276,Ndays&amp;"D",,,_xll.ohTrigger(Trigger,Recalc))</f>
        <v>42634</v>
      </c>
      <c r="AO276" s="49">
        <f>IFERROR(_xll.qlIndexFixing(Eur3M_QL,AN276,TRUE,Recalc),NA())</f>
        <v>-1.8057490074208215E-5</v>
      </c>
      <c r="AP276" s="49">
        <f>IFERROR(_xll.qlIndexFixing(Eur3M_MX,AM276,TRUE,Recalc),NA())</f>
        <v>-2.5000000273461647E-5</v>
      </c>
    </row>
    <row r="277" spans="38:42" x14ac:dyDescent="0.2">
      <c r="AL277" s="11" t="str">
        <f t="shared" si="8"/>
        <v>1D</v>
      </c>
      <c r="AM277" s="48">
        <f>_xll.qlCalendarAdvance(Calendar,AM276,AL277,"f",FALSE)</f>
        <v>42633</v>
      </c>
      <c r="AN277" s="48">
        <f>_xll.qlCalendarAdvance(Calendar,AM277,Ndays&amp;"D",,,_xll.ohTrigger(Trigger,Recalc))</f>
        <v>42635</v>
      </c>
      <c r="AO277" s="49">
        <f>IFERROR(_xll.qlIndexFixing(Eur3M_QL,AN277,TRUE,Recalc),NA())</f>
        <v>-5.8643330565512901E-6</v>
      </c>
      <c r="AP277" s="49">
        <f>IFERROR(_xll.qlIndexFixing(Eur3M_MX,AM277,TRUE,Recalc),NA())</f>
        <v>-2.2541039594430765E-5</v>
      </c>
    </row>
    <row r="278" spans="38:42" x14ac:dyDescent="0.2">
      <c r="AL278" s="11" t="str">
        <f t="shared" si="8"/>
        <v>1D</v>
      </c>
      <c r="AM278" s="48">
        <f>_xll.qlCalendarAdvance(Calendar,AM277,AL278,"f",FALSE)</f>
        <v>42634</v>
      </c>
      <c r="AN278" s="48">
        <f>_xll.qlCalendarAdvance(Calendar,AM278,Ndays&amp;"D",,,_xll.ohTrigger(Trigger,Recalc))</f>
        <v>42636</v>
      </c>
      <c r="AO278" s="49">
        <f>IFERROR(_xll.qlIndexFixing(Eur3M_QL,AN278,TRUE,Recalc),NA())</f>
        <v>-4.0980524130195883E-6</v>
      </c>
      <c r="AP278" s="49">
        <f>IFERROR(_xll.qlIndexFixing(Eur3M_MX,AM278,TRUE,Recalc),NA())</f>
        <v>-2.0060119648906787E-5</v>
      </c>
    </row>
    <row r="279" spans="38:42" x14ac:dyDescent="0.2">
      <c r="AL279" s="11" t="str">
        <f t="shared" si="8"/>
        <v>1D</v>
      </c>
      <c r="AM279" s="48">
        <f>_xll.qlCalendarAdvance(Calendar,AM278,AL279,"f",FALSE)</f>
        <v>42635</v>
      </c>
      <c r="AN279" s="48">
        <f>_xll.qlCalendarAdvance(Calendar,AM279,Ndays&amp;"D",,,_xll.ohTrigger(Trigger,Recalc))</f>
        <v>42639</v>
      </c>
      <c r="AO279" s="49">
        <f>IFERROR(_xll.qlIndexFixing(Eur3M_QL,AN279,TRUE,Recalc),NA())</f>
        <v>-6.1057486012205342E-7</v>
      </c>
      <c r="AP279" s="49">
        <f>IFERROR(_xll.qlIndexFixing(Eur3M_MX,AM279,TRUE,Recalc),NA())</f>
        <v>-1.1154221103281754E-5</v>
      </c>
    </row>
    <row r="280" spans="38:42" x14ac:dyDescent="0.2">
      <c r="AL280" s="11" t="str">
        <f t="shared" si="8"/>
        <v>1D</v>
      </c>
      <c r="AM280" s="48">
        <f>_xll.qlCalendarAdvance(Calendar,AM279,AL280,"f",FALSE)</f>
        <v>42636</v>
      </c>
      <c r="AN280" s="48">
        <f>_xll.qlCalendarAdvance(Calendar,AM280,Ndays&amp;"D",,,_xll.ohTrigger(Trigger,Recalc))</f>
        <v>42640</v>
      </c>
      <c r="AO280" s="49">
        <f>IFERROR(_xll.qlIndexFixing(Eur3M_QL,AN280,TRUE,Recalc),NA())</f>
        <v>2.8696934516593142E-6</v>
      </c>
      <c r="AP280" s="49">
        <f>IFERROR(_xll.qlIndexFixing(Eur3M_MX,AM280,TRUE,Recalc),NA())</f>
        <v>-9.9183484291543631E-6</v>
      </c>
    </row>
    <row r="281" spans="38:42" x14ac:dyDescent="0.2">
      <c r="AL281" s="11" t="str">
        <f t="shared" si="8"/>
        <v>1D</v>
      </c>
      <c r="AM281" s="48">
        <f>_xll.qlCalendarAdvance(Calendar,AM280,AL281,"f",FALSE)</f>
        <v>42639</v>
      </c>
      <c r="AN281" s="48">
        <f>_xll.qlCalendarAdvance(Calendar,AM281,Ndays&amp;"D",,,_xll.ohTrigger(Trigger,Recalc))</f>
        <v>42641</v>
      </c>
      <c r="AO281" s="49">
        <f>IFERROR(_xll.qlIndexFixing(Eur3M_QL,AN281,TRUE,Recalc),NA())</f>
        <v>6.3395698923407833E-6</v>
      </c>
      <c r="AP281" s="49">
        <f>IFERROR(_xll.qlIndexFixing(Eur3M_MX,AM281,TRUE,Recalc),NA())</f>
        <v>-7.3287670310473207E-6</v>
      </c>
    </row>
    <row r="282" spans="38:42" x14ac:dyDescent="0.2">
      <c r="AL282" s="11" t="str">
        <f t="shared" si="8"/>
        <v>1D</v>
      </c>
      <c r="AM282" s="48">
        <f>_xll.qlCalendarAdvance(Calendar,AM281,AL282,"f",FALSE)</f>
        <v>42640</v>
      </c>
      <c r="AN282" s="48">
        <f>_xll.qlCalendarAdvance(Calendar,AM282,Ndays&amp;"D",,,_xll.ohTrigger(Trigger,Recalc))</f>
        <v>42642</v>
      </c>
      <c r="AO282" s="49">
        <f>IFERROR(_xll.qlIndexFixing(Eur3M_QL,AN282,TRUE,Recalc),NA())</f>
        <v>1.8307782548226719E-5</v>
      </c>
      <c r="AP282" s="49">
        <f>IFERROR(_xll.qlIndexFixing(Eur3M_MX,AM282,TRUE,Recalc),NA())</f>
        <v>-4.7176874872590546E-6</v>
      </c>
    </row>
    <row r="283" spans="38:42" x14ac:dyDescent="0.2">
      <c r="AL283" s="11" t="str">
        <f t="shared" si="8"/>
        <v>1D</v>
      </c>
      <c r="AM283" s="48">
        <f>_xll.qlCalendarAdvance(Calendar,AM282,AL283,"f",FALSE)</f>
        <v>42641</v>
      </c>
      <c r="AN283" s="48">
        <f>_xll.qlCalendarAdvance(Calendar,AM283,Ndays&amp;"D",,,_xll.ohTrigger(Trigger,Recalc))</f>
        <v>42643</v>
      </c>
      <c r="AO283" s="49">
        <f>IFERROR(_xll.qlIndexFixing(Eur3M_QL,AN283,TRUE,Recalc),NA())</f>
        <v>2.1720963109020509E-5</v>
      </c>
      <c r="AP283" s="49">
        <f>IFERROR(_xll.qlIndexFixing(Eur3M_MX,AM283,TRUE,Recalc),NA())</f>
        <v>-2.0851902367417659E-6</v>
      </c>
    </row>
    <row r="284" spans="38:42" x14ac:dyDescent="0.2">
      <c r="AL284" s="11" t="str">
        <f t="shared" si="8"/>
        <v>1D</v>
      </c>
      <c r="AM284" s="48">
        <f>_xll.qlCalendarAdvance(Calendar,AM283,AL284,"f",FALSE)</f>
        <v>42642</v>
      </c>
      <c r="AN284" s="48">
        <f>_xll.qlCalendarAdvance(Calendar,AM284,Ndays&amp;"D",,,_xll.ohTrigger(Trigger,Recalc))</f>
        <v>42646</v>
      </c>
      <c r="AO284" s="49">
        <f>IFERROR(_xll.qlIndexFixing(Eur3M_QL,AN284,TRUE,Recalc),NA())</f>
        <v>2.516071312775242E-5</v>
      </c>
      <c r="AP284" s="49">
        <f>IFERROR(_xll.qlIndexFixing(Eur3M_MX,AM284,TRUE,Recalc),NA())</f>
        <v>7.4059320493593734E-6</v>
      </c>
    </row>
    <row r="285" spans="38:42" x14ac:dyDescent="0.2">
      <c r="AL285" s="11" t="str">
        <f t="shared" si="8"/>
        <v>1D</v>
      </c>
      <c r="AM285" s="48">
        <f>_xll.qlCalendarAdvance(Calendar,AM284,AL285,"f",FALSE)</f>
        <v>42643</v>
      </c>
      <c r="AN285" s="48">
        <f>_xll.qlCalendarAdvance(Calendar,AM285,Ndays&amp;"D",,,_xll.ohTrigger(Trigger,Recalc))</f>
        <v>42647</v>
      </c>
      <c r="AO285" s="49">
        <f>IFERROR(_xll.qlIndexFixing(Eur3M_QL,AN285,TRUE,Recalc),NA())</f>
        <v>2.8625210297769055E-5</v>
      </c>
      <c r="AP285" s="49">
        <f>IFERROR(_xll.qlIndexFixing(Eur3M_MX,AM285,TRUE,Recalc),NA())</f>
        <v>1.014124275512251E-5</v>
      </c>
    </row>
    <row r="286" spans="38:42" x14ac:dyDescent="0.2">
      <c r="AL286" s="11" t="str">
        <f t="shared" si="8"/>
        <v>1D</v>
      </c>
      <c r="AM286" s="48">
        <f>_xll.qlCalendarAdvance(Calendar,AM285,AL286,"f",FALSE)</f>
        <v>42646</v>
      </c>
      <c r="AN286" s="48">
        <f>_xll.qlCalendarAdvance(Calendar,AM286,Ndays&amp;"D",,,_xll.ohTrigger(Trigger,Recalc))</f>
        <v>42648</v>
      </c>
      <c r="AO286" s="49">
        <f>IFERROR(_xll.qlIndexFixing(Eur3M_QL,AN286,TRUE,Recalc),NA())</f>
        <v>3.533093080992095E-5</v>
      </c>
      <c r="AP286" s="49">
        <f>IFERROR(_xll.qlIndexFixing(Eur3M_MX,AM286,TRUE,Recalc),NA())</f>
        <v>1.2897263065351749E-5</v>
      </c>
    </row>
    <row r="287" spans="38:42" x14ac:dyDescent="0.2">
      <c r="AL287" s="11" t="str">
        <f t="shared" si="8"/>
        <v>1D</v>
      </c>
      <c r="AM287" s="48">
        <f>_xll.qlCalendarAdvance(Calendar,AM286,AL287,"f",FALSE)</f>
        <v>42647</v>
      </c>
      <c r="AN287" s="48">
        <f>_xll.qlCalendarAdvance(Calendar,AM287,Ndays&amp;"D",,,_xll.ohTrigger(Trigger,Recalc))</f>
        <v>42649</v>
      </c>
      <c r="AO287" s="49">
        <f>IFERROR(_xll.qlIndexFixing(Eur3M_QL,AN287,TRUE,Recalc),NA())</f>
        <v>4.269353748792318E-5</v>
      </c>
      <c r="AP287" s="49">
        <f>IFERROR(_xll.qlIndexFixing(Eur3M_MX,AM287,TRUE,Recalc),NA())</f>
        <v>1.5673905291929451E-5</v>
      </c>
    </row>
    <row r="288" spans="38:42" x14ac:dyDescent="0.2">
      <c r="AL288" s="11" t="str">
        <f t="shared" si="8"/>
        <v>1D</v>
      </c>
      <c r="AM288" s="48">
        <f>_xll.qlCalendarAdvance(Calendar,AM287,AL288,"f",FALSE)</f>
        <v>42648</v>
      </c>
      <c r="AN288" s="48">
        <f>_xll.qlCalendarAdvance(Calendar,AM288,Ndays&amp;"D",,,_xll.ohTrigger(Trigger,Recalc))</f>
        <v>42650</v>
      </c>
      <c r="AO288" s="49">
        <f>IFERROR(_xll.qlIndexFixing(Eur3M_QL,AN288,TRUE,Recalc),NA())</f>
        <v>4.6253748934444381E-5</v>
      </c>
      <c r="AP288" s="49">
        <f>IFERROR(_xll.qlIndexFixing(Eur3M_MX,AM288,TRUE,Recalc),NA())</f>
        <v>2.158380828023112E-5</v>
      </c>
    </row>
    <row r="289" spans="38:42" x14ac:dyDescent="0.2">
      <c r="AL289" s="11" t="str">
        <f t="shared" si="8"/>
        <v>1D</v>
      </c>
      <c r="AM289" s="48">
        <f>_xll.qlCalendarAdvance(Calendar,AM288,AL289,"f",FALSE)</f>
        <v>42649</v>
      </c>
      <c r="AN289" s="48">
        <f>_xll.qlCalendarAdvance(Calendar,AM289,Ndays&amp;"D",,,_xll.ohTrigger(Trigger,Recalc))</f>
        <v>42653</v>
      </c>
      <c r="AO289" s="49">
        <f>IFERROR(_xll.qlIndexFixing(Eur3M_QL,AN289,TRUE,Recalc),NA())</f>
        <v>4.9827361556786805E-5</v>
      </c>
      <c r="AP289" s="49">
        <f>IFERROR(_xll.qlIndexFixing(Eur3M_MX,AM289,TRUE,Recalc),NA())</f>
        <v>2.698490417379665E-5</v>
      </c>
    </row>
    <row r="290" spans="38:42" x14ac:dyDescent="0.2">
      <c r="AL290" s="11" t="str">
        <f t="shared" si="8"/>
        <v>1D</v>
      </c>
      <c r="AM290" s="48">
        <f>_xll.qlCalendarAdvance(Calendar,AM289,AL290,"f",FALSE)</f>
        <v>42650</v>
      </c>
      <c r="AN290" s="48">
        <f>_xll.qlCalendarAdvance(Calendar,AM290,Ndays&amp;"D",,,_xll.ohTrigger(Trigger,Recalc))</f>
        <v>42654</v>
      </c>
      <c r="AO290" s="49">
        <f>IFERROR(_xll.qlIndexFixing(Eur3M_QL,AN290,TRUE,Recalc),NA())</f>
        <v>5.341241566601758E-5</v>
      </c>
      <c r="AP290" s="49">
        <f>IFERROR(_xll.qlIndexFixing(Eur3M_MX,AM290,TRUE,Recalc),NA())</f>
        <v>2.9863305224350167E-5</v>
      </c>
    </row>
    <row r="291" spans="38:42" x14ac:dyDescent="0.2">
      <c r="AL291" s="11" t="str">
        <f t="shared" si="8"/>
        <v>1D</v>
      </c>
      <c r="AM291" s="48">
        <f>_xll.qlCalendarAdvance(Calendar,AM290,AL291,"f",FALSE)</f>
        <v>42653</v>
      </c>
      <c r="AN291" s="48">
        <f>_xll.qlCalendarAdvance(Calendar,AM291,Ndays&amp;"D",,,_xll.ohTrigger(Trigger,Recalc))</f>
        <v>42655</v>
      </c>
      <c r="AO291" s="49">
        <f>IFERROR(_xll.qlIndexFixing(Eur3M_QL,AN291,TRUE,Recalc),NA())</f>
        <v>6.0113335699856732E-5</v>
      </c>
      <c r="AP291" s="49">
        <f>IFERROR(_xll.qlIndexFixing(Eur3M_MX,AM291,TRUE,Recalc),NA())</f>
        <v>3.2761780792603993E-5</v>
      </c>
    </row>
    <row r="292" spans="38:42" x14ac:dyDescent="0.2">
      <c r="AL292" s="11" t="str">
        <f t="shared" si="8"/>
        <v>1D</v>
      </c>
      <c r="AM292" s="48">
        <f>_xll.qlCalendarAdvance(Calendar,AM291,AL292,"f",FALSE)</f>
        <v>42654</v>
      </c>
      <c r="AN292" s="48">
        <f>_xll.qlCalendarAdvance(Calendar,AM292,Ndays&amp;"D",,,_xll.ohTrigger(Trigger,Recalc))</f>
        <v>42656</v>
      </c>
      <c r="AO292" s="49">
        <f>IFERROR(_xll.qlIndexFixing(Eur3M_QL,AN292,TRUE,Recalc),NA())</f>
        <v>6.7827166274818566E-5</v>
      </c>
      <c r="AP292" s="49">
        <f>IFERROR(_xll.qlIndexFixing(Eur3M_MX,AM292,TRUE,Recalc),NA())</f>
        <v>3.5680236099590857E-5</v>
      </c>
    </row>
    <row r="293" spans="38:42" x14ac:dyDescent="0.2">
      <c r="AL293" s="11" t="str">
        <f t="shared" si="8"/>
        <v>1D</v>
      </c>
      <c r="AM293" s="48">
        <f>_xll.qlCalendarAdvance(Calendar,AM292,AL293,"f",FALSE)</f>
        <v>42655</v>
      </c>
      <c r="AN293" s="48">
        <f>_xll.qlCalendarAdvance(Calendar,AM293,Ndays&amp;"D",,,_xll.ohTrigger(Trigger,Recalc))</f>
        <v>42657</v>
      </c>
      <c r="AO293" s="49">
        <f>IFERROR(_xll.qlIndexFixing(Eur3M_QL,AN293,TRUE,Recalc),NA())</f>
        <v>7.1439345555723364E-5</v>
      </c>
      <c r="AP293" s="49">
        <f>IFERROR(_xll.qlIndexFixing(Eur3M_MX,AM293,TRUE,Recalc),NA())</f>
        <v>4.1945331022998108E-5</v>
      </c>
    </row>
    <row r="294" spans="38:42" x14ac:dyDescent="0.2">
      <c r="AL294" s="11" t="str">
        <f t="shared" si="8"/>
        <v>1D</v>
      </c>
      <c r="AM294" s="48">
        <f>_xll.qlCalendarAdvance(Calendar,AM293,AL294,"f",FALSE)</f>
        <v>42656</v>
      </c>
      <c r="AN294" s="48">
        <f>_xll.qlCalendarAdvance(Calendar,AM294,Ndays&amp;"D",,,_xll.ohTrigger(Trigger,Recalc))</f>
        <v>42660</v>
      </c>
      <c r="AO294" s="49">
        <f>IFERROR(_xll.qlIndexFixing(Eur3M_QL,AN294,TRUE,Recalc),NA())</f>
        <v>7.5050796026572371E-5</v>
      </c>
      <c r="AP294" s="49">
        <f>IFERROR(_xll.qlIndexFixing(Eur3M_MX,AM294,TRUE,Recalc),NA())</f>
        <v>4.7551923660421849E-5</v>
      </c>
    </row>
    <row r="295" spans="38:42" x14ac:dyDescent="0.2">
      <c r="AL295" s="11" t="str">
        <f t="shared" si="8"/>
        <v>1D</v>
      </c>
      <c r="AM295" s="48">
        <f>_xll.qlCalendarAdvance(Calendar,AM294,AL295,"f",FALSE)</f>
        <v>42657</v>
      </c>
      <c r="AN295" s="48">
        <f>_xll.qlCalendarAdvance(Calendar,AM295,Ndays&amp;"D",,,_xll.ohTrigger(Trigger,Recalc))</f>
        <v>42661</v>
      </c>
      <c r="AO295" s="49">
        <f>IFERROR(_xll.qlIndexFixing(Eur3M_QL,AN295,TRUE,Recalc),NA())</f>
        <v>7.8659420609202314E-5</v>
      </c>
      <c r="AP295" s="49">
        <f>IFERROR(_xll.qlIndexFixing(Eur3M_MX,AM295,TRUE,Recalc),NA())</f>
        <v>5.0568820502332372E-5</v>
      </c>
    </row>
    <row r="296" spans="38:42" x14ac:dyDescent="0.2">
      <c r="AL296" s="11" t="str">
        <f t="shared" si="8"/>
        <v>1D</v>
      </c>
      <c r="AM296" s="48">
        <f>_xll.qlCalendarAdvance(Calendar,AM295,AL296,"f",FALSE)</f>
        <v>42660</v>
      </c>
      <c r="AN296" s="48">
        <f>_xll.qlCalendarAdvance(Calendar,AM296,Ndays&amp;"D",,,_xll.ohTrigger(Trigger,Recalc))</f>
        <v>42662</v>
      </c>
      <c r="AO296" s="49">
        <f>IFERROR(_xll.qlIndexFixing(Eur3M_QL,AN296,TRUE,Recalc),NA())</f>
        <v>8.5275315659891156E-5</v>
      </c>
      <c r="AP296" s="49">
        <f>IFERROR(_xll.qlIndexFixing(Eur3M_MX,AM296,TRUE,Recalc),NA())</f>
        <v>5.3605107124459117E-5</v>
      </c>
    </row>
    <row r="297" spans="38:42" x14ac:dyDescent="0.2">
      <c r="AL297" s="11" t="str">
        <f t="shared" si="8"/>
        <v>1D</v>
      </c>
      <c r="AM297" s="48">
        <f>_xll.qlCalendarAdvance(Calendar,AM296,AL297,"f",FALSE)</f>
        <v>42661</v>
      </c>
      <c r="AN297" s="48">
        <f>_xll.qlCalendarAdvance(Calendar,AM297,Ndays&amp;"D",,,_xll.ohTrigger(Trigger,Recalc))</f>
        <v>42663</v>
      </c>
      <c r="AO297" s="49">
        <f>IFERROR(_xll.qlIndexFixing(Eur3M_QL,AN297,TRUE,Recalc),NA())</f>
        <v>9.3023031523784851E-5</v>
      </c>
      <c r="AP297" s="49">
        <f>IFERROR(_xll.qlIndexFixing(Eur3M_MX,AM297,TRUE,Recalc),NA())</f>
        <v>5.6660681652640782E-5</v>
      </c>
    </row>
    <row r="298" spans="38:42" x14ac:dyDescent="0.2">
      <c r="AL298" s="11" t="str">
        <f t="shared" si="8"/>
        <v>1D</v>
      </c>
      <c r="AM298" s="48">
        <f>_xll.qlCalendarAdvance(Calendar,AM297,AL298,"f",FALSE)</f>
        <v>42662</v>
      </c>
      <c r="AN298" s="48">
        <f>_xll.qlCalendarAdvance(Calendar,AM298,Ndays&amp;"D",,,_xll.ohTrigger(Trigger,Recalc))</f>
        <v>42664</v>
      </c>
      <c r="AO298" s="49">
        <f>IFERROR(_xll.qlIndexFixing(Eur3M_QL,AN298,TRUE,Recalc),NA())</f>
        <v>9.6585383520651717E-5</v>
      </c>
      <c r="AP298" s="49">
        <f>IFERROR(_xll.qlIndexFixing(Eur3M_MX,AM298,TRUE,Recalc),NA())</f>
        <v>6.3247373118376933E-5</v>
      </c>
    </row>
    <row r="299" spans="38:42" x14ac:dyDescent="0.2">
      <c r="AL299" s="11" t="str">
        <f t="shared" si="8"/>
        <v>1D</v>
      </c>
      <c r="AM299" s="48">
        <f>_xll.qlCalendarAdvance(Calendar,AM298,AL299,"f",FALSE)</f>
        <v>42663</v>
      </c>
      <c r="AN299" s="48">
        <f>_xll.qlCalendarAdvance(Calendar,AM299,Ndays&amp;"D",,,_xll.ohTrigger(Trigger,Recalc))</f>
        <v>42667</v>
      </c>
      <c r="AO299" s="49">
        <f>IFERROR(_xll.qlIndexFixing(Eur3M_QL,AN299,TRUE,Recalc),NA())</f>
        <v>1.0013191497785766E-4</v>
      </c>
      <c r="AP299" s="49">
        <f>IFERROR(_xll.qlIndexFixing(Eur3M_MX,AM299,TRUE,Recalc),NA())</f>
        <v>6.9073785911033525E-5</v>
      </c>
    </row>
    <row r="300" spans="38:42" x14ac:dyDescent="0.2">
      <c r="AL300" s="11" t="str">
        <f t="shared" si="8"/>
        <v>1D</v>
      </c>
      <c r="AM300" s="48">
        <f>_xll.qlCalendarAdvance(Calendar,AM299,AL300,"f",FALSE)</f>
        <v>42664</v>
      </c>
      <c r="AN300" s="48">
        <f>_xll.qlCalendarAdvance(Calendar,AM300,Ndays&amp;"D",,,_xll.ohTrigger(Trigger,Recalc))</f>
        <v>42668</v>
      </c>
      <c r="AO300" s="49">
        <f>IFERROR(_xll.qlIndexFixing(Eur3M_QL,AN300,TRUE,Recalc),NA())</f>
        <v>1.0366039142105799E-4</v>
      </c>
      <c r="AP300" s="49">
        <f>IFERROR(_xll.qlIndexFixing(Eur3M_MX,AM300,TRUE,Recalc),NA())</f>
        <v>7.2224236410642234E-5</v>
      </c>
    </row>
    <row r="301" spans="38:42" x14ac:dyDescent="0.2">
      <c r="AL301" s="11" t="str">
        <f t="shared" si="8"/>
        <v>1D</v>
      </c>
      <c r="AM301" s="48">
        <f>_xll.qlCalendarAdvance(Calendar,AM300,AL301,"f",FALSE)</f>
        <v>42667</v>
      </c>
      <c r="AN301" s="48">
        <f>_xll.qlCalendarAdvance(Calendar,AM301,Ndays&amp;"D",,,_xll.ohTrigger(Trigger,Recalc))</f>
        <v>42669</v>
      </c>
      <c r="AO301" s="49">
        <f>IFERROR(_xll.qlIndexFixing(Eur3M_QL,AN301,TRUE,Recalc),NA())</f>
        <v>1.1012046630565209E-4</v>
      </c>
      <c r="AP301" s="49">
        <f>IFERROR(_xll.qlIndexFixing(Eur3M_MX,AM301,TRUE,Recalc),NA())</f>
        <v>7.5393342295313772E-5</v>
      </c>
    </row>
    <row r="302" spans="38:42" x14ac:dyDescent="0.2">
      <c r="AL302" s="11" t="str">
        <f t="shared" si="8"/>
        <v>1D</v>
      </c>
      <c r="AM302" s="48">
        <f>_xll.qlCalendarAdvance(Calendar,AM301,AL302,"f",FALSE)</f>
        <v>42668</v>
      </c>
      <c r="AN302" s="48">
        <f>_xll.qlCalendarAdvance(Calendar,AM302,Ndays&amp;"D",,,_xll.ohTrigger(Trigger,Recalc))</f>
        <v>42670</v>
      </c>
      <c r="AO302" s="49">
        <f>IFERROR(_xll.qlIndexFixing(Eur3M_QL,AN302,TRUE,Recalc),NA())</f>
        <v>1.1754837063639711E-4</v>
      </c>
      <c r="AP302" s="49">
        <f>IFERROR(_xll.qlIndexFixing(Eur3M_MX,AM302,TRUE,Recalc),NA())</f>
        <v>7.8580994600037187E-5</v>
      </c>
    </row>
    <row r="303" spans="38:42" x14ac:dyDescent="0.2">
      <c r="AL303" s="11" t="str">
        <f t="shared" si="8"/>
        <v>1D</v>
      </c>
      <c r="AM303" s="48">
        <f>_xll.qlCalendarAdvance(Calendar,AM302,AL303,"f",FALSE)</f>
        <v>42669</v>
      </c>
      <c r="AN303" s="48">
        <f>_xll.qlCalendarAdvance(Calendar,AM303,Ndays&amp;"D",,,_xll.ohTrigger(Trigger,Recalc))</f>
        <v>42671</v>
      </c>
      <c r="AO303" s="49">
        <f>IFERROR(_xll.qlIndexFixing(Eur3M_QL,AN303,TRUE,Recalc),NA())</f>
        <v>1.2095236795346024E-4</v>
      </c>
      <c r="AP303" s="49">
        <f>IFERROR(_xll.qlIndexFixing(Eur3M_MX,AM303,TRUE,Recalc),NA())</f>
        <v>8.54547040219284E-5</v>
      </c>
    </row>
    <row r="304" spans="38:42" x14ac:dyDescent="0.2">
      <c r="AL304" s="11" t="str">
        <f t="shared" si="8"/>
        <v>1D</v>
      </c>
      <c r="AM304" s="48">
        <f>_xll.qlCalendarAdvance(Calendar,AM303,AL304,"f",FALSE)</f>
        <v>42670</v>
      </c>
      <c r="AN304" s="48">
        <f>_xll.qlCalendarAdvance(Calendar,AM304,Ndays&amp;"D",,,_xll.ohTrigger(Trigger,Recalc))</f>
        <v>42674</v>
      </c>
      <c r="AO304" s="49">
        <f>IFERROR(_xll.qlIndexFixing(Eur3M_QL,AN304,TRUE,Recalc),NA())</f>
        <v>1.243266121618509E-4</v>
      </c>
      <c r="AP304" s="49">
        <f>IFERROR(_xll.qlIndexFixing(Eur3M_MX,AM304,TRUE,Recalc),NA())</f>
        <v>9.1514853190260268E-5</v>
      </c>
    </row>
    <row r="305" spans="38:42" x14ac:dyDescent="0.2">
      <c r="AL305" s="11" t="str">
        <f t="shared" si="8"/>
        <v>1D</v>
      </c>
      <c r="AM305" s="48">
        <f>_xll.qlCalendarAdvance(Calendar,AM304,AL305,"f",FALSE)</f>
        <v>42671</v>
      </c>
      <c r="AN305" s="48">
        <f>_xll.qlCalendarAdvance(Calendar,AM305,Ndays&amp;"D",,,_xll.ohTrigger(Trigger,Recalc))</f>
        <v>42675</v>
      </c>
      <c r="AO305" s="49">
        <f>IFERROR(_xll.qlIndexFixing(Eur3M_QL,AN305,TRUE,Recalc),NA())</f>
        <v>1.276731261286603E-4</v>
      </c>
      <c r="AP305" s="49">
        <f>IFERROR(_xll.qlIndexFixing(Eur3M_MX,AM305,TRUE,Recalc),NA())</f>
        <v>9.4793567608485602E-5</v>
      </c>
    </row>
    <row r="306" spans="38:42" x14ac:dyDescent="0.2">
      <c r="AL306" s="11" t="str">
        <f t="shared" si="8"/>
        <v>1D</v>
      </c>
      <c r="AM306" s="48">
        <f>_xll.qlCalendarAdvance(Calendar,AM305,AL306,"f",FALSE)</f>
        <v>42674</v>
      </c>
      <c r="AN306" s="48">
        <f>_xll.qlCalendarAdvance(Calendar,AM306,Ndays&amp;"D",,,_xll.ohTrigger(Trigger,Recalc))</f>
        <v>42676</v>
      </c>
      <c r="AO306" s="49">
        <f>IFERROR(_xll.qlIndexFixing(Eur3M_QL,AN306,TRUE,Recalc),NA())</f>
        <v>1.3393497944841229E-4</v>
      </c>
      <c r="AP306" s="49">
        <f>IFERROR(_xll.qlIndexFixing(Eur3M_MX,AM306,TRUE,Recalc),NA())</f>
        <v>9.8090153360688844E-5</v>
      </c>
    </row>
    <row r="307" spans="38:42" x14ac:dyDescent="0.2">
      <c r="AL307" s="11" t="str">
        <f t="shared" si="8"/>
        <v>1D</v>
      </c>
      <c r="AM307" s="48">
        <f>_xll.qlCalendarAdvance(Calendar,AM306,AL307,"f",FALSE)</f>
        <v>42675</v>
      </c>
      <c r="AN307" s="48">
        <f>_xll.qlCalendarAdvance(Calendar,AM307,Ndays&amp;"D",,,_xll.ohTrigger(Trigger,Recalc))</f>
        <v>42677</v>
      </c>
      <c r="AO307" s="49">
        <f>IFERROR(_xll.qlIndexFixing(Eur3M_QL,AN307,TRUE,Recalc),NA())</f>
        <v>1.4080291553306509E-4</v>
      </c>
      <c r="AP307" s="49">
        <f>IFERROR(_xll.qlIndexFixing(Eur3M_MX,AM307,TRUE,Recalc),NA())</f>
        <v>1.0140449438232071E-4</v>
      </c>
    </row>
    <row r="308" spans="38:42" x14ac:dyDescent="0.2">
      <c r="AL308" s="11" t="str">
        <f t="shared" si="8"/>
        <v>1D</v>
      </c>
      <c r="AM308" s="48">
        <f>_xll.qlCalendarAdvance(Calendar,AM307,AL308,"f",FALSE)</f>
        <v>42676</v>
      </c>
      <c r="AN308" s="48">
        <f>_xll.qlCalendarAdvance(Calendar,AM308,Ndays&amp;"D",,,_xll.ohTrigger(Trigger,Recalc))</f>
        <v>42678</v>
      </c>
      <c r="AO308" s="49">
        <f>IFERROR(_xll.qlIndexFixing(Eur3M_QL,AN308,TRUE,Recalc),NA())</f>
        <v>1.4402665944922711E-4</v>
      </c>
      <c r="AP308" s="49">
        <f>IFERROR(_xll.qlIndexFixing(Eur3M_MX,AM308,TRUE,Recalc),NA())</f>
        <v>1.0852971166699979E-4</v>
      </c>
    </row>
    <row r="309" spans="38:42" x14ac:dyDescent="0.2">
      <c r="AL309" s="11" t="str">
        <f t="shared" si="8"/>
        <v>1D</v>
      </c>
      <c r="AM309" s="48">
        <f>_xll.qlCalendarAdvance(Calendar,AM308,AL309,"f",FALSE)</f>
        <v>42677</v>
      </c>
      <c r="AN309" s="48">
        <f>_xll.qlCalendarAdvance(Calendar,AM309,Ndays&amp;"D",,,_xll.ohTrigger(Trigger,Recalc))</f>
        <v>42681</v>
      </c>
      <c r="AO309" s="49">
        <f>IFERROR(_xll.qlIndexFixing(Eur3M_QL,AN309,TRUE,Recalc),NA())</f>
        <v>1.4722910894611778E-4</v>
      </c>
      <c r="AP309" s="49">
        <f>IFERROR(_xll.qlIndexFixing(Eur3M_MX,AM309,TRUE,Recalc),NA())</f>
        <v>1.1483705447263945E-4</v>
      </c>
    </row>
    <row r="310" spans="38:42" x14ac:dyDescent="0.2">
      <c r="AL310" s="11" t="str">
        <f t="shared" si="8"/>
        <v>1D</v>
      </c>
      <c r="AM310" s="48">
        <f>_xll.qlCalendarAdvance(Calendar,AM309,AL310,"f",FALSE)</f>
        <v>42678</v>
      </c>
      <c r="AN310" s="48">
        <f>_xll.qlCalendarAdvance(Calendar,AM310,Ndays&amp;"D",,,_xll.ohTrigger(Trigger,Recalc))</f>
        <v>42682</v>
      </c>
      <c r="AO310" s="49">
        <f>IFERROR(_xll.qlIndexFixing(Eur3M_QL,AN310,TRUE,Recalc),NA())</f>
        <v>1.5041137833585788E-4</v>
      </c>
      <c r="AP310" s="49">
        <f>IFERROR(_xll.qlIndexFixing(Eur3M_MX,AM310,TRUE,Recalc),NA())</f>
        <v>1.1823839544846865E-4</v>
      </c>
    </row>
    <row r="311" spans="38:42" x14ac:dyDescent="0.2">
      <c r="AL311" s="11" t="str">
        <f t="shared" si="8"/>
        <v>1D</v>
      </c>
      <c r="AM311" s="48">
        <f>_xll.qlCalendarAdvance(Calendar,AM310,AL311,"f",FALSE)</f>
        <v>42681</v>
      </c>
      <c r="AN311" s="48">
        <f>_xll.qlCalendarAdvance(Calendar,AM311,Ndays&amp;"D",,,_xll.ohTrigger(Trigger,Recalc))</f>
        <v>42683</v>
      </c>
      <c r="AO311" s="49">
        <f>IFERROR(_xll.qlIndexFixing(Eur3M_QL,AN311,TRUE,Recalc),NA())</f>
        <v>1.5656160535408668E-4</v>
      </c>
      <c r="AP311" s="49">
        <f>IFERROR(_xll.qlIndexFixing(Eur3M_MX,AM311,TRUE,Recalc),NA())</f>
        <v>1.2165677404170169E-4</v>
      </c>
    </row>
    <row r="312" spans="38:42" x14ac:dyDescent="0.2">
      <c r="AL312" s="11" t="str">
        <f t="shared" si="8"/>
        <v>1D</v>
      </c>
      <c r="AM312" s="48">
        <f>_xll.qlCalendarAdvance(Calendar,AM311,AL312,"f",FALSE)</f>
        <v>42682</v>
      </c>
      <c r="AN312" s="48">
        <f>_xll.qlCalendarAdvance(Calendar,AM312,Ndays&amp;"D",,,_xll.ohTrigger(Trigger,Recalc))</f>
        <v>42684</v>
      </c>
      <c r="AO312" s="49">
        <f>IFERROR(_xll.qlIndexFixing(Eur3M_QL,AN312,TRUE,Recalc),NA())</f>
        <v>1.6296135791402463E-4</v>
      </c>
      <c r="AP312" s="49">
        <f>IFERROR(_xll.qlIndexFixing(Eur3M_MX,AM312,TRUE,Recalc),NA())</f>
        <v>1.2509206709346421E-4</v>
      </c>
    </row>
    <row r="313" spans="38:42" x14ac:dyDescent="0.2">
      <c r="AL313" s="11" t="str">
        <f t="shared" si="8"/>
        <v>1D</v>
      </c>
      <c r="AM313" s="48">
        <f>_xll.qlCalendarAdvance(Calendar,AM312,AL313,"f",FALSE)</f>
        <v>42683</v>
      </c>
      <c r="AN313" s="48">
        <f>_xll.qlCalendarAdvance(Calendar,AM313,Ndays&amp;"D",,,_xll.ohTrigger(Trigger,Recalc))</f>
        <v>42685</v>
      </c>
      <c r="AO313" s="49">
        <f>IFERROR(_xll.qlIndexFixing(Eur3M_QL,AN313,TRUE,Recalc),NA())</f>
        <v>1.6605985828074219E-4</v>
      </c>
      <c r="AP313" s="49">
        <f>IFERROR(_xll.qlIndexFixing(Eur3M_MX,AM313,TRUE,Recalc),NA())</f>
        <v>1.3243240230655361E-4</v>
      </c>
    </row>
    <row r="314" spans="38:42" x14ac:dyDescent="0.2">
      <c r="AL314" s="11" t="str">
        <f t="shared" si="8"/>
        <v>1D</v>
      </c>
      <c r="AM314" s="48">
        <f>_xll.qlCalendarAdvance(Calendar,AM313,AL314,"f",FALSE)</f>
        <v>42684</v>
      </c>
      <c r="AN314" s="48">
        <f>_xll.qlCalendarAdvance(Calendar,AM314,Ndays&amp;"D",,,_xll.ohTrigger(Trigger,Recalc))</f>
        <v>42688</v>
      </c>
      <c r="AO314" s="49">
        <f>IFERROR(_xll.qlIndexFixing(Eur3M_QL,AN314,TRUE,Recalc),NA())</f>
        <v>1.6914511450081079E-4</v>
      </c>
      <c r="AP314" s="49">
        <f>IFERROR(_xll.qlIndexFixing(Eur3M_MX,AM314,TRUE,Recalc),NA())</f>
        <v>1.3899988528622072E-4</v>
      </c>
    </row>
    <row r="315" spans="38:42" x14ac:dyDescent="0.2">
      <c r="AL315" s="11" t="str">
        <f t="shared" si="8"/>
        <v>1D</v>
      </c>
      <c r="AM315" s="48">
        <f>_xll.qlCalendarAdvance(Calendar,AM314,AL315,"f",FALSE)</f>
        <v>42685</v>
      </c>
      <c r="AN315" s="48">
        <f>_xll.qlCalendarAdvance(Calendar,AM315,Ndays&amp;"D",,,_xll.ohTrigger(Trigger,Recalc))</f>
        <v>42689</v>
      </c>
      <c r="AO315" s="49">
        <f>IFERROR(_xll.qlIndexFixing(Eur3M_QL,AN315,TRUE,Recalc),NA())</f>
        <v>1.7221832424749536E-4</v>
      </c>
      <c r="AP315" s="49">
        <f>IFERROR(_xll.qlIndexFixing(Eur3M_MX,AM315,TRUE,Recalc),NA())</f>
        <v>1.4251786780977474E-4</v>
      </c>
    </row>
    <row r="316" spans="38:42" x14ac:dyDescent="0.2">
      <c r="AL316" s="11" t="str">
        <f t="shared" si="8"/>
        <v>1D</v>
      </c>
      <c r="AM316" s="48">
        <f>_xll.qlCalendarAdvance(Calendar,AM315,AL316,"f",FALSE)</f>
        <v>42688</v>
      </c>
      <c r="AN316" s="48">
        <f>_xll.qlCalendarAdvance(Calendar,AM316,Ndays&amp;"D",,,_xll.ohTrigger(Trigger,Recalc))</f>
        <v>42690</v>
      </c>
      <c r="AO316" s="49">
        <f>IFERROR(_xll.qlIndexFixing(Eur3M_QL,AN316,TRUE,Recalc),NA())</f>
        <v>1.7836074743787198E-4</v>
      </c>
      <c r="AP316" s="49">
        <f>IFERROR(_xll.qlIndexFixing(Eur3M_MX,AM316,TRUE,Recalc),NA())</f>
        <v>1.4605200456606289E-4</v>
      </c>
    </row>
    <row r="317" spans="38:42" x14ac:dyDescent="0.2">
      <c r="AL317" s="11" t="str">
        <f t="shared" si="8"/>
        <v>1D</v>
      </c>
      <c r="AM317" s="48">
        <f>_xll.qlCalendarAdvance(Calendar,AM316,AL317,"f",FALSE)</f>
        <v>42689</v>
      </c>
      <c r="AN317" s="48">
        <f>_xll.qlCalendarAdvance(Calendar,AM317,Ndays&amp;"D",,,_xll.ohTrigger(Trigger,Recalc))</f>
        <v>42691</v>
      </c>
      <c r="AO317" s="49">
        <f>IFERROR(_xll.qlIndexFixing(Eur3M_QL,AN317,TRUE,Recalc),NA())</f>
        <v>1.8441506870103336E-4</v>
      </c>
      <c r="AP317" s="49">
        <f>IFERROR(_xll.qlIndexFixing(Eur3M_MX,AM317,TRUE,Recalc),NA())</f>
        <v>1.4960216530449222E-4</v>
      </c>
    </row>
    <row r="318" spans="38:42" x14ac:dyDescent="0.2">
      <c r="AL318" s="11" t="str">
        <f t="shared" si="8"/>
        <v>1D</v>
      </c>
      <c r="AM318" s="48">
        <f>_xll.qlCalendarAdvance(Calendar,AM317,AL318,"f",FALSE)</f>
        <v>42690</v>
      </c>
      <c r="AN318" s="48">
        <f>_xll.qlCalendarAdvance(Calendar,AM318,Ndays&amp;"D",,,_xll.ohTrigger(Trigger,Recalc))</f>
        <v>42692</v>
      </c>
      <c r="AO318" s="49">
        <f>IFERROR(_xll.qlIndexFixing(Eur3M_QL,AN318,TRUE,Recalc),NA())</f>
        <v>1.8744642793335959E-4</v>
      </c>
      <c r="AP318" s="49">
        <f>IFERROR(_xll.qlIndexFixing(Eur3M_MX,AM318,TRUE,Recalc),NA())</f>
        <v>1.57120400352445E-4</v>
      </c>
    </row>
    <row r="319" spans="38:42" x14ac:dyDescent="0.2">
      <c r="AL319" s="11" t="str">
        <f t="shared" si="8"/>
        <v>1D</v>
      </c>
      <c r="AM319" s="48">
        <f>_xll.qlCalendarAdvance(Calendar,AM318,AL319,"f",FALSE)</f>
        <v>42691</v>
      </c>
      <c r="AN319" s="48">
        <f>_xll.qlCalendarAdvance(Calendar,AM319,Ndays&amp;"D",,,_xll.ohTrigger(Trigger,Recalc))</f>
        <v>42695</v>
      </c>
      <c r="AO319" s="49">
        <f>IFERROR(_xll.qlIndexFixing(Eur3M_QL,AN319,TRUE,Recalc),NA())</f>
        <v>1.9047317679012622E-4</v>
      </c>
      <c r="AP319" s="49">
        <f>IFERROR(_xll.qlIndexFixing(Eur3M_MX,AM319,TRUE,Recalc),NA())</f>
        <v>1.6396040755356259E-4</v>
      </c>
    </row>
    <row r="320" spans="38:42" x14ac:dyDescent="0.2">
      <c r="AL320" s="11" t="str">
        <f t="shared" si="8"/>
        <v>1D</v>
      </c>
      <c r="AM320" s="48">
        <f>_xll.qlCalendarAdvance(Calendar,AM319,AL320,"f",FALSE)</f>
        <v>42692</v>
      </c>
      <c r="AN320" s="48">
        <f>_xll.qlCalendarAdvance(Calendar,AM320,Ndays&amp;"D",,,_xll.ohTrigger(Trigger,Recalc))</f>
        <v>42696</v>
      </c>
      <c r="AO320" s="49">
        <f>IFERROR(_xll.qlIndexFixing(Eur3M_QL,AN320,TRUE,Recalc),NA())</f>
        <v>1.9349659630226677E-4</v>
      </c>
      <c r="AP320" s="49">
        <f>IFERROR(_xll.qlIndexFixing(Eur3M_MX,AM320,TRUE,Recalc),NA())</f>
        <v>1.6758869894089904E-4</v>
      </c>
    </row>
    <row r="321" spans="38:42" x14ac:dyDescent="0.2">
      <c r="AL321" s="11" t="str">
        <f t="shared" si="8"/>
        <v>1D</v>
      </c>
      <c r="AM321" s="48">
        <f>_xll.qlCalendarAdvance(Calendar,AM320,AL321,"f",FALSE)</f>
        <v>42695</v>
      </c>
      <c r="AN321" s="48">
        <f>_xll.qlCalendarAdvance(Calendar,AM321,Ndays&amp;"D",,,_xll.ohTrigger(Trigger,Recalc))</f>
        <v>42697</v>
      </c>
      <c r="AO321" s="49">
        <f>IFERROR(_xll.qlIndexFixing(Eur3M_QL,AN321,TRUE,Recalc),NA())</f>
        <v>1.9973147084495252E-4</v>
      </c>
      <c r="AP321" s="49">
        <f>IFERROR(_xll.qlIndexFixing(Eur3M_MX,AM321,TRUE,Recalc),NA())</f>
        <v>1.7123221150907298E-4</v>
      </c>
    </row>
    <row r="322" spans="38:42" x14ac:dyDescent="0.2">
      <c r="AL322" s="11" t="str">
        <f t="shared" si="8"/>
        <v>1D</v>
      </c>
      <c r="AM322" s="48">
        <f>_xll.qlCalendarAdvance(Calendar,AM321,AL322,"f",FALSE)</f>
        <v>42696</v>
      </c>
      <c r="AN322" s="48">
        <f>_xll.qlCalendarAdvance(Calendar,AM322,Ndays&amp;"D",,,_xll.ohTrigger(Trigger,Recalc))</f>
        <v>42698</v>
      </c>
      <c r="AO322" s="49">
        <f>IFERROR(_xll.qlIndexFixing(Eur3M_QL,AN322,TRUE,Recalc),NA())</f>
        <v>2.0558301825597357E-4</v>
      </c>
      <c r="AP322" s="49">
        <f>IFERROR(_xll.qlIndexFixing(Eur3M_MX,AM322,TRUE,Recalc),NA())</f>
        <v>1.7489080791316635E-4</v>
      </c>
    </row>
    <row r="323" spans="38:42" x14ac:dyDescent="0.2">
      <c r="AL323" s="11" t="str">
        <f t="shared" si="8"/>
        <v>1D</v>
      </c>
      <c r="AM323" s="48">
        <f>_xll.qlCalendarAdvance(Calendar,AM322,AL323,"f",FALSE)</f>
        <v>42697</v>
      </c>
      <c r="AN323" s="48">
        <f>_xll.qlCalendarAdvance(Calendar,AM323,Ndays&amp;"D",,,_xll.ohTrigger(Trigger,Recalc))</f>
        <v>42699</v>
      </c>
      <c r="AO323" s="49">
        <f>IFERROR(_xll.qlIndexFixing(Eur3M_QL,AN323,TRUE,Recalc),NA())</f>
        <v>2.0697075383744348E-4</v>
      </c>
      <c r="AP323" s="49">
        <f>IFERROR(_xll.qlIndexFixing(Eur3M_MX,AM323,TRUE,Recalc),NA())</f>
        <v>1.8254894821725045E-4</v>
      </c>
    </row>
    <row r="324" spans="38:42" x14ac:dyDescent="0.2">
      <c r="AL324" s="11" t="str">
        <f t="shared" si="8"/>
        <v>1D</v>
      </c>
      <c r="AM324" s="48">
        <f>_xll.qlCalendarAdvance(Calendar,AM323,AL324,"f",FALSE)</f>
        <v>42698</v>
      </c>
      <c r="AN324" s="48">
        <f>_xll.qlCalendarAdvance(Calendar,AM324,Ndays&amp;"D",,,_xll.ohTrigger(Trigger,Recalc))</f>
        <v>42702</v>
      </c>
      <c r="AO324" s="49">
        <f>IFERROR(_xll.qlIndexFixing(Eur3M_QL,AN324,TRUE,Recalc),NA())</f>
        <v>2.0834820162463075E-4</v>
      </c>
      <c r="AP324" s="49">
        <f>IFERROR(_xll.qlIndexFixing(Eur3M_MX,AM324,TRUE,Recalc),NA())</f>
        <v>1.8967324942317185E-4</v>
      </c>
    </row>
    <row r="325" spans="38:42" x14ac:dyDescent="0.2">
      <c r="AL325" s="11" t="str">
        <f t="shared" si="8"/>
        <v>1D</v>
      </c>
      <c r="AM325" s="48">
        <f>_xll.qlCalendarAdvance(Calendar,AM324,AL325,"f",FALSE)</f>
        <v>42699</v>
      </c>
      <c r="AN325" s="48">
        <f>_xll.qlCalendarAdvance(Calendar,AM325,Ndays&amp;"D",,,_xll.ohTrigger(Trigger,Recalc))</f>
        <v>42703</v>
      </c>
      <c r="AO325" s="49">
        <f>IFERROR(_xll.qlIndexFixing(Eur3M_QL,AN325,TRUE,Recalc),NA())</f>
        <v>2.1136065996874009E-4</v>
      </c>
      <c r="AP325" s="49">
        <f>IFERROR(_xll.qlIndexFixing(Eur3M_MX,AM325,TRUE,Recalc),NA())</f>
        <v>1.9140662685153913E-4</v>
      </c>
    </row>
    <row r="326" spans="38:42" x14ac:dyDescent="0.2">
      <c r="AL326" s="11" t="str">
        <f t="shared" ref="AL326:AL389" si="9">AL325</f>
        <v>1D</v>
      </c>
      <c r="AM326" s="48">
        <f>_xll.qlCalendarAdvance(Calendar,AM325,AL326,"f",FALSE)</f>
        <v>42702</v>
      </c>
      <c r="AN326" s="48">
        <f>_xll.qlCalendarAdvance(Calendar,AM326,Ndays&amp;"D",,,_xll.ohTrigger(Trigger,Recalc))</f>
        <v>42704</v>
      </c>
      <c r="AO326" s="49">
        <f>IFERROR(_xll.qlIndexFixing(Eur3M_QL,AN326,TRUE,Recalc),NA())</f>
        <v>2.143799470442076E-4</v>
      </c>
      <c r="AP326" s="49">
        <f>IFERROR(_xll.qlIndexFixing(Eur3M_MX,AM326,TRUE,Recalc),NA())</f>
        <v>1.9315148166221263E-4</v>
      </c>
    </row>
    <row r="327" spans="38:42" x14ac:dyDescent="0.2">
      <c r="AL327" s="11" t="str">
        <f t="shared" si="9"/>
        <v>1D</v>
      </c>
      <c r="AM327" s="48">
        <f>_xll.qlCalendarAdvance(Calendar,AM326,AL327,"f",FALSE)</f>
        <v>42703</v>
      </c>
      <c r="AN327" s="48">
        <f>_xll.qlCalendarAdvance(Calendar,AM327,Ndays&amp;"D",,,_xll.ohTrigger(Trigger,Recalc))</f>
        <v>42705</v>
      </c>
      <c r="AO327" s="49">
        <f>IFERROR(_xll.qlIndexFixing(Eur3M_QL,AN327,TRUE,Recalc),NA())</f>
        <v>2.2519815900507562E-4</v>
      </c>
      <c r="AP327" s="49">
        <f>IFERROR(_xll.qlIndexFixing(Eur3M_MX,AM327,TRUE,Recalc),NA())</f>
        <v>1.969122831555481E-4</v>
      </c>
    </row>
    <row r="328" spans="38:42" x14ac:dyDescent="0.2">
      <c r="AL328" s="11" t="str">
        <f t="shared" si="9"/>
        <v>1D</v>
      </c>
      <c r="AM328" s="48">
        <f>_xll.qlCalendarAdvance(Calendar,AM327,AL328,"f",FALSE)</f>
        <v>42704</v>
      </c>
      <c r="AN328" s="48">
        <f>_xll.qlCalendarAdvance(Calendar,AM328,Ndays&amp;"D",,,_xll.ohTrigger(Trigger,Recalc))</f>
        <v>42706</v>
      </c>
      <c r="AO328" s="49">
        <f>IFERROR(_xll.qlIndexFixing(Eur3M_QL,AN328,TRUE,Recalc),NA())</f>
        <v>2.2655388526793274E-4</v>
      </c>
      <c r="AP328" s="49">
        <f>IFERROR(_xll.qlIndexFixing(Eur3M_MX,AM328,TRUE,Recalc),NA())</f>
        <v>2.0068771069237101E-4</v>
      </c>
    </row>
    <row r="329" spans="38:42" x14ac:dyDescent="0.2">
      <c r="AL329" s="11" t="str">
        <f t="shared" si="9"/>
        <v>1D</v>
      </c>
      <c r="AM329" s="48">
        <f>_xll.qlCalendarAdvance(Calendar,AM328,AL329,"f",FALSE)</f>
        <v>42705</v>
      </c>
      <c r="AN329" s="48">
        <f>_xll.qlCalendarAdvance(Calendar,AM329,Ndays&amp;"D",,,_xll.ohTrigger(Trigger,Recalc))</f>
        <v>42709</v>
      </c>
      <c r="AO329" s="49">
        <f>IFERROR(_xll.qlIndexFixing(Eur3M_QL,AN329,TRUE,Recalc),NA())</f>
        <v>2.296287994747459E-4</v>
      </c>
      <c r="AP329" s="49">
        <f>IFERROR(_xll.qlIndexFixing(Eur3M_MX,AM329,TRUE,Recalc),NA())</f>
        <v>2.1409726350466661E-4</v>
      </c>
    </row>
    <row r="330" spans="38:42" x14ac:dyDescent="0.2">
      <c r="AL330" s="11" t="str">
        <f t="shared" si="9"/>
        <v>1D</v>
      </c>
      <c r="AM330" s="48">
        <f>_xll.qlCalendarAdvance(Calendar,AM329,AL330,"f",FALSE)</f>
        <v>42706</v>
      </c>
      <c r="AN330" s="48">
        <f>_xll.qlCalendarAdvance(Calendar,AM330,Ndays&amp;"D",,,_xll.ohTrigger(Trigger,Recalc))</f>
        <v>42710</v>
      </c>
      <c r="AO330" s="49">
        <f>IFERROR(_xll.qlIndexFixing(Eur3M_QL,AN330,TRUE,Recalc),NA())</f>
        <v>2.3271922101741893E-4</v>
      </c>
      <c r="AP330" s="49">
        <f>IFERROR(_xll.qlIndexFixing(Eur3M_MX,AM330,TRUE,Recalc),NA())</f>
        <v>2.1593275476572416E-4</v>
      </c>
    </row>
    <row r="331" spans="38:42" x14ac:dyDescent="0.2">
      <c r="AL331" s="11" t="str">
        <f t="shared" si="9"/>
        <v>1D</v>
      </c>
      <c r="AM331" s="48">
        <f>_xll.qlCalendarAdvance(Calendar,AM330,AL331,"f",FALSE)</f>
        <v>42709</v>
      </c>
      <c r="AN331" s="48">
        <f>_xll.qlCalendarAdvance(Calendar,AM331,Ndays&amp;"D",,,_xll.ohTrigger(Trigger,Recalc))</f>
        <v>42711</v>
      </c>
      <c r="AO331" s="49">
        <f>IFERROR(_xll.qlIndexFixing(Eur3M_QL,AN331,TRUE,Recalc),NA())</f>
        <v>2.3582663893595424E-4</v>
      </c>
      <c r="AP331" s="49">
        <f>IFERROR(_xll.qlIndexFixing(Eur3M_MX,AM331,TRUE,Recalc),NA())</f>
        <v>2.1977910856829652E-4</v>
      </c>
    </row>
    <row r="332" spans="38:42" x14ac:dyDescent="0.2">
      <c r="AL332" s="11" t="str">
        <f t="shared" si="9"/>
        <v>1D</v>
      </c>
      <c r="AM332" s="48">
        <f>_xll.qlCalendarAdvance(Calendar,AM331,AL332,"f",FALSE)</f>
        <v>42710</v>
      </c>
      <c r="AN332" s="48">
        <f>_xll.qlCalendarAdvance(Calendar,AM332,Ndays&amp;"D",,,_xll.ohTrigger(Trigger,Recalc))</f>
        <v>42712</v>
      </c>
      <c r="AO332" s="49">
        <f>IFERROR(_xll.qlIndexFixing(Eur3M_QL,AN332,TRUE,Recalc),NA())</f>
        <v>2.4706833260949352E-4</v>
      </c>
      <c r="AP332" s="49">
        <f>IFERROR(_xll.qlIndexFixing(Eur3M_MX,AM332,TRUE,Recalc),NA())</f>
        <v>2.2363919957957279E-4</v>
      </c>
    </row>
    <row r="333" spans="38:42" x14ac:dyDescent="0.2">
      <c r="AL333" s="11" t="str">
        <f t="shared" si="9"/>
        <v>1D</v>
      </c>
      <c r="AM333" s="48">
        <f>_xll.qlCalendarAdvance(Calendar,AM332,AL333,"f",FALSE)</f>
        <v>42711</v>
      </c>
      <c r="AN333" s="48">
        <f>_xll.qlCalendarAdvance(Calendar,AM333,Ndays&amp;"D",,,_xll.ohTrigger(Trigger,Recalc))</f>
        <v>42713</v>
      </c>
      <c r="AO333" s="49">
        <f>IFERROR(_xll.qlIndexFixing(Eur3M_QL,AN333,TRUE,Recalc),NA())</f>
        <v>2.4845648129190323E-4</v>
      </c>
      <c r="AP333" s="49">
        <f>IFERROR(_xll.qlIndexFixing(Eur3M_MX,AM333,TRUE,Recalc),NA())</f>
        <v>2.2751287603028914E-4</v>
      </c>
    </row>
    <row r="334" spans="38:42" x14ac:dyDescent="0.2">
      <c r="AL334" s="11" t="str">
        <f t="shared" si="9"/>
        <v>1D</v>
      </c>
      <c r="AM334" s="48">
        <f>_xll.qlCalendarAdvance(Calendar,AM333,AL334,"f",FALSE)</f>
        <v>42712</v>
      </c>
      <c r="AN334" s="48">
        <f>_xll.qlCalendarAdvance(Calendar,AM334,Ndays&amp;"D",,,_xll.ohTrigger(Trigger,Recalc))</f>
        <v>42716</v>
      </c>
      <c r="AO334" s="49">
        <f>IFERROR(_xll.qlIndexFixing(Eur3M_QL,AN334,TRUE,Recalc),NA())</f>
        <v>2.5167164280048837E-4</v>
      </c>
      <c r="AP334" s="49">
        <f>IFERROR(_xll.qlIndexFixing(Eur3M_MX,AM334,TRUE,Recalc),NA())</f>
        <v>2.4119033587662668E-4</v>
      </c>
    </row>
    <row r="335" spans="38:42" x14ac:dyDescent="0.2">
      <c r="AL335" s="11" t="str">
        <f t="shared" si="9"/>
        <v>1D</v>
      </c>
      <c r="AM335" s="48">
        <f>_xll.qlCalendarAdvance(Calendar,AM334,AL335,"f",FALSE)</f>
        <v>42713</v>
      </c>
      <c r="AN335" s="48">
        <f>_xll.qlCalendarAdvance(Calendar,AM335,Ndays&amp;"D",,,_xll.ohTrigger(Trigger,Recalc))</f>
        <v>42717</v>
      </c>
      <c r="AO335" s="49">
        <f>IFERROR(_xll.qlIndexFixing(Eur3M_QL,AN335,TRUE,Recalc),NA())</f>
        <v>2.5491299058799655E-4</v>
      </c>
      <c r="AP335" s="49">
        <f>IFERROR(_xll.qlIndexFixing(Eur3M_MX,AM335,TRUE,Recalc),NA())</f>
        <v>2.4314036463124467E-4</v>
      </c>
    </row>
    <row r="336" spans="38:42" x14ac:dyDescent="0.2">
      <c r="AL336" s="11" t="str">
        <f t="shared" si="9"/>
        <v>1D</v>
      </c>
      <c r="AM336" s="48">
        <f>_xll.qlCalendarAdvance(Calendar,AM335,AL336,"f",FALSE)</f>
        <v>42716</v>
      </c>
      <c r="AN336" s="48">
        <f>_xll.qlCalendarAdvance(Calendar,AM336,Ndays&amp;"D",,,_xll.ohTrigger(Trigger,Recalc))</f>
        <v>42718</v>
      </c>
      <c r="AO336" s="49">
        <f>IFERROR(_xll.qlIndexFixing(Eur3M_QL,AN336,TRUE,Recalc),NA())</f>
        <v>2.58182098912485E-4</v>
      </c>
      <c r="AP336" s="49">
        <f>IFERROR(_xll.qlIndexFixing(Eur3M_MX,AM336,TRUE,Recalc),NA())</f>
        <v>2.4707965550962996E-4</v>
      </c>
    </row>
    <row r="337" spans="38:42" x14ac:dyDescent="0.2">
      <c r="AL337" s="11" t="str">
        <f t="shared" si="9"/>
        <v>1D</v>
      </c>
      <c r="AM337" s="48">
        <f>_xll.qlCalendarAdvance(Calendar,AM336,AL337,"f",FALSE)</f>
        <v>42717</v>
      </c>
      <c r="AN337" s="48">
        <f>_xll.qlCalendarAdvance(Calendar,AM337,Ndays&amp;"D",,,_xll.ohTrigger(Trigger,Recalc))</f>
        <v>42719</v>
      </c>
      <c r="AO337" s="49">
        <f>IFERROR(_xll.qlIndexFixing(Eur3M_QL,AN337,TRUE,Recalc),NA())</f>
        <v>2.7007638683352984E-4</v>
      </c>
      <c r="AP337" s="49">
        <f>IFERROR(_xll.qlIndexFixing(Eur3M_MX,AM337,TRUE,Recalc),NA())</f>
        <v>2.5103159946482378E-4</v>
      </c>
    </row>
    <row r="338" spans="38:42" x14ac:dyDescent="0.2">
      <c r="AL338" s="11" t="str">
        <f t="shared" si="9"/>
        <v>1D</v>
      </c>
      <c r="AM338" s="48">
        <f>_xll.qlCalendarAdvance(Calendar,AM337,AL338,"f",FALSE)</f>
        <v>42718</v>
      </c>
      <c r="AN338" s="48">
        <f>_xll.qlCalendarAdvance(Calendar,AM338,Ndays&amp;"D",,,_xll.ohTrigger(Trigger,Recalc))</f>
        <v>42720</v>
      </c>
      <c r="AO338" s="49">
        <f>IFERROR(_xll.qlIndexFixing(Eur3M_QL,AN338,TRUE,Recalc),NA())</f>
        <v>2.7156804891337316E-4</v>
      </c>
      <c r="AP338" s="49">
        <f>IFERROR(_xll.qlIndexFixing(Eur3M_MX,AM338,TRUE,Recalc),NA())</f>
        <v>2.5499603747469735E-4</v>
      </c>
    </row>
    <row r="339" spans="38:42" x14ac:dyDescent="0.2">
      <c r="AL339" s="11" t="str">
        <f t="shared" si="9"/>
        <v>1D</v>
      </c>
      <c r="AM339" s="48">
        <f>_xll.qlCalendarAdvance(Calendar,AM338,AL339,"f",FALSE)</f>
        <v>42719</v>
      </c>
      <c r="AN339" s="48">
        <f>_xll.qlCalendarAdvance(Calendar,AM339,Ndays&amp;"D",,,_xll.ohTrigger(Trigger,Recalc))</f>
        <v>42723</v>
      </c>
      <c r="AO339" s="49">
        <f>IFERROR(_xll.qlIndexFixing(Eur3M_QL,AN339,TRUE,Recalc),NA())</f>
        <v>2.7499999995228563E-4</v>
      </c>
      <c r="AP339" s="49">
        <f>IFERROR(_xll.qlIndexFixing(Eur3M_MX,AM339,TRUE,Recalc),NA())</f>
        <v>2.6890168862142024E-4</v>
      </c>
    </row>
    <row r="340" spans="38:42" x14ac:dyDescent="0.2">
      <c r="AL340" s="11" t="str">
        <f t="shared" si="9"/>
        <v>1D</v>
      </c>
      <c r="AM340" s="48">
        <f>_xll.qlCalendarAdvance(Calendar,AM339,AL340,"f",FALSE)</f>
        <v>42720</v>
      </c>
      <c r="AN340" s="48">
        <f>_xll.qlCalendarAdvance(Calendar,AM340,Ndays&amp;"D",,,_xll.ohTrigger(Trigger,Recalc))</f>
        <v>42724</v>
      </c>
      <c r="AO340" s="49">
        <f>IFERROR(_xll.qlIndexFixing(Eur3M_QL,AN340,TRUE,Recalc),NA())</f>
        <v>2.7847719789964032E-4</v>
      </c>
      <c r="AP340" s="49">
        <f>IFERROR(_xll.qlIndexFixing(Eur3M_MX,AM340,TRUE,Recalc),NA())</f>
        <v>2.7097551334431813E-4</v>
      </c>
    </row>
    <row r="341" spans="38:42" x14ac:dyDescent="0.2">
      <c r="AL341" s="11" t="str">
        <f t="shared" si="9"/>
        <v>1D</v>
      </c>
      <c r="AM341" s="48">
        <f>_xll.qlCalendarAdvance(Calendar,AM340,AL341,"f",FALSE)</f>
        <v>42723</v>
      </c>
      <c r="AN341" s="48">
        <f>_xll.qlCalendarAdvance(Calendar,AM341,Ndays&amp;"D",,,_xll.ohTrigger(Trigger,Recalc))</f>
        <v>42725</v>
      </c>
      <c r="AO341" s="49">
        <f>IFERROR(_xll.qlIndexFixing(Eur3M_QL,AN341,TRUE,Recalc),NA())</f>
        <v>2.8200750749007852E-4</v>
      </c>
      <c r="AP341" s="49">
        <f>IFERROR(_xll.qlIndexFixing(Eur3M_MX,AM341,TRUE,Recalc),NA())</f>
        <v>2.7500000002422809E-4</v>
      </c>
    </row>
    <row r="342" spans="38:42" x14ac:dyDescent="0.2">
      <c r="AL342" s="11" t="str">
        <f t="shared" si="9"/>
        <v>1D</v>
      </c>
      <c r="AM342" s="48">
        <f>_xll.qlCalendarAdvance(Calendar,AM341,AL342,"f",FALSE)</f>
        <v>42724</v>
      </c>
      <c r="AN342" s="48">
        <f>_xll.qlCalendarAdvance(Calendar,AM342,Ndays&amp;"D",,,_xll.ohTrigger(Trigger,Recalc))</f>
        <v>42726</v>
      </c>
      <c r="AO342" s="49">
        <f>IFERROR(_xll.qlIndexFixing(Eur3M_QL,AN342,TRUE,Recalc),NA())</f>
        <v>2.9664550878294449E-4</v>
      </c>
      <c r="AP342" s="49">
        <f>IFERROR(_xll.qlIndexFixing(Eur3M_MX,AM342,TRUE,Recalc),NA())</f>
        <v>2.7904537536560525E-4</v>
      </c>
    </row>
    <row r="343" spans="38:42" x14ac:dyDescent="0.2">
      <c r="AL343" s="11" t="str">
        <f t="shared" si="9"/>
        <v>1D</v>
      </c>
      <c r="AM343" s="48">
        <f>_xll.qlCalendarAdvance(Calendar,AM342,AL343,"f",FALSE)</f>
        <v>42725</v>
      </c>
      <c r="AN343" s="48">
        <f>_xll.qlCalendarAdvance(Calendar,AM343,Ndays&amp;"D",,,_xll.ohTrigger(Trigger,Recalc))</f>
        <v>42727</v>
      </c>
      <c r="AO343" s="49">
        <f>IFERROR(_xll.qlIndexFixing(Eur3M_QL,AN343,TRUE,Recalc),NA())</f>
        <v>3.0043055092487947E-4</v>
      </c>
      <c r="AP343" s="49">
        <f>IFERROR(_xll.qlIndexFixing(Eur3M_MX,AM343,TRUE,Recalc),NA())</f>
        <v>2.8312066431102068E-4</v>
      </c>
    </row>
    <row r="344" spans="38:42" x14ac:dyDescent="0.2">
      <c r="AL344" s="11" t="str">
        <f t="shared" si="9"/>
        <v>1D</v>
      </c>
      <c r="AM344" s="48">
        <f>_xll.qlCalendarAdvance(Calendar,AM343,AL344,"f",FALSE)</f>
        <v>42726</v>
      </c>
      <c r="AN344" s="48">
        <f>_xll.qlCalendarAdvance(Calendar,AM344,Ndays&amp;"D",,,_xll.ohTrigger(Trigger,Recalc))</f>
        <v>42731</v>
      </c>
      <c r="AO344" s="49">
        <f>IFERROR(_xll.qlIndexFixing(Eur3M_QL,AN344,TRUE,Recalc),NA())</f>
        <v>3.0426432601515785E-4</v>
      </c>
      <c r="AP344" s="49">
        <f>IFERROR(_xll.qlIndexFixing(Eur3M_MX,AM344,TRUE,Recalc),NA())</f>
        <v>2.997121479673126E-4</v>
      </c>
    </row>
    <row r="345" spans="38:42" x14ac:dyDescent="0.2">
      <c r="AL345" s="11" t="str">
        <f t="shared" si="9"/>
        <v>1D</v>
      </c>
      <c r="AM345" s="48">
        <f>_xll.qlCalendarAdvance(Calendar,AM344,AL345,"f",FALSE)</f>
        <v>42727</v>
      </c>
      <c r="AN345" s="48">
        <f>_xll.qlCalendarAdvance(Calendar,AM345,Ndays&amp;"D",,,_xll.ohTrigger(Trigger,Recalc))</f>
        <v>42732</v>
      </c>
      <c r="AO345" s="49">
        <f>IFERROR(_xll.qlIndexFixing(Eur3M_QL,AN345,TRUE,Recalc),NA())</f>
        <v>3.1041576667441788E-4</v>
      </c>
      <c r="AP345" s="49">
        <f>IFERROR(_xll.qlIndexFixing(Eur3M_MX,AM345,TRUE,Recalc),NA())</f>
        <v>3.039303699496898E-4</v>
      </c>
    </row>
    <row r="346" spans="38:42" x14ac:dyDescent="0.2">
      <c r="AL346" s="11" t="str">
        <f t="shared" si="9"/>
        <v>1D</v>
      </c>
      <c r="AM346" s="48">
        <f>_xll.qlCalendarAdvance(Calendar,AM345,AL346,"f",FALSE)</f>
        <v>42731</v>
      </c>
      <c r="AN346" s="48">
        <f>_xll.qlCalendarAdvance(Calendar,AM346,Ndays&amp;"D",,,_xll.ohTrigger(Trigger,Recalc))</f>
        <v>42733</v>
      </c>
      <c r="AO346" s="49">
        <f>IFERROR(_xll.qlIndexFixing(Eur3M_QL,AN346,TRUE,Recalc),NA())</f>
        <v>3.2243016616552021E-4</v>
      </c>
      <c r="AP346" s="49">
        <f>IFERROR(_xll.qlIndexFixing(Eur3M_MX,AM346,TRUE,Recalc),NA())</f>
        <v>3.0817582845443781E-4</v>
      </c>
    </row>
    <row r="347" spans="38:42" x14ac:dyDescent="0.2">
      <c r="AL347" s="11" t="str">
        <f t="shared" si="9"/>
        <v>1D</v>
      </c>
      <c r="AM347" s="48">
        <f>_xll.qlCalendarAdvance(Calendar,AM346,AL347,"f",FALSE)</f>
        <v>42732</v>
      </c>
      <c r="AN347" s="48">
        <f>_xll.qlCalendarAdvance(Calendar,AM347,Ndays&amp;"D",,,_xll.ohTrigger(Trigger,Recalc))</f>
        <v>42734</v>
      </c>
      <c r="AO347" s="49">
        <f>IFERROR(_xll.qlIndexFixing(Eur3M_QL,AN347,TRUE,Recalc),NA())</f>
        <v>3.2413756353832923E-4</v>
      </c>
      <c r="AP347" s="49">
        <f>IFERROR(_xll.qlIndexFixing(Eur3M_MX,AM347,TRUE,Recalc),NA())</f>
        <v>3.1466889376273623E-4</v>
      </c>
    </row>
    <row r="348" spans="38:42" x14ac:dyDescent="0.2">
      <c r="AL348" s="11" t="str">
        <f t="shared" si="9"/>
        <v>1D</v>
      </c>
      <c r="AM348" s="48">
        <f>_xll.qlCalendarAdvance(Calendar,AM347,AL348,"f",FALSE)</f>
        <v>42733</v>
      </c>
      <c r="AN348" s="48">
        <f>_xll.qlCalendarAdvance(Calendar,AM348,Ndays&amp;"D",,,_xll.ohTrigger(Trigger,Recalc))</f>
        <v>42737</v>
      </c>
      <c r="AO348" s="49">
        <f>IFERROR(_xll.qlIndexFixing(Eur3M_QL,AN348,TRUE,Recalc),NA())</f>
        <v>3.2824766016137374E-4</v>
      </c>
      <c r="AP348" s="49">
        <f>IFERROR(_xll.qlIndexFixing(Eur3M_MX,AM348,TRUE,Recalc),NA())</f>
        <v>3.2771885950724685E-4</v>
      </c>
    </row>
    <row r="349" spans="38:42" x14ac:dyDescent="0.2">
      <c r="AL349" s="11" t="str">
        <f t="shared" si="9"/>
        <v>1D</v>
      </c>
      <c r="AM349" s="48">
        <f>_xll.qlCalendarAdvance(Calendar,AM348,AL349,"f",FALSE)</f>
        <v>42734</v>
      </c>
      <c r="AN349" s="48">
        <f>_xll.qlCalendarAdvance(Calendar,AM349,Ndays&amp;"D",,,_xll.ohTrigger(Trigger,Recalc))</f>
        <v>42738</v>
      </c>
      <c r="AO349" s="49">
        <f>IFERROR(_xll.qlIndexFixing(Eur3M_QL,AN349,TRUE,Recalc),NA())</f>
        <v>3.3240106643095402E-4</v>
      </c>
      <c r="AP349" s="49">
        <f>IFERROR(_xll.qlIndexFixing(Eur3M_MX,AM349,TRUE,Recalc),NA())</f>
        <v>3.2979553307566079E-4</v>
      </c>
    </row>
    <row r="350" spans="38:42" x14ac:dyDescent="0.2">
      <c r="AL350" s="11" t="str">
        <f t="shared" si="9"/>
        <v>1D</v>
      </c>
      <c r="AM350" s="48">
        <f>_xll.qlCalendarAdvance(Calendar,AM349,AL350,"f",FALSE)</f>
        <v>42737</v>
      </c>
      <c r="AN350" s="48">
        <f>_xll.qlCalendarAdvance(Calendar,AM350,Ndays&amp;"D",,,_xll.ohTrigger(Trigger,Recalc))</f>
        <v>42739</v>
      </c>
      <c r="AO350" s="49">
        <f>IFERROR(_xll.qlIndexFixing(Eur3M_QL,AN350,TRUE,Recalc),NA())</f>
        <v>3.3659697991250681E-4</v>
      </c>
      <c r="AP350" s="49">
        <f>IFERROR(_xll.qlIndexFixing(Eur3M_MX,AM350,TRUE,Recalc),NA())</f>
        <v>3.3419468308881761E-4</v>
      </c>
    </row>
    <row r="351" spans="38:42" x14ac:dyDescent="0.2">
      <c r="AL351" s="11" t="str">
        <f t="shared" si="9"/>
        <v>1D</v>
      </c>
      <c r="AM351" s="48">
        <f>_xll.qlCalendarAdvance(Calendar,AM350,AL351,"f",FALSE)</f>
        <v>42738</v>
      </c>
      <c r="AN351" s="48">
        <f>_xll.qlCalendarAdvance(Calendar,AM351,Ndays&amp;"D",,,_xll.ohTrigger(Trigger,Recalc))</f>
        <v>42740</v>
      </c>
      <c r="AO351" s="49">
        <f>IFERROR(_xll.qlIndexFixing(Eur3M_QL,AN351,TRUE,Recalc),NA())</f>
        <v>3.5196199819323946E-4</v>
      </c>
      <c r="AP351" s="49">
        <f>IFERROR(_xll.qlIndexFixing(Eur3M_MX,AM351,TRUE,Recalc),NA())</f>
        <v>3.3861779629873467E-4</v>
      </c>
    </row>
    <row r="352" spans="38:42" x14ac:dyDescent="0.2">
      <c r="AL352" s="11" t="str">
        <f t="shared" si="9"/>
        <v>1D</v>
      </c>
      <c r="AM352" s="48">
        <f>_xll.qlCalendarAdvance(Calendar,AM351,AL352,"f",FALSE)</f>
        <v>42739</v>
      </c>
      <c r="AN352" s="48">
        <f>_xll.qlCalendarAdvance(Calendar,AM352,Ndays&amp;"D",,,_xll.ohTrigger(Trigger,Recalc))</f>
        <v>42741</v>
      </c>
      <c r="AO352" s="49">
        <f>IFERROR(_xll.qlIndexFixing(Eur3M_QL,AN352,TRUE,Recalc),NA())</f>
        <v>3.5378941504404793E-4</v>
      </c>
      <c r="AP352" s="49">
        <f>IFERROR(_xll.qlIndexFixing(Eur3M_MX,AM352,TRUE,Recalc),NA())</f>
        <v>3.4306439188913629E-4</v>
      </c>
    </row>
    <row r="353" spans="38:42" x14ac:dyDescent="0.2">
      <c r="AL353" s="11" t="str">
        <f t="shared" si="9"/>
        <v>1D</v>
      </c>
      <c r="AM353" s="48">
        <f>_xll.qlCalendarAdvance(Calendar,AM352,AL353,"f",FALSE)</f>
        <v>42740</v>
      </c>
      <c r="AN353" s="48">
        <f>_xll.qlCalendarAdvance(Calendar,AM353,Ndays&amp;"D",,,_xll.ohTrigger(Trigger,Recalc))</f>
        <v>42744</v>
      </c>
      <c r="AO353" s="49">
        <f>IFERROR(_xll.qlIndexFixing(Eur3M_QL,AN353,TRUE,Recalc),NA())</f>
        <v>3.5818558584566063E-4</v>
      </c>
      <c r="AP353" s="49">
        <f>IFERROR(_xll.qlIndexFixing(Eur3M_MX,AM353,TRUE,Recalc),NA())</f>
        <v>3.5899027191273452E-4</v>
      </c>
    </row>
    <row r="354" spans="38:42" x14ac:dyDescent="0.2">
      <c r="AL354" s="11" t="str">
        <f t="shared" si="9"/>
        <v>1D</v>
      </c>
      <c r="AM354" s="48">
        <f>_xll.qlCalendarAdvance(Calendar,AM353,AL354,"f",FALSE)</f>
        <v>42741</v>
      </c>
      <c r="AN354" s="48">
        <f>_xll.qlCalendarAdvance(Calendar,AM354,Ndays&amp;"D",,,_xll.ohTrigger(Trigger,Recalc))</f>
        <v>42745</v>
      </c>
      <c r="AO354" s="49">
        <f>IFERROR(_xll.qlIndexFixing(Eur3M_QL,AN354,TRUE,Recalc),NA())</f>
        <v>3.6261930391834341E-4</v>
      </c>
      <c r="AP354" s="49">
        <f>IFERROR(_xll.qlIndexFixing(Eur3M_MX,AM354,TRUE,Recalc),NA())</f>
        <v>3.6107586638589595E-4</v>
      </c>
    </row>
    <row r="355" spans="38:42" x14ac:dyDescent="0.2">
      <c r="AL355" s="11" t="str">
        <f t="shared" si="9"/>
        <v>1D</v>
      </c>
      <c r="AM355" s="48">
        <f>_xll.qlCalendarAdvance(Calendar,AM354,AL355,"f",FALSE)</f>
        <v>42744</v>
      </c>
      <c r="AN355" s="48">
        <f>_xll.qlCalendarAdvance(Calendar,AM355,Ndays&amp;"D",,,_xll.ohTrigger(Trigger,Recalc))</f>
        <v>42746</v>
      </c>
      <c r="AO355" s="49">
        <f>IFERROR(_xll.qlIndexFixing(Eur3M_QL,AN355,TRUE,Recalc),NA())</f>
        <v>3.6708971838450566E-4</v>
      </c>
      <c r="AP355" s="49">
        <f>IFERROR(_xll.qlIndexFixing(Eur3M_MX,AM355,TRUE,Recalc),NA())</f>
        <v>3.6563254625576747E-4</v>
      </c>
    </row>
    <row r="356" spans="38:42" x14ac:dyDescent="0.2">
      <c r="AL356" s="11" t="str">
        <f t="shared" si="9"/>
        <v>1D</v>
      </c>
      <c r="AM356" s="48">
        <f>_xll.qlCalendarAdvance(Calendar,AM355,AL356,"f",FALSE)</f>
        <v>42745</v>
      </c>
      <c r="AN356" s="48">
        <f>_xll.qlCalendarAdvance(Calendar,AM356,Ndays&amp;"D",,,_xll.ohTrigger(Trigger,Recalc))</f>
        <v>42747</v>
      </c>
      <c r="AO356" s="49">
        <f>IFERROR(_xll.qlIndexFixing(Eur3M_QL,AN356,TRUE,Recalc),NA())</f>
        <v>3.8602479941802386E-4</v>
      </c>
      <c r="AP356" s="49">
        <f>IFERROR(_xll.qlIndexFixing(Eur3M_MX,AM356,TRUE,Recalc),NA())</f>
        <v>3.702097543634153E-4</v>
      </c>
    </row>
    <row r="357" spans="38:42" x14ac:dyDescent="0.2">
      <c r="AL357" s="11" t="str">
        <f t="shared" si="9"/>
        <v>1D</v>
      </c>
      <c r="AM357" s="48">
        <f>_xll.qlCalendarAdvance(Calendar,AM356,AL357,"f",FALSE)</f>
        <v>42746</v>
      </c>
      <c r="AN357" s="48">
        <f>_xll.qlCalendarAdvance(Calendar,AM357,Ndays&amp;"D",,,_xll.ohTrigger(Trigger,Recalc))</f>
        <v>42748</v>
      </c>
      <c r="AO357" s="49">
        <f>IFERROR(_xll.qlIndexFixing(Eur3M_QL,AN357,TRUE,Recalc),NA())</f>
        <v>3.8798789593690638E-4</v>
      </c>
      <c r="AP357" s="49">
        <f>IFERROR(_xll.qlIndexFixing(Eur3M_MX,AM357,TRUE,Recalc),NA())</f>
        <v>3.7480698680703028E-4</v>
      </c>
    </row>
    <row r="358" spans="38:42" x14ac:dyDescent="0.2">
      <c r="AL358" s="11" t="str">
        <f t="shared" si="9"/>
        <v>1D</v>
      </c>
      <c r="AM358" s="48">
        <f>_xll.qlCalendarAdvance(Calendar,AM357,AL358,"f",FALSE)</f>
        <v>42747</v>
      </c>
      <c r="AN358" s="48">
        <f>_xll.qlCalendarAdvance(Calendar,AM358,Ndays&amp;"D",,,_xll.ohTrigger(Trigger,Recalc))</f>
        <v>42751</v>
      </c>
      <c r="AO358" s="49">
        <f>IFERROR(_xll.qlIndexFixing(Eur3M_QL,AN358,TRUE,Recalc),NA())</f>
        <v>3.8996197138541078E-4</v>
      </c>
      <c r="AP358" s="49">
        <f>IFERROR(_xll.qlIndexFixing(Eur3M_MX,AM358,TRUE,Recalc),NA())</f>
        <v>3.9384696610631295E-4</v>
      </c>
    </row>
    <row r="359" spans="38:42" x14ac:dyDescent="0.2">
      <c r="AL359" s="11" t="str">
        <f t="shared" si="9"/>
        <v>1D</v>
      </c>
      <c r="AM359" s="48">
        <f>_xll.qlCalendarAdvance(Calendar,AM358,AL359,"f",FALSE)</f>
        <v>42748</v>
      </c>
      <c r="AN359" s="48">
        <f>_xll.qlCalendarAdvance(Calendar,AM359,Ndays&amp;"D",,,_xll.ohTrigger(Trigger,Recalc))</f>
        <v>42752</v>
      </c>
      <c r="AO359" s="49">
        <f>IFERROR(_xll.qlIndexFixing(Eur3M_QL,AN359,TRUE,Recalc),NA())</f>
        <v>3.9463430817754386E-4</v>
      </c>
      <c r="AP359" s="49">
        <f>IFERROR(_xll.qlIndexFixing(Eur3M_MX,AM359,TRUE,Recalc),NA())</f>
        <v>3.9596155057368762E-4</v>
      </c>
    </row>
    <row r="360" spans="38:42" x14ac:dyDescent="0.2">
      <c r="AL360" s="11" t="str">
        <f t="shared" si="9"/>
        <v>1D</v>
      </c>
      <c r="AM360" s="48">
        <f>_xll.qlCalendarAdvance(Calendar,AM359,AL360,"f",FALSE)</f>
        <v>42751</v>
      </c>
      <c r="AN360" s="48">
        <f>_xll.qlCalendarAdvance(Calendar,AM360,Ndays&amp;"D",,,_xll.ohTrigger(Trigger,Recalc))</f>
        <v>42753</v>
      </c>
      <c r="AO360" s="49">
        <f>IFERROR(_xll.qlIndexFixing(Eur3M_QL,AN360,TRUE,Recalc),NA())</f>
        <v>3.9933719141949098E-4</v>
      </c>
      <c r="AP360" s="49">
        <f>IFERROR(_xll.qlIndexFixing(Eur3M_MX,AM360,TRUE,Recalc),NA())</f>
        <v>3.9807564651361815E-4</v>
      </c>
    </row>
    <row r="361" spans="38:42" x14ac:dyDescent="0.2">
      <c r="AL361" s="11" t="str">
        <f t="shared" si="9"/>
        <v>1D</v>
      </c>
      <c r="AM361" s="48">
        <f>_xll.qlCalendarAdvance(Calendar,AM360,AL361,"f",FALSE)</f>
        <v>42752</v>
      </c>
      <c r="AN361" s="48">
        <f>_xll.qlCalendarAdvance(Calendar,AM361,Ndays&amp;"D",,,_xll.ohTrigger(Trigger,Recalc))</f>
        <v>42754</v>
      </c>
      <c r="AO361" s="49">
        <f>IFERROR(_xll.qlIndexFixing(Eur3M_QL,AN361,TRUE,Recalc),NA())</f>
        <v>4.1634848802969709E-4</v>
      </c>
      <c r="AP361" s="49">
        <f>IFERROR(_xll.qlIndexFixing(Eur3M_MX,AM361,TRUE,Recalc),NA())</f>
        <v>4.0278225826018144E-4</v>
      </c>
    </row>
    <row r="362" spans="38:42" x14ac:dyDescent="0.2">
      <c r="AL362" s="11" t="str">
        <f t="shared" si="9"/>
        <v>1D</v>
      </c>
      <c r="AM362" s="48">
        <f>_xll.qlCalendarAdvance(Calendar,AM361,AL362,"f",FALSE)</f>
        <v>42753</v>
      </c>
      <c r="AN362" s="48">
        <f>_xll.qlCalendarAdvance(Calendar,AM362,Ndays&amp;"D",,,_xll.ohTrigger(Trigger,Recalc))</f>
        <v>42755</v>
      </c>
      <c r="AO362" s="49">
        <f>IFERROR(_xll.qlIndexFixing(Eur3M_QL,AN362,TRUE,Recalc),NA())</f>
        <v>4.1843596007851147E-4</v>
      </c>
      <c r="AP362" s="49">
        <f>IFERROR(_xll.qlIndexFixing(Eur3M_MX,AM362,TRUE,Recalc),NA())</f>
        <v>4.0750527465061026E-4</v>
      </c>
    </row>
    <row r="363" spans="38:42" x14ac:dyDescent="0.2">
      <c r="AL363" s="11" t="str">
        <f t="shared" si="9"/>
        <v>1D</v>
      </c>
      <c r="AM363" s="48">
        <f>_xll.qlCalendarAdvance(Calendar,AM362,AL363,"f",FALSE)</f>
        <v>42754</v>
      </c>
      <c r="AN363" s="48">
        <f>_xll.qlCalendarAdvance(Calendar,AM363,Ndays&amp;"D",,,_xll.ohTrigger(Trigger,Recalc))</f>
        <v>42758</v>
      </c>
      <c r="AO363" s="49">
        <f>IFERROR(_xll.qlIndexFixing(Eur3M_QL,AN363,TRUE,Recalc),NA())</f>
        <v>4.2327784339590835E-4</v>
      </c>
      <c r="AP363" s="49">
        <f>IFERROR(_xll.qlIndexFixing(Eur3M_MX,AM363,TRUE,Recalc),NA())</f>
        <v>4.2440348949640978E-4</v>
      </c>
    </row>
    <row r="364" spans="38:42" x14ac:dyDescent="0.2">
      <c r="AL364" s="11" t="str">
        <f t="shared" si="9"/>
        <v>1D</v>
      </c>
      <c r="AM364" s="48">
        <f>_xll.qlCalendarAdvance(Calendar,AM363,AL364,"f",FALSE)</f>
        <v>42755</v>
      </c>
      <c r="AN364" s="48">
        <f>_xll.qlCalendarAdvance(Calendar,AM364,Ndays&amp;"D",,,_xll.ohTrigger(Trigger,Recalc))</f>
        <v>42759</v>
      </c>
      <c r="AO364" s="49">
        <f>IFERROR(_xll.qlIndexFixing(Eur3M_QL,AN364,TRUE,Recalc),NA())</f>
        <v>4.2814473183749868E-4</v>
      </c>
      <c r="AP364" s="49">
        <f>IFERROR(_xll.qlIndexFixing(Eur3M_MX,AM364,TRUE,Recalc),NA())</f>
        <v>4.2655073123309961E-4</v>
      </c>
    </row>
    <row r="365" spans="38:42" x14ac:dyDescent="0.2">
      <c r="AL365" s="11" t="str">
        <f t="shared" si="9"/>
        <v>1D</v>
      </c>
      <c r="AM365" s="48">
        <f>_xll.qlCalendarAdvance(Calendar,AM364,AL365,"f",FALSE)</f>
        <v>42758</v>
      </c>
      <c r="AN365" s="48">
        <f>_xll.qlCalendarAdvance(Calendar,AM365,Ndays&amp;"D",,,_xll.ohTrigger(Trigger,Recalc))</f>
        <v>42760</v>
      </c>
      <c r="AO365" s="49">
        <f>IFERROR(_xll.qlIndexFixing(Eur3M_QL,AN365,TRUE,Recalc),NA())</f>
        <v>4.3303567762364992E-4</v>
      </c>
      <c r="AP365" s="49">
        <f>IFERROR(_xll.qlIndexFixing(Eur3M_MX,AM365,TRUE,Recalc),NA())</f>
        <v>4.313477504167551E-4</v>
      </c>
    </row>
    <row r="366" spans="38:42" x14ac:dyDescent="0.2">
      <c r="AL366" s="11" t="str">
        <f t="shared" si="9"/>
        <v>1D</v>
      </c>
      <c r="AM366" s="48">
        <f>_xll.qlCalendarAdvance(Calendar,AM365,AL366,"f",FALSE)</f>
        <v>42759</v>
      </c>
      <c r="AN366" s="48">
        <f>_xll.qlCalendarAdvance(Calendar,AM366,Ndays&amp;"D",,,_xll.ohTrigger(Trigger,Recalc))</f>
        <v>42761</v>
      </c>
      <c r="AO366" s="49">
        <f>IFERROR(_xll.qlIndexFixing(Eur3M_QL,AN366,TRUE,Recalc),NA())</f>
        <v>4.4231385468001589E-4</v>
      </c>
      <c r="AP366" s="49">
        <f>IFERROR(_xll.qlIndexFixing(Eur3M_MX,AM366,TRUE,Recalc),NA())</f>
        <v>4.3615794298190735E-4</v>
      </c>
    </row>
    <row r="367" spans="38:42" x14ac:dyDescent="0.2">
      <c r="AL367" s="11" t="str">
        <f t="shared" si="9"/>
        <v>1D</v>
      </c>
      <c r="AM367" s="48">
        <f>_xll.qlCalendarAdvance(Calendar,AM366,AL367,"f",FALSE)</f>
        <v>42760</v>
      </c>
      <c r="AN367" s="48">
        <f>_xll.qlCalendarAdvance(Calendar,AM367,Ndays&amp;"D",,,_xll.ohTrigger(Trigger,Recalc))</f>
        <v>42762</v>
      </c>
      <c r="AO367" s="49">
        <f>IFERROR(_xll.qlIndexFixing(Eur3M_QL,AN367,TRUE,Recalc),NA())</f>
        <v>4.4451493164136873E-4</v>
      </c>
      <c r="AP367" s="49">
        <f>IFERROR(_xll.qlIndexFixing(Eur3M_MX,AM367,TRUE,Recalc),NA())</f>
        <v>4.4098075883525212E-4</v>
      </c>
    </row>
    <row r="368" spans="38:42" x14ac:dyDescent="0.2">
      <c r="AL368" s="11" t="str">
        <f t="shared" si="9"/>
        <v>1D</v>
      </c>
      <c r="AM368" s="48">
        <f>_xll.qlCalendarAdvance(Calendar,AM367,AL368,"f",FALSE)</f>
        <v>42761</v>
      </c>
      <c r="AN368" s="48">
        <f>_xll.qlCalendarAdvance(Calendar,AM368,Ndays&amp;"D",,,_xll.ohTrigger(Trigger,Recalc))</f>
        <v>42765</v>
      </c>
      <c r="AO368" s="49">
        <f>IFERROR(_xll.qlIndexFixing(Eur3M_QL,AN368,TRUE,Recalc),NA())</f>
        <v>4.5781760978247377E-4</v>
      </c>
      <c r="AP368" s="49">
        <f>IFERROR(_xll.qlIndexFixing(Eur3M_MX,AM368,TRUE,Recalc),NA())</f>
        <v>4.5017082034536462E-4</v>
      </c>
    </row>
    <row r="369" spans="38:42" x14ac:dyDescent="0.2">
      <c r="AL369" s="11" t="str">
        <f t="shared" si="9"/>
        <v>1D</v>
      </c>
      <c r="AM369" s="48">
        <f>_xll.qlCalendarAdvance(Calendar,AM368,AL369,"f",FALSE)</f>
        <v>42762</v>
      </c>
      <c r="AN369" s="48">
        <f>_xll.qlCalendarAdvance(Calendar,AM369,Ndays&amp;"D",,,_xll.ohTrigger(Trigger,Recalc))</f>
        <v>42766</v>
      </c>
      <c r="AO369" s="49">
        <f>IFERROR(_xll.qlIndexFixing(Eur3M_QL,AN369,TRUE,Recalc),NA())</f>
        <v>4.6006901938908508E-4</v>
      </c>
      <c r="AP369" s="49">
        <f>IFERROR(_xll.qlIndexFixing(Eur3M_MX,AM369,TRUE,Recalc),NA())</f>
        <v>4.5235189082136712E-4</v>
      </c>
    </row>
    <row r="370" spans="38:42" x14ac:dyDescent="0.2">
      <c r="AL370" s="11" t="str">
        <f t="shared" si="9"/>
        <v>1D</v>
      </c>
      <c r="AM370" s="48">
        <f>_xll.qlCalendarAdvance(Calendar,AM369,AL370,"f",FALSE)</f>
        <v>42765</v>
      </c>
      <c r="AN370" s="48">
        <f>_xll.qlCalendarAdvance(Calendar,AM370,Ndays&amp;"D",,,_xll.ohTrigger(Trigger,Recalc))</f>
        <v>42767</v>
      </c>
      <c r="AO370" s="49">
        <f>IFERROR(_xll.qlIndexFixing(Eur3M_QL,AN370,TRUE,Recalc),NA())</f>
        <v>4.6510271887957447E-4</v>
      </c>
      <c r="AP370" s="49">
        <f>IFERROR(_xll.qlIndexFixing(Eur3M_MX,AM370,TRUE,Recalc),NA())</f>
        <v>4.6526470328434044E-4</v>
      </c>
    </row>
    <row r="371" spans="38:42" x14ac:dyDescent="0.2">
      <c r="AL371" s="11" t="str">
        <f t="shared" si="9"/>
        <v>1D</v>
      </c>
      <c r="AM371" s="48">
        <f>_xll.qlCalendarAdvance(Calendar,AM370,AL371,"f",FALSE)</f>
        <v>42766</v>
      </c>
      <c r="AN371" s="48">
        <f>_xll.qlCalendarAdvance(Calendar,AM371,Ndays&amp;"D",,,_xll.ohTrigger(Trigger,Recalc))</f>
        <v>42768</v>
      </c>
      <c r="AO371" s="49">
        <f>IFERROR(_xll.qlIndexFixing(Eur3M_QL,AN371,TRUE,Recalc),NA())</f>
        <v>4.8579774643536496E-4</v>
      </c>
      <c r="AP371" s="49">
        <f>IFERROR(_xll.qlIndexFixing(Eur3M_MX,AM371,TRUE,Recalc),NA())</f>
        <v>4.674734483682505E-4</v>
      </c>
    </row>
    <row r="372" spans="38:42" x14ac:dyDescent="0.2">
      <c r="AL372" s="11" t="str">
        <f t="shared" si="9"/>
        <v>1D</v>
      </c>
      <c r="AM372" s="48">
        <f>_xll.qlCalendarAdvance(Calendar,AM371,AL372,"f",FALSE)</f>
        <v>42767</v>
      </c>
      <c r="AN372" s="48">
        <f>_xll.qlCalendarAdvance(Calendar,AM372,Ndays&amp;"D",,,_xll.ohTrigger(Trigger,Recalc))</f>
        <v>42769</v>
      </c>
      <c r="AO372" s="49">
        <f>IFERROR(_xll.qlIndexFixing(Eur3M_QL,AN372,TRUE,Recalc),NA())</f>
        <v>4.8814587088497063E-4</v>
      </c>
      <c r="AP372" s="49">
        <f>IFERROR(_xll.qlIndexFixing(Eur3M_MX,AM372,TRUE,Recalc),NA())</f>
        <v>4.72368914934307E-4</v>
      </c>
    </row>
    <row r="373" spans="38:42" x14ac:dyDescent="0.2">
      <c r="AL373" s="11" t="str">
        <f t="shared" si="9"/>
        <v>1D</v>
      </c>
      <c r="AM373" s="48">
        <f>_xll.qlCalendarAdvance(Calendar,AM372,AL373,"f",FALSE)</f>
        <v>42768</v>
      </c>
      <c r="AN373" s="48">
        <f>_xll.qlCalendarAdvance(Calendar,AM373,Ndays&amp;"D",,,_xll.ohTrigger(Trigger,Recalc))</f>
        <v>42772</v>
      </c>
      <c r="AO373" s="49">
        <f>IFERROR(_xll.qlIndexFixing(Eur3M_QL,AN373,TRUE,Recalc),NA())</f>
        <v>4.9050759260787743E-4</v>
      </c>
      <c r="AP373" s="49">
        <f>IFERROR(_xll.qlIndexFixing(Eur3M_MX,AM373,TRUE,Recalc),NA())</f>
        <v>4.9244548388423378E-4</v>
      </c>
    </row>
    <row r="374" spans="38:42" x14ac:dyDescent="0.2">
      <c r="AL374" s="11" t="str">
        <f t="shared" si="9"/>
        <v>1D</v>
      </c>
      <c r="AM374" s="48">
        <f>_xll.qlCalendarAdvance(Calendar,AM373,AL374,"f",FALSE)</f>
        <v>42769</v>
      </c>
      <c r="AN374" s="48">
        <f>_xll.qlCalendarAdvance(Calendar,AM374,Ndays&amp;"D",,,_xll.ohTrigger(Trigger,Recalc))</f>
        <v>42773</v>
      </c>
      <c r="AO374" s="49">
        <f>IFERROR(_xll.qlIndexFixing(Eur3M_QL,AN374,TRUE,Recalc),NA())</f>
        <v>4.9562863275352451E-4</v>
      </c>
      <c r="AP374" s="49">
        <f>IFERROR(_xll.qlIndexFixing(Eur3M_MX,AM374,TRUE,Recalc),NA())</f>
        <v>4.9470424137165736E-4</v>
      </c>
    </row>
    <row r="375" spans="38:42" x14ac:dyDescent="0.2">
      <c r="AL375" s="11" t="str">
        <f t="shared" si="9"/>
        <v>1D</v>
      </c>
      <c r="AM375" s="48">
        <f>_xll.qlCalendarAdvance(Calendar,AM374,AL375,"f",FALSE)</f>
        <v>42772</v>
      </c>
      <c r="AN375" s="48">
        <f>_xll.qlCalendarAdvance(Calendar,AM375,Ndays&amp;"D",,,_xll.ohTrigger(Trigger,Recalc))</f>
        <v>42774</v>
      </c>
      <c r="AO375" s="49">
        <f>IFERROR(_xll.qlIndexFixing(Eur3M_QL,AN375,TRUE,Recalc),NA())</f>
        <v>5.0076059207574569E-4</v>
      </c>
      <c r="AP375" s="49">
        <f>IFERROR(_xll.qlIndexFixing(Eur3M_MX,AM375,TRUE,Recalc),NA())</f>
        <v>4.9696816338735505E-4</v>
      </c>
    </row>
    <row r="376" spans="38:42" x14ac:dyDescent="0.2">
      <c r="AL376" s="11" t="str">
        <f t="shared" si="9"/>
        <v>1D</v>
      </c>
      <c r="AM376" s="48">
        <f>_xll.qlCalendarAdvance(Calendar,AM375,AL376,"f",FALSE)</f>
        <v>42773</v>
      </c>
      <c r="AN376" s="48">
        <f>_xll.qlCalendarAdvance(Calendar,AM376,Ndays&amp;"D",,,_xll.ohTrigger(Trigger,Recalc))</f>
        <v>42775</v>
      </c>
      <c r="AO376" s="49">
        <f>IFERROR(_xll.qlIndexFixing(Eur3M_QL,AN376,TRUE,Recalc),NA())</f>
        <v>5.215963981908511E-4</v>
      </c>
      <c r="AP376" s="49">
        <f>IFERROR(_xll.qlIndexFixing(Eur3M_MX,AM376,TRUE,Recalc),NA())</f>
        <v>5.0190828352144571E-4</v>
      </c>
    </row>
    <row r="377" spans="38:42" x14ac:dyDescent="0.2">
      <c r="AL377" s="11" t="str">
        <f t="shared" si="9"/>
        <v>1D</v>
      </c>
      <c r="AM377" s="48">
        <f>_xll.qlCalendarAdvance(Calendar,AM376,AL377,"f",FALSE)</f>
        <v>42774</v>
      </c>
      <c r="AN377" s="48">
        <f>_xll.qlCalendarAdvance(Calendar,AM377,Ndays&amp;"D",,,_xll.ohTrigger(Trigger,Recalc))</f>
        <v>42776</v>
      </c>
      <c r="AO377" s="49">
        <f>IFERROR(_xll.qlIndexFixing(Eur3M_QL,AN377,TRUE,Recalc),NA())</f>
        <v>5.2406460388798592E-4</v>
      </c>
      <c r="AP377" s="49">
        <f>IFERROR(_xll.qlIndexFixing(Eur3M_MX,AM377,TRUE,Recalc),NA())</f>
        <v>5.0685377400419649E-4</v>
      </c>
    </row>
    <row r="378" spans="38:42" x14ac:dyDescent="0.2">
      <c r="AL378" s="11" t="str">
        <f t="shared" si="9"/>
        <v>1D</v>
      </c>
      <c r="AM378" s="48">
        <f>_xll.qlCalendarAdvance(Calendar,AM377,AL378,"f",FALSE)</f>
        <v>42775</v>
      </c>
      <c r="AN378" s="48">
        <f>_xll.qlCalendarAdvance(Calendar,AM378,Ndays&amp;"D",,,_xll.ohTrigger(Trigger,Recalc))</f>
        <v>42779</v>
      </c>
      <c r="AO378" s="49">
        <f>IFERROR(_xll.qlIndexFixing(Eur3M_QL,AN378,TRUE,Recalc),NA())</f>
        <v>5.2654690184814707E-4</v>
      </c>
      <c r="AP378" s="49">
        <f>IFERROR(_xll.qlIndexFixing(Eur3M_MX,AM378,TRUE,Recalc),NA())</f>
        <v>5.2697348666554936E-4</v>
      </c>
    </row>
    <row r="379" spans="38:42" x14ac:dyDescent="0.2">
      <c r="AL379" s="11" t="str">
        <f t="shared" si="9"/>
        <v>1D</v>
      </c>
      <c r="AM379" s="48">
        <f>_xll.qlCalendarAdvance(Calendar,AM378,AL379,"f",FALSE)</f>
        <v>42776</v>
      </c>
      <c r="AN379" s="48">
        <f>_xll.qlCalendarAdvance(Calendar,AM379,Ndays&amp;"D",,,_xll.ohTrigger(Trigger,Recalc))</f>
        <v>42780</v>
      </c>
      <c r="AO379" s="49">
        <f>IFERROR(_xll.qlIndexFixing(Eur3M_QL,AN379,TRUE,Recalc),NA())</f>
        <v>5.3172191351677533E-4</v>
      </c>
      <c r="AP379" s="49">
        <f>IFERROR(_xll.qlIndexFixing(Eur3M_MX,AM379,TRUE,Recalc),NA())</f>
        <v>5.2930317457633436E-4</v>
      </c>
    </row>
    <row r="380" spans="38:42" x14ac:dyDescent="0.2">
      <c r="AL380" s="11" t="str">
        <f t="shared" si="9"/>
        <v>1D</v>
      </c>
      <c r="AM380" s="48">
        <f>_xll.qlCalendarAdvance(Calendar,AM379,AL380,"f",FALSE)</f>
        <v>42779</v>
      </c>
      <c r="AN380" s="48">
        <f>_xll.qlCalendarAdvance(Calendar,AM380,Ndays&amp;"D",,,_xll.ohTrigger(Trigger,Recalc))</f>
        <v>42781</v>
      </c>
      <c r="AO380" s="49">
        <f>IFERROR(_xll.qlIndexFixing(Eur3M_QL,AN380,TRUE,Recalc),NA())</f>
        <v>5.3690029144189057E-4</v>
      </c>
      <c r="AP380" s="49">
        <f>IFERROR(_xll.qlIndexFixing(Eur3M_MX,AM380,TRUE,Recalc),NA())</f>
        <v>5.3164063428983094E-4</v>
      </c>
    </row>
    <row r="381" spans="38:42" x14ac:dyDescent="0.2">
      <c r="AL381" s="11" t="str">
        <f t="shared" si="9"/>
        <v>1D</v>
      </c>
      <c r="AM381" s="48">
        <f>_xll.qlCalendarAdvance(Calendar,AM380,AL381,"f",FALSE)</f>
        <v>42780</v>
      </c>
      <c r="AN381" s="48">
        <f>_xll.qlCalendarAdvance(Calendar,AM381,Ndays&amp;"D",,,_xll.ohTrigger(Trigger,Recalc))</f>
        <v>42782</v>
      </c>
      <c r="AO381" s="49">
        <f>IFERROR(_xll.qlIndexFixing(Eur3M_QL,AN381,TRUE,Recalc),NA())</f>
        <v>5.5763844370774649E-4</v>
      </c>
      <c r="AP381" s="49">
        <f>IFERROR(_xll.qlIndexFixing(Eur3M_MX,AM381,TRUE,Recalc),NA())</f>
        <v>5.3660561173114534E-4</v>
      </c>
    </row>
    <row r="382" spans="38:42" x14ac:dyDescent="0.2">
      <c r="AL382" s="11" t="str">
        <f t="shared" si="9"/>
        <v>1D</v>
      </c>
      <c r="AM382" s="48">
        <f>_xll.qlCalendarAdvance(Calendar,AM381,AL382,"f",FALSE)</f>
        <v>42781</v>
      </c>
      <c r="AN382" s="48">
        <f>_xll.qlCalendarAdvance(Calendar,AM382,Ndays&amp;"D",,,_xll.ohTrigger(Trigger,Recalc))</f>
        <v>42783</v>
      </c>
      <c r="AO382" s="49">
        <f>IFERROR(_xll.qlIndexFixing(Eur3M_QL,AN382,TRUE,Recalc),NA())</f>
        <v>5.6021395207217495E-4</v>
      </c>
      <c r="AP382" s="49">
        <f>IFERROR(_xll.qlIndexFixing(Eur3M_MX,AM382,TRUE,Recalc),NA())</f>
        <v>5.4157168333093147E-4</v>
      </c>
    </row>
    <row r="383" spans="38:42" x14ac:dyDescent="0.2">
      <c r="AL383" s="11" t="str">
        <f t="shared" si="9"/>
        <v>1D</v>
      </c>
      <c r="AM383" s="48">
        <f>_xll.qlCalendarAdvance(Calendar,AM382,AL383,"f",FALSE)</f>
        <v>42782</v>
      </c>
      <c r="AN383" s="48">
        <f>_xll.qlCalendarAdvance(Calendar,AM383,Ndays&amp;"D",,,_xll.ohTrigger(Trigger,Recalc))</f>
        <v>42786</v>
      </c>
      <c r="AO383" s="49">
        <f>IFERROR(_xll.qlIndexFixing(Eur3M_QL,AN383,TRUE,Recalc),NA())</f>
        <v>5.6280368504276715E-4</v>
      </c>
      <c r="AP383" s="49">
        <f>IFERROR(_xll.qlIndexFixing(Eur3M_MX,AM383,TRUE,Recalc),NA())</f>
        <v>5.6156846948069187E-4</v>
      </c>
    </row>
    <row r="384" spans="38:42" x14ac:dyDescent="0.2">
      <c r="AL384" s="11" t="str">
        <f t="shared" si="9"/>
        <v>1D</v>
      </c>
      <c r="AM384" s="48">
        <f>_xll.qlCalendarAdvance(Calendar,AM383,AL384,"f",FALSE)</f>
        <v>42783</v>
      </c>
      <c r="AN384" s="48">
        <f>_xll.qlCalendarAdvance(Calendar,AM384,Ndays&amp;"D",,,_xll.ohTrigger(Trigger,Recalc))</f>
        <v>42787</v>
      </c>
      <c r="AO384" s="49">
        <f>IFERROR(_xll.qlIndexFixing(Eur3M_QL,AN384,TRUE,Recalc),NA())</f>
        <v>5.6797876855235556E-4</v>
      </c>
      <c r="AP384" s="49">
        <f>IFERROR(_xll.qlIndexFixing(Eur3M_MX,AM384,TRUE,Recalc),NA())</f>
        <v>5.6397714724187864E-4</v>
      </c>
    </row>
    <row r="385" spans="38:42" x14ac:dyDescent="0.2">
      <c r="AL385" s="11" t="str">
        <f t="shared" si="9"/>
        <v>1D</v>
      </c>
      <c r="AM385" s="48">
        <f>_xll.qlCalendarAdvance(Calendar,AM384,AL385,"f",FALSE)</f>
        <v>42786</v>
      </c>
      <c r="AN385" s="48">
        <f>_xll.qlCalendarAdvance(Calendar,AM385,Ndays&amp;"D",,,_xll.ohTrigger(Trigger,Recalc))</f>
        <v>42788</v>
      </c>
      <c r="AO385" s="49">
        <f>IFERROR(_xll.qlIndexFixing(Eur3M_QL,AN385,TRUE,Recalc),NA())</f>
        <v>5.7314932231368194E-4</v>
      </c>
      <c r="AP385" s="49">
        <f>IFERROR(_xll.qlIndexFixing(Eur3M_MX,AM385,TRUE,Recalc),NA())</f>
        <v>5.6639648875932407E-4</v>
      </c>
    </row>
    <row r="386" spans="38:42" x14ac:dyDescent="0.2">
      <c r="AL386" s="11" t="str">
        <f t="shared" si="9"/>
        <v>1D</v>
      </c>
      <c r="AM386" s="48">
        <f>_xll.qlCalendarAdvance(Calendar,AM385,AL386,"f",FALSE)</f>
        <v>42787</v>
      </c>
      <c r="AN386" s="48">
        <f>_xll.qlCalendarAdvance(Calendar,AM386,Ndays&amp;"D",,,_xll.ohTrigger(Trigger,Recalc))</f>
        <v>42789</v>
      </c>
      <c r="AO386" s="49">
        <f>IFERROR(_xll.qlIndexFixing(Eur3M_QL,AN386,TRUE,Recalc),NA())</f>
        <v>5.9354886509941631E-4</v>
      </c>
      <c r="AP386" s="49">
        <f>IFERROR(_xll.qlIndexFixing(Eur3M_MX,AM386,TRUE,Recalc),NA())</f>
        <v>5.7135589962422522E-4</v>
      </c>
    </row>
    <row r="387" spans="38:42" x14ac:dyDescent="0.2">
      <c r="AL387" s="11" t="str">
        <f t="shared" si="9"/>
        <v>1D</v>
      </c>
      <c r="AM387" s="48">
        <f>_xll.qlCalendarAdvance(Calendar,AM386,AL387,"f",FALSE)</f>
        <v>42788</v>
      </c>
      <c r="AN387" s="48">
        <f>_xll.qlCalendarAdvance(Calendar,AM387,Ndays&amp;"D",,,_xll.ohTrigger(Trigger,Recalc))</f>
        <v>42790</v>
      </c>
      <c r="AO387" s="49">
        <f>IFERROR(_xll.qlIndexFixing(Eur3M_QL,AN387,TRUE,Recalc),NA())</f>
        <v>6.0105689300052941E-4</v>
      </c>
      <c r="AP387" s="49">
        <f>IFERROR(_xll.qlIndexFixing(Eur3M_MX,AM387,TRUE,Recalc),NA())</f>
        <v>5.7631196493787464E-4</v>
      </c>
    </row>
    <row r="388" spans="38:42" x14ac:dyDescent="0.2">
      <c r="AL388" s="11" t="str">
        <f t="shared" si="9"/>
        <v>1D</v>
      </c>
      <c r="AM388" s="48">
        <f>_xll.qlCalendarAdvance(Calendar,AM387,AL388,"f",FALSE)</f>
        <v>42789</v>
      </c>
      <c r="AN388" s="48">
        <f>_xll.qlCalendarAdvance(Calendar,AM388,Ndays&amp;"D",,,_xll.ohTrigger(Trigger,Recalc))</f>
        <v>42793</v>
      </c>
      <c r="AO388" s="49">
        <f>IFERROR(_xll.qlIndexFixing(Eur3M_QL,AN388,TRUE,Recalc),NA())</f>
        <v>6.0611849710073113E-4</v>
      </c>
      <c r="AP388" s="49">
        <f>IFERROR(_xll.qlIndexFixing(Eur3M_MX,AM388,TRUE,Recalc),NA())</f>
        <v>5.9601736916255221E-4</v>
      </c>
    </row>
    <row r="389" spans="38:42" x14ac:dyDescent="0.2">
      <c r="AL389" s="11" t="str">
        <f t="shared" si="9"/>
        <v>1D</v>
      </c>
      <c r="AM389" s="48">
        <f>_xll.qlCalendarAdvance(Calendar,AM388,AL389,"f",FALSE)</f>
        <v>42790</v>
      </c>
      <c r="AN389" s="48">
        <f>_xll.qlCalendarAdvance(Calendar,AM389,Ndays&amp;"D",,,_xll.ohTrigger(Trigger,Recalc))</f>
        <v>42794</v>
      </c>
      <c r="AO389" s="49">
        <f>IFERROR(_xll.qlIndexFixing(Eur3M_QL,AN389,TRUE,Recalc),NA())</f>
        <v>6.1116641385489362E-4</v>
      </c>
      <c r="AP389" s="49">
        <f>IFERROR(_xll.qlIndexFixing(Eur3M_MX,AM389,TRUE,Recalc),NA())</f>
        <v>6.0329703129104737E-4</v>
      </c>
    </row>
    <row r="390" spans="38:42" x14ac:dyDescent="0.2">
      <c r="AL390" s="11" t="str">
        <f t="shared" ref="AL390:AL453" si="10">AL389</f>
        <v>1D</v>
      </c>
      <c r="AM390" s="48">
        <f>_xll.qlCalendarAdvance(Calendar,AM389,AL390,"f",FALSE)</f>
        <v>42793</v>
      </c>
      <c r="AN390" s="48">
        <f>_xll.qlCalendarAdvance(Calendar,AM390,Ndays&amp;"D",,,_xll.ohTrigger(Trigger,Recalc))</f>
        <v>42795</v>
      </c>
      <c r="AO390" s="49">
        <f>IFERROR(_xll.qlIndexFixing(Eur3M_QL,AN390,TRUE,Recalc),NA())</f>
        <v>6.2081472746215575E-4</v>
      </c>
      <c r="AP390" s="49">
        <f>IFERROR(_xll.qlIndexFixing(Eur3M_MX,AM390,TRUE,Recalc),NA())</f>
        <v>6.0816432669863474E-4</v>
      </c>
    </row>
    <row r="391" spans="38:42" x14ac:dyDescent="0.2">
      <c r="AL391" s="11" t="str">
        <f t="shared" si="10"/>
        <v>1D</v>
      </c>
      <c r="AM391" s="48">
        <f>_xll.qlCalendarAdvance(Calendar,AM390,AL391,"f",FALSE)</f>
        <v>42794</v>
      </c>
      <c r="AN391" s="48">
        <f>_xll.qlCalendarAdvance(Calendar,AM391,Ndays&amp;"D",,,_xll.ohTrigger(Trigger,Recalc))</f>
        <v>42796</v>
      </c>
      <c r="AO391" s="49">
        <f>IFERROR(_xll.qlIndexFixing(Eur3M_QL,AN391,TRUE,Recalc),NA())</f>
        <v>6.3119760969432769E-4</v>
      </c>
      <c r="AP391" s="49">
        <f>IFERROR(_xll.qlIndexFixing(Eur3M_MX,AM391,TRUE,Recalc),NA())</f>
        <v>6.1302208871736132E-4</v>
      </c>
    </row>
    <row r="392" spans="38:42" x14ac:dyDescent="0.2">
      <c r="AL392" s="11" t="str">
        <f t="shared" si="10"/>
        <v>1D</v>
      </c>
      <c r="AM392" s="48">
        <f>_xll.qlCalendarAdvance(Calendar,AM391,AL392,"f",FALSE)</f>
        <v>42795</v>
      </c>
      <c r="AN392" s="48">
        <f>_xll.qlCalendarAdvance(Calendar,AM392,Ndays&amp;"D",,,_xll.ohTrigger(Trigger,Recalc))</f>
        <v>42797</v>
      </c>
      <c r="AO392" s="49">
        <f>IFERROR(_xll.qlIndexFixing(Eur3M_QL,AN392,TRUE,Recalc),NA())</f>
        <v>6.3615933215417945E-4</v>
      </c>
      <c r="AP392" s="49">
        <f>IFERROR(_xll.qlIndexFixing(Eur3M_MX,AM392,TRUE,Recalc),NA())</f>
        <v>6.2244243720021414E-4</v>
      </c>
    </row>
    <row r="393" spans="38:42" x14ac:dyDescent="0.2">
      <c r="AL393" s="11" t="str">
        <f t="shared" si="10"/>
        <v>1D</v>
      </c>
      <c r="AM393" s="48">
        <f>_xll.qlCalendarAdvance(Calendar,AM392,AL393,"f",FALSE)</f>
        <v>42796</v>
      </c>
      <c r="AN393" s="48">
        <f>_xll.qlCalendarAdvance(Calendar,AM393,Ndays&amp;"D",,,_xll.ohTrigger(Trigger,Recalc))</f>
        <v>42800</v>
      </c>
      <c r="AO393" s="49">
        <f>IFERROR(_xll.qlIndexFixing(Eur3M_QL,AN393,TRUE,Recalc),NA())</f>
        <v>6.4110021682080125E-4</v>
      </c>
      <c r="AP393" s="49">
        <f>IFERROR(_xll.qlIndexFixing(Eur3M_MX,AM393,TRUE,Recalc),NA())</f>
        <v>6.3234452111581442E-4</v>
      </c>
    </row>
    <row r="394" spans="38:42" x14ac:dyDescent="0.2">
      <c r="AL394" s="11" t="str">
        <f t="shared" si="10"/>
        <v>1D</v>
      </c>
      <c r="AM394" s="48">
        <f>_xll.qlCalendarAdvance(Calendar,AM393,AL394,"f",FALSE)</f>
        <v>42797</v>
      </c>
      <c r="AN394" s="48">
        <f>_xll.qlCalendarAdvance(Calendar,AM394,Ndays&amp;"D",,,_xll.ohTrigger(Trigger,Recalc))</f>
        <v>42801</v>
      </c>
      <c r="AO394" s="49">
        <f>IFERROR(_xll.qlIndexFixing(Eur3M_QL,AN394,TRUE,Recalc),NA())</f>
        <v>6.4601904824645041E-4</v>
      </c>
      <c r="AP394" s="49">
        <f>IFERROR(_xll.qlIndexFixing(Eur3M_MX,AM394,TRUE,Recalc),NA())</f>
        <v>6.3714462659934259E-4</v>
      </c>
    </row>
    <row r="395" spans="38:42" x14ac:dyDescent="0.2">
      <c r="AL395" s="11" t="str">
        <f t="shared" si="10"/>
        <v>1D</v>
      </c>
      <c r="AM395" s="48">
        <f>_xll.qlCalendarAdvance(Calendar,AM394,AL395,"f",FALSE)</f>
        <v>42800</v>
      </c>
      <c r="AN395" s="48">
        <f>_xll.qlCalendarAdvance(Calendar,AM395,Ndays&amp;"D",,,_xll.ohTrigger(Trigger,Recalc))</f>
        <v>42802</v>
      </c>
      <c r="AO395" s="49">
        <f>IFERROR(_xll.qlIndexFixing(Eur3M_QL,AN395,TRUE,Recalc),NA())</f>
        <v>6.5514176934774711E-4</v>
      </c>
      <c r="AP395" s="49">
        <f>IFERROR(_xll.qlIndexFixing(Eur3M_MX,AM395,TRUE,Recalc),NA())</f>
        <v>6.419311802553845E-4</v>
      </c>
    </row>
    <row r="396" spans="38:42" x14ac:dyDescent="0.2">
      <c r="AL396" s="11" t="str">
        <f t="shared" si="10"/>
        <v>1D</v>
      </c>
      <c r="AM396" s="48">
        <f>_xll.qlCalendarAdvance(Calendar,AM395,AL396,"f",FALSE)</f>
        <v>42801</v>
      </c>
      <c r="AN396" s="48">
        <f>_xll.qlCalendarAdvance(Calendar,AM396,Ndays&amp;"D",,,_xll.ohTrigger(Trigger,Recalc))</f>
        <v>42803</v>
      </c>
      <c r="AO396" s="49">
        <f>IFERROR(_xll.qlIndexFixing(Eur3M_QL,AN396,TRUE,Recalc),NA())</f>
        <v>6.6544929543678054E-4</v>
      </c>
      <c r="AP396" s="49">
        <f>IFERROR(_xll.qlIndexFixing(Eur3M_MX,AM396,TRUE,Recalc),NA())</f>
        <v>6.4670350104784307E-4</v>
      </c>
    </row>
    <row r="397" spans="38:42" x14ac:dyDescent="0.2">
      <c r="AL397" s="11" t="str">
        <f t="shared" si="10"/>
        <v>1D</v>
      </c>
      <c r="AM397" s="48">
        <f>_xll.qlCalendarAdvance(Calendar,AM396,AL397,"f",FALSE)</f>
        <v>42802</v>
      </c>
      <c r="AN397" s="48">
        <f>_xll.qlCalendarAdvance(Calendar,AM397,Ndays&amp;"D",,,_xll.ohTrigger(Trigger,Recalc))</f>
        <v>42804</v>
      </c>
      <c r="AO397" s="49">
        <f>IFERROR(_xll.qlIndexFixing(Eur3M_QL,AN397,TRUE,Recalc),NA())</f>
        <v>6.7023939181111501E-4</v>
      </c>
      <c r="AP397" s="49">
        <f>IFERROR(_xll.qlIndexFixing(Eur3M_MX,AM397,TRUE,Recalc),NA())</f>
        <v>6.5566971262067579E-4</v>
      </c>
    </row>
    <row r="398" spans="38:42" x14ac:dyDescent="0.2">
      <c r="AL398" s="11" t="str">
        <f t="shared" si="10"/>
        <v>1D</v>
      </c>
      <c r="AM398" s="48">
        <f>_xll.qlCalendarAdvance(Calendar,AM397,AL398,"f",FALSE)</f>
        <v>42803</v>
      </c>
      <c r="AN398" s="48">
        <f>_xll.qlCalendarAdvance(Calendar,AM398,Ndays&amp;"D",,,_xll.ohTrigger(Trigger,Recalc))</f>
        <v>42807</v>
      </c>
      <c r="AO398" s="49">
        <f>IFERROR(_xll.qlIndexFixing(Eur3M_QL,AN398,TRUE,Recalc),NA())</f>
        <v>6.7499999998921689E-4</v>
      </c>
      <c r="AP398" s="49">
        <f>IFERROR(_xll.qlIndexFixing(Eur3M_MX,AM398,TRUE,Recalc),NA())</f>
        <v>6.656367217755774E-4</v>
      </c>
    </row>
    <row r="399" spans="38:42" x14ac:dyDescent="0.2">
      <c r="AL399" s="11" t="str">
        <f t="shared" si="10"/>
        <v>1D</v>
      </c>
      <c r="AM399" s="48">
        <f>_xll.qlCalendarAdvance(Calendar,AM398,AL399,"f",FALSE)</f>
        <v>42804</v>
      </c>
      <c r="AN399" s="48">
        <f>_xll.qlCalendarAdvance(Calendar,AM399,Ndays&amp;"D",,,_xll.ohTrigger(Trigger,Recalc))</f>
        <v>42808</v>
      </c>
      <c r="AO399" s="49">
        <f>IFERROR(_xll.qlIndexFixing(Eur3M_QL,AN399,TRUE,Recalc),NA())</f>
        <v>6.7974153023764793E-4</v>
      </c>
      <c r="AP399" s="49">
        <f>IFERROR(_xll.qlIndexFixing(Eur3M_MX,AM399,TRUE,Recalc),NA())</f>
        <v>6.7032754964866672E-4</v>
      </c>
    </row>
    <row r="400" spans="38:42" x14ac:dyDescent="0.2">
      <c r="AL400" s="11" t="str">
        <f t="shared" si="10"/>
        <v>1D</v>
      </c>
      <c r="AM400" s="48">
        <f>_xll.qlCalendarAdvance(Calendar,AM399,AL400,"f",FALSE)</f>
        <v>42807</v>
      </c>
      <c r="AN400" s="48">
        <f>_xll.qlCalendarAdvance(Calendar,AM400,Ndays&amp;"D",,,_xll.ohTrigger(Trigger,Recalc))</f>
        <v>42809</v>
      </c>
      <c r="AO400" s="49">
        <f>IFERROR(_xll.qlIndexFixing(Eur3M_QL,AN400,TRUE,Recalc),NA())</f>
        <v>6.8839759387171557E-4</v>
      </c>
      <c r="AP400" s="49">
        <f>IFERROR(_xll.qlIndexFixing(Eur3M_MX,AM400,TRUE,Recalc),NA())</f>
        <v>6.7499999061758299E-4</v>
      </c>
    </row>
    <row r="401" spans="38:42" x14ac:dyDescent="0.2">
      <c r="AL401" s="11" t="str">
        <f t="shared" si="10"/>
        <v>1D</v>
      </c>
      <c r="AM401" s="48">
        <f>_xll.qlCalendarAdvance(Calendar,AM400,AL401,"f",FALSE)</f>
        <v>42808</v>
      </c>
      <c r="AN401" s="48">
        <f>_xll.qlCalendarAdvance(Calendar,AM401,Ndays&amp;"D",,,_xll.ohTrigger(Trigger,Recalc))</f>
        <v>42810</v>
      </c>
      <c r="AO401" s="49">
        <f>IFERROR(_xll.qlIndexFixing(Eur3M_QL,AN401,TRUE,Recalc),NA())</f>
        <v>6.9862519605737913E-4</v>
      </c>
      <c r="AP401" s="49">
        <f>IFERROR(_xll.qlIndexFixing(Eur3M_MX,AM401,TRUE,Recalc),NA())</f>
        <v>6.7965447811127097E-4</v>
      </c>
    </row>
    <row r="402" spans="38:42" x14ac:dyDescent="0.2">
      <c r="AL402" s="11" t="str">
        <f t="shared" si="10"/>
        <v>1D</v>
      </c>
      <c r="AM402" s="48">
        <f>_xll.qlCalendarAdvance(Calendar,AM401,AL402,"f",FALSE)</f>
        <v>42809</v>
      </c>
      <c r="AN402" s="48">
        <f>_xll.qlCalendarAdvance(Calendar,AM402,Ndays&amp;"D",,,_xll.ohTrigger(Trigger,Recalc))</f>
        <v>42811</v>
      </c>
      <c r="AO402" s="49">
        <f>IFERROR(_xll.qlIndexFixing(Eur3M_QL,AN402,TRUE,Recalc),NA())</f>
        <v>7.0332423390143247E-4</v>
      </c>
      <c r="AP402" s="49">
        <f>IFERROR(_xll.qlIndexFixing(Eur3M_MX,AM402,TRUE,Recalc),NA())</f>
        <v>6.880927660091893E-4</v>
      </c>
    </row>
    <row r="403" spans="38:42" x14ac:dyDescent="0.2">
      <c r="AL403" s="11" t="str">
        <f t="shared" si="10"/>
        <v>1D</v>
      </c>
      <c r="AM403" s="48">
        <f>_xll.qlCalendarAdvance(Calendar,AM402,AL403,"f",FALSE)</f>
        <v>42810</v>
      </c>
      <c r="AN403" s="48">
        <f>_xll.qlCalendarAdvance(Calendar,AM403,Ndays&amp;"D",,,_xll.ohTrigger(Trigger,Recalc))</f>
        <v>42814</v>
      </c>
      <c r="AO403" s="49">
        <f>IFERROR(_xll.qlIndexFixing(Eur3M_QL,AN403,TRUE,Recalc),NA())</f>
        <v>7.0800109039220987E-4</v>
      </c>
      <c r="AP403" s="49">
        <f>IFERROR(_xll.qlIndexFixing(Eur3M_MX,AM403,TRUE,Recalc),NA())</f>
        <v>6.981164391772765E-4</v>
      </c>
    </row>
    <row r="404" spans="38:42" x14ac:dyDescent="0.2">
      <c r="AL404" s="11" t="str">
        <f t="shared" si="10"/>
        <v>1D</v>
      </c>
      <c r="AM404" s="48">
        <f>_xll.qlCalendarAdvance(Calendar,AM403,AL404,"f",FALSE)</f>
        <v>42811</v>
      </c>
      <c r="AN404" s="48">
        <f>_xll.qlCalendarAdvance(Calendar,AM404,Ndays&amp;"D",,,_xll.ohTrigger(Trigger,Recalc))</f>
        <v>42815</v>
      </c>
      <c r="AO404" s="49">
        <f>IFERROR(_xll.qlIndexFixing(Eur3M_QL,AN404,TRUE,Recalc),NA())</f>
        <v>7.1264313940000445E-4</v>
      </c>
      <c r="AP404" s="49">
        <f>IFERROR(_xll.qlIndexFixing(Eur3M_MX,AM404,TRUE,Recalc),NA())</f>
        <v>7.0269733750229278E-4</v>
      </c>
    </row>
    <row r="405" spans="38:42" x14ac:dyDescent="0.2">
      <c r="AL405" s="11" t="str">
        <f t="shared" si="10"/>
        <v>1D</v>
      </c>
      <c r="AM405" s="48">
        <f>_xll.qlCalendarAdvance(Calendar,AM404,AL405,"f",FALSE)</f>
        <v>42814</v>
      </c>
      <c r="AN405" s="48">
        <f>_xll.qlCalendarAdvance(Calendar,AM405,Ndays&amp;"D",,,_xll.ohTrigger(Trigger,Recalc))</f>
        <v>42816</v>
      </c>
      <c r="AO405" s="49">
        <f>IFERROR(_xll.qlIndexFixing(Eur3M_QL,AN405,TRUE,Recalc),NA())</f>
        <v>7.2105957746776298E-4</v>
      </c>
      <c r="AP405" s="49">
        <f>IFERROR(_xll.qlIndexFixing(Eur3M_MX,AM405,TRUE,Recalc),NA())</f>
        <v>7.0724567585085489E-4</v>
      </c>
    </row>
    <row r="406" spans="38:42" x14ac:dyDescent="0.2">
      <c r="AL406" s="11" t="str">
        <f t="shared" si="10"/>
        <v>1D</v>
      </c>
      <c r="AM406" s="48">
        <f>_xll.qlCalendarAdvance(Calendar,AM405,AL406,"f",FALSE)</f>
        <v>42815</v>
      </c>
      <c r="AN406" s="48">
        <f>_xll.qlCalendarAdvance(Calendar,AM406,Ndays&amp;"D",,,_xll.ohTrigger(Trigger,Recalc))</f>
        <v>42817</v>
      </c>
      <c r="AO406" s="49">
        <f>IFERROR(_xll.qlIndexFixing(Eur3M_QL,AN406,TRUE,Recalc),NA())</f>
        <v>7.3087480424913079E-4</v>
      </c>
      <c r="AP406" s="49">
        <f>IFERROR(_xll.qlIndexFixing(Eur3M_MX,AM406,TRUE,Recalc),NA())</f>
        <v>7.1174201133653156E-4</v>
      </c>
    </row>
    <row r="407" spans="38:42" x14ac:dyDescent="0.2">
      <c r="AL407" s="11" t="str">
        <f t="shared" si="10"/>
        <v>1D</v>
      </c>
      <c r="AM407" s="48">
        <f>_xll.qlCalendarAdvance(Calendar,AM406,AL407,"f",FALSE)</f>
        <v>42816</v>
      </c>
      <c r="AN407" s="48">
        <f>_xll.qlCalendarAdvance(Calendar,AM407,Ndays&amp;"D",,,_xll.ohTrigger(Trigger,Recalc))</f>
        <v>42818</v>
      </c>
      <c r="AO407" s="49">
        <f>IFERROR(_xll.qlIndexFixing(Eur3M_QL,AN407,TRUE,Recalc),NA())</f>
        <v>7.3535152244266896E-4</v>
      </c>
      <c r="AP407" s="49">
        <f>IFERROR(_xll.qlIndexFixing(Eur3M_MX,AM407,TRUE,Recalc),NA())</f>
        <v>7.1965215454062464E-4</v>
      </c>
    </row>
    <row r="408" spans="38:42" x14ac:dyDescent="0.2">
      <c r="AL408" s="11" t="str">
        <f t="shared" si="10"/>
        <v>1D</v>
      </c>
      <c r="AM408" s="48">
        <f>_xll.qlCalendarAdvance(Calendar,AM407,AL408,"f",FALSE)</f>
        <v>42817</v>
      </c>
      <c r="AN408" s="48">
        <f>_xll.qlCalendarAdvance(Calendar,AM408,Ndays&amp;"D",,,_xll.ohTrigger(Trigger,Recalc))</f>
        <v>42821</v>
      </c>
      <c r="AO408" s="49">
        <f>IFERROR(_xll.qlIndexFixing(Eur3M_QL,AN408,TRUE,Recalc),NA())</f>
        <v>7.3979695488395731E-4</v>
      </c>
      <c r="AP408" s="49">
        <f>IFERROR(_xll.qlIndexFixing(Eur3M_MX,AM408,TRUE,Recalc),NA())</f>
        <v>7.2923054840113232E-4</v>
      </c>
    </row>
    <row r="409" spans="38:42" x14ac:dyDescent="0.2">
      <c r="AL409" s="11" t="str">
        <f t="shared" si="10"/>
        <v>1D</v>
      </c>
      <c r="AM409" s="48">
        <f>_xll.qlCalendarAdvance(Calendar,AM408,AL409,"f",FALSE)</f>
        <v>42818</v>
      </c>
      <c r="AN409" s="48">
        <f>_xll.qlCalendarAdvance(Calendar,AM409,Ndays&amp;"D",,,_xll.ohTrigger(Trigger,Recalc))</f>
        <v>42822</v>
      </c>
      <c r="AO409" s="49">
        <f>IFERROR(_xll.qlIndexFixing(Eur3M_QL,AN409,TRUE,Recalc),NA())</f>
        <v>7.4421170807393233E-4</v>
      </c>
      <c r="AP409" s="49">
        <f>IFERROR(_xll.qlIndexFixing(Eur3M_MX,AM409,TRUE,Recalc),NA())</f>
        <v>7.3348437103092502E-4</v>
      </c>
    </row>
    <row r="410" spans="38:42" x14ac:dyDescent="0.2">
      <c r="AL410" s="11" t="str">
        <f t="shared" si="10"/>
        <v>1D</v>
      </c>
      <c r="AM410" s="48">
        <f>_xll.qlCalendarAdvance(Calendar,AM409,AL410,"f",FALSE)</f>
        <v>42821</v>
      </c>
      <c r="AN410" s="48">
        <f>_xll.qlCalendarAdvance(Calendar,AM410,Ndays&amp;"D",,,_xll.ohTrigger(Trigger,Recalc))</f>
        <v>42823</v>
      </c>
      <c r="AO410" s="49">
        <f>IFERROR(_xll.qlIndexFixing(Eur3M_QL,AN410,TRUE,Recalc),NA())</f>
        <v>7.4673331959544177E-4</v>
      </c>
      <c r="AP410" s="49">
        <f>IFERROR(_xll.qlIndexFixing(Eur3M_MX,AM410,TRUE,Recalc),NA())</f>
        <v>7.3769325829311702E-4</v>
      </c>
    </row>
    <row r="411" spans="38:42" x14ac:dyDescent="0.2">
      <c r="AL411" s="11" t="str">
        <f t="shared" si="10"/>
        <v>1D</v>
      </c>
      <c r="AM411" s="48">
        <f>_xll.qlCalendarAdvance(Calendar,AM410,AL411,"f",FALSE)</f>
        <v>42822</v>
      </c>
      <c r="AN411" s="48">
        <f>_xll.qlCalendarAdvance(Calendar,AM411,Ndays&amp;"D",,,_xll.ohTrigger(Trigger,Recalc))</f>
        <v>42824</v>
      </c>
      <c r="AO411" s="49">
        <f>IFERROR(_xll.qlIndexFixing(Eur3M_QL,AN411,TRUE,Recalc),NA())</f>
        <v>7.5972325534315473E-4</v>
      </c>
      <c r="AP411" s="49">
        <f>IFERROR(_xll.qlIndexFixing(Eur3M_MX,AM411,TRUE,Recalc),NA())</f>
        <v>7.4185842155958062E-4</v>
      </c>
    </row>
    <row r="412" spans="38:42" x14ac:dyDescent="0.2">
      <c r="AL412" s="11" t="str">
        <f t="shared" si="10"/>
        <v>1D</v>
      </c>
      <c r="AM412" s="48">
        <f>_xll.qlCalendarAdvance(Calendar,AM411,AL412,"f",FALSE)</f>
        <v>42823</v>
      </c>
      <c r="AN412" s="48">
        <f>_xll.qlCalendarAdvance(Calendar,AM412,Ndays&amp;"D",,,_xll.ohTrigger(Trigger,Recalc))</f>
        <v>42825</v>
      </c>
      <c r="AO412" s="49">
        <f>IFERROR(_xll.qlIndexFixing(Eur3M_QL,AN412,TRUE,Recalc),NA())</f>
        <v>7.6399642834629135E-4</v>
      </c>
      <c r="AP412" s="49">
        <f>IFERROR(_xll.qlIndexFixing(Eur3M_MX,AM412,TRUE,Recalc),NA())</f>
        <v>7.4435576649686775E-4</v>
      </c>
    </row>
    <row r="413" spans="38:42" x14ac:dyDescent="0.2">
      <c r="AL413" s="11" t="str">
        <f t="shared" si="10"/>
        <v>1D</v>
      </c>
      <c r="AM413" s="48">
        <f>_xll.qlCalendarAdvance(Calendar,AM412,AL413,"f",FALSE)</f>
        <v>42824</v>
      </c>
      <c r="AN413" s="48">
        <f>_xll.qlCalendarAdvance(Calendar,AM413,Ndays&amp;"D",,,_xll.ohTrigger(Trigger,Recalc))</f>
        <v>42828</v>
      </c>
      <c r="AO413" s="49">
        <f>IFERROR(_xll.qlIndexFixing(Eur3M_QL,AN413,TRUE,Recalc),NA())</f>
        <v>7.6824227174447516E-4</v>
      </c>
      <c r="AP413" s="49">
        <f>IFERROR(_xll.qlIndexFixing(Eur3M_MX,AM413,TRUE,Recalc),NA())</f>
        <v>7.5651594556802593E-4</v>
      </c>
    </row>
    <row r="414" spans="38:42" x14ac:dyDescent="0.2">
      <c r="AL414" s="11" t="str">
        <f t="shared" si="10"/>
        <v>1D</v>
      </c>
      <c r="AM414" s="48">
        <f>_xll.qlCalendarAdvance(Calendar,AM413,AL414,"f",FALSE)</f>
        <v>42825</v>
      </c>
      <c r="AN414" s="48">
        <f>_xll.qlCalendarAdvance(Calendar,AM414,Ndays&amp;"D",,,_xll.ohTrigger(Trigger,Recalc))</f>
        <v>42829</v>
      </c>
      <c r="AO414" s="49">
        <f>IFERROR(_xll.qlIndexFixing(Eur3M_QL,AN414,TRUE,Recalc),NA())</f>
        <v>7.7246143791256364E-4</v>
      </c>
      <c r="AP414" s="49">
        <f>IFERROR(_xll.qlIndexFixing(Eur3M_MX,AM414,TRUE,Recalc),NA())</f>
        <v>7.6049029209287501E-4</v>
      </c>
    </row>
    <row r="415" spans="38:42" x14ac:dyDescent="0.2">
      <c r="AL415" s="11" t="str">
        <f t="shared" si="10"/>
        <v>1D</v>
      </c>
      <c r="AM415" s="48">
        <f>_xll.qlCalendarAdvance(Calendar,AM414,AL415,"f",FALSE)</f>
        <v>42828</v>
      </c>
      <c r="AN415" s="48">
        <f>_xll.qlCalendarAdvance(Calendar,AM415,Ndays&amp;"D",,,_xll.ohTrigger(Trigger,Recalc))</f>
        <v>42830</v>
      </c>
      <c r="AO415" s="49">
        <f>IFERROR(_xll.qlIndexFixing(Eur3M_QL,AN415,TRUE,Recalc),NA())</f>
        <v>7.7665458487627859E-4</v>
      </c>
      <c r="AP415" s="49">
        <f>IFERROR(_xll.qlIndexFixing(Eur3M_MX,AM415,TRUE,Recalc),NA())</f>
        <v>7.6442723786094679E-4</v>
      </c>
    </row>
    <row r="416" spans="38:42" x14ac:dyDescent="0.2">
      <c r="AL416" s="11" t="str">
        <f t="shared" si="10"/>
        <v>1D</v>
      </c>
      <c r="AM416" s="48">
        <f>_xll.qlCalendarAdvance(Calendar,AM415,AL416,"f",FALSE)</f>
        <v>42829</v>
      </c>
      <c r="AN416" s="48">
        <f>_xll.qlCalendarAdvance(Calendar,AM416,Ndays&amp;"D",,,_xll.ohTrigger(Trigger,Recalc))</f>
        <v>42831</v>
      </c>
      <c r="AO416" s="49">
        <f>IFERROR(_xll.qlIndexFixing(Eur3M_QL,AN416,TRUE,Recalc),NA())</f>
        <v>7.8908457546034887E-4</v>
      </c>
      <c r="AP416" s="49">
        <f>IFERROR(_xll.qlIndexFixing(Eur3M_MX,AM416,TRUE,Recalc),NA())</f>
        <v>7.6832807086261502E-4</v>
      </c>
    </row>
    <row r="417" spans="38:42" x14ac:dyDescent="0.2">
      <c r="AL417" s="11" t="str">
        <f t="shared" si="10"/>
        <v>1D</v>
      </c>
      <c r="AM417" s="48">
        <f>_xll.qlCalendarAdvance(Calendar,AM416,AL417,"f",FALSE)</f>
        <v>42830</v>
      </c>
      <c r="AN417" s="48">
        <f>_xll.qlCalendarAdvance(Calendar,AM417,Ndays&amp;"D",,,_xll.ohTrigger(Trigger,Recalc))</f>
        <v>42832</v>
      </c>
      <c r="AO417" s="49">
        <f>IFERROR(_xll.qlIndexFixing(Eur3M_QL,AN417,TRUE,Recalc),NA())</f>
        <v>7.9318033875370542E-4</v>
      </c>
      <c r="AP417" s="49">
        <f>IFERROR(_xll.qlIndexFixing(Eur3M_MX,AM417,TRUE,Recalc),NA())</f>
        <v>7.7219408875085359E-4</v>
      </c>
    </row>
    <row r="418" spans="38:42" x14ac:dyDescent="0.2">
      <c r="AL418" s="11" t="str">
        <f t="shared" si="10"/>
        <v>1D</v>
      </c>
      <c r="AM418" s="48">
        <f>_xll.qlCalendarAdvance(Calendar,AM417,AL418,"f",FALSE)</f>
        <v>42831</v>
      </c>
      <c r="AN418" s="48">
        <f>_xll.qlCalendarAdvance(Calendar,AM418,Ndays&amp;"D",,,_xll.ohTrigger(Trigger,Recalc))</f>
        <v>42835</v>
      </c>
      <c r="AO418" s="49">
        <f>IFERROR(_xll.qlIndexFixing(Eur3M_QL,AN418,TRUE,Recalc),NA())</f>
        <v>7.9725345764466472E-4</v>
      </c>
      <c r="AP418" s="49">
        <f>IFERROR(_xll.qlIndexFixing(Eur3M_MX,AM418,TRUE,Recalc),NA())</f>
        <v>7.8359637320110371E-4</v>
      </c>
    </row>
    <row r="419" spans="38:42" x14ac:dyDescent="0.2">
      <c r="AL419" s="11" t="str">
        <f t="shared" si="10"/>
        <v>1D</v>
      </c>
      <c r="AM419" s="48">
        <f>_xll.qlCalendarAdvance(Calendar,AM418,AL419,"f",FALSE)</f>
        <v>42832</v>
      </c>
      <c r="AN419" s="48">
        <f>_xll.qlCalendarAdvance(Calendar,AM419,Ndays&amp;"D",,,_xll.ohTrigger(Trigger,Recalc))</f>
        <v>42836</v>
      </c>
      <c r="AO419" s="49">
        <f>IFERROR(_xll.qlIndexFixing(Eur3M_QL,AN419,TRUE,Recalc),NA())</f>
        <v>8.0130462403075532E-4</v>
      </c>
      <c r="AP419" s="49">
        <f>IFERROR(_xll.qlIndexFixing(Eur3M_MX,AM419,TRUE,Recalc),NA())</f>
        <v>7.8733630041298076E-4</v>
      </c>
    </row>
    <row r="420" spans="38:42" x14ac:dyDescent="0.2">
      <c r="AL420" s="11" t="str">
        <f t="shared" si="10"/>
        <v>1D</v>
      </c>
      <c r="AM420" s="48">
        <f>_xll.qlCalendarAdvance(Calendar,AM419,AL420,"f",FALSE)</f>
        <v>42835</v>
      </c>
      <c r="AN420" s="48">
        <f>_xll.qlCalendarAdvance(Calendar,AM420,Ndays&amp;"D",,,_xll.ohTrigger(Trigger,Recalc))</f>
        <v>42837</v>
      </c>
      <c r="AO420" s="49">
        <f>IFERROR(_xll.qlIndexFixing(Eur3M_QL,AN420,TRUE,Recalc),NA())</f>
        <v>8.2125577998708773E-4</v>
      </c>
      <c r="AP420" s="49">
        <f>IFERROR(_xll.qlIndexFixing(Eur3M_MX,AM420,TRUE,Recalc),NA())</f>
        <v>7.9104804571442609E-4</v>
      </c>
    </row>
    <row r="421" spans="38:42" x14ac:dyDescent="0.2">
      <c r="AL421" s="11" t="str">
        <f t="shared" si="10"/>
        <v>1D</v>
      </c>
      <c r="AM421" s="48">
        <f>_xll.qlCalendarAdvance(Calendar,AM420,AL421,"f",FALSE)</f>
        <v>42836</v>
      </c>
      <c r="AN421" s="48">
        <f>_xll.qlCalendarAdvance(Calendar,AM421,Ndays&amp;"D",,,_xll.ohTrigger(Trigger,Recalc))</f>
        <v>42838</v>
      </c>
      <c r="AO421" s="49">
        <f>IFERROR(_xll.qlIndexFixing(Eur3M_QL,AN421,TRUE,Recalc),NA())</f>
        <v>8.2519007734004599E-4</v>
      </c>
      <c r="AP421" s="49">
        <f>IFERROR(_xll.qlIndexFixing(Eur3M_MX,AM421,TRUE,Recalc),NA())</f>
        <v>7.9473296473225939E-4</v>
      </c>
    </row>
    <row r="422" spans="38:42" x14ac:dyDescent="0.2">
      <c r="AL422" s="11" t="str">
        <f t="shared" si="10"/>
        <v>1D</v>
      </c>
      <c r="AM422" s="48">
        <f>_xll.qlCalendarAdvance(Calendar,AM421,AL422,"f",FALSE)</f>
        <v>42837</v>
      </c>
      <c r="AN422" s="48">
        <f>_xll.qlCalendarAdvance(Calendar,AM422,Ndays&amp;"D",,,_xll.ohTrigger(Trigger,Recalc))</f>
        <v>42843</v>
      </c>
      <c r="AO422" s="49">
        <f>IFERROR(_xll.qlIndexFixing(Eur3M_QL,AN422,TRUE,Recalc),NA())</f>
        <v>8.2910742354570517E-4</v>
      </c>
      <c r="AP422" s="49">
        <f>IFERROR(_xll.qlIndexFixing(Eur3M_MX,AM422,TRUE,Recalc),NA())</f>
        <v>8.128032888809301E-4</v>
      </c>
    </row>
    <row r="423" spans="38:42" x14ac:dyDescent="0.2">
      <c r="AL423" s="11" t="str">
        <f t="shared" si="10"/>
        <v>1D</v>
      </c>
      <c r="AM423" s="48">
        <f>_xll.qlCalendarAdvance(Calendar,AM422,AL423,"f",FALSE)</f>
        <v>42838</v>
      </c>
      <c r="AN423" s="48">
        <f>_xll.qlCalendarAdvance(Calendar,AM423,Ndays&amp;"D",,,_xll.ohTrigger(Trigger,Recalc))</f>
        <v>42844</v>
      </c>
      <c r="AO423" s="49">
        <f>IFERROR(_xll.qlIndexFixing(Eur3M_QL,AN423,TRUE,Recalc),NA())</f>
        <v>8.3300855566458779E-4</v>
      </c>
      <c r="AP423" s="49">
        <f>IFERROR(_xll.qlIndexFixing(Eur3M_MX,AM423,TRUE,Recalc),NA())</f>
        <v>8.163562594580184E-4</v>
      </c>
    </row>
    <row r="424" spans="38:42" x14ac:dyDescent="0.2">
      <c r="AL424" s="11" t="str">
        <f t="shared" si="10"/>
        <v>1D</v>
      </c>
      <c r="AM424" s="48">
        <f>_xll.qlCalendarAdvance(Calendar,AM423,AL424,"f",FALSE)</f>
        <v>42843</v>
      </c>
      <c r="AN424" s="48">
        <f>_xll.qlCalendarAdvance(Calendar,AM424,Ndays&amp;"D",,,_xll.ohTrigger(Trigger,Recalc))</f>
        <v>42845</v>
      </c>
      <c r="AO424" s="49">
        <f>IFERROR(_xll.qlIndexFixing(Eur3M_QL,AN424,TRUE,Recalc),NA())</f>
        <v>8.446221228028863E-4</v>
      </c>
      <c r="AP424" s="49">
        <f>IFERROR(_xll.qlIndexFixing(Eur3M_MX,AM424,TRUE,Recalc),NA())</f>
        <v>8.1989216368677205E-4</v>
      </c>
    </row>
    <row r="425" spans="38:42" x14ac:dyDescent="0.2">
      <c r="AL425" s="11" t="str">
        <f t="shared" si="10"/>
        <v>1D</v>
      </c>
      <c r="AM425" s="48">
        <f>_xll.qlCalendarAdvance(Calendar,AM424,AL425,"f",FALSE)</f>
        <v>42844</v>
      </c>
      <c r="AN425" s="48">
        <f>_xll.qlCalendarAdvance(Calendar,AM425,Ndays&amp;"D",,,_xll.ohTrigger(Trigger,Recalc))</f>
        <v>42846</v>
      </c>
      <c r="AO425" s="49">
        <f>IFERROR(_xll.qlIndexFixing(Eur3M_QL,AN425,TRUE,Recalc),NA())</f>
        <v>8.4846588210318516E-4</v>
      </c>
      <c r="AP425" s="49">
        <f>IFERROR(_xll.qlIndexFixing(Eur3M_MX,AM425,TRUE,Recalc),NA())</f>
        <v>8.2341243449042187E-4</v>
      </c>
    </row>
    <row r="426" spans="38:42" x14ac:dyDescent="0.2">
      <c r="AL426" s="11" t="str">
        <f t="shared" si="10"/>
        <v>1D</v>
      </c>
      <c r="AM426" s="48">
        <f>_xll.qlCalendarAdvance(Calendar,AM425,AL426,"f",FALSE)</f>
        <v>42845</v>
      </c>
      <c r="AN426" s="48">
        <f>_xll.qlCalendarAdvance(Calendar,AM426,Ndays&amp;"D",,,_xll.ohTrigger(Trigger,Recalc))</f>
        <v>42849</v>
      </c>
      <c r="AO426" s="49">
        <f>IFERROR(_xll.qlIndexFixing(Eur3M_QL,AN426,TRUE,Recalc),NA())</f>
        <v>8.5229719730937708E-4</v>
      </c>
      <c r="AP426" s="49">
        <f>IFERROR(_xll.qlIndexFixing(Eur3M_MX,AM426,TRUE,Recalc),NA())</f>
        <v>8.3389392053435766E-4</v>
      </c>
    </row>
    <row r="427" spans="38:42" x14ac:dyDescent="0.2">
      <c r="AL427" s="11" t="str">
        <f t="shared" si="10"/>
        <v>1D</v>
      </c>
      <c r="AM427" s="48">
        <f>_xll.qlCalendarAdvance(Calendar,AM426,AL427,"f",FALSE)</f>
        <v>42846</v>
      </c>
      <c r="AN427" s="48">
        <f>_xll.qlCalendarAdvance(Calendar,AM427,Ndays&amp;"D",,,_xll.ohTrigger(Trigger,Recalc))</f>
        <v>42850</v>
      </c>
      <c r="AO427" s="49">
        <f>IFERROR(_xll.qlIndexFixing(Eur3M_QL,AN427,TRUE,Recalc),NA())</f>
        <v>8.5611683935554804E-4</v>
      </c>
      <c r="AP427" s="49">
        <f>IFERROR(_xll.qlIndexFixing(Eur3M_MX,AM427,TRUE,Recalc),NA())</f>
        <v>8.3736618013068996E-4</v>
      </c>
    </row>
    <row r="428" spans="38:42" x14ac:dyDescent="0.2">
      <c r="AL428" s="11" t="str">
        <f t="shared" si="10"/>
        <v>1D</v>
      </c>
      <c r="AM428" s="48">
        <f>_xll.qlCalendarAdvance(Calendar,AM427,AL428,"f",FALSE)</f>
        <v>42849</v>
      </c>
      <c r="AN428" s="48">
        <f>_xll.qlCalendarAdvance(Calendar,AM428,Ndays&amp;"D",,,_xll.ohTrigger(Trigger,Recalc))</f>
        <v>42851</v>
      </c>
      <c r="AO428" s="49">
        <f>IFERROR(_xll.qlIndexFixing(Eur3M_QL,AN428,TRUE,Recalc),NA())</f>
        <v>8.6562863368256748E-4</v>
      </c>
      <c r="AP428" s="49">
        <f>IFERROR(_xll.qlIndexFixing(Eur3M_MX,AM428,TRUE,Recalc),NA())</f>
        <v>8.4083011585619886E-4</v>
      </c>
    </row>
    <row r="429" spans="38:42" x14ac:dyDescent="0.2">
      <c r="AL429" s="11" t="str">
        <f t="shared" si="10"/>
        <v>1D</v>
      </c>
      <c r="AM429" s="48">
        <f>_xll.qlCalendarAdvance(Calendar,AM428,AL429,"f",FALSE)</f>
        <v>42850</v>
      </c>
      <c r="AN429" s="48">
        <f>_xll.qlCalendarAdvance(Calendar,AM429,Ndays&amp;"D",,,_xll.ohTrigger(Trigger,Recalc))</f>
        <v>42852</v>
      </c>
      <c r="AO429" s="49">
        <f>IFERROR(_xll.qlIndexFixing(Eur3M_QL,AN429,TRUE,Recalc),NA())</f>
        <v>8.7698599804523266E-4</v>
      </c>
      <c r="AP429" s="49">
        <f>IFERROR(_xll.qlIndexFixing(Eur3M_MX,AM429,TRUE,Recalc),NA())</f>
        <v>8.4428721860883903E-4</v>
      </c>
    </row>
    <row r="430" spans="38:42" x14ac:dyDescent="0.2">
      <c r="AL430" s="11" t="str">
        <f t="shared" si="10"/>
        <v>1D</v>
      </c>
      <c r="AM430" s="48">
        <f>_xll.qlCalendarAdvance(Calendar,AM429,AL430,"f",FALSE)</f>
        <v>42851</v>
      </c>
      <c r="AN430" s="48">
        <f>_xll.qlCalendarAdvance(Calendar,AM430,Ndays&amp;"D",,,_xll.ohTrigger(Trigger,Recalc))</f>
        <v>42853</v>
      </c>
      <c r="AO430" s="49">
        <f>IFERROR(_xll.qlIndexFixing(Eur3M_QL,AN430,TRUE,Recalc),NA())</f>
        <v>8.807583968403151E-4</v>
      </c>
      <c r="AP430" s="49">
        <f>IFERROR(_xll.qlIndexFixing(Eur3M_MX,AM430,TRUE,Recalc),NA())</f>
        <v>8.5282446995583333E-4</v>
      </c>
    </row>
    <row r="431" spans="38:42" x14ac:dyDescent="0.2">
      <c r="AL431" s="11" t="str">
        <f t="shared" si="10"/>
        <v>1D</v>
      </c>
      <c r="AM431" s="48">
        <f>_xll.qlCalendarAdvance(Calendar,AM430,AL431,"f",FALSE)</f>
        <v>42852</v>
      </c>
      <c r="AN431" s="48">
        <f>_xll.qlCalendarAdvance(Calendar,AM431,Ndays&amp;"D",,,_xll.ohTrigger(Trigger,Recalc))</f>
        <v>42857</v>
      </c>
      <c r="AO431" s="49">
        <f>IFERROR(_xll.qlIndexFixing(Eur3M_QL,AN431,TRUE,Recalc),NA())</f>
        <v>8.8452486202527259E-4</v>
      </c>
      <c r="AP431" s="49">
        <f>IFERROR(_xll.qlIndexFixing(Eur3M_MX,AM431,TRUE,Recalc),NA())</f>
        <v>8.6327107275760309E-4</v>
      </c>
    </row>
    <row r="432" spans="38:42" x14ac:dyDescent="0.2">
      <c r="AL432" s="11" t="str">
        <f t="shared" si="10"/>
        <v>1D</v>
      </c>
      <c r="AM432" s="48">
        <f>_xll.qlCalendarAdvance(Calendar,AM431,AL432,"f",FALSE)</f>
        <v>42853</v>
      </c>
      <c r="AN432" s="48">
        <f>_xll.qlCalendarAdvance(Calendar,AM432,Ndays&amp;"D",,,_xll.ohTrigger(Trigger,Recalc))</f>
        <v>42858</v>
      </c>
      <c r="AO432" s="49">
        <f>IFERROR(_xll.qlIndexFixing(Eur3M_QL,AN432,TRUE,Recalc),NA())</f>
        <v>8.9217855641948133E-4</v>
      </c>
      <c r="AP432" s="49">
        <f>IFERROR(_xll.qlIndexFixing(Eur3M_MX,AM432,TRUE,Recalc),NA())</f>
        <v>8.6673862790149386E-4</v>
      </c>
    </row>
    <row r="433" spans="38:42" x14ac:dyDescent="0.2">
      <c r="AL433" s="11" t="str">
        <f t="shared" si="10"/>
        <v>1D</v>
      </c>
      <c r="AM433" s="48">
        <f>_xll.qlCalendarAdvance(Calendar,AM432,AL433,"f",FALSE)</f>
        <v>42857</v>
      </c>
      <c r="AN433" s="48">
        <f>_xll.qlCalendarAdvance(Calendar,AM433,Ndays&amp;"D",,,_xll.ohTrigger(Trigger,Recalc))</f>
        <v>42859</v>
      </c>
      <c r="AO433" s="49">
        <f>IFERROR(_xll.qlIndexFixing(Eur3M_QL,AN433,TRUE,Recalc),NA())</f>
        <v>8.9954762112024042E-4</v>
      </c>
      <c r="AP433" s="49">
        <f>IFERROR(_xll.qlIndexFixing(Eur3M_MX,AM433,TRUE,Recalc),NA())</f>
        <v>8.7021087830782432E-4</v>
      </c>
    </row>
    <row r="434" spans="38:42" x14ac:dyDescent="0.2">
      <c r="AL434" s="11" t="str">
        <f t="shared" si="10"/>
        <v>1D</v>
      </c>
      <c r="AM434" s="48">
        <f>_xll.qlCalendarAdvance(Calendar,AM433,AL434,"f",FALSE)</f>
        <v>42858</v>
      </c>
      <c r="AN434" s="48">
        <f>_xll.qlCalendarAdvance(Calendar,AM434,Ndays&amp;"D",,,_xll.ohTrigger(Trigger,Recalc))</f>
        <v>42860</v>
      </c>
      <c r="AO434" s="49">
        <f>IFERROR(_xll.qlIndexFixing(Eur3M_QL,AN434,TRUE,Recalc),NA())</f>
        <v>9.0329664295929967E-4</v>
      </c>
      <c r="AP434" s="49">
        <f>IFERROR(_xll.qlIndexFixing(Eur3M_MX,AM434,TRUE,Recalc),NA())</f>
        <v>8.7736851619465441E-4</v>
      </c>
    </row>
    <row r="435" spans="38:42" x14ac:dyDescent="0.2">
      <c r="AL435" s="11" t="str">
        <f t="shared" si="10"/>
        <v>1D</v>
      </c>
      <c r="AM435" s="48">
        <f>_xll.qlCalendarAdvance(Calendar,AM434,AL435,"f",FALSE)</f>
        <v>42859</v>
      </c>
      <c r="AN435" s="48">
        <f>_xll.qlCalendarAdvance(Calendar,AM435,Ndays&amp;"D",,,_xll.ohTrigger(Trigger,Recalc))</f>
        <v>42863</v>
      </c>
      <c r="AO435" s="49">
        <f>IFERROR(_xll.qlIndexFixing(Eur3M_QL,AN435,TRUE,Recalc),NA())</f>
        <v>9.0704466016198494E-4</v>
      </c>
      <c r="AP435" s="49">
        <f>IFERROR(_xll.qlIndexFixing(Eur3M_MX,AM435,TRUE,Recalc),NA())</f>
        <v>8.8417808466974583E-4</v>
      </c>
    </row>
    <row r="436" spans="38:42" x14ac:dyDescent="0.2">
      <c r="AL436" s="11" t="str">
        <f t="shared" si="10"/>
        <v>1D</v>
      </c>
      <c r="AM436" s="48">
        <f>_xll.qlCalendarAdvance(Calendar,AM435,AL436,"f",FALSE)</f>
        <v>42860</v>
      </c>
      <c r="AN436" s="48">
        <f>_xll.qlCalendarAdvance(Calendar,AM436,Ndays&amp;"D",,,_xll.ohTrigger(Trigger,Recalc))</f>
        <v>42864</v>
      </c>
      <c r="AO436" s="49">
        <f>IFERROR(_xll.qlIndexFixing(Eur3M_QL,AN436,TRUE,Recalc),NA())</f>
        <v>9.1079251376683919E-4</v>
      </c>
      <c r="AP436" s="49">
        <f>IFERROR(_xll.qlIndexFixing(Eur3M_MX,AM436,TRUE,Recalc),NA())</f>
        <v>8.8769733410335502E-4</v>
      </c>
    </row>
    <row r="437" spans="38:42" x14ac:dyDescent="0.2">
      <c r="AL437" s="11" t="str">
        <f t="shared" si="10"/>
        <v>1D</v>
      </c>
      <c r="AM437" s="48">
        <f>_xll.qlCalendarAdvance(Calendar,AM436,AL437,"f",FALSE)</f>
        <v>42863</v>
      </c>
      <c r="AN437" s="48">
        <f>_xll.qlCalendarAdvance(Calendar,AM437,Ndays&amp;"D",,,_xll.ohTrigger(Trigger,Recalc))</f>
        <v>42865</v>
      </c>
      <c r="AO437" s="49">
        <f>IFERROR(_xll.qlIndexFixing(Eur3M_QL,AN437,TRUE,Recalc),NA())</f>
        <v>9.1853417350312597E-4</v>
      </c>
      <c r="AP437" s="49">
        <f>IFERROR(_xll.qlIndexFixing(Eur3M_MX,AM437,TRUE,Recalc),NA())</f>
        <v>8.912307547906999E-4</v>
      </c>
    </row>
    <row r="438" spans="38:42" x14ac:dyDescent="0.2">
      <c r="AL438" s="11" t="str">
        <f t="shared" si="10"/>
        <v>1D</v>
      </c>
      <c r="AM438" s="48">
        <f>_xll.qlCalendarAdvance(Calendar,AM437,AL438,"f",FALSE)</f>
        <v>42864</v>
      </c>
      <c r="AN438" s="48">
        <f>_xll.qlCalendarAdvance(Calendar,AM438,Ndays&amp;"D",,,_xll.ohTrigger(Trigger,Recalc))</f>
        <v>42866</v>
      </c>
      <c r="AO438" s="49">
        <f>IFERROR(_xll.qlIndexFixing(Eur3M_QL,AN438,TRUE,Recalc),NA())</f>
        <v>9.2579930848589887E-4</v>
      </c>
      <c r="AP438" s="49">
        <f>IFERROR(_xll.qlIndexFixing(Eur3M_MX,AM438,TRUE,Recalc),NA())</f>
        <v>8.9477995951473118E-4</v>
      </c>
    </row>
    <row r="439" spans="38:42" x14ac:dyDescent="0.2">
      <c r="AL439" s="11" t="str">
        <f t="shared" si="10"/>
        <v>1D</v>
      </c>
      <c r="AM439" s="48">
        <f>_xll.qlCalendarAdvance(Calendar,AM438,AL439,"f",FALSE)</f>
        <v>42865</v>
      </c>
      <c r="AN439" s="48">
        <f>_xll.qlCalendarAdvance(Calendar,AM439,Ndays&amp;"D",,,_xll.ohTrigger(Trigger,Recalc))</f>
        <v>42867</v>
      </c>
      <c r="AO439" s="49">
        <f>IFERROR(_xll.qlIndexFixing(Eur3M_QL,AN439,TRUE,Recalc),NA())</f>
        <v>9.2955915517119484E-4</v>
      </c>
      <c r="AP439" s="49">
        <f>IFERROR(_xll.qlIndexFixing(Eur3M_MX,AM439,TRUE,Recalc),NA())</f>
        <v>9.0237348173620056E-4</v>
      </c>
    </row>
    <row r="440" spans="38:42" x14ac:dyDescent="0.2">
      <c r="AL440" s="11" t="str">
        <f t="shared" si="10"/>
        <v>1D</v>
      </c>
      <c r="AM440" s="48">
        <f>_xll.qlCalendarAdvance(Calendar,AM439,AL440,"f",FALSE)</f>
        <v>42866</v>
      </c>
      <c r="AN440" s="48">
        <f>_xll.qlCalendarAdvance(Calendar,AM440,Ndays&amp;"D",,,_xll.ohTrigger(Trigger,Recalc))</f>
        <v>42870</v>
      </c>
      <c r="AO440" s="49">
        <f>IFERROR(_xll.qlIndexFixing(Eur3M_QL,AN440,TRUE,Recalc),NA())</f>
        <v>9.3332400177783745E-4</v>
      </c>
      <c r="AP440" s="49">
        <f>IFERROR(_xll.qlIndexFixing(Eur3M_MX,AM440,TRUE,Recalc),NA())</f>
        <v>9.0916720899259439E-4</v>
      </c>
    </row>
    <row r="441" spans="38:42" x14ac:dyDescent="0.2">
      <c r="AL441" s="11" t="str">
        <f t="shared" si="10"/>
        <v>1D</v>
      </c>
      <c r="AM441" s="48">
        <f>_xll.qlCalendarAdvance(Calendar,AM440,AL441,"f",FALSE)</f>
        <v>42867</v>
      </c>
      <c r="AN441" s="48">
        <f>_xll.qlCalendarAdvance(Calendar,AM441,Ndays&amp;"D",,,_xll.ohTrigger(Trigger,Recalc))</f>
        <v>42871</v>
      </c>
      <c r="AO441" s="49">
        <f>IFERROR(_xll.qlIndexFixing(Eur3M_QL,AN441,TRUE,Recalc),NA())</f>
        <v>9.3709472843657741E-4</v>
      </c>
      <c r="AP441" s="49">
        <f>IFERROR(_xll.qlIndexFixing(Eur3M_MX,AM441,TRUE,Recalc),NA())</f>
        <v>9.1281986019583442E-4</v>
      </c>
    </row>
    <row r="442" spans="38:42" x14ac:dyDescent="0.2">
      <c r="AL442" s="11" t="str">
        <f t="shared" si="10"/>
        <v>1D</v>
      </c>
      <c r="AM442" s="48">
        <f>_xll.qlCalendarAdvance(Calendar,AM441,AL442,"f",FALSE)</f>
        <v>42870</v>
      </c>
      <c r="AN442" s="48">
        <f>_xll.qlCalendarAdvance(Calendar,AM442,Ndays&amp;"D",,,_xll.ohTrigger(Trigger,Recalc))</f>
        <v>42872</v>
      </c>
      <c r="AO442" s="49">
        <f>IFERROR(_xll.qlIndexFixing(Eur3M_QL,AN442,TRUE,Recalc),NA())</f>
        <v>9.4497615509975849E-4</v>
      </c>
      <c r="AP442" s="49">
        <f>IFERROR(_xll.qlIndexFixing(Eur3M_MX,AM442,TRUE,Recalc),NA())</f>
        <v>9.164981728607257E-4</v>
      </c>
    </row>
    <row r="443" spans="38:42" x14ac:dyDescent="0.2">
      <c r="AL443" s="11" t="str">
        <f t="shared" si="10"/>
        <v>1D</v>
      </c>
      <c r="AM443" s="48">
        <f>_xll.qlCalendarAdvance(Calendar,AM442,AL443,"f",FALSE)</f>
        <v>42871</v>
      </c>
      <c r="AN443" s="48">
        <f>_xll.qlCalendarAdvance(Calendar,AM443,Ndays&amp;"D",,,_xll.ohTrigger(Trigger,Recalc))</f>
        <v>42873</v>
      </c>
      <c r="AO443" s="49">
        <f>IFERROR(_xll.qlIndexFixing(Eur3M_QL,AN443,TRUE,Recalc),NA())</f>
        <v>9.5225423371201137E-4</v>
      </c>
      <c r="AP443" s="49">
        <f>IFERROR(_xll.qlIndexFixing(Eur3M_MX,AM443,TRUE,Recalc),NA())</f>
        <v>9.2020382668278134E-4</v>
      </c>
    </row>
    <row r="444" spans="38:42" x14ac:dyDescent="0.2">
      <c r="AL444" s="11" t="str">
        <f t="shared" si="10"/>
        <v>1D</v>
      </c>
      <c r="AM444" s="48">
        <f>_xll.qlCalendarAdvance(Calendar,AM443,AL444,"f",FALSE)</f>
        <v>42872</v>
      </c>
      <c r="AN444" s="48">
        <f>_xll.qlCalendarAdvance(Calendar,AM444,Ndays&amp;"D",,,_xll.ohTrigger(Trigger,Recalc))</f>
        <v>42874</v>
      </c>
      <c r="AO444" s="49">
        <f>IFERROR(_xll.qlIndexFixing(Eur3M_QL,AN444,TRUE,Recalc),NA())</f>
        <v>9.5606775808395087E-4</v>
      </c>
      <c r="AP444" s="49">
        <f>IFERROR(_xll.qlIndexFixing(Eur3M_MX,AM444,TRUE,Recalc),NA())</f>
        <v>9.2838045381336322E-4</v>
      </c>
    </row>
    <row r="445" spans="38:42" x14ac:dyDescent="0.2">
      <c r="AL445" s="11" t="str">
        <f t="shared" si="10"/>
        <v>1D</v>
      </c>
      <c r="AM445" s="48">
        <f>_xll.qlCalendarAdvance(Calendar,AM444,AL445,"f",FALSE)</f>
        <v>42873</v>
      </c>
      <c r="AN445" s="48">
        <f>_xll.qlCalendarAdvance(Calendar,AM445,Ndays&amp;"D",,,_xll.ohTrigger(Trigger,Recalc))</f>
        <v>42877</v>
      </c>
      <c r="AO445" s="49">
        <f>IFERROR(_xll.qlIndexFixing(Eur3M_QL,AN445,TRUE,Recalc),NA())</f>
        <v>9.5989256058214923E-4</v>
      </c>
      <c r="AP445" s="49">
        <f>IFERROR(_xll.qlIndexFixing(Eur3M_MX,AM445,TRUE,Recalc),NA())</f>
        <v>9.3533378194447499E-4</v>
      </c>
    </row>
    <row r="446" spans="38:42" x14ac:dyDescent="0.2">
      <c r="AL446" s="11" t="str">
        <f t="shared" si="10"/>
        <v>1D</v>
      </c>
      <c r="AM446" s="48">
        <f>_xll.qlCalendarAdvance(Calendar,AM445,AL446,"f",FALSE)</f>
        <v>42874</v>
      </c>
      <c r="AN446" s="48">
        <f>_xll.qlCalendarAdvance(Calendar,AM446,Ndays&amp;"D",,,_xll.ohTrigger(Trigger,Recalc))</f>
        <v>42878</v>
      </c>
      <c r="AO446" s="49">
        <f>IFERROR(_xll.qlIndexFixing(Eur3M_QL,AN446,TRUE,Recalc),NA())</f>
        <v>9.6372956043130301E-4</v>
      </c>
      <c r="AP446" s="49">
        <f>IFERROR(_xll.qlIndexFixing(Eur3M_MX,AM446,TRUE,Recalc),NA())</f>
        <v>9.3920167150268025E-4</v>
      </c>
    </row>
    <row r="447" spans="38:42" x14ac:dyDescent="0.2">
      <c r="AL447" s="11" t="str">
        <f t="shared" si="10"/>
        <v>1D</v>
      </c>
      <c r="AM447" s="48">
        <f>_xll.qlCalendarAdvance(Calendar,AM446,AL447,"f",FALSE)</f>
        <v>42877</v>
      </c>
      <c r="AN447" s="48">
        <f>_xll.qlCalendarAdvance(Calendar,AM447,Ndays&amp;"D",,,_xll.ohTrigger(Trigger,Recalc))</f>
        <v>42879</v>
      </c>
      <c r="AO447" s="49">
        <f>IFERROR(_xll.qlIndexFixing(Eur3M_QL,AN447,TRUE,Recalc),NA())</f>
        <v>9.7179829474696203E-4</v>
      </c>
      <c r="AP447" s="49">
        <f>IFERROR(_xll.qlIndexFixing(Eur3M_MX,AM447,TRUE,Recalc),NA())</f>
        <v>9.4310718111578285E-4</v>
      </c>
    </row>
    <row r="448" spans="38:42" x14ac:dyDescent="0.2">
      <c r="AL448" s="11" t="str">
        <f t="shared" si="10"/>
        <v>1D</v>
      </c>
      <c r="AM448" s="48">
        <f>_xll.qlCalendarAdvance(Calendar,AM447,AL448,"f",FALSE)</f>
        <v>42878</v>
      </c>
      <c r="AN448" s="48">
        <f>_xll.qlCalendarAdvance(Calendar,AM448,Ndays&amp;"D",,,_xll.ohTrigger(Trigger,Recalc))</f>
        <v>42880</v>
      </c>
      <c r="AO448" s="49">
        <f>IFERROR(_xll.qlIndexFixing(Eur3M_QL,AN448,TRUE,Recalc),NA())</f>
        <v>9.792181133332742E-4</v>
      </c>
      <c r="AP448" s="49">
        <f>IFERROR(_xll.qlIndexFixing(Eur3M_MX,AM448,TRUE,Recalc),NA())</f>
        <v>9.4705205739359615E-4</v>
      </c>
    </row>
    <row r="449" spans="38:42" x14ac:dyDescent="0.2">
      <c r="AL449" s="11" t="str">
        <f t="shared" si="10"/>
        <v>1D</v>
      </c>
      <c r="AM449" s="48">
        <f>_xll.qlCalendarAdvance(Calendar,AM448,AL449,"f",FALSE)</f>
        <v>42879</v>
      </c>
      <c r="AN449" s="48">
        <f>_xll.qlCalendarAdvance(Calendar,AM449,Ndays&amp;"D",,,_xll.ohTrigger(Trigger,Recalc))</f>
        <v>42881</v>
      </c>
      <c r="AO449" s="49">
        <f>IFERROR(_xll.qlIndexFixing(Eur3M_QL,AN449,TRUE,Recalc),NA())</f>
        <v>9.831300838034436E-4</v>
      </c>
      <c r="AP449" s="49">
        <f>IFERROR(_xll.qlIndexFixing(Eur3M_MX,AM449,TRUE,Recalc),NA())</f>
        <v>9.5595298170147286E-4</v>
      </c>
    </row>
    <row r="450" spans="38:42" x14ac:dyDescent="0.2">
      <c r="AL450" s="11" t="str">
        <f t="shared" si="10"/>
        <v>1D</v>
      </c>
      <c r="AM450" s="48">
        <f>_xll.qlCalendarAdvance(Calendar,AM449,AL450,"f",FALSE)</f>
        <v>42880</v>
      </c>
      <c r="AN450" s="48">
        <f>_xll.qlCalendarAdvance(Calendar,AM450,Ndays&amp;"D",,,_xll.ohTrigger(Trigger,Recalc))</f>
        <v>42884</v>
      </c>
      <c r="AO450" s="49">
        <f>IFERROR(_xll.qlIndexFixing(Eur3M_QL,AN450,TRUE,Recalc),NA())</f>
        <v>9.8705988426500929E-4</v>
      </c>
      <c r="AP450" s="49">
        <f>IFERROR(_xll.qlIndexFixing(Eur3M_MX,AM450,TRUE,Recalc),NA())</f>
        <v>9.6326049594231344E-4</v>
      </c>
    </row>
    <row r="451" spans="38:42" x14ac:dyDescent="0.2">
      <c r="AL451" s="11" t="str">
        <f t="shared" si="10"/>
        <v>1D</v>
      </c>
      <c r="AM451" s="48">
        <f>_xll.qlCalendarAdvance(Calendar,AM450,AL451,"f",FALSE)</f>
        <v>42881</v>
      </c>
      <c r="AN451" s="48">
        <f>_xll.qlCalendarAdvance(Calendar,AM451,Ndays&amp;"D",,,_xll.ohTrigger(Trigger,Recalc))</f>
        <v>42885</v>
      </c>
      <c r="AO451" s="49">
        <f>IFERROR(_xll.qlIndexFixing(Eur3M_QL,AN451,TRUE,Recalc),NA())</f>
        <v>9.9100847304182645E-4</v>
      </c>
      <c r="AP451" s="49">
        <f>IFERROR(_xll.qlIndexFixing(Eur3M_MX,AM451,TRUE,Recalc),NA())</f>
        <v>9.6742873929539757E-4</v>
      </c>
    </row>
    <row r="452" spans="38:42" x14ac:dyDescent="0.2">
      <c r="AL452" s="11" t="str">
        <f t="shared" si="10"/>
        <v>1D</v>
      </c>
      <c r="AM452" s="48">
        <f>_xll.qlCalendarAdvance(Calendar,AM451,AL452,"f",FALSE)</f>
        <v>42884</v>
      </c>
      <c r="AN452" s="48">
        <f>_xll.qlCalendarAdvance(Calendar,AM452,Ndays&amp;"D",,,_xll.ohTrigger(Trigger,Recalc))</f>
        <v>42886</v>
      </c>
      <c r="AO452" s="49">
        <f>IFERROR(_xll.qlIndexFixing(Eur3M_QL,AN452,TRUE,Recalc),NA())</f>
        <v>9.9930750999398439E-4</v>
      </c>
      <c r="AP452" s="49">
        <f>IFERROR(_xll.qlIndexFixing(Eur3M_MX,AM452,TRUE,Recalc),NA())</f>
        <v>9.716470297410388E-4</v>
      </c>
    </row>
    <row r="453" spans="38:42" x14ac:dyDescent="0.2">
      <c r="AL453" s="11" t="str">
        <f t="shared" si="10"/>
        <v>1D</v>
      </c>
      <c r="AM453" s="48">
        <f>_xll.qlCalendarAdvance(Calendar,AM452,AL453,"f",FALSE)</f>
        <v>42885</v>
      </c>
      <c r="AN453" s="48">
        <f>_xll.qlCalendarAdvance(Calendar,AM453,Ndays&amp;"D",,,_xll.ohTrigger(Trigger,Recalc))</f>
        <v>42887</v>
      </c>
      <c r="AO453" s="49">
        <f>IFERROR(_xll.qlIndexFixing(Eur3M_QL,AN453,TRUE,Recalc),NA())</f>
        <v>1.0070100732293226E-3</v>
      </c>
      <c r="AP453" s="49">
        <f>IFERROR(_xll.qlIndexFixing(Eur3M_MX,AM453,TRUE,Recalc),NA())</f>
        <v>9.7591718081551488E-4</v>
      </c>
    </row>
    <row r="454" spans="38:42" x14ac:dyDescent="0.2">
      <c r="AL454" s="11" t="str">
        <f t="shared" ref="AL454:AL517" si="11">AL453</f>
        <v>1D</v>
      </c>
      <c r="AM454" s="48">
        <f>_xll.qlCalendarAdvance(Calendar,AM453,AL454,"f",FALSE)</f>
        <v>42886</v>
      </c>
      <c r="AN454" s="48">
        <f>_xll.qlCalendarAdvance(Calendar,AM454,Ndays&amp;"D",,,_xll.ohTrigger(Trigger,Recalc))</f>
        <v>42888</v>
      </c>
      <c r="AO454" s="49">
        <f>IFERROR(_xll.qlIndexFixing(Eur3M_QL,AN454,TRUE,Recalc),NA())</f>
        <v>1.011067173902999E-3</v>
      </c>
      <c r="AP454" s="49">
        <f>IFERROR(_xll.qlIndexFixing(Eur3M_MX,AM454,TRUE,Recalc),NA())</f>
        <v>9.8567707937829855E-4</v>
      </c>
    </row>
    <row r="455" spans="38:42" x14ac:dyDescent="0.2">
      <c r="AL455" s="11" t="str">
        <f t="shared" si="11"/>
        <v>1D</v>
      </c>
      <c r="AM455" s="48">
        <f>_xll.qlCalendarAdvance(Calendar,AM454,AL455,"f",FALSE)</f>
        <v>42887</v>
      </c>
      <c r="AN455" s="48">
        <f>_xll.qlCalendarAdvance(Calendar,AM455,Ndays&amp;"D",,,_xll.ohTrigger(Trigger,Recalc))</f>
        <v>42891</v>
      </c>
      <c r="AO455" s="49">
        <f>IFERROR(_xll.qlIndexFixing(Eur3M_QL,AN455,TRUE,Recalc),NA())</f>
        <v>1.0151489301212381E-3</v>
      </c>
      <c r="AP455" s="49">
        <f>IFERROR(_xll.qlIndexFixing(Eur3M_MX,AM455,TRUE,Recalc),NA())</f>
        <v>9.9355299681003705E-4</v>
      </c>
    </row>
    <row r="456" spans="38:42" x14ac:dyDescent="0.2">
      <c r="AL456" s="11" t="str">
        <f t="shared" si="11"/>
        <v>1D</v>
      </c>
      <c r="AM456" s="48">
        <f>_xll.qlCalendarAdvance(Calendar,AM455,AL456,"f",FALSE)</f>
        <v>42888</v>
      </c>
      <c r="AN456" s="48">
        <f>_xll.qlCalendarAdvance(Calendar,AM456,Ndays&amp;"D",,,_xll.ohTrigger(Trigger,Recalc))</f>
        <v>42892</v>
      </c>
      <c r="AO456" s="49">
        <f>IFERROR(_xll.qlIndexFixing(Eur3M_QL,AN456,TRUE,Recalc),NA())</f>
        <v>1.0192563393044468E-3</v>
      </c>
      <c r="AP456" s="49">
        <f>IFERROR(_xll.qlIndexFixing(Eur3M_MX,AM456,TRUE,Recalc),NA())</f>
        <v>9.9810998875730613E-4</v>
      </c>
    </row>
    <row r="457" spans="38:42" x14ac:dyDescent="0.2">
      <c r="AL457" s="11" t="str">
        <f t="shared" si="11"/>
        <v>1D</v>
      </c>
      <c r="AM457" s="48">
        <f>_xll.qlCalendarAdvance(Calendar,AM456,AL457,"f",FALSE)</f>
        <v>42891</v>
      </c>
      <c r="AN457" s="48">
        <f>_xll.qlCalendarAdvance(Calendar,AM457,Ndays&amp;"D",,,_xll.ohTrigger(Trigger,Recalc))</f>
        <v>42893</v>
      </c>
      <c r="AO457" s="49">
        <f>IFERROR(_xll.qlIndexFixing(Eur3M_QL,AN457,TRUE,Recalc),NA())</f>
        <v>1.0278238432861369E-3</v>
      </c>
      <c r="AP457" s="49">
        <f>IFERROR(_xll.qlIndexFixing(Eur3M_MX,AM457,TRUE,Recalc),NA())</f>
        <v>1.0027299233652243E-3</v>
      </c>
    </row>
    <row r="458" spans="38:42" x14ac:dyDescent="0.2">
      <c r="AL458" s="11" t="str">
        <f t="shared" si="11"/>
        <v>1D</v>
      </c>
      <c r="AM458" s="48">
        <f>_xll.qlCalendarAdvance(Calendar,AM457,AL458,"f",FALSE)</f>
        <v>42892</v>
      </c>
      <c r="AN458" s="48">
        <f>_xll.qlCalendarAdvance(Calendar,AM458,Ndays&amp;"D",,,_xll.ohTrigger(Trigger,Recalc))</f>
        <v>42894</v>
      </c>
      <c r="AO458" s="49">
        <f>IFERROR(_xll.qlIndexFixing(Eur3M_QL,AN458,TRUE,Recalc),NA())</f>
        <v>1.0359626496395707E-3</v>
      </c>
      <c r="AP458" s="49">
        <f>IFERROR(_xll.qlIndexFixing(Eur3M_MX,AM458,TRUE,Recalc),NA())</f>
        <v>1.0074146811121728E-3</v>
      </c>
    </row>
    <row r="459" spans="38:42" x14ac:dyDescent="0.2">
      <c r="AL459" s="11" t="str">
        <f t="shared" si="11"/>
        <v>1D</v>
      </c>
      <c r="AM459" s="48">
        <f>_xll.qlCalendarAdvance(Calendar,AM458,AL459,"f",FALSE)</f>
        <v>42893</v>
      </c>
      <c r="AN459" s="48">
        <f>_xll.qlCalendarAdvance(Calendar,AM459,Ndays&amp;"D",,,_xll.ohTrigger(Trigger,Recalc))</f>
        <v>42895</v>
      </c>
      <c r="AO459" s="49">
        <f>IFERROR(_xll.qlIndexFixing(Eur3M_QL,AN459,TRUE,Recalc),NA())</f>
        <v>1.0402134804903648E-3</v>
      </c>
      <c r="AP459" s="49">
        <f>IFERROR(_xll.qlIndexFixing(Eur3M_MX,AM459,TRUE,Recalc),NA())</f>
        <v>1.0181612291977054E-3</v>
      </c>
    </row>
    <row r="460" spans="38:42" x14ac:dyDescent="0.2">
      <c r="AL460" s="11" t="str">
        <f t="shared" si="11"/>
        <v>1D</v>
      </c>
      <c r="AM460" s="48">
        <f>_xll.qlCalendarAdvance(Calendar,AM459,AL460,"f",FALSE)</f>
        <v>42894</v>
      </c>
      <c r="AN460" s="48">
        <f>_xll.qlCalendarAdvance(Calendar,AM460,Ndays&amp;"D",,,_xll.ohTrigger(Trigger,Recalc))</f>
        <v>42898</v>
      </c>
      <c r="AO460" s="49">
        <f>IFERROR(_xll.qlIndexFixing(Eur3M_QL,AN460,TRUE,Recalc),NA())</f>
        <v>1.0444960661486384E-3</v>
      </c>
      <c r="AP460" s="49">
        <f>IFERROR(_xll.qlIndexFixing(Eur3M_MX,AM460,TRUE,Recalc),NA())</f>
        <v>1.0268398877988361E-3</v>
      </c>
    </row>
    <row r="461" spans="38:42" x14ac:dyDescent="0.2">
      <c r="AL461" s="11" t="str">
        <f t="shared" si="11"/>
        <v>1D</v>
      </c>
      <c r="AM461" s="48">
        <f>_xll.qlCalendarAdvance(Calendar,AM460,AL461,"f",FALSE)</f>
        <v>42895</v>
      </c>
      <c r="AN461" s="48">
        <f>_xll.qlCalendarAdvance(Calendar,AM461,Ndays&amp;"D",,,_xll.ohTrigger(Trigger,Recalc))</f>
        <v>42899</v>
      </c>
      <c r="AO461" s="49">
        <f>IFERROR(_xll.qlIndexFixing(Eur3M_QL,AN461,TRUE,Recalc),NA())</f>
        <v>1.0488114431383012E-3</v>
      </c>
      <c r="AP461" s="49">
        <f>IFERROR(_xll.qlIndexFixing(Eur3M_MX,AM461,TRUE,Recalc),NA())</f>
        <v>1.0318773031688885E-3</v>
      </c>
    </row>
    <row r="462" spans="38:42" x14ac:dyDescent="0.2">
      <c r="AL462" s="11" t="str">
        <f t="shared" si="11"/>
        <v>1D</v>
      </c>
      <c r="AM462" s="48">
        <f>_xll.qlCalendarAdvance(Calendar,AM461,AL462,"f",FALSE)</f>
        <v>42898</v>
      </c>
      <c r="AN462" s="48">
        <f>_xll.qlCalendarAdvance(Calendar,AM462,Ndays&amp;"D",,,_xll.ohTrigger(Trigger,Recalc))</f>
        <v>42900</v>
      </c>
      <c r="AO462" s="49">
        <f>IFERROR(_xll.qlIndexFixing(Eur3M_QL,AN462,TRUE,Recalc),NA())</f>
        <v>1.0576690372159877E-3</v>
      </c>
      <c r="AP462" s="49">
        <f>IFERROR(_xll.qlIndexFixing(Eur3M_MX,AM462,TRUE,Recalc),NA())</f>
        <v>1.0369910254093284E-3</v>
      </c>
    </row>
    <row r="463" spans="38:42" x14ac:dyDescent="0.2">
      <c r="AL463" s="11" t="str">
        <f t="shared" si="11"/>
        <v>1D</v>
      </c>
      <c r="AM463" s="48">
        <f>_xll.qlCalendarAdvance(Calendar,AM462,AL463,"f",FALSE)</f>
        <v>42899</v>
      </c>
      <c r="AN463" s="48">
        <f>_xll.qlCalendarAdvance(Calendar,AM463,Ndays&amp;"D",,,_xll.ohTrigger(Trigger,Recalc))</f>
        <v>42901</v>
      </c>
      <c r="AO463" s="49">
        <f>IFERROR(_xll.qlIndexFixing(Eur3M_QL,AN463,TRUE,Recalc),NA())</f>
        <v>1.0662268111069025E-3</v>
      </c>
      <c r="AP463" s="49">
        <f>IFERROR(_xll.qlIndexFixing(Eur3M_MX,AM463,TRUE,Recalc),NA())</f>
        <v>1.0421830019562814E-3</v>
      </c>
    </row>
    <row r="464" spans="38:42" x14ac:dyDescent="0.2">
      <c r="AL464" s="11" t="str">
        <f t="shared" si="11"/>
        <v>1D</v>
      </c>
      <c r="AM464" s="48">
        <f>_xll.qlCalendarAdvance(Calendar,AM463,AL464,"f",FALSE)</f>
        <v>42900</v>
      </c>
      <c r="AN464" s="48">
        <f>_xll.qlCalendarAdvance(Calendar,AM464,Ndays&amp;"D",,,_xll.ohTrigger(Trigger,Recalc))</f>
        <v>42902</v>
      </c>
      <c r="AO464" s="49">
        <f>IFERROR(_xll.qlIndexFixing(Eur3M_QL,AN464,TRUE,Recalc),NA())</f>
        <v>1.0706079226395916E-3</v>
      </c>
      <c r="AP464" s="49">
        <f>IFERROR(_xll.qlIndexFixing(Eur3M_MX,AM464,TRUE,Recalc),NA())</f>
        <v>1.0540352736910148E-3</v>
      </c>
    </row>
    <row r="465" spans="38:42" x14ac:dyDescent="0.2">
      <c r="AL465" s="11" t="str">
        <f t="shared" si="11"/>
        <v>1D</v>
      </c>
      <c r="AM465" s="48">
        <f>_xll.qlCalendarAdvance(Calendar,AM464,AL465,"f",FALSE)</f>
        <v>42901</v>
      </c>
      <c r="AN465" s="48">
        <f>_xll.qlCalendarAdvance(Calendar,AM465,Ndays&amp;"D",,,_xll.ohTrigger(Trigger,Recalc))</f>
        <v>42905</v>
      </c>
      <c r="AO465" s="49">
        <f>IFERROR(_xll.qlIndexFixing(Eur3M_QL,AN465,TRUE,Recalc),NA())</f>
        <v>1.0749999979100245E-3</v>
      </c>
      <c r="AP465" s="49">
        <f>IFERROR(_xll.qlIndexFixing(Eur3M_MX,AM465,TRUE,Recalc),NA())</f>
        <v>1.0637419046715018E-3</v>
      </c>
    </row>
    <row r="466" spans="38:42" x14ac:dyDescent="0.2">
      <c r="AL466" s="11" t="str">
        <f t="shared" si="11"/>
        <v>1D</v>
      </c>
      <c r="AM466" s="48">
        <f>_xll.qlCalendarAdvance(Calendar,AM465,AL466,"f",FALSE)</f>
        <v>42902</v>
      </c>
      <c r="AN466" s="48">
        <f>_xll.qlCalendarAdvance(Calendar,AM466,Ndays&amp;"D",,,_xll.ohTrigger(Trigger,Recalc))</f>
        <v>42906</v>
      </c>
      <c r="AO466" s="49">
        <f>IFERROR(_xll.qlIndexFixing(Eur3M_QL,AN466,TRUE,Recalc),NA())</f>
        <v>1.0794042160167589E-3</v>
      </c>
      <c r="AP466" s="49">
        <f>IFERROR(_xll.qlIndexFixing(Eur3M_MX,AM466,TRUE,Recalc),NA())</f>
        <v>1.0693307364653803E-3</v>
      </c>
    </row>
    <row r="467" spans="38:42" x14ac:dyDescent="0.2">
      <c r="AL467" s="11" t="str">
        <f t="shared" si="11"/>
        <v>1D</v>
      </c>
      <c r="AM467" s="48">
        <f>_xll.qlCalendarAdvance(Calendar,AM466,AL467,"f",FALSE)</f>
        <v>42905</v>
      </c>
      <c r="AN467" s="48">
        <f>_xll.qlCalendarAdvance(Calendar,AM467,Ndays&amp;"D",,,_xll.ohTrigger(Trigger,Recalc))</f>
        <v>42907</v>
      </c>
      <c r="AO467" s="49">
        <f>IFERROR(_xll.qlIndexFixing(Eur3M_QL,AN467,TRUE,Recalc),NA())</f>
        <v>1.0884348700292647E-3</v>
      </c>
      <c r="AP467" s="49">
        <f>IFERROR(_xll.qlIndexFixing(Eur3M_MX,AM467,TRUE,Recalc),NA())</f>
        <v>1.0749999993975301E-3</v>
      </c>
    </row>
    <row r="468" spans="38:42" x14ac:dyDescent="0.2">
      <c r="AL468" s="11" t="str">
        <f t="shared" si="11"/>
        <v>1D</v>
      </c>
      <c r="AM468" s="48">
        <f>_xll.qlCalendarAdvance(Calendar,AM467,AL468,"f",FALSE)</f>
        <v>42906</v>
      </c>
      <c r="AN468" s="48">
        <f>_xll.qlCalendarAdvance(Calendar,AM468,Ndays&amp;"D",,,_xll.ohTrigger(Trigger,Recalc))</f>
        <v>42908</v>
      </c>
      <c r="AO468" s="49">
        <f>IFERROR(_xll.qlIndexFixing(Eur3M_QL,AN468,TRUE,Recalc),NA())</f>
        <v>1.0971538916321431E-3</v>
      </c>
      <c r="AP468" s="49">
        <f>IFERROR(_xll.qlIndexFixing(Eur3M_MX,AM468,TRUE,Recalc),NA())</f>
        <v>1.0807233411962822E-3</v>
      </c>
    </row>
    <row r="469" spans="38:42" x14ac:dyDescent="0.2">
      <c r="AL469" s="11" t="str">
        <f t="shared" si="11"/>
        <v>1D</v>
      </c>
      <c r="AM469" s="48">
        <f>_xll.qlCalendarAdvance(Calendar,AM468,AL469,"f",FALSE)</f>
        <v>42907</v>
      </c>
      <c r="AN469" s="48">
        <f>_xll.qlCalendarAdvance(Calendar,AM469,Ndays&amp;"D",,,_xll.ohTrigger(Trigger,Recalc))</f>
        <v>42909</v>
      </c>
      <c r="AO469" s="49">
        <f>IFERROR(_xll.qlIndexFixing(Eur3M_QL,AN469,TRUE,Recalc),NA())</f>
        <v>1.1016244403772508E-3</v>
      </c>
      <c r="AP469" s="49">
        <f>IFERROR(_xll.qlIndexFixing(Eur3M_MX,AM469,TRUE,Recalc),NA())</f>
        <v>1.0933419115419642E-3</v>
      </c>
    </row>
    <row r="470" spans="38:42" x14ac:dyDescent="0.2">
      <c r="AL470" s="11" t="str">
        <f t="shared" si="11"/>
        <v>1D</v>
      </c>
      <c r="AM470" s="48">
        <f>_xll.qlCalendarAdvance(Calendar,AM469,AL470,"f",FALSE)</f>
        <v>42908</v>
      </c>
      <c r="AN470" s="48">
        <f>_xll.qlCalendarAdvance(Calendar,AM470,Ndays&amp;"D",,,_xll.ohTrigger(Trigger,Recalc))</f>
        <v>42912</v>
      </c>
      <c r="AO470" s="49">
        <f>IFERROR(_xll.qlIndexFixing(Eur3M_QL,AN470,TRUE,Recalc),NA())</f>
        <v>1.1061082117349286E-3</v>
      </c>
      <c r="AP470" s="49">
        <f>IFERROR(_xll.qlIndexFixing(Eur3M_MX,AM470,TRUE,Recalc),NA())</f>
        <v>1.1038811263275328E-3</v>
      </c>
    </row>
    <row r="471" spans="38:42" x14ac:dyDescent="0.2">
      <c r="AL471" s="11" t="str">
        <f t="shared" si="11"/>
        <v>1D</v>
      </c>
      <c r="AM471" s="48">
        <f>_xll.qlCalendarAdvance(Calendar,AM470,AL471,"f",FALSE)</f>
        <v>42909</v>
      </c>
      <c r="AN471" s="48">
        <f>_xll.qlCalendarAdvance(Calendar,AM471,Ndays&amp;"D",,,_xll.ohTrigger(Trigger,Recalc))</f>
        <v>42913</v>
      </c>
      <c r="AO471" s="49">
        <f>IFERROR(_xll.qlIndexFixing(Eur3M_QL,AN471,TRUE,Recalc),NA())</f>
        <v>1.11060519056772E-3</v>
      </c>
      <c r="AP471" s="49">
        <f>IFERROR(_xll.qlIndexFixing(Eur3M_MX,AM471,TRUE,Recalc),NA())</f>
        <v>1.109733579875403E-3</v>
      </c>
    </row>
    <row r="472" spans="38:42" x14ac:dyDescent="0.2">
      <c r="AL472" s="11" t="str">
        <f t="shared" si="11"/>
        <v>1D</v>
      </c>
      <c r="AM472" s="48">
        <f>_xll.qlCalendarAdvance(Calendar,AM471,AL472,"f",FALSE)</f>
        <v>42912</v>
      </c>
      <c r="AN472" s="48">
        <f>_xll.qlCalendarAdvance(Calendar,AM472,Ndays&amp;"D",,,_xll.ohTrigger(Trigger,Recalc))</f>
        <v>42914</v>
      </c>
      <c r="AO472" s="49">
        <f>IFERROR(_xll.qlIndexFixing(Eur3M_QL,AN472,TRUE,Recalc),NA())</f>
        <v>1.1127632613828996E-3</v>
      </c>
      <c r="AP472" s="49">
        <f>IFERROR(_xll.qlIndexFixing(Eur3M_MX,AM472,TRUE,Recalc),NA())</f>
        <v>1.1156099827301588E-3</v>
      </c>
    </row>
    <row r="473" spans="38:42" x14ac:dyDescent="0.2">
      <c r="AL473" s="11" t="str">
        <f t="shared" si="11"/>
        <v>1D</v>
      </c>
      <c r="AM473" s="48">
        <f>_xll.qlCalendarAdvance(Calendar,AM472,AL473,"f",FALSE)</f>
        <v>42913</v>
      </c>
      <c r="AN473" s="48">
        <f>_xll.qlCalendarAdvance(Calendar,AM473,Ndays&amp;"D",,,_xll.ohTrigger(Trigger,Recalc))</f>
        <v>42915</v>
      </c>
      <c r="AO473" s="49">
        <f>IFERROR(_xll.qlIndexFixing(Eur3M_QL,AN473,TRUE,Recalc),NA())</f>
        <v>1.1287248685605364E-3</v>
      </c>
      <c r="AP473" s="49">
        <f>IFERROR(_xll.qlIndexFixing(Eur3M_MX,AM473,TRUE,Recalc),NA())</f>
        <v>1.1215097007347252E-3</v>
      </c>
    </row>
    <row r="474" spans="38:42" x14ac:dyDescent="0.2">
      <c r="AL474" s="11" t="str">
        <f t="shared" si="11"/>
        <v>1D</v>
      </c>
      <c r="AM474" s="48">
        <f>_xll.qlCalendarAdvance(Calendar,AM473,AL474,"f",FALSE)</f>
        <v>42914</v>
      </c>
      <c r="AN474" s="48">
        <f>_xll.qlCalendarAdvance(Calendar,AM474,Ndays&amp;"D",,,_xll.ohTrigger(Trigger,Recalc))</f>
        <v>42916</v>
      </c>
      <c r="AO474" s="49">
        <f>IFERROR(_xll.qlIndexFixing(Eur3M_QL,AN474,TRUE,Recalc),NA())</f>
        <v>1.1332876483362831E-3</v>
      </c>
      <c r="AP474" s="49">
        <f>IFERROR(_xll.qlIndexFixing(Eur3M_MX,AM474,TRUE,Recalc),NA())</f>
        <v>1.1240414517381498E-3</v>
      </c>
    </row>
    <row r="475" spans="38:42" x14ac:dyDescent="0.2">
      <c r="AL475" s="11" t="str">
        <f t="shared" si="11"/>
        <v>1D</v>
      </c>
      <c r="AM475" s="48">
        <f>_xll.qlCalendarAdvance(Calendar,AM474,AL475,"f",FALSE)</f>
        <v>42915</v>
      </c>
      <c r="AN475" s="48">
        <f>_xll.qlCalendarAdvance(Calendar,AM475,Ndays&amp;"D",,,_xll.ohTrigger(Trigger,Recalc))</f>
        <v>42919</v>
      </c>
      <c r="AO475" s="49">
        <f>IFERROR(_xll.qlIndexFixing(Eur3M_QL,AN475,TRUE,Recalc),NA())</f>
        <v>1.1378635391260433E-3</v>
      </c>
      <c r="AP475" s="49">
        <f>IFERROR(_xll.qlIndexFixing(Eur3M_MX,AM475,TRUE,Recalc),NA())</f>
        <v>1.1453288939907665E-3</v>
      </c>
    </row>
    <row r="476" spans="38:42" x14ac:dyDescent="0.2">
      <c r="AL476" s="11" t="str">
        <f t="shared" si="11"/>
        <v>1D</v>
      </c>
      <c r="AM476" s="48">
        <f>_xll.qlCalendarAdvance(Calendar,AM475,AL476,"f",FALSE)</f>
        <v>42916</v>
      </c>
      <c r="AN476" s="48">
        <f>_xll.qlCalendarAdvance(Calendar,AM476,Ndays&amp;"D",,,_xll.ohTrigger(Trigger,Recalc))</f>
        <v>42920</v>
      </c>
      <c r="AO476" s="49">
        <f>IFERROR(_xll.qlIndexFixing(Eur3M_QL,AN476,TRUE,Recalc),NA())</f>
        <v>1.1424525239086499E-3</v>
      </c>
      <c r="AP476" s="49">
        <f>IFERROR(_xll.qlIndexFixing(Eur3M_MX,AM476,TRUE,Recalc),NA())</f>
        <v>1.1513355282642148E-3</v>
      </c>
    </row>
    <row r="477" spans="38:42" x14ac:dyDescent="0.2">
      <c r="AL477" s="11" t="str">
        <f t="shared" si="11"/>
        <v>1D</v>
      </c>
      <c r="AM477" s="48">
        <f>_xll.qlCalendarAdvance(Calendar,AM476,AL477,"f",FALSE)</f>
        <v>42919</v>
      </c>
      <c r="AN477" s="48">
        <f>_xll.qlCalendarAdvance(Calendar,AM477,Ndays&amp;"D",,,_xll.ohTrigger(Trigger,Recalc))</f>
        <v>42921</v>
      </c>
      <c r="AO477" s="49">
        <f>IFERROR(_xll.qlIndexFixing(Eur3M_QL,AN477,TRUE,Recalc),NA())</f>
        <v>1.1518779020137718E-3</v>
      </c>
      <c r="AP477" s="49">
        <f>IFERROR(_xll.qlIndexFixing(Eur3M_MX,AM477,TRUE,Recalc),NA())</f>
        <v>1.1573615844686829E-3</v>
      </c>
    </row>
    <row r="478" spans="38:42" x14ac:dyDescent="0.2">
      <c r="AL478" s="11" t="str">
        <f t="shared" si="11"/>
        <v>1D</v>
      </c>
      <c r="AM478" s="48">
        <f>_xll.qlCalendarAdvance(Calendar,AM477,AL478,"f",FALSE)</f>
        <v>42920</v>
      </c>
      <c r="AN478" s="48">
        <f>_xll.qlCalendarAdvance(Calendar,AM478,Ndays&amp;"D",,,_xll.ohTrigger(Trigger,Recalc))</f>
        <v>42922</v>
      </c>
      <c r="AO478" s="49">
        <f>IFERROR(_xll.qlIndexFixing(Eur3M_QL,AN478,TRUE,Recalc),NA())</f>
        <v>1.1609390531265164E-3</v>
      </c>
      <c r="AP478" s="49">
        <f>IFERROR(_xll.qlIndexFixing(Eur3M_MX,AM478,TRUE,Recalc),NA())</f>
        <v>1.1634063990184629E-3</v>
      </c>
    </row>
    <row r="479" spans="38:42" x14ac:dyDescent="0.2">
      <c r="AL479" s="11" t="str">
        <f t="shared" si="11"/>
        <v>1D</v>
      </c>
      <c r="AM479" s="48">
        <f>_xll.qlCalendarAdvance(Calendar,AM478,AL479,"f",FALSE)</f>
        <v>42921</v>
      </c>
      <c r="AN479" s="48">
        <f>_xll.qlCalendarAdvance(Calendar,AM479,Ndays&amp;"D",,,_xll.ohTrigger(Trigger,Recalc))</f>
        <v>42923</v>
      </c>
      <c r="AO479" s="49">
        <f>IFERROR(_xll.qlIndexFixing(Eur3M_QL,AN479,TRUE,Recalc),NA())</f>
        <v>1.1655932431346898E-3</v>
      </c>
      <c r="AP479" s="49">
        <f>IFERROR(_xll.qlIndexFixing(Eur3M_MX,AM479,TRUE,Recalc),NA())</f>
        <v>1.1760269351580185E-3</v>
      </c>
    </row>
    <row r="480" spans="38:42" x14ac:dyDescent="0.2">
      <c r="AL480" s="11" t="str">
        <f t="shared" si="11"/>
        <v>1D</v>
      </c>
      <c r="AM480" s="48">
        <f>_xll.qlCalendarAdvance(Calendar,AM479,AL480,"f",FALSE)</f>
        <v>42922</v>
      </c>
      <c r="AN480" s="48">
        <f>_xll.qlCalendarAdvance(Calendar,AM480,Ndays&amp;"D",,,_xll.ohTrigger(Trigger,Recalc))</f>
        <v>42926</v>
      </c>
      <c r="AO480" s="49">
        <f>IFERROR(_xll.qlIndexFixing(Eur3M_QL,AN480,TRUE,Recalc),NA())</f>
        <v>1.1702604193549689E-3</v>
      </c>
      <c r="AP480" s="49">
        <f>IFERROR(_xll.qlIndexFixing(Eur3M_MX,AM480,TRUE,Recalc),NA())</f>
        <v>1.1877598218403068E-3</v>
      </c>
    </row>
    <row r="481" spans="38:42" x14ac:dyDescent="0.2">
      <c r="AL481" s="11" t="str">
        <f t="shared" si="11"/>
        <v>1D</v>
      </c>
      <c r="AM481" s="48">
        <f>_xll.qlCalendarAdvance(Calendar,AM480,AL481,"f",FALSE)</f>
        <v>42923</v>
      </c>
      <c r="AN481" s="48">
        <f>_xll.qlCalendarAdvance(Calendar,AM481,Ndays&amp;"D",,,_xll.ohTrigger(Trigger,Recalc))</f>
        <v>42927</v>
      </c>
      <c r="AO481" s="49">
        <f>IFERROR(_xll.qlIndexFixing(Eur3M_QL,AN481,TRUE,Recalc),NA())</f>
        <v>1.1749405628790008E-3</v>
      </c>
      <c r="AP481" s="49">
        <f>IFERROR(_xll.qlIndexFixing(Eur3M_MX,AM481,TRUE,Recalc),NA())</f>
        <v>1.1938883272052344E-3</v>
      </c>
    </row>
    <row r="482" spans="38:42" x14ac:dyDescent="0.2">
      <c r="AL482" s="11" t="str">
        <f t="shared" si="11"/>
        <v>1D</v>
      </c>
      <c r="AM482" s="48">
        <f>_xll.qlCalendarAdvance(Calendar,AM481,AL482,"f",FALSE)</f>
        <v>42926</v>
      </c>
      <c r="AN482" s="48">
        <f>_xll.qlCalendarAdvance(Calendar,AM482,Ndays&amp;"D",,,_xll.ohTrigger(Trigger,Recalc))</f>
        <v>42928</v>
      </c>
      <c r="AO482" s="49">
        <f>IFERROR(_xll.qlIndexFixing(Eur3M_QL,AN482,TRUE,Recalc),NA())</f>
        <v>1.1845549163787892E-3</v>
      </c>
      <c r="AP482" s="49">
        <f>IFERROR(_xll.qlIndexFixing(Eur3M_MX,AM482,TRUE,Recalc),NA())</f>
        <v>1.2000315211205381E-3</v>
      </c>
    </row>
    <row r="483" spans="38:42" x14ac:dyDescent="0.2">
      <c r="AL483" s="11" t="str">
        <f t="shared" si="11"/>
        <v>1D</v>
      </c>
      <c r="AM483" s="48">
        <f>_xll.qlCalendarAdvance(Calendar,AM482,AL483,"f",FALSE)</f>
        <v>42927</v>
      </c>
      <c r="AN483" s="48">
        <f>_xll.qlCalendarAdvance(Calendar,AM483,Ndays&amp;"D",,,_xll.ohTrigger(Trigger,Recalc))</f>
        <v>42929</v>
      </c>
      <c r="AO483" s="49">
        <f>IFERROR(_xll.qlIndexFixing(Eur3M_QL,AN483,TRUE,Recalc),NA())</f>
        <v>1.1937904224478897E-3</v>
      </c>
      <c r="AP483" s="49">
        <f>IFERROR(_xll.qlIndexFixing(Eur3M_MX,AM483,TRUE,Recalc),NA())</f>
        <v>1.2061887105684007E-3</v>
      </c>
    </row>
    <row r="484" spans="38:42" x14ac:dyDescent="0.2">
      <c r="AL484" s="11" t="str">
        <f t="shared" si="11"/>
        <v>1D</v>
      </c>
      <c r="AM484" s="48">
        <f>_xll.qlCalendarAdvance(Calendar,AM483,AL484,"f",FALSE)</f>
        <v>42928</v>
      </c>
      <c r="AN484" s="48">
        <f>_xll.qlCalendarAdvance(Calendar,AM484,Ndays&amp;"D",,,_xll.ohTrigger(Trigger,Recalc))</f>
        <v>42930</v>
      </c>
      <c r="AO484" s="49">
        <f>IFERROR(_xll.qlIndexFixing(Eur3M_QL,AN484,TRUE,Recalc),NA())</f>
        <v>1.1985351094572605E-3</v>
      </c>
      <c r="AP484" s="49">
        <f>IFERROR(_xll.qlIndexFixing(Eur3M_MX,AM484,TRUE,Recalc),NA())</f>
        <v>1.2187428656699171E-3</v>
      </c>
    </row>
    <row r="485" spans="38:42" x14ac:dyDescent="0.2">
      <c r="AL485" s="11" t="str">
        <f t="shared" si="11"/>
        <v>1D</v>
      </c>
      <c r="AM485" s="48">
        <f>_xll.qlCalendarAdvance(Calendar,AM484,AL485,"f",FALSE)</f>
        <v>42929</v>
      </c>
      <c r="AN485" s="48">
        <f>_xll.qlCalendarAdvance(Calendar,AM485,Ndays&amp;"D",,,_xll.ohTrigger(Trigger,Recalc))</f>
        <v>42933</v>
      </c>
      <c r="AO485" s="49">
        <f>IFERROR(_xll.qlIndexFixing(Eur3M_QL,AN485,TRUE,Recalc),NA())</f>
        <v>1.2032926446708706E-3</v>
      </c>
      <c r="AP485" s="49">
        <f>IFERROR(_xll.qlIndexFixing(Eur3M_MX,AM485,TRUE,Recalc),NA())</f>
        <v>1.2309434162345893E-3</v>
      </c>
    </row>
    <row r="486" spans="38:42" x14ac:dyDescent="0.2">
      <c r="AL486" s="11" t="str">
        <f t="shared" si="11"/>
        <v>1D</v>
      </c>
      <c r="AM486" s="48">
        <f>_xll.qlCalendarAdvance(Calendar,AM485,AL486,"f",FALSE)</f>
        <v>42930</v>
      </c>
      <c r="AN486" s="48">
        <f>_xll.qlCalendarAdvance(Calendar,AM486,Ndays&amp;"D",,,_xll.ohTrigger(Trigger,Recalc))</f>
        <v>42934</v>
      </c>
      <c r="AO486" s="49">
        <f>IFERROR(_xll.qlIndexFixing(Eur3M_QL,AN486,TRUE,Recalc),NA())</f>
        <v>1.2080630072940502E-3</v>
      </c>
      <c r="AP486" s="49">
        <f>IFERROR(_xll.qlIndexFixing(Eur3M_MX,AM486,TRUE,Recalc),NA())</f>
        <v>1.2371600409600209E-3</v>
      </c>
    </row>
    <row r="487" spans="38:42" x14ac:dyDescent="0.2">
      <c r="AL487" s="11" t="str">
        <f t="shared" si="11"/>
        <v>1D</v>
      </c>
      <c r="AM487" s="48">
        <f>_xll.qlCalendarAdvance(Calendar,AM486,AL487,"f",FALSE)</f>
        <v>42933</v>
      </c>
      <c r="AN487" s="48">
        <f>_xll.qlCalendarAdvance(Calendar,AM487,Ndays&amp;"D",,,_xll.ohTrigger(Trigger,Recalc))</f>
        <v>42935</v>
      </c>
      <c r="AO487" s="49">
        <f>IFERROR(_xll.qlIndexFixing(Eur3M_QL,AN487,TRUE,Recalc),NA())</f>
        <v>1.2178608297915389E-3</v>
      </c>
      <c r="AP487" s="49">
        <f>IFERROR(_xll.qlIndexFixing(Eur3M_MX,AM487,TRUE,Recalc),NA())</f>
        <v>1.2433864148286844E-3</v>
      </c>
    </row>
    <row r="488" spans="38:42" x14ac:dyDescent="0.2">
      <c r="AL488" s="11" t="str">
        <f t="shared" si="11"/>
        <v>1D</v>
      </c>
      <c r="AM488" s="48">
        <f>_xll.qlCalendarAdvance(Calendar,AM487,AL488,"f",FALSE)</f>
        <v>42934</v>
      </c>
      <c r="AN488" s="48">
        <f>_xll.qlCalendarAdvance(Calendar,AM488,Ndays&amp;"D",,,_xll.ohTrigger(Trigger,Recalc))</f>
        <v>42936</v>
      </c>
      <c r="AO488" s="49">
        <f>IFERROR(_xll.qlIndexFixing(Eur3M_QL,AN488,TRUE,Recalc),NA())</f>
        <v>1.2272723065887487E-3</v>
      </c>
      <c r="AP488" s="49">
        <f>IFERROR(_xll.qlIndexFixing(Eur3M_MX,AM488,TRUE,Recalc),NA())</f>
        <v>1.249621815389785E-3</v>
      </c>
    </row>
    <row r="489" spans="38:42" x14ac:dyDescent="0.2">
      <c r="AL489" s="11" t="str">
        <f t="shared" si="11"/>
        <v>1D</v>
      </c>
      <c r="AM489" s="48">
        <f>_xll.qlCalendarAdvance(Calendar,AM488,AL489,"f",FALSE)</f>
        <v>42935</v>
      </c>
      <c r="AN489" s="48">
        <f>_xll.qlCalendarAdvance(Calendar,AM489,Ndays&amp;"D",,,_xll.ohTrigger(Trigger,Recalc))</f>
        <v>42937</v>
      </c>
      <c r="AO489" s="49">
        <f>IFERROR(_xll.qlIndexFixing(Eur3M_QL,AN489,TRUE,Recalc),NA())</f>
        <v>1.2321064849298558E-3</v>
      </c>
      <c r="AP489" s="49">
        <f>IFERROR(_xll.qlIndexFixing(Eur3M_MX,AM489,TRUE,Recalc),NA())</f>
        <v>1.2620694603665667E-3</v>
      </c>
    </row>
    <row r="490" spans="38:42" x14ac:dyDescent="0.2">
      <c r="AL490" s="11" t="str">
        <f t="shared" si="11"/>
        <v>1D</v>
      </c>
      <c r="AM490" s="48">
        <f>_xll.qlCalendarAdvance(Calendar,AM489,AL490,"f",FALSE)</f>
        <v>42936</v>
      </c>
      <c r="AN490" s="48">
        <f>_xll.qlCalendarAdvance(Calendar,AM490,Ndays&amp;"D",,,_xll.ohTrigger(Trigger,Recalc))</f>
        <v>42940</v>
      </c>
      <c r="AO490" s="49">
        <f>IFERROR(_xll.qlIndexFixing(Eur3M_QL,AN490,TRUE,Recalc),NA())</f>
        <v>1.2369533602605094E-3</v>
      </c>
      <c r="AP490" s="49">
        <f>IFERROR(_xll.qlIndexFixing(Eur3M_MX,AM490,TRUE,Recalc),NA())</f>
        <v>1.2746390884177394E-3</v>
      </c>
    </row>
    <row r="491" spans="38:42" x14ac:dyDescent="0.2">
      <c r="AL491" s="11" t="str">
        <f t="shared" si="11"/>
        <v>1D</v>
      </c>
      <c r="AM491" s="48">
        <f>_xll.qlCalendarAdvance(Calendar,AM490,AL491,"f",FALSE)</f>
        <v>42937</v>
      </c>
      <c r="AN491" s="48">
        <f>_xll.qlCalendarAdvance(Calendar,AM491,Ndays&amp;"D",,,_xll.ohTrigger(Trigger,Recalc))</f>
        <v>42941</v>
      </c>
      <c r="AO491" s="49">
        <f>IFERROR(_xll.qlIndexFixing(Eur3M_QL,AN491,TRUE,Recalc),NA())</f>
        <v>1.2418129099014601E-3</v>
      </c>
      <c r="AP491" s="49">
        <f>IFERROR(_xll.qlIndexFixing(Eur3M_MX,AM491,TRUE,Recalc),NA())</f>
        <v>1.2809086385341976E-3</v>
      </c>
    </row>
    <row r="492" spans="38:42" x14ac:dyDescent="0.2">
      <c r="AL492" s="11" t="str">
        <f t="shared" si="11"/>
        <v>1D</v>
      </c>
      <c r="AM492" s="48">
        <f>_xll.qlCalendarAdvance(Calendar,AM491,AL492,"f",FALSE)</f>
        <v>42940</v>
      </c>
      <c r="AN492" s="48">
        <f>_xll.qlCalendarAdvance(Calendar,AM492,Ndays&amp;"D",,,_xll.ohTrigger(Trigger,Recalc))</f>
        <v>42942</v>
      </c>
      <c r="AO492" s="49">
        <f>IFERROR(_xll.qlIndexFixing(Eur3M_QL,AN492,TRUE,Recalc),NA())</f>
        <v>1.2517887757302019E-3</v>
      </c>
      <c r="AP492" s="49">
        <f>IFERROR(_xll.qlIndexFixing(Eur3M_MX,AM492,TRUE,Recalc),NA())</f>
        <v>1.2871827923419967E-3</v>
      </c>
    </row>
    <row r="493" spans="38:42" x14ac:dyDescent="0.2">
      <c r="AL493" s="11" t="str">
        <f t="shared" si="11"/>
        <v>1D</v>
      </c>
      <c r="AM493" s="48">
        <f>_xll.qlCalendarAdvance(Calendar,AM492,AL493,"f",FALSE)</f>
        <v>42941</v>
      </c>
      <c r="AN493" s="48">
        <f>_xll.qlCalendarAdvance(Calendar,AM493,Ndays&amp;"D",,,_xll.ohTrigger(Trigger,Recalc))</f>
        <v>42943</v>
      </c>
      <c r="AO493" s="49">
        <f>IFERROR(_xll.qlIndexFixing(Eur3M_QL,AN493,TRUE,Recalc),NA())</f>
        <v>1.2613773885307978E-3</v>
      </c>
      <c r="AP493" s="49">
        <f>IFERROR(_xll.qlIndexFixing(Eur3M_MX,AM493,TRUE,Recalc),NA())</f>
        <v>1.2934607979564956E-3</v>
      </c>
    </row>
    <row r="494" spans="38:42" x14ac:dyDescent="0.2">
      <c r="AL494" s="11" t="str">
        <f t="shared" si="11"/>
        <v>1D</v>
      </c>
      <c r="AM494" s="48">
        <f>_xll.qlCalendarAdvance(Calendar,AM493,AL494,"f",FALSE)</f>
        <v>42942</v>
      </c>
      <c r="AN494" s="48">
        <f>_xll.qlCalendarAdvance(Calendar,AM494,Ndays&amp;"D",,,_xll.ohTrigger(Trigger,Recalc))</f>
        <v>42944</v>
      </c>
      <c r="AO494" s="49">
        <f>IFERROR(_xll.qlIndexFixing(Eur3M_QL,AN494,TRUE,Recalc),NA())</f>
        <v>1.2662999600881297E-3</v>
      </c>
      <c r="AP494" s="49">
        <f>IFERROR(_xll.qlIndexFixing(Eur3M_MX,AM494,TRUE,Recalc),NA())</f>
        <v>1.3057656568813034E-3</v>
      </c>
    </row>
    <row r="495" spans="38:42" x14ac:dyDescent="0.2">
      <c r="AL495" s="11" t="str">
        <f t="shared" si="11"/>
        <v>1D</v>
      </c>
      <c r="AM495" s="48">
        <f>_xll.qlCalendarAdvance(Calendar,AM494,AL495,"f",FALSE)</f>
        <v>42943</v>
      </c>
      <c r="AN495" s="48">
        <f>_xll.qlCalendarAdvance(Calendar,AM495,Ndays&amp;"D",,,_xll.ohTrigger(Trigger,Recalc))</f>
        <v>42947</v>
      </c>
      <c r="AO495" s="49">
        <f>IFERROR(_xll.qlIndexFixing(Eur3M_QL,AN495,TRUE,Recalc),NA())</f>
        <v>1.271235064214357E-3</v>
      </c>
      <c r="AP495" s="49">
        <f>IFERROR(_xll.qlIndexFixing(Eur3M_MX,AM495,TRUE,Recalc),NA())</f>
        <v>1.318596153582932E-3</v>
      </c>
    </row>
    <row r="496" spans="38:42" x14ac:dyDescent="0.2">
      <c r="AL496" s="11" t="str">
        <f t="shared" si="11"/>
        <v>1D</v>
      </c>
      <c r="AM496" s="48">
        <f>_xll.qlCalendarAdvance(Calendar,AM495,AL496,"f",FALSE)</f>
        <v>42944</v>
      </c>
      <c r="AN496" s="48">
        <f>_xll.qlCalendarAdvance(Calendar,AM496,Ndays&amp;"D",,,_xll.ohTrigger(Trigger,Recalc))</f>
        <v>42948</v>
      </c>
      <c r="AO496" s="49">
        <f>IFERROR(_xll.qlIndexFixing(Eur3M_QL,AN496,TRUE,Recalc),NA())</f>
        <v>1.2761826763439134E-3</v>
      </c>
      <c r="AP496" s="49">
        <f>IFERROR(_xll.qlIndexFixing(Eur3M_MX,AM496,TRUE,Recalc),NA())</f>
        <v>1.3248819927590561E-3</v>
      </c>
    </row>
    <row r="497" spans="38:42" x14ac:dyDescent="0.2">
      <c r="AL497" s="11" t="str">
        <f t="shared" si="11"/>
        <v>1D</v>
      </c>
      <c r="AM497" s="48">
        <f>_xll.qlCalendarAdvance(Calendar,AM496,AL497,"f",FALSE)</f>
        <v>42947</v>
      </c>
      <c r="AN497" s="48">
        <f>_xll.qlCalendarAdvance(Calendar,AM497,Ndays&amp;"D",,,_xll.ohTrigger(Trigger,Recalc))</f>
        <v>42949</v>
      </c>
      <c r="AO497" s="49">
        <f>IFERROR(_xll.qlIndexFixing(Eur3M_QL,AN497,TRUE,Recalc),NA())</f>
        <v>1.2863312543293683E-3</v>
      </c>
      <c r="AP497" s="49">
        <f>IFERROR(_xll.qlIndexFixing(Eur3M_MX,AM497,TRUE,Recalc),NA())</f>
        <v>1.3311670841151138E-3</v>
      </c>
    </row>
    <row r="498" spans="38:42" x14ac:dyDescent="0.2">
      <c r="AL498" s="11" t="str">
        <f t="shared" si="11"/>
        <v>1D</v>
      </c>
      <c r="AM498" s="48">
        <f>_xll.qlCalendarAdvance(Calendar,AM497,AL498,"f",FALSE)</f>
        <v>42948</v>
      </c>
      <c r="AN498" s="48">
        <f>_xll.qlCalendarAdvance(Calendar,AM498,Ndays&amp;"D",,,_xll.ohTrigger(Trigger,Recalc))</f>
        <v>42950</v>
      </c>
      <c r="AO498" s="49">
        <f>IFERROR(_xll.qlIndexFixing(Eur3M_QL,AN498,TRUE,Recalc),NA())</f>
        <v>1.29609770412209E-3</v>
      </c>
      <c r="AP498" s="49">
        <f>IFERROR(_xll.qlIndexFixing(Eur3M_MX,AM498,TRUE,Recalc),NA())</f>
        <v>1.3374506463274033E-3</v>
      </c>
    </row>
    <row r="499" spans="38:42" x14ac:dyDescent="0.2">
      <c r="AL499" s="11" t="str">
        <f t="shared" si="11"/>
        <v>1D</v>
      </c>
      <c r="AM499" s="48">
        <f>_xll.qlCalendarAdvance(Calendar,AM498,AL499,"f",FALSE)</f>
        <v>42949</v>
      </c>
      <c r="AN499" s="48">
        <f>_xll.qlCalendarAdvance(Calendar,AM499,Ndays&amp;"D",,,_xll.ohTrigger(Trigger,Recalc))</f>
        <v>42951</v>
      </c>
      <c r="AO499" s="49">
        <f>IFERROR(_xll.qlIndexFixing(Eur3M_QL,AN499,TRUE,Recalc),NA())</f>
        <v>1.301107478330609E-3</v>
      </c>
      <c r="AP499" s="49">
        <f>IFERROR(_xll.qlIndexFixing(Eur3M_MX,AM499,TRUE,Recalc),NA())</f>
        <v>1.349580510864572E-3</v>
      </c>
    </row>
    <row r="500" spans="38:42" x14ac:dyDescent="0.2">
      <c r="AL500" s="11" t="str">
        <f t="shared" si="11"/>
        <v>1D</v>
      </c>
      <c r="AM500" s="48">
        <f>_xll.qlCalendarAdvance(Calendar,AM499,AL500,"f",FALSE)</f>
        <v>42950</v>
      </c>
      <c r="AN500" s="48">
        <f>_xll.qlCalendarAdvance(Calendar,AM500,Ndays&amp;"D",,,_xll.ohTrigger(Trigger,Recalc))</f>
        <v>42954</v>
      </c>
      <c r="AO500" s="49">
        <f>IFERROR(_xll.qlIndexFixing(Eur3M_QL,AN500,TRUE,Recalc),NA())</f>
        <v>1.3061296074814144E-3</v>
      </c>
      <c r="AP500" s="49">
        <f>IFERROR(_xll.qlIndexFixing(Eur3M_MX,AM500,TRUE,Recalc),NA())</f>
        <v>1.3625538300660769E-3</v>
      </c>
    </row>
    <row r="501" spans="38:42" x14ac:dyDescent="0.2">
      <c r="AL501" s="11" t="str">
        <f t="shared" si="11"/>
        <v>1D</v>
      </c>
      <c r="AM501" s="48">
        <f>_xll.qlCalendarAdvance(Calendar,AM500,AL501,"f",FALSE)</f>
        <v>42951</v>
      </c>
      <c r="AN501" s="48">
        <f>_xll.qlCalendarAdvance(Calendar,AM501,Ndays&amp;"D",,,_xll.ohTrigger(Trigger,Recalc))</f>
        <v>42955</v>
      </c>
      <c r="AO501" s="49">
        <f>IFERROR(_xll.qlIndexFixing(Eur3M_QL,AN501,TRUE,Recalc),NA())</f>
        <v>1.3111640651200158E-3</v>
      </c>
      <c r="AP501" s="49">
        <f>IFERROR(_xll.qlIndexFixing(Eur3M_MX,AM501,TRUE,Recalc),NA())</f>
        <v>1.36881787950523E-3</v>
      </c>
    </row>
    <row r="502" spans="38:42" x14ac:dyDescent="0.2">
      <c r="AL502" s="11" t="str">
        <f t="shared" si="11"/>
        <v>1D</v>
      </c>
      <c r="AM502" s="48">
        <f>_xll.qlCalendarAdvance(Calendar,AM501,AL502,"f",FALSE)</f>
        <v>42954</v>
      </c>
      <c r="AN502" s="48">
        <f>_xll.qlCalendarAdvance(Calendar,AM502,Ndays&amp;"D",,,_xll.ohTrigger(Trigger,Recalc))</f>
        <v>42956</v>
      </c>
      <c r="AO502" s="49">
        <f>IFERROR(_xll.qlIndexFixing(Eur3M_QL,AN502,TRUE,Recalc),NA())</f>
        <v>1.3214801323409209E-3</v>
      </c>
      <c r="AP502" s="49">
        <f>IFERROR(_xll.qlIndexFixing(Eur3M_MX,AM502,TRUE,Recalc),NA())</f>
        <v>1.3750756235386204E-3</v>
      </c>
    </row>
    <row r="503" spans="38:42" x14ac:dyDescent="0.2">
      <c r="AL503" s="11" t="str">
        <f t="shared" si="11"/>
        <v>1D</v>
      </c>
      <c r="AM503" s="48">
        <f>_xll.qlCalendarAdvance(Calendar,AM502,AL503,"f",FALSE)</f>
        <v>42955</v>
      </c>
      <c r="AN503" s="48">
        <f>_xll.qlCalendarAdvance(Calendar,AM503,Ndays&amp;"D",,,_xll.ohTrigger(Trigger,Recalc))</f>
        <v>42957</v>
      </c>
      <c r="AO503" s="49">
        <f>IFERROR(_xll.qlIndexFixing(Eur3M_QL,AN503,TRUE,Recalc),NA())</f>
        <v>1.3314246420483556E-3</v>
      </c>
      <c r="AP503" s="49">
        <f>IFERROR(_xll.qlIndexFixing(Eur3M_MX,AM503,TRUE,Recalc),NA())</f>
        <v>1.3813262514026177E-3</v>
      </c>
    </row>
    <row r="504" spans="38:42" x14ac:dyDescent="0.2">
      <c r="AL504" s="11" t="str">
        <f t="shared" si="11"/>
        <v>1D</v>
      </c>
      <c r="AM504" s="48">
        <f>_xll.qlCalendarAdvance(Calendar,AM503,AL504,"f",FALSE)</f>
        <v>42956</v>
      </c>
      <c r="AN504" s="48">
        <f>_xll.qlCalendarAdvance(Calendar,AM504,Ndays&amp;"D",,,_xll.ohTrigger(Trigger,Recalc))</f>
        <v>42958</v>
      </c>
      <c r="AO504" s="49">
        <f>IFERROR(_xll.qlIndexFixing(Eur3M_QL,AN504,TRUE,Recalc),NA())</f>
        <v>1.3365203358882839E-3</v>
      </c>
      <c r="AP504" s="49">
        <f>IFERROR(_xll.qlIndexFixing(Eur3M_MX,AM504,TRUE,Recalc),NA())</f>
        <v>1.3932531952670516E-3</v>
      </c>
    </row>
    <row r="505" spans="38:42" x14ac:dyDescent="0.2">
      <c r="AL505" s="11" t="str">
        <f t="shared" si="11"/>
        <v>1D</v>
      </c>
      <c r="AM505" s="48">
        <f>_xll.qlCalendarAdvance(Calendar,AM504,AL505,"f",FALSE)</f>
        <v>42957</v>
      </c>
      <c r="AN505" s="48">
        <f>_xll.qlCalendarAdvance(Calendar,AM505,Ndays&amp;"D",,,_xll.ohTrigger(Trigger,Recalc))</f>
        <v>42961</v>
      </c>
      <c r="AO505" s="49">
        <f>IFERROR(_xll.qlIndexFixing(Eur3M_QL,AN505,TRUE,Recalc),NA())</f>
        <v>1.3416281938335875E-3</v>
      </c>
      <c r="AP505" s="49">
        <f>IFERROR(_xll.qlIndexFixing(Eur3M_MX,AM505,TRUE,Recalc),NA())</f>
        <v>1.4062412386906943E-3</v>
      </c>
    </row>
    <row r="506" spans="38:42" x14ac:dyDescent="0.2">
      <c r="AL506" s="11" t="str">
        <f t="shared" si="11"/>
        <v>1D</v>
      </c>
      <c r="AM506" s="48">
        <f>_xll.qlCalendarAdvance(Calendar,AM505,AL506,"f",FALSE)</f>
        <v>42958</v>
      </c>
      <c r="AN506" s="48">
        <f>_xll.qlCalendarAdvance(Calendar,AM506,Ndays&amp;"D",,,_xll.ohTrigger(Trigger,Recalc))</f>
        <v>42962</v>
      </c>
      <c r="AO506" s="49">
        <f>IFERROR(_xll.qlIndexFixing(Eur3M_QL,AN506,TRUE,Recalc),NA())</f>
        <v>1.3467481875434582E-3</v>
      </c>
      <c r="AP506" s="49">
        <f>IFERROR(_xll.qlIndexFixing(Eur3M_MX,AM506,TRUE,Recalc),NA())</f>
        <v>1.4124439770510247E-3</v>
      </c>
    </row>
    <row r="507" spans="38:42" x14ac:dyDescent="0.2">
      <c r="AL507" s="11" t="str">
        <f t="shared" si="11"/>
        <v>1D</v>
      </c>
      <c r="AM507" s="48">
        <f>_xll.qlCalendarAdvance(Calendar,AM506,AL507,"f",FALSE)</f>
        <v>42961</v>
      </c>
      <c r="AN507" s="48">
        <f>_xll.qlCalendarAdvance(Calendar,AM507,Ndays&amp;"D",,,_xll.ohTrigger(Trigger,Recalc))</f>
        <v>42963</v>
      </c>
      <c r="AO507" s="49">
        <f>IFERROR(_xll.qlIndexFixing(Eur3M_QL,AN507,TRUE,Recalc),NA())</f>
        <v>1.3572266430889636E-3</v>
      </c>
      <c r="AP507" s="49">
        <f>IFERROR(_xll.qlIndexFixing(Eur3M_MX,AM507,TRUE,Recalc),NA())</f>
        <v>1.4186346463377884E-3</v>
      </c>
    </row>
    <row r="508" spans="38:42" x14ac:dyDescent="0.2">
      <c r="AL508" s="11" t="str">
        <f t="shared" si="11"/>
        <v>1D</v>
      </c>
      <c r="AM508" s="48">
        <f>_xll.qlCalendarAdvance(Calendar,AM507,AL508,"f",FALSE)</f>
        <v>42962</v>
      </c>
      <c r="AN508" s="48">
        <f>_xll.qlCalendarAdvance(Calendar,AM508,Ndays&amp;"D",,,_xll.ohTrigger(Trigger,Recalc))</f>
        <v>42964</v>
      </c>
      <c r="AO508" s="49">
        <f>IFERROR(_xll.qlIndexFixing(Eur3M_QL,AN508,TRUE,Recalc),NA())</f>
        <v>1.3673489437817366E-3</v>
      </c>
      <c r="AP508" s="49">
        <f>IFERROR(_xll.qlIndexFixing(Eur3M_MX,AM508,TRUE,Recalc),NA())</f>
        <v>1.424812406345689E-3</v>
      </c>
    </row>
    <row r="509" spans="38:42" x14ac:dyDescent="0.2">
      <c r="AL509" s="11" t="str">
        <f t="shared" si="11"/>
        <v>1D</v>
      </c>
      <c r="AM509" s="48">
        <f>_xll.qlCalendarAdvance(Calendar,AM508,AL509,"f",FALSE)</f>
        <v>42963</v>
      </c>
      <c r="AN509" s="48">
        <f>_xll.qlCalendarAdvance(Calendar,AM509,Ndays&amp;"D",,,_xll.ohTrigger(Trigger,Recalc))</f>
        <v>42965</v>
      </c>
      <c r="AO509" s="49">
        <f>IFERROR(_xll.qlIndexFixing(Eur3M_QL,AN509,TRUE,Recalc),NA())</f>
        <v>1.3725291817698688E-3</v>
      </c>
      <c r="AP509" s="49">
        <f>IFERROR(_xll.qlIndexFixing(Eur3M_MX,AM509,TRUE,Recalc),NA())</f>
        <v>1.4365129997826558E-3</v>
      </c>
    </row>
    <row r="510" spans="38:42" x14ac:dyDescent="0.2">
      <c r="AL510" s="11" t="str">
        <f t="shared" si="11"/>
        <v>1D</v>
      </c>
      <c r="AM510" s="48">
        <f>_xll.qlCalendarAdvance(Calendar,AM509,AL510,"f",FALSE)</f>
        <v>42964</v>
      </c>
      <c r="AN510" s="48">
        <f>_xll.qlCalendarAdvance(Calendar,AM510,Ndays&amp;"D",,,_xll.ohTrigger(Trigger,Recalc))</f>
        <v>42968</v>
      </c>
      <c r="AO510" s="49">
        <f>IFERROR(_xll.qlIndexFixing(Eur3M_QL,AN510,TRUE,Recalc),NA())</f>
        <v>1.3777213798179004E-3</v>
      </c>
      <c r="AP510" s="49">
        <f>IFERROR(_xll.qlIndexFixing(Eur3M_MX,AM510,TRUE,Recalc),NA())</f>
        <v>1.4493774023039347E-3</v>
      </c>
    </row>
    <row r="511" spans="38:42" x14ac:dyDescent="0.2">
      <c r="AL511" s="11" t="str">
        <f t="shared" si="11"/>
        <v>1D</v>
      </c>
      <c r="AM511" s="48">
        <f>_xll.qlCalendarAdvance(Calendar,AM510,AL511,"f",FALSE)</f>
        <v>42965</v>
      </c>
      <c r="AN511" s="48">
        <f>_xll.qlCalendarAdvance(Calendar,AM511,Ndays&amp;"D",,,_xll.ohTrigger(Trigger,Recalc))</f>
        <v>42969</v>
      </c>
      <c r="AO511" s="49">
        <f>IFERROR(_xll.qlIndexFixing(Eur3M_QL,AN511,TRUE,Recalc),NA())</f>
        <v>1.3829255076978366E-3</v>
      </c>
      <c r="AP511" s="49">
        <f>IFERROR(_xll.qlIndexFixing(Eur3M_MX,AM511,TRUE,Recalc),NA())</f>
        <v>1.4554778656479831E-3</v>
      </c>
    </row>
    <row r="512" spans="38:42" x14ac:dyDescent="0.2">
      <c r="AL512" s="11" t="str">
        <f t="shared" si="11"/>
        <v>1D</v>
      </c>
      <c r="AM512" s="48">
        <f>_xll.qlCalendarAdvance(Calendar,AM511,AL512,"f",FALSE)</f>
        <v>42968</v>
      </c>
      <c r="AN512" s="48">
        <f>_xll.qlCalendarAdvance(Calendar,AM512,Ndays&amp;"D",,,_xll.ohTrigger(Trigger,Recalc))</f>
        <v>42970</v>
      </c>
      <c r="AO512" s="49">
        <f>IFERROR(_xll.qlIndexFixing(Eur3M_QL,AN512,TRUE,Recalc),NA())</f>
        <v>1.3935613864315551E-3</v>
      </c>
      <c r="AP512" s="49">
        <f>IFERROR(_xll.qlIndexFixing(Eur3M_MX,AM512,TRUE,Recalc),NA())</f>
        <v>1.4615602901633397E-3</v>
      </c>
    </row>
    <row r="513" spans="38:42" x14ac:dyDescent="0.2">
      <c r="AL513" s="11" t="str">
        <f t="shared" si="11"/>
        <v>1D</v>
      </c>
      <c r="AM513" s="48">
        <f>_xll.qlCalendarAdvance(Calendar,AM512,AL513,"f",FALSE)</f>
        <v>42969</v>
      </c>
      <c r="AN513" s="48">
        <f>_xll.qlCalendarAdvance(Calendar,AM513,Ndays&amp;"D",,,_xll.ohTrigger(Trigger,Recalc))</f>
        <v>42971</v>
      </c>
      <c r="AO513" s="49">
        <f>IFERROR(_xll.qlIndexFixing(Eur3M_QL,AN513,TRUE,Recalc),NA())</f>
        <v>1.4038607035425585E-3</v>
      </c>
      <c r="AP513" s="49">
        <f>IFERROR(_xll.qlIndexFixing(Eur3M_MX,AM513,TRUE,Recalc),NA())</f>
        <v>1.4676238062047793E-3</v>
      </c>
    </row>
    <row r="514" spans="38:42" x14ac:dyDescent="0.2">
      <c r="AL514" s="11" t="str">
        <f t="shared" si="11"/>
        <v>1D</v>
      </c>
      <c r="AM514" s="48">
        <f>_xll.qlCalendarAdvance(Calendar,AM513,AL514,"f",FALSE)</f>
        <v>42970</v>
      </c>
      <c r="AN514" s="48">
        <f>_xll.qlCalendarAdvance(Calendar,AM514,Ndays&amp;"D",,,_xll.ohTrigger(Trigger,Recalc))</f>
        <v>42972</v>
      </c>
      <c r="AO514" s="49">
        <f>IFERROR(_xll.qlIndexFixing(Eur3M_QL,AN514,TRUE,Recalc),NA())</f>
        <v>1.4091240177279167E-3</v>
      </c>
      <c r="AP514" s="49">
        <f>IFERROR(_xll.qlIndexFixing(Eur3M_MX,AM514,TRUE,Recalc),NA())</f>
        <v>1.4790793304879691E-3</v>
      </c>
    </row>
    <row r="515" spans="38:42" x14ac:dyDescent="0.2">
      <c r="AL515" s="11" t="str">
        <f t="shared" si="11"/>
        <v>1D</v>
      </c>
      <c r="AM515" s="48">
        <f>_xll.qlCalendarAdvance(Calendar,AM514,AL515,"f",FALSE)</f>
        <v>42971</v>
      </c>
      <c r="AN515" s="48">
        <f>_xll.qlCalendarAdvance(Calendar,AM515,Ndays&amp;"D",,,_xll.ohTrigger(Trigger,Recalc))</f>
        <v>42975</v>
      </c>
      <c r="AO515" s="49">
        <f>IFERROR(_xll.qlIndexFixing(Eur3M_QL,AN515,TRUE,Recalc),NA())</f>
        <v>1.4143990747173952E-3</v>
      </c>
      <c r="AP515" s="49">
        <f>IFERROR(_xll.qlIndexFixing(Eur3M_MX,AM515,TRUE,Recalc),NA())</f>
        <v>1.4916712455054939E-3</v>
      </c>
    </row>
    <row r="516" spans="38:42" x14ac:dyDescent="0.2">
      <c r="AL516" s="11" t="str">
        <f t="shared" si="11"/>
        <v>1D</v>
      </c>
      <c r="AM516" s="48">
        <f>_xll.qlCalendarAdvance(Calendar,AM515,AL516,"f",FALSE)</f>
        <v>42972</v>
      </c>
      <c r="AN516" s="48">
        <f>_xll.qlCalendarAdvance(Calendar,AM516,Ndays&amp;"D",,,_xll.ohTrigger(Trigger,Recalc))</f>
        <v>42976</v>
      </c>
      <c r="AO516" s="49">
        <f>IFERROR(_xll.qlIndexFixing(Eur3M_QL,AN516,TRUE,Recalc),NA())</f>
        <v>1.4169502845266908E-3</v>
      </c>
      <c r="AP516" s="49">
        <f>IFERROR(_xll.qlIndexFixing(Eur3M_MX,AM516,TRUE,Recalc),NA())</f>
        <v>1.4976270272828152E-3</v>
      </c>
    </row>
    <row r="517" spans="38:42" x14ac:dyDescent="0.2">
      <c r="AL517" s="11" t="str">
        <f t="shared" si="11"/>
        <v>1D</v>
      </c>
      <c r="AM517" s="48">
        <f>_xll.qlCalendarAdvance(Calendar,AM516,AL517,"f",FALSE)</f>
        <v>42975</v>
      </c>
      <c r="AN517" s="48">
        <f>_xll.qlCalendarAdvance(Calendar,AM517,Ndays&amp;"D",,,_xll.ohTrigger(Trigger,Recalc))</f>
        <v>42977</v>
      </c>
      <c r="AO517" s="49">
        <f>IFERROR(_xll.qlIndexFixing(Eur3M_QL,AN517,TRUE,Recalc),NA())</f>
        <v>1.4222437957086102E-3</v>
      </c>
      <c r="AP517" s="49">
        <f>IFERROR(_xll.qlIndexFixing(Eur3M_MX,AM517,TRUE,Recalc),NA())</f>
        <v>1.5035585943889986E-3</v>
      </c>
    </row>
    <row r="518" spans="38:42" x14ac:dyDescent="0.2">
      <c r="AL518" s="11" t="str">
        <f t="shared" ref="AL518:AL581" si="12">AL517</f>
        <v>1D</v>
      </c>
      <c r="AM518" s="48">
        <f>_xll.qlCalendarAdvance(Calendar,AM517,AL518,"f",FALSE)</f>
        <v>42976</v>
      </c>
      <c r="AN518" s="48">
        <f>_xll.qlCalendarAdvance(Calendar,AM518,Ndays&amp;"D",,,_xll.ohTrigger(Trigger,Recalc))</f>
        <v>42978</v>
      </c>
      <c r="AO518" s="49">
        <f>IFERROR(_xll.qlIndexFixing(Eur3M_QL,AN518,TRUE,Recalc),NA())</f>
        <v>1.4381942630379676E-3</v>
      </c>
      <c r="AP518" s="49">
        <f>IFERROR(_xll.qlIndexFixing(Eur3M_MX,AM518,TRUE,Recalc),NA())</f>
        <v>1.5068011918151702E-3</v>
      </c>
    </row>
    <row r="519" spans="38:42" x14ac:dyDescent="0.2">
      <c r="AL519" s="11" t="str">
        <f t="shared" si="12"/>
        <v>1D</v>
      </c>
      <c r="AM519" s="48">
        <f>_xll.qlCalendarAdvance(Calendar,AM518,AL519,"f",FALSE)</f>
        <v>42977</v>
      </c>
      <c r="AN519" s="48">
        <f>_xll.qlCalendarAdvance(Calendar,AM519,Ndays&amp;"D",,,_xll.ohTrigger(Trigger,Recalc))</f>
        <v>42979</v>
      </c>
      <c r="AO519" s="49">
        <f>IFERROR(_xll.qlIndexFixing(Eur3M_QL,AN519,TRUE,Recalc),NA())</f>
        <v>1.443534284764753E-3</v>
      </c>
      <c r="AP519" s="49">
        <f>IFERROR(_xll.qlIndexFixing(Eur3M_MX,AM519,TRUE,Recalc),NA())</f>
        <v>1.5126877501486964E-3</v>
      </c>
    </row>
    <row r="520" spans="38:42" x14ac:dyDescent="0.2">
      <c r="AL520" s="11" t="str">
        <f t="shared" si="12"/>
        <v>1D</v>
      </c>
      <c r="AM520" s="48">
        <f>_xll.qlCalendarAdvance(Calendar,AM519,AL520,"f",FALSE)</f>
        <v>42978</v>
      </c>
      <c r="AN520" s="48">
        <f>_xll.qlCalendarAdvance(Calendar,AM520,Ndays&amp;"D",,,_xll.ohTrigger(Trigger,Recalc))</f>
        <v>42982</v>
      </c>
      <c r="AO520" s="49">
        <f>IFERROR(_xll.qlIndexFixing(Eur3M_QL,AN520,TRUE,Recalc),NA())</f>
        <v>1.4488858494620738E-3</v>
      </c>
      <c r="AP520" s="49">
        <f>IFERROR(_xll.qlIndexFixing(Eur3M_MX,AM520,TRUE,Recalc),NA())</f>
        <v>1.5301799232854667E-3</v>
      </c>
    </row>
    <row r="521" spans="38:42" x14ac:dyDescent="0.2">
      <c r="AL521" s="11" t="str">
        <f t="shared" si="12"/>
        <v>1D</v>
      </c>
      <c r="AM521" s="48">
        <f>_xll.qlCalendarAdvance(Calendar,AM520,AL521,"f",FALSE)</f>
        <v>42979</v>
      </c>
      <c r="AN521" s="48">
        <f>_xll.qlCalendarAdvance(Calendar,AM521,Ndays&amp;"D",,,_xll.ohTrigger(Trigger,Recalc))</f>
        <v>42983</v>
      </c>
      <c r="AO521" s="49">
        <f>IFERROR(_xll.qlIndexFixing(Eur3M_QL,AN521,TRUE,Recalc),NA())</f>
        <v>1.4542489227187749E-3</v>
      </c>
      <c r="AP521" s="49">
        <f>IFERROR(_xll.qlIndexFixing(Eur3M_MX,AM521,TRUE,Recalc),NA())</f>
        <v>1.5359517268699928E-3</v>
      </c>
    </row>
    <row r="522" spans="38:42" x14ac:dyDescent="0.2">
      <c r="AL522" s="11" t="str">
        <f t="shared" si="12"/>
        <v>1D</v>
      </c>
      <c r="AM522" s="48">
        <f>_xll.qlCalendarAdvance(Calendar,AM521,AL522,"f",FALSE)</f>
        <v>42982</v>
      </c>
      <c r="AN522" s="48">
        <f>_xll.qlCalendarAdvance(Calendar,AM522,Ndays&amp;"D",,,_xll.ohTrigger(Trigger,Recalc))</f>
        <v>42984</v>
      </c>
      <c r="AO522" s="49">
        <f>IFERROR(_xll.qlIndexFixing(Eur3M_QL,AN522,TRUE,Recalc),NA())</f>
        <v>1.4596234698522697E-3</v>
      </c>
      <c r="AP522" s="49">
        <f>IFERROR(_xll.qlIndexFixing(Eur3M_MX,AM522,TRUE,Recalc),NA())</f>
        <v>1.5416925160072449E-3</v>
      </c>
    </row>
    <row r="523" spans="38:42" x14ac:dyDescent="0.2">
      <c r="AL523" s="11" t="str">
        <f t="shared" si="12"/>
        <v>1D</v>
      </c>
      <c r="AM523" s="48">
        <f>_xll.qlCalendarAdvance(Calendar,AM522,AL523,"f",FALSE)</f>
        <v>42983</v>
      </c>
      <c r="AN523" s="48">
        <f>_xll.qlCalendarAdvance(Calendar,AM523,Ndays&amp;"D",,,_xll.ohTrigger(Trigger,Recalc))</f>
        <v>42985</v>
      </c>
      <c r="AO523" s="49">
        <f>IFERROR(_xll.qlIndexFixing(Eur3M_QL,AN523,TRUE,Recalc),NA())</f>
        <v>1.4758156035801682E-3</v>
      </c>
      <c r="AP523" s="49">
        <f>IFERROR(_xll.qlIndexFixing(Eur3M_MX,AM523,TRUE,Recalc),NA())</f>
        <v>1.5474013518912667E-3</v>
      </c>
    </row>
    <row r="524" spans="38:42" x14ac:dyDescent="0.2">
      <c r="AL524" s="11" t="str">
        <f t="shared" si="12"/>
        <v>1D</v>
      </c>
      <c r="AM524" s="48">
        <f>_xll.qlCalendarAdvance(Calendar,AM523,AL524,"f",FALSE)</f>
        <v>42984</v>
      </c>
      <c r="AN524" s="48">
        <f>_xll.qlCalendarAdvance(Calendar,AM524,Ndays&amp;"D",,,_xll.ohTrigger(Trigger,Recalc))</f>
        <v>42986</v>
      </c>
      <c r="AO524" s="49">
        <f>IFERROR(_xll.qlIndexFixing(Eur3M_QL,AN524,TRUE,Recalc),NA())</f>
        <v>1.4812356939268197E-3</v>
      </c>
      <c r="AP524" s="49">
        <f>IFERROR(_xll.qlIndexFixing(Eur3M_MX,AM524,TRUE,Recalc),NA())</f>
        <v>1.5530772914619229E-3</v>
      </c>
    </row>
    <row r="525" spans="38:42" x14ac:dyDescent="0.2">
      <c r="AL525" s="11" t="str">
        <f t="shared" si="12"/>
        <v>1D</v>
      </c>
      <c r="AM525" s="48">
        <f>_xll.qlCalendarAdvance(Calendar,AM524,AL525,"f",FALSE)</f>
        <v>42985</v>
      </c>
      <c r="AN525" s="48">
        <f>_xll.qlCalendarAdvance(Calendar,AM525,Ndays&amp;"D",,,_xll.ohTrigger(Trigger,Recalc))</f>
        <v>42989</v>
      </c>
      <c r="AO525" s="49">
        <f>IFERROR(_xll.qlIndexFixing(Eur3M_QL,AN525,TRUE,Recalc),NA())</f>
        <v>1.4866670806412685E-3</v>
      </c>
      <c r="AP525" s="49">
        <f>IFERROR(_xll.qlIndexFixing(Eur3M_MX,AM525,TRUE,Recalc),NA())</f>
        <v>1.5698982379341133E-3</v>
      </c>
    </row>
    <row r="526" spans="38:42" x14ac:dyDescent="0.2">
      <c r="AL526" s="11" t="str">
        <f t="shared" si="12"/>
        <v>1D</v>
      </c>
      <c r="AM526" s="48">
        <f>_xll.qlCalendarAdvance(Calendar,AM525,AL526,"f",FALSE)</f>
        <v>42986</v>
      </c>
      <c r="AN526" s="48">
        <f>_xll.qlCalendarAdvance(Calendar,AM526,Ndays&amp;"D",,,_xll.ohTrigger(Trigger,Recalc))</f>
        <v>42990</v>
      </c>
      <c r="AO526" s="49">
        <f>IFERROR(_xll.qlIndexFixing(Eur3M_QL,AN526,TRUE,Recalc),NA())</f>
        <v>1.4921097274035566E-3</v>
      </c>
      <c r="AP526" s="49">
        <f>IFERROR(_xll.qlIndexFixing(Eur3M_MX,AM526,TRUE,Recalc),NA())</f>
        <v>1.5754330766340017E-3</v>
      </c>
    </row>
    <row r="527" spans="38:42" x14ac:dyDescent="0.2">
      <c r="AL527" s="11" t="str">
        <f t="shared" si="12"/>
        <v>1D</v>
      </c>
      <c r="AM527" s="48">
        <f>_xll.qlCalendarAdvance(Calendar,AM526,AL527,"f",FALSE)</f>
        <v>42989</v>
      </c>
      <c r="AN527" s="48">
        <f>_xll.qlCalendarAdvance(Calendar,AM527,Ndays&amp;"D",,,_xll.ohTrigger(Trigger,Recalc))</f>
        <v>42991</v>
      </c>
      <c r="AO527" s="49">
        <f>IFERROR(_xll.qlIndexFixing(Eur3M_QL,AN527,TRUE,Recalc),NA())</f>
        <v>1.497563597621416E-3</v>
      </c>
      <c r="AP527" s="49">
        <f>IFERROR(_xll.qlIndexFixing(Eur3M_MX,AM527,TRUE,Recalc),NA())</f>
        <v>1.580930239953712E-3</v>
      </c>
    </row>
    <row r="528" spans="38:42" x14ac:dyDescent="0.2">
      <c r="AL528" s="11" t="str">
        <f t="shared" si="12"/>
        <v>1D</v>
      </c>
      <c r="AM528" s="48">
        <f>_xll.qlCalendarAdvance(Calendar,AM527,AL528,"f",FALSE)</f>
        <v>42990</v>
      </c>
      <c r="AN528" s="48">
        <f>_xll.qlCalendarAdvance(Calendar,AM528,Ndays&amp;"D",,,_xll.ohTrigger(Trigger,Recalc))</f>
        <v>42992</v>
      </c>
      <c r="AO528" s="49">
        <f>IFERROR(_xll.qlIndexFixing(Eur3M_QL,AN528,TRUE,Recalc),NA())</f>
        <v>1.5139921790011022E-3</v>
      </c>
      <c r="AP528" s="49">
        <f>IFERROR(_xll.qlIndexFixing(Eur3M_MX,AM528,TRUE,Recalc),NA())</f>
        <v>1.5863887593264786E-3</v>
      </c>
    </row>
    <row r="529" spans="38:42" x14ac:dyDescent="0.2">
      <c r="AL529" s="11" t="str">
        <f t="shared" si="12"/>
        <v>1D</v>
      </c>
      <c r="AM529" s="48">
        <f>_xll.qlCalendarAdvance(Calendar,AM528,AL529,"f",FALSE)</f>
        <v>42991</v>
      </c>
      <c r="AN529" s="48">
        <f>_xll.qlCalendarAdvance(Calendar,AM529,Ndays&amp;"D",,,_xll.ohTrigger(Trigger,Recalc))</f>
        <v>42993</v>
      </c>
      <c r="AO529" s="49">
        <f>IFERROR(_xll.qlIndexFixing(Eur3M_QL,AN529,TRUE,Recalc),NA())</f>
        <v>1.5194905716697427E-3</v>
      </c>
      <c r="AP529" s="49">
        <f>IFERROR(_xll.qlIndexFixing(Eur3M_MX,AM529,TRUE,Recalc),NA())</f>
        <v>1.591807661933114E-3</v>
      </c>
    </row>
    <row r="530" spans="38:42" x14ac:dyDescent="0.2">
      <c r="AL530" s="11" t="str">
        <f t="shared" si="12"/>
        <v>1D</v>
      </c>
      <c r="AM530" s="48">
        <f>_xll.qlCalendarAdvance(Calendar,AM529,AL530,"f",FALSE)</f>
        <v>42992</v>
      </c>
      <c r="AN530" s="48">
        <f>_xll.qlCalendarAdvance(Calendar,AM530,Ndays&amp;"D",,,_xll.ohTrigger(Trigger,Recalc))</f>
        <v>42996</v>
      </c>
      <c r="AO530" s="49">
        <f>IFERROR(_xll.qlIndexFixing(Eur3M_QL,AN530,TRUE,Recalc),NA())</f>
        <v>1.5250000007435796E-3</v>
      </c>
      <c r="AP530" s="49">
        <f>IFERROR(_xll.qlIndexFixing(Eur3M_MX,AM530,TRUE,Recalc),NA())</f>
        <v>1.607816877201732E-3</v>
      </c>
    </row>
    <row r="531" spans="38:42" x14ac:dyDescent="0.2">
      <c r="AL531" s="11" t="str">
        <f t="shared" si="12"/>
        <v>1D</v>
      </c>
      <c r="AM531" s="48">
        <f>_xll.qlCalendarAdvance(Calendar,AM530,AL531,"f",FALSE)</f>
        <v>42993</v>
      </c>
      <c r="AN531" s="48">
        <f>_xll.qlCalendarAdvance(Calendar,AM531,Ndays&amp;"D",,,_xll.ohTrigger(Trigger,Recalc))</f>
        <v>42997</v>
      </c>
      <c r="AO531" s="49">
        <f>IFERROR(_xll.qlIndexFixing(Eur3M_QL,AN531,TRUE,Recalc),NA())</f>
        <v>1.5305229811453883E-3</v>
      </c>
      <c r="AP531" s="49">
        <f>IFERROR(_xll.qlIndexFixing(Eur3M_MX,AM531,TRUE,Recalc),NA())</f>
        <v>1.6130674995324995E-3</v>
      </c>
    </row>
    <row r="532" spans="38:42" x14ac:dyDescent="0.2">
      <c r="AL532" s="11" t="str">
        <f t="shared" si="12"/>
        <v>1D</v>
      </c>
      <c r="AM532" s="48">
        <f>_xll.qlCalendarAdvance(Calendar,AM531,AL532,"f",FALSE)</f>
        <v>42996</v>
      </c>
      <c r="AN532" s="48">
        <f>_xll.qlCalendarAdvance(Calendar,AM532,Ndays&amp;"D",,,_xll.ohTrigger(Trigger,Recalc))</f>
        <v>42998</v>
      </c>
      <c r="AO532" s="49">
        <f>IFERROR(_xll.qlIndexFixing(Eur3M_QL,AN532,TRUE,Recalc),NA())</f>
        <v>1.5360608358301014E-3</v>
      </c>
      <c r="AP532" s="49">
        <f>IFERROR(_xll.qlIndexFixing(Eur3M_MX,AM532,TRUE,Recalc),NA())</f>
        <v>1.6182735772385748E-3</v>
      </c>
    </row>
    <row r="533" spans="38:42" x14ac:dyDescent="0.2">
      <c r="AL533" s="11" t="str">
        <f t="shared" si="12"/>
        <v>1D</v>
      </c>
      <c r="AM533" s="48">
        <f>_xll.qlCalendarAdvance(Calendar,AM532,AL533,"f",FALSE)</f>
        <v>42997</v>
      </c>
      <c r="AN533" s="48">
        <f>_xll.qlCalendarAdvance(Calendar,AM533,Ndays&amp;"D",,,_xll.ohTrigger(Trigger,Recalc))</f>
        <v>42999</v>
      </c>
      <c r="AO533" s="49">
        <f>IFERROR(_xll.qlIndexFixing(Eur3M_QL,AN533,TRUE,Recalc),NA())</f>
        <v>1.5585171945032802E-3</v>
      </c>
      <c r="AP533" s="49">
        <f>IFERROR(_xll.qlIndexFixing(Eur3M_MX,AM533,TRUE,Recalc),NA())</f>
        <v>1.6234341119932621E-3</v>
      </c>
    </row>
    <row r="534" spans="38:42" x14ac:dyDescent="0.2">
      <c r="AL534" s="11" t="str">
        <f t="shared" si="12"/>
        <v>1D</v>
      </c>
      <c r="AM534" s="48">
        <f>_xll.qlCalendarAdvance(Calendar,AM533,AL534,"f",FALSE)</f>
        <v>42998</v>
      </c>
      <c r="AN534" s="48">
        <f>_xll.qlCalendarAdvance(Calendar,AM534,Ndays&amp;"D",,,_xll.ohTrigger(Trigger,Recalc))</f>
        <v>43000</v>
      </c>
      <c r="AO534" s="49">
        <f>IFERROR(_xll.qlIndexFixing(Eur3M_QL,AN534,TRUE,Recalc),NA())</f>
        <v>1.5612342632602598E-3</v>
      </c>
      <c r="AP534" s="49">
        <f>IFERROR(_xll.qlIndexFixing(Eur3M_MX,AM534,TRUE,Recalc),NA())</f>
        <v>1.6285751454322222E-3</v>
      </c>
    </row>
    <row r="535" spans="38:42" x14ac:dyDescent="0.2">
      <c r="AL535" s="11" t="str">
        <f t="shared" si="12"/>
        <v>1D</v>
      </c>
      <c r="AM535" s="48">
        <f>_xll.qlCalendarAdvance(Calendar,AM534,AL535,"f",FALSE)</f>
        <v>42999</v>
      </c>
      <c r="AN535" s="48">
        <f>_xll.qlCalendarAdvance(Calendar,AM535,Ndays&amp;"D",,,_xll.ohTrigger(Trigger,Recalc))</f>
        <v>43003</v>
      </c>
      <c r="AO535" s="49">
        <f>IFERROR(_xll.qlIndexFixing(Eur3M_QL,AN535,TRUE,Recalc),NA())</f>
        <v>1.5639541909283031E-3</v>
      </c>
      <c r="AP535" s="49">
        <f>IFERROR(_xll.qlIndexFixing(Eur3M_MX,AM535,TRUE,Recalc),NA())</f>
        <v>1.6493300045244065E-3</v>
      </c>
    </row>
    <row r="536" spans="38:42" x14ac:dyDescent="0.2">
      <c r="AL536" s="11" t="str">
        <f t="shared" si="12"/>
        <v>1D</v>
      </c>
      <c r="AM536" s="48">
        <f>_xll.qlCalendarAdvance(Calendar,AM535,AL536,"f",FALSE)</f>
        <v>43000</v>
      </c>
      <c r="AN536" s="48">
        <f>_xll.qlCalendarAdvance(Calendar,AM536,Ndays&amp;"D",,,_xll.ohTrigger(Trigger,Recalc))</f>
        <v>43004</v>
      </c>
      <c r="AO536" s="49">
        <f>IFERROR(_xll.qlIndexFixing(Eur3M_QL,AN536,TRUE,Recalc),NA())</f>
        <v>1.5695734013474729E-3</v>
      </c>
      <c r="AP536" s="49">
        <f>IFERROR(_xll.qlIndexFixing(Eur3M_MX,AM536,TRUE,Recalc),NA())</f>
        <v>1.6518581657546914E-3</v>
      </c>
    </row>
    <row r="537" spans="38:42" x14ac:dyDescent="0.2">
      <c r="AL537" s="11" t="str">
        <f t="shared" si="12"/>
        <v>1D</v>
      </c>
      <c r="AM537" s="48">
        <f>_xll.qlCalendarAdvance(Calendar,AM536,AL537,"f",FALSE)</f>
        <v>43003</v>
      </c>
      <c r="AN537" s="48">
        <f>_xll.qlCalendarAdvance(Calendar,AM537,Ndays&amp;"D",,,_xll.ohTrigger(Trigger,Recalc))</f>
        <v>43005</v>
      </c>
      <c r="AO537" s="49">
        <f>IFERROR(_xll.qlIndexFixing(Eur3M_QL,AN537,TRUE,Recalc),NA())</f>
        <v>1.5752060312616088E-3</v>
      </c>
      <c r="AP537" s="49">
        <f>IFERROR(_xll.qlIndexFixing(Eur3M_MX,AM537,TRUE,Recalc),NA())</f>
        <v>1.6543886607996543E-3</v>
      </c>
    </row>
    <row r="538" spans="38:42" x14ac:dyDescent="0.2">
      <c r="AL538" s="11" t="str">
        <f t="shared" si="12"/>
        <v>1D</v>
      </c>
      <c r="AM538" s="48">
        <f>_xll.qlCalendarAdvance(Calendar,AM537,AL538,"f",FALSE)</f>
        <v>43004</v>
      </c>
      <c r="AN538" s="48">
        <f>_xll.qlCalendarAdvance(Calendar,AM538,Ndays&amp;"D",,,_xll.ohTrigger(Trigger,Recalc))</f>
        <v>43006</v>
      </c>
      <c r="AO538" s="49">
        <f>IFERROR(_xll.qlIndexFixing(Eur3M_QL,AN538,TRUE,Recalc),NA())</f>
        <v>1.5951211585257567E-3</v>
      </c>
      <c r="AP538" s="49">
        <f>IFERROR(_xll.qlIndexFixing(Eur3M_MX,AM538,TRUE,Recalc),NA())</f>
        <v>1.6595730867677448E-3</v>
      </c>
    </row>
    <row r="539" spans="38:42" x14ac:dyDescent="0.2">
      <c r="AL539" s="11" t="str">
        <f t="shared" si="12"/>
        <v>1D</v>
      </c>
      <c r="AM539" s="48">
        <f>_xll.qlCalendarAdvance(Calendar,AM538,AL539,"f",FALSE)</f>
        <v>43005</v>
      </c>
      <c r="AN539" s="48">
        <f>_xll.qlCalendarAdvance(Calendar,AM539,Ndays&amp;"D",,,_xll.ohTrigger(Trigger,Recalc))</f>
        <v>43007</v>
      </c>
      <c r="AO539" s="49">
        <f>IFERROR(_xll.qlIndexFixing(Eur3M_QL,AN539,TRUE,Recalc),NA())</f>
        <v>1.6008152815979401E-3</v>
      </c>
      <c r="AP539" s="49">
        <f>IFERROR(_xll.qlIndexFixing(Eur3M_MX,AM539,TRUE,Recalc),NA())</f>
        <v>1.6647647714551751E-3</v>
      </c>
    </row>
    <row r="540" spans="38:42" x14ac:dyDescent="0.2">
      <c r="AL540" s="11" t="str">
        <f t="shared" si="12"/>
        <v>1D</v>
      </c>
      <c r="AM540" s="48">
        <f>_xll.qlCalendarAdvance(Calendar,AM539,AL540,"f",FALSE)</f>
        <v>43006</v>
      </c>
      <c r="AN540" s="48">
        <f>_xll.qlCalendarAdvance(Calendar,AM540,Ndays&amp;"D",,,_xll.ohTrigger(Trigger,Recalc))</f>
        <v>43010</v>
      </c>
      <c r="AO540" s="49">
        <f>IFERROR(_xll.qlIndexFixing(Eur3M_QL,AN540,TRUE,Recalc),NA())</f>
        <v>1.6065225252286763E-3</v>
      </c>
      <c r="AP540" s="49">
        <f>IFERROR(_xll.qlIndexFixing(Eur3M_MX,AM540,TRUE,Recalc),NA())</f>
        <v>1.6830524301106441E-3</v>
      </c>
    </row>
    <row r="541" spans="38:42" x14ac:dyDescent="0.2">
      <c r="AL541" s="11" t="str">
        <f t="shared" si="12"/>
        <v>1D</v>
      </c>
      <c r="AM541" s="48">
        <f>_xll.qlCalendarAdvance(Calendar,AM540,AL541,"f",FALSE)</f>
        <v>43007</v>
      </c>
      <c r="AN541" s="48">
        <f>_xll.qlCalendarAdvance(Calendar,AM541,Ndays&amp;"D",,,_xll.ohTrigger(Trigger,Recalc))</f>
        <v>43011</v>
      </c>
      <c r="AO541" s="49">
        <f>IFERROR(_xll.qlIndexFixing(Eur3M_QL,AN541,TRUE,Recalc),NA())</f>
        <v>1.6122428475080111E-3</v>
      </c>
      <c r="AP541" s="49">
        <f>IFERROR(_xll.qlIndexFixing(Eur3M_MX,AM541,TRUE,Recalc),NA())</f>
        <v>1.6882769555238081E-3</v>
      </c>
    </row>
    <row r="542" spans="38:42" x14ac:dyDescent="0.2">
      <c r="AL542" s="11" t="str">
        <f t="shared" si="12"/>
        <v>1D</v>
      </c>
      <c r="AM542" s="48">
        <f>_xll.qlCalendarAdvance(Calendar,AM541,AL542,"f",FALSE)</f>
        <v>43010</v>
      </c>
      <c r="AN542" s="48">
        <f>_xll.qlCalendarAdvance(Calendar,AM542,Ndays&amp;"D",,,_xll.ohTrigger(Trigger,Recalc))</f>
        <v>43012</v>
      </c>
      <c r="AO542" s="49">
        <f>IFERROR(_xll.qlIndexFixing(Eur3M_QL,AN542,TRUE,Recalc),NA())</f>
        <v>1.6239321027015534E-3</v>
      </c>
      <c r="AP542" s="49">
        <f>IFERROR(_xll.qlIndexFixing(Eur3M_MX,AM542,TRUE,Recalc),NA())</f>
        <v>1.6935087816161638E-3</v>
      </c>
    </row>
    <row r="543" spans="38:42" x14ac:dyDescent="0.2">
      <c r="AL543" s="11" t="str">
        <f t="shared" si="12"/>
        <v>1D</v>
      </c>
      <c r="AM543" s="48">
        <f>_xll.qlCalendarAdvance(Calendar,AM542,AL543,"f",FALSE)</f>
        <v>43011</v>
      </c>
      <c r="AN543" s="48">
        <f>_xll.qlCalendarAdvance(Calendar,AM543,Ndays&amp;"D",,,_xll.ohTrigger(Trigger,Recalc))</f>
        <v>43013</v>
      </c>
      <c r="AO543" s="49">
        <f>IFERROR(_xll.qlIndexFixing(Eur3M_QL,AN543,TRUE,Recalc),NA())</f>
        <v>1.6352540751105402E-3</v>
      </c>
      <c r="AP543" s="49">
        <f>IFERROR(_xll.qlIndexFixing(Eur3M_MX,AM543,TRUE,Recalc),NA())</f>
        <v>1.6987479159964074E-3</v>
      </c>
    </row>
    <row r="544" spans="38:42" x14ac:dyDescent="0.2">
      <c r="AL544" s="11" t="str">
        <f t="shared" si="12"/>
        <v>1D</v>
      </c>
      <c r="AM544" s="48">
        <f>_xll.qlCalendarAdvance(Calendar,AM543,AL544,"f",FALSE)</f>
        <v>43012</v>
      </c>
      <c r="AN544" s="48">
        <f>_xll.qlCalendarAdvance(Calendar,AM544,Ndays&amp;"D",,,_xll.ohTrigger(Trigger,Recalc))</f>
        <v>43014</v>
      </c>
      <c r="AO544" s="49">
        <f>IFERROR(_xll.qlIndexFixing(Eur3M_QL,AN544,TRUE,Recalc),NA())</f>
        <v>1.6410391521688053E-3</v>
      </c>
      <c r="AP544" s="49">
        <f>IFERROR(_xll.qlIndexFixing(Eur3M_MX,AM544,TRUE,Recalc),NA())</f>
        <v>1.7093697782359254E-3</v>
      </c>
    </row>
    <row r="545" spans="38:42" x14ac:dyDescent="0.2">
      <c r="AL545" s="11" t="str">
        <f t="shared" si="12"/>
        <v>1D</v>
      </c>
      <c r="AM545" s="48">
        <f>_xll.qlCalendarAdvance(Calendar,AM544,AL545,"f",FALSE)</f>
        <v>43013</v>
      </c>
      <c r="AN545" s="48">
        <f>_xll.qlCalendarAdvance(Calendar,AM545,Ndays&amp;"D",,,_xll.ohTrigger(Trigger,Recalc))</f>
        <v>43017</v>
      </c>
      <c r="AO545" s="49">
        <f>IFERROR(_xll.qlIndexFixing(Eur3M_QL,AN545,TRUE,Recalc),NA())</f>
        <v>1.6468370505215316E-3</v>
      </c>
      <c r="AP545" s="49">
        <f>IFERROR(_xll.qlIndexFixing(Eur3M_MX,AM545,TRUE,Recalc),NA())</f>
        <v>1.7197776886014654E-3</v>
      </c>
    </row>
    <row r="546" spans="38:42" x14ac:dyDescent="0.2">
      <c r="AL546" s="11" t="str">
        <f t="shared" si="12"/>
        <v>1D</v>
      </c>
      <c r="AM546" s="48">
        <f>_xll.qlCalendarAdvance(Calendar,AM545,AL546,"f",FALSE)</f>
        <v>43014</v>
      </c>
      <c r="AN546" s="48">
        <f>_xll.qlCalendarAdvance(Calendar,AM546,Ndays&amp;"D",,,_xll.ohTrigger(Trigger,Recalc))</f>
        <v>43018</v>
      </c>
      <c r="AO546" s="49">
        <f>IFERROR(_xll.qlIndexFixing(Eur3M_QL,AN546,TRUE,Recalc),NA())</f>
        <v>1.6526477262925115E-3</v>
      </c>
      <c r="AP546" s="49">
        <f>IFERROR(_xll.qlIndexFixing(Eur3M_MX,AM546,TRUE,Recalc),NA())</f>
        <v>1.7250534785733145E-3</v>
      </c>
    </row>
    <row r="547" spans="38:42" x14ac:dyDescent="0.2">
      <c r="AL547" s="11" t="str">
        <f t="shared" si="12"/>
        <v>1D</v>
      </c>
      <c r="AM547" s="48">
        <f>_xll.qlCalendarAdvance(Calendar,AM546,AL547,"f",FALSE)</f>
        <v>43017</v>
      </c>
      <c r="AN547" s="48">
        <f>_xll.qlCalendarAdvance(Calendar,AM547,Ndays&amp;"D",,,_xll.ohTrigger(Trigger,Recalc))</f>
        <v>43019</v>
      </c>
      <c r="AO547" s="49">
        <f>IFERROR(_xll.qlIndexFixing(Eur3M_QL,AN547,TRUE,Recalc),NA())</f>
        <v>1.6645308129760242E-3</v>
      </c>
      <c r="AP547" s="49">
        <f>IFERROR(_xll.qlIndexFixing(Eur3M_MX,AM547,TRUE,Recalc),NA())</f>
        <v>1.7303366224930489E-3</v>
      </c>
    </row>
    <row r="548" spans="38:42" x14ac:dyDescent="0.2">
      <c r="AL548" s="11" t="str">
        <f t="shared" si="12"/>
        <v>1D</v>
      </c>
      <c r="AM548" s="48">
        <f>_xll.qlCalendarAdvance(Calendar,AM547,AL548,"f",FALSE)</f>
        <v>43018</v>
      </c>
      <c r="AN548" s="48">
        <f>_xll.qlCalendarAdvance(Calendar,AM548,Ndays&amp;"D",,,_xll.ohTrigger(Trigger,Recalc))</f>
        <v>43020</v>
      </c>
      <c r="AO548" s="49">
        <f>IFERROR(_xll.qlIndexFixing(Eur3M_QL,AN548,TRUE,Recalc),NA())</f>
        <v>1.6760173161774979E-3</v>
      </c>
      <c r="AP548" s="49">
        <f>IFERROR(_xll.qlIndexFixing(Eur3M_MX,AM548,TRUE,Recalc),NA())</f>
        <v>1.7356271279711029E-3</v>
      </c>
    </row>
    <row r="549" spans="38:42" x14ac:dyDescent="0.2">
      <c r="AL549" s="11" t="str">
        <f t="shared" si="12"/>
        <v>1D</v>
      </c>
      <c r="AM549" s="48">
        <f>_xll.qlCalendarAdvance(Calendar,AM548,AL549,"f",FALSE)</f>
        <v>43019</v>
      </c>
      <c r="AN549" s="48">
        <f>_xll.qlCalendarAdvance(Calendar,AM549,Ndays&amp;"D",,,_xll.ohTrigger(Trigger,Recalc))</f>
        <v>43021</v>
      </c>
      <c r="AO549" s="49">
        <f>IFERROR(_xll.qlIndexFixing(Eur3M_QL,AN549,TRUE,Recalc),NA())</f>
        <v>1.6818912110471297E-3</v>
      </c>
      <c r="AP549" s="49">
        <f>IFERROR(_xll.qlIndexFixing(Eur3M_MX,AM549,TRUE,Recalc),NA())</f>
        <v>1.7463530707069611E-3</v>
      </c>
    </row>
    <row r="550" spans="38:42" x14ac:dyDescent="0.2">
      <c r="AL550" s="11" t="str">
        <f t="shared" si="12"/>
        <v>1D</v>
      </c>
      <c r="AM550" s="48">
        <f>_xll.qlCalendarAdvance(Calendar,AM549,AL550,"f",FALSE)</f>
        <v>43020</v>
      </c>
      <c r="AN550" s="48">
        <f>_xll.qlCalendarAdvance(Calendar,AM550,Ndays&amp;"D",,,_xll.ohTrigger(Trigger,Recalc))</f>
        <v>43024</v>
      </c>
      <c r="AO550" s="49">
        <f>IFERROR(_xll.qlIndexFixing(Eur3M_QL,AN550,TRUE,Recalc),NA())</f>
        <v>1.6877776141703247E-3</v>
      </c>
      <c r="AP550" s="49">
        <f>IFERROR(_xll.qlIndexFixing(Eur3M_MX,AM550,TRUE,Recalc),NA())</f>
        <v>1.7568629176804068E-3</v>
      </c>
    </row>
    <row r="551" spans="38:42" x14ac:dyDescent="0.2">
      <c r="AL551" s="11" t="str">
        <f t="shared" si="12"/>
        <v>1D</v>
      </c>
      <c r="AM551" s="48">
        <f>_xll.qlCalendarAdvance(Calendar,AM550,AL551,"f",FALSE)</f>
        <v>43021</v>
      </c>
      <c r="AN551" s="48">
        <f>_xll.qlCalendarAdvance(Calendar,AM551,Ndays&amp;"D",,,_xll.ohTrigger(Trigger,Recalc))</f>
        <v>43025</v>
      </c>
      <c r="AO551" s="49">
        <f>IFERROR(_xll.qlIndexFixing(Eur3M_QL,AN551,TRUE,Recalc),NA())</f>
        <v>1.6936764797020165E-3</v>
      </c>
      <c r="AP551" s="49">
        <f>IFERROR(_xll.qlIndexFixing(Eur3M_MX,AM551,TRUE,Recalc),NA())</f>
        <v>1.7621903451083059E-3</v>
      </c>
    </row>
    <row r="552" spans="38:42" x14ac:dyDescent="0.2">
      <c r="AL552" s="11" t="str">
        <f t="shared" si="12"/>
        <v>1D</v>
      </c>
      <c r="AM552" s="48">
        <f>_xll.qlCalendarAdvance(Calendar,AM551,AL552,"f",FALSE)</f>
        <v>43024</v>
      </c>
      <c r="AN552" s="48">
        <f>_xll.qlCalendarAdvance(Calendar,AM552,Ndays&amp;"D",,,_xll.ohTrigger(Trigger,Recalc))</f>
        <v>43026</v>
      </c>
      <c r="AO552" s="49">
        <f>IFERROR(_xll.qlIndexFixing(Eur3M_QL,AN552,TRUE,Recalc),NA())</f>
        <v>1.7057426151035253E-3</v>
      </c>
      <c r="AP552" s="49">
        <f>IFERROR(_xll.qlIndexFixing(Eur3M_MX,AM552,TRUE,Recalc),NA())</f>
        <v>1.7675251797588667E-3</v>
      </c>
    </row>
    <row r="553" spans="38:42" x14ac:dyDescent="0.2">
      <c r="AL553" s="11" t="str">
        <f t="shared" si="12"/>
        <v>1D</v>
      </c>
      <c r="AM553" s="48">
        <f>_xll.qlCalendarAdvance(Calendar,AM552,AL553,"f",FALSE)</f>
        <v>43025</v>
      </c>
      <c r="AN553" s="48">
        <f>_xll.qlCalendarAdvance(Calendar,AM553,Ndays&amp;"D",,,_xll.ohTrigger(Trigger,Recalc))</f>
        <v>43027</v>
      </c>
      <c r="AO553" s="49">
        <f>IFERROR(_xll.qlIndexFixing(Eur3M_QL,AN553,TRUE,Recalc),NA())</f>
        <v>1.7173956391802749E-3</v>
      </c>
      <c r="AP553" s="49">
        <f>IFERROR(_xll.qlIndexFixing(Eur3M_MX,AM553,TRUE,Recalc),NA())</f>
        <v>1.7728674292416537E-3</v>
      </c>
    </row>
    <row r="554" spans="38:42" x14ac:dyDescent="0.2">
      <c r="AL554" s="11" t="str">
        <f t="shared" si="12"/>
        <v>1D</v>
      </c>
      <c r="AM554" s="48">
        <f>_xll.qlCalendarAdvance(Calendar,AM553,AL554,"f",FALSE)</f>
        <v>43026</v>
      </c>
      <c r="AN554" s="48">
        <f>_xll.qlCalendarAdvance(Calendar,AM554,Ndays&amp;"D",,,_xll.ohTrigger(Trigger,Recalc))</f>
        <v>43028</v>
      </c>
      <c r="AO554" s="49">
        <f>IFERROR(_xll.qlIndexFixing(Eur3M_QL,AN554,TRUE,Recalc),NA())</f>
        <v>1.7233561192428351E-3</v>
      </c>
      <c r="AP554" s="49">
        <f>IFERROR(_xll.qlIndexFixing(Eur3M_MX,AM554,TRUE,Recalc),NA())</f>
        <v>1.7836982095062162E-3</v>
      </c>
    </row>
    <row r="555" spans="38:42" x14ac:dyDescent="0.2">
      <c r="AL555" s="11" t="str">
        <f t="shared" si="12"/>
        <v>1D</v>
      </c>
      <c r="AM555" s="48">
        <f>_xll.qlCalendarAdvance(Calendar,AM554,AL555,"f",FALSE)</f>
        <v>43027</v>
      </c>
      <c r="AN555" s="48">
        <f>_xll.qlCalendarAdvance(Calendar,AM555,Ndays&amp;"D",,,_xll.ohTrigger(Trigger,Recalc))</f>
        <v>43031</v>
      </c>
      <c r="AO555" s="49">
        <f>IFERROR(_xll.qlIndexFixing(Eur3M_QL,AN555,TRUE,Recalc),NA())</f>
        <v>1.7293287807403864E-3</v>
      </c>
      <c r="AP555" s="49">
        <f>IFERROR(_xll.qlIndexFixing(Eur3M_MX,AM555,TRUE,Recalc),NA())</f>
        <v>1.7943107277211246E-3</v>
      </c>
    </row>
    <row r="556" spans="38:42" x14ac:dyDescent="0.2">
      <c r="AL556" s="11" t="str">
        <f t="shared" si="12"/>
        <v>1D</v>
      </c>
      <c r="AM556" s="48">
        <f>_xll.qlCalendarAdvance(Calendar,AM555,AL556,"f",FALSE)</f>
        <v>43028</v>
      </c>
      <c r="AN556" s="48">
        <f>_xll.qlCalendarAdvance(Calendar,AM556,Ndays&amp;"D",,,_xll.ohTrigger(Trigger,Recalc))</f>
        <v>43032</v>
      </c>
      <c r="AO556" s="49">
        <f>IFERROR(_xll.qlIndexFixing(Eur3M_QL,AN556,TRUE,Recalc),NA())</f>
        <v>1.7353135758590022E-3</v>
      </c>
      <c r="AP556" s="49">
        <f>IFERROR(_xll.qlIndexFixing(Eur3M_MX,AM556,TRUE,Recalc),NA())</f>
        <v>1.7996901655328496E-3</v>
      </c>
    </row>
    <row r="557" spans="38:42" x14ac:dyDescent="0.2">
      <c r="AL557" s="11" t="str">
        <f t="shared" si="12"/>
        <v>1D</v>
      </c>
      <c r="AM557" s="48">
        <f>_xll.qlCalendarAdvance(Calendar,AM556,AL557,"f",FALSE)</f>
        <v>43031</v>
      </c>
      <c r="AN557" s="48">
        <f>_xll.qlCalendarAdvance(Calendar,AM557,Ndays&amp;"D",,,_xll.ohTrigger(Trigger,Recalc))</f>
        <v>43033</v>
      </c>
      <c r="AO557" s="49">
        <f>IFERROR(_xll.qlIndexFixing(Eur3M_QL,AN557,TRUE,Recalc),NA())</f>
        <v>1.7475520478543135E-3</v>
      </c>
      <c r="AP557" s="49">
        <f>IFERROR(_xll.qlIndexFixing(Eur3M_MX,AM557,TRUE,Recalc),NA())</f>
        <v>1.8050770638446184E-3</v>
      </c>
    </row>
    <row r="558" spans="38:42" x14ac:dyDescent="0.2">
      <c r="AL558" s="11" t="str">
        <f t="shared" si="12"/>
        <v>1D</v>
      </c>
      <c r="AM558" s="48">
        <f>_xll.qlCalendarAdvance(Calendar,AM557,AL558,"f",FALSE)</f>
        <v>43032</v>
      </c>
      <c r="AN558" s="48">
        <f>_xll.qlCalendarAdvance(Calendar,AM558,Ndays&amp;"D",,,_xll.ohTrigger(Trigger,Recalc))</f>
        <v>43034</v>
      </c>
      <c r="AO558" s="49">
        <f>IFERROR(_xll.qlIndexFixing(Eur3M_QL,AN558,TRUE,Recalc),NA())</f>
        <v>1.7593731264490796E-3</v>
      </c>
      <c r="AP558" s="49">
        <f>IFERROR(_xll.qlIndexFixing(Eur3M_MX,AM558,TRUE,Recalc),NA())</f>
        <v>1.8104714302677341E-3</v>
      </c>
    </row>
    <row r="559" spans="38:42" x14ac:dyDescent="0.2">
      <c r="AL559" s="11" t="str">
        <f t="shared" si="12"/>
        <v>1D</v>
      </c>
      <c r="AM559" s="48">
        <f>_xll.qlCalendarAdvance(Calendar,AM558,AL559,"f",FALSE)</f>
        <v>43033</v>
      </c>
      <c r="AN559" s="48">
        <f>_xll.qlCalendarAdvance(Calendar,AM559,Ndays&amp;"D",,,_xll.ohTrigger(Trigger,Recalc))</f>
        <v>43035</v>
      </c>
      <c r="AO559" s="49">
        <f>IFERROR(_xll.qlIndexFixing(Eur3M_QL,AN559,TRUE,Recalc),NA())</f>
        <v>1.7654178626371948E-3</v>
      </c>
      <c r="AP559" s="49">
        <f>IFERROR(_xll.qlIndexFixing(Eur3M_MX,AM559,TRUE,Recalc),NA())</f>
        <v>1.8214078054006131E-3</v>
      </c>
    </row>
    <row r="560" spans="38:42" x14ac:dyDescent="0.2">
      <c r="AL560" s="11" t="str">
        <f t="shared" si="12"/>
        <v>1D</v>
      </c>
      <c r="AM560" s="48">
        <f>_xll.qlCalendarAdvance(Calendar,AM559,AL560,"f",FALSE)</f>
        <v>43034</v>
      </c>
      <c r="AN560" s="48">
        <f>_xll.qlCalendarAdvance(Calendar,AM560,Ndays&amp;"D",,,_xll.ohTrigger(Trigger,Recalc))</f>
        <v>43038</v>
      </c>
      <c r="AO560" s="49">
        <f>IFERROR(_xll.qlIndexFixing(Eur3M_QL,AN560,TRUE,Recalc),NA())</f>
        <v>1.7714744396623162E-3</v>
      </c>
      <c r="AP560" s="49">
        <f>IFERROR(_xll.qlIndexFixing(Eur3M_MX,AM560,TRUE,Recalc),NA())</f>
        <v>1.8321237292997217E-3</v>
      </c>
    </row>
    <row r="561" spans="38:42" x14ac:dyDescent="0.2">
      <c r="AL561" s="11" t="str">
        <f t="shared" si="12"/>
        <v>1D</v>
      </c>
      <c r="AM561" s="48">
        <f>_xll.qlCalendarAdvance(Calendar,AM560,AL561,"f",FALSE)</f>
        <v>43035</v>
      </c>
      <c r="AN561" s="48">
        <f>_xll.qlCalendarAdvance(Calendar,AM561,Ndays&amp;"D",,,_xll.ohTrigger(Trigger,Recalc))</f>
        <v>43039</v>
      </c>
      <c r="AO561" s="49">
        <f>IFERROR(_xll.qlIndexFixing(Eur3M_QL,AN561,TRUE,Recalc),NA())</f>
        <v>1.7775428077425267E-3</v>
      </c>
      <c r="AP561" s="49">
        <f>IFERROR(_xll.qlIndexFixing(Eur3M_MX,AM561,TRUE,Recalc),NA())</f>
        <v>1.8375555504517209E-3</v>
      </c>
    </row>
    <row r="562" spans="38:42" x14ac:dyDescent="0.2">
      <c r="AL562" s="11" t="str">
        <f t="shared" si="12"/>
        <v>1D</v>
      </c>
      <c r="AM562" s="48">
        <f>_xll.qlCalendarAdvance(Calendar,AM561,AL562,"f",FALSE)</f>
        <v>43038</v>
      </c>
      <c r="AN562" s="48">
        <f>_xll.qlCalendarAdvance(Calendar,AM562,Ndays&amp;"D",,,_xll.ohTrigger(Trigger,Recalc))</f>
        <v>43040</v>
      </c>
      <c r="AO562" s="49">
        <f>IFERROR(_xll.qlIndexFixing(Eur3M_QL,AN562,TRUE,Recalc),NA())</f>
        <v>1.7899429891859641E-3</v>
      </c>
      <c r="AP562" s="49">
        <f>IFERROR(_xll.qlIndexFixing(Eur3M_MX,AM562,TRUE,Recalc),NA())</f>
        <v>1.842994885385491E-3</v>
      </c>
    </row>
    <row r="563" spans="38:42" x14ac:dyDescent="0.2">
      <c r="AL563" s="11" t="str">
        <f t="shared" si="12"/>
        <v>1D</v>
      </c>
      <c r="AM563" s="48">
        <f>_xll.qlCalendarAdvance(Calendar,AM562,AL563,"f",FALSE)</f>
        <v>43039</v>
      </c>
      <c r="AN563" s="48">
        <f>_xll.qlCalendarAdvance(Calendar,AM563,Ndays&amp;"D",,,_xll.ohTrigger(Trigger,Recalc))</f>
        <v>43041</v>
      </c>
      <c r="AO563" s="49">
        <f>IFERROR(_xll.qlIndexFixing(Eur3M_QL,AN563,TRUE,Recalc),NA())</f>
        <v>1.8019331851394228E-3</v>
      </c>
      <c r="AP563" s="49">
        <f>IFERROR(_xll.qlIndexFixing(Eur3M_MX,AM563,TRUE,Recalc),NA())</f>
        <v>1.8484417417114656E-3</v>
      </c>
    </row>
    <row r="564" spans="38:42" x14ac:dyDescent="0.2">
      <c r="AL564" s="11" t="str">
        <f t="shared" si="12"/>
        <v>1D</v>
      </c>
      <c r="AM564" s="48">
        <f>_xll.qlCalendarAdvance(Calendar,AM563,AL564,"f",FALSE)</f>
        <v>43040</v>
      </c>
      <c r="AN564" s="48">
        <f>_xll.qlCalendarAdvance(Calendar,AM564,Ndays&amp;"D",,,_xll.ohTrigger(Trigger,Recalc))</f>
        <v>43042</v>
      </c>
      <c r="AO564" s="49">
        <f>IFERROR(_xll.qlIndexFixing(Eur3M_QL,AN564,TRUE,Recalc),NA())</f>
        <v>1.8080597519263566E-3</v>
      </c>
      <c r="AP564" s="49">
        <f>IFERROR(_xll.qlIndexFixing(Eur3M_MX,AM564,TRUE,Recalc),NA())</f>
        <v>1.8594844693671183E-3</v>
      </c>
    </row>
    <row r="565" spans="38:42" x14ac:dyDescent="0.2">
      <c r="AL565" s="11" t="str">
        <f t="shared" si="12"/>
        <v>1D</v>
      </c>
      <c r="AM565" s="48">
        <f>_xll.qlCalendarAdvance(Calendar,AM564,AL565,"f",FALSE)</f>
        <v>43041</v>
      </c>
      <c r="AN565" s="48">
        <f>_xll.qlCalendarAdvance(Calendar,AM565,Ndays&amp;"D",,,_xll.ohTrigger(Trigger,Recalc))</f>
        <v>43045</v>
      </c>
      <c r="AO565" s="49">
        <f>IFERROR(_xll.qlIndexFixing(Eur3M_QL,AN565,TRUE,Recalc),NA())</f>
        <v>1.8141978051720311E-3</v>
      </c>
      <c r="AP565" s="49">
        <f>IFERROR(_xll.qlIndexFixing(Eur3M_MX,AM565,TRUE,Recalc),NA())</f>
        <v>1.8703045331938794E-3</v>
      </c>
    </row>
    <row r="566" spans="38:42" x14ac:dyDescent="0.2">
      <c r="AL566" s="11" t="str">
        <f t="shared" si="12"/>
        <v>1D</v>
      </c>
      <c r="AM566" s="48">
        <f>_xll.qlCalendarAdvance(Calendar,AM565,AL566,"f",FALSE)</f>
        <v>43042</v>
      </c>
      <c r="AN566" s="48">
        <f>_xll.qlCalendarAdvance(Calendar,AM566,Ndays&amp;"D",,,_xll.ohTrigger(Trigger,Recalc))</f>
        <v>43046</v>
      </c>
      <c r="AO566" s="49">
        <f>IFERROR(_xll.qlIndexFixing(Eur3M_QL,AN566,TRUE,Recalc),NA())</f>
        <v>1.8203472931256686E-3</v>
      </c>
      <c r="AP566" s="49">
        <f>IFERROR(_xll.qlIndexFixing(Eur3M_MX,AM566,TRUE,Recalc),NA())</f>
        <v>1.875789110670405E-3</v>
      </c>
    </row>
    <row r="567" spans="38:42" x14ac:dyDescent="0.2">
      <c r="AL567" s="11" t="str">
        <f t="shared" si="12"/>
        <v>1D</v>
      </c>
      <c r="AM567" s="48">
        <f>_xll.qlCalendarAdvance(Calendar,AM566,AL567,"f",FALSE)</f>
        <v>43045</v>
      </c>
      <c r="AN567" s="48">
        <f>_xll.qlCalendarAdvance(Calendar,AM567,Ndays&amp;"D",,,_xll.ohTrigger(Trigger,Recalc))</f>
        <v>43047</v>
      </c>
      <c r="AO567" s="49">
        <f>IFERROR(_xll.qlIndexFixing(Eur3M_QL,AN567,TRUE,Recalc),NA())</f>
        <v>1.8328986561829943E-3</v>
      </c>
      <c r="AP567" s="49">
        <f>IFERROR(_xll.qlIndexFixing(Eur3M_MX,AM567,TRUE,Recalc),NA())</f>
        <v>1.8812812552139037E-3</v>
      </c>
    </row>
    <row r="568" spans="38:42" x14ac:dyDescent="0.2">
      <c r="AL568" s="11" t="str">
        <f t="shared" si="12"/>
        <v>1D</v>
      </c>
      <c r="AM568" s="48">
        <f>_xll.qlCalendarAdvance(Calendar,AM567,AL568,"f",FALSE)</f>
        <v>43046</v>
      </c>
      <c r="AN568" s="48">
        <f>_xll.qlCalendarAdvance(Calendar,AM568,Ndays&amp;"D",,,_xll.ohTrigger(Trigger,Recalc))</f>
        <v>43048</v>
      </c>
      <c r="AO568" s="49">
        <f>IFERROR(_xll.qlIndexFixing(Eur3M_QL,AN568,TRUE,Recalc),NA())</f>
        <v>1.8450585471652128E-3</v>
      </c>
      <c r="AP568" s="49">
        <f>IFERROR(_xll.qlIndexFixing(Eur3M_MX,AM568,TRUE,Recalc),NA())</f>
        <v>1.8867809744365471E-3</v>
      </c>
    </row>
    <row r="569" spans="38:42" x14ac:dyDescent="0.2">
      <c r="AL569" s="11" t="str">
        <f t="shared" si="12"/>
        <v>1D</v>
      </c>
      <c r="AM569" s="48">
        <f>_xll.qlCalendarAdvance(Calendar,AM568,AL569,"f",FALSE)</f>
        <v>43047</v>
      </c>
      <c r="AN569" s="48">
        <f>_xll.qlCalendarAdvance(Calendar,AM569,Ndays&amp;"D",,,_xll.ohTrigger(Trigger,Recalc))</f>
        <v>43049</v>
      </c>
      <c r="AO569" s="49">
        <f>IFERROR(_xll.qlIndexFixing(Eur3M_QL,AN569,TRUE,Recalc),NA())</f>
        <v>1.8512644225570473E-3</v>
      </c>
      <c r="AP569" s="49">
        <f>IFERROR(_xll.qlIndexFixing(Eur3M_MX,AM569,TRUE,Recalc),NA())</f>
        <v>1.8979308125884908E-3</v>
      </c>
    </row>
    <row r="570" spans="38:42" x14ac:dyDescent="0.2">
      <c r="AL570" s="11" t="str">
        <f t="shared" si="12"/>
        <v>1D</v>
      </c>
      <c r="AM570" s="48">
        <f>_xll.qlCalendarAdvance(Calendar,AM569,AL570,"f",FALSE)</f>
        <v>43048</v>
      </c>
      <c r="AN570" s="48">
        <f>_xll.qlCalendarAdvance(Calendar,AM570,Ndays&amp;"D",,,_xll.ohTrigger(Trigger,Recalc))</f>
        <v>43052</v>
      </c>
      <c r="AO570" s="49">
        <f>IFERROR(_xll.qlIndexFixing(Eur3M_QL,AN570,TRUE,Recalc),NA())</f>
        <v>1.8574814162464687E-3</v>
      </c>
      <c r="AP570" s="49">
        <f>IFERROR(_xll.qlIndexFixing(Eur3M_MX,AM570,TRUE,Recalc),NA())</f>
        <v>1.9088557503845944E-3</v>
      </c>
    </row>
    <row r="571" spans="38:42" x14ac:dyDescent="0.2">
      <c r="AL571" s="11" t="str">
        <f t="shared" si="12"/>
        <v>1D</v>
      </c>
      <c r="AM571" s="48">
        <f>_xll.qlCalendarAdvance(Calendar,AM570,AL571,"f",FALSE)</f>
        <v>43049</v>
      </c>
      <c r="AN571" s="48">
        <f>_xll.qlCalendarAdvance(Calendar,AM571,Ndays&amp;"D",,,_xll.ohTrigger(Trigger,Recalc))</f>
        <v>43053</v>
      </c>
      <c r="AO571" s="49">
        <f>IFERROR(_xll.qlIndexFixing(Eur3M_QL,AN571,TRUE,Recalc),NA())</f>
        <v>1.8637094745147086E-3</v>
      </c>
      <c r="AP571" s="49">
        <f>IFERROR(_xll.qlIndexFixing(Eur3M_MX,AM571,TRUE,Recalc),NA())</f>
        <v>1.9143934571994401E-3</v>
      </c>
    </row>
    <row r="572" spans="38:42" x14ac:dyDescent="0.2">
      <c r="AL572" s="11" t="str">
        <f t="shared" si="12"/>
        <v>1D</v>
      </c>
      <c r="AM572" s="48">
        <f>_xll.qlCalendarAdvance(Calendar,AM571,AL572,"f",FALSE)</f>
        <v>43052</v>
      </c>
      <c r="AN572" s="48">
        <f>_xll.qlCalendarAdvance(Calendar,AM572,Ndays&amp;"D",,,_xll.ohTrigger(Trigger,Recalc))</f>
        <v>43054</v>
      </c>
      <c r="AO572" s="49">
        <f>IFERROR(_xll.qlIndexFixing(Eur3M_QL,AN572,TRUE,Recalc),NA())</f>
        <v>1.8764016049896827E-3</v>
      </c>
      <c r="AP572" s="49">
        <f>IFERROR(_xll.qlIndexFixing(Eur3M_MX,AM572,TRUE,Recalc),NA())</f>
        <v>1.9199387843725432E-3</v>
      </c>
    </row>
    <row r="573" spans="38:42" x14ac:dyDescent="0.2">
      <c r="AL573" s="11" t="str">
        <f t="shared" si="12"/>
        <v>1D</v>
      </c>
      <c r="AM573" s="48">
        <f>_xll.qlCalendarAdvance(Calendar,AM572,AL573,"f",FALSE)</f>
        <v>43053</v>
      </c>
      <c r="AN573" s="48">
        <f>_xll.qlCalendarAdvance(Calendar,AM573,Ndays&amp;"D",,,_xll.ohTrigger(Trigger,Recalc))</f>
        <v>43055</v>
      </c>
      <c r="AO573" s="49">
        <f>IFERROR(_xll.qlIndexFixing(Eur3M_QL,AN573,TRUE,Recalc),NA())</f>
        <v>1.8887312691405419E-3</v>
      </c>
      <c r="AP573" s="49">
        <f>IFERROR(_xll.qlIndexFixing(Eur3M_MX,AM573,TRUE,Recalc),NA())</f>
        <v>1.9254917395152068E-3</v>
      </c>
    </row>
    <row r="574" spans="38:42" x14ac:dyDescent="0.2">
      <c r="AL574" s="11" t="str">
        <f t="shared" si="12"/>
        <v>1D</v>
      </c>
      <c r="AM574" s="48">
        <f>_xll.qlCalendarAdvance(Calendar,AM573,AL574,"f",FALSE)</f>
        <v>43054</v>
      </c>
      <c r="AN574" s="48">
        <f>_xll.qlCalendarAdvance(Calendar,AM574,Ndays&amp;"D",,,_xll.ohTrigger(Trigger,Recalc))</f>
        <v>43056</v>
      </c>
      <c r="AO574" s="49">
        <f>IFERROR(_xll.qlIndexFixing(Eur3M_QL,AN574,TRUE,Recalc),NA())</f>
        <v>1.8950138346657507E-3</v>
      </c>
      <c r="AP574" s="49">
        <f>IFERROR(_xll.qlIndexFixing(Eur3M_MX,AM574,TRUE,Recalc),NA())</f>
        <v>1.9367494464600863E-3</v>
      </c>
    </row>
    <row r="575" spans="38:42" x14ac:dyDescent="0.2">
      <c r="AL575" s="11" t="str">
        <f t="shared" si="12"/>
        <v>1D</v>
      </c>
      <c r="AM575" s="48">
        <f>_xll.qlCalendarAdvance(Calendar,AM574,AL575,"f",FALSE)</f>
        <v>43055</v>
      </c>
      <c r="AN575" s="48">
        <f>_xll.qlCalendarAdvance(Calendar,AM575,Ndays&amp;"D",,,_xll.ohTrigger(Trigger,Recalc))</f>
        <v>43059</v>
      </c>
      <c r="AO575" s="49">
        <f>IFERROR(_xll.qlIndexFixing(Eur3M_QL,AN575,TRUE,Recalc),NA())</f>
        <v>1.9013071365453736E-3</v>
      </c>
      <c r="AP575" s="49">
        <f>IFERROR(_xll.qlIndexFixing(Eur3M_MX,AM575,TRUE,Recalc),NA())</f>
        <v>1.9477799920613918E-3</v>
      </c>
    </row>
    <row r="576" spans="38:42" x14ac:dyDescent="0.2">
      <c r="AL576" s="11" t="str">
        <f t="shared" si="12"/>
        <v>1D</v>
      </c>
      <c r="AM576" s="48">
        <f>_xll.qlCalendarAdvance(Calendar,AM575,AL576,"f",FALSE)</f>
        <v>43056</v>
      </c>
      <c r="AN576" s="48">
        <f>_xll.qlCalendarAdvance(Calendar,AM576,Ndays&amp;"D",,,_xll.ohTrigger(Trigger,Recalc))</f>
        <v>43060</v>
      </c>
      <c r="AO576" s="49">
        <f>IFERROR(_xll.qlIndexFixing(Eur3M_QL,AN576,TRUE,Recalc),NA())</f>
        <v>1.9076111190900447E-3</v>
      </c>
      <c r="AP576" s="49">
        <f>IFERROR(_xll.qlIndexFixing(Eur3M_MX,AM576,TRUE,Recalc),NA())</f>
        <v>1.953371201258762E-3</v>
      </c>
    </row>
    <row r="577" spans="38:42" x14ac:dyDescent="0.2">
      <c r="AL577" s="11" t="str">
        <f t="shared" si="12"/>
        <v>1D</v>
      </c>
      <c r="AM577" s="48">
        <f>_xll.qlCalendarAdvance(Calendar,AM576,AL577,"f",FALSE)</f>
        <v>43059</v>
      </c>
      <c r="AN577" s="48">
        <f>_xll.qlCalendarAdvance(Calendar,AM577,Ndays&amp;"D",,,_xll.ohTrigger(Trigger,Recalc))</f>
        <v>43061</v>
      </c>
      <c r="AO577" s="49">
        <f>IFERROR(_xll.qlIndexFixing(Eur3M_QL,AN577,TRUE,Recalc),NA())</f>
        <v>1.9204337307573449E-3</v>
      </c>
      <c r="AP577" s="49">
        <f>IFERROR(_xll.qlIndexFixing(Eur3M_MX,AM577,TRUE,Recalc),NA())</f>
        <v>1.9589700841082802E-3</v>
      </c>
    </row>
    <row r="578" spans="38:42" x14ac:dyDescent="0.2">
      <c r="AL578" s="11" t="str">
        <f t="shared" si="12"/>
        <v>1D</v>
      </c>
      <c r="AM578" s="48">
        <f>_xll.qlCalendarAdvance(Calendar,AM577,AL578,"f",FALSE)</f>
        <v>43060</v>
      </c>
      <c r="AN578" s="48">
        <f>_xll.qlCalendarAdvance(Calendar,AM578,Ndays&amp;"D",,,_xll.ohTrigger(Trigger,Recalc))</f>
        <v>43062</v>
      </c>
      <c r="AO578" s="49">
        <f>IFERROR(_xll.qlIndexFixing(Eur3M_QL,AN578,TRUE,Recalc),NA())</f>
        <v>1.9329327323153905E-3</v>
      </c>
      <c r="AP578" s="49">
        <f>IFERROR(_xll.qlIndexFixing(Eur3M_MX,AM578,TRUE,Recalc),NA())</f>
        <v>1.964576648223857E-3</v>
      </c>
    </row>
    <row r="579" spans="38:42" x14ac:dyDescent="0.2">
      <c r="AL579" s="11" t="str">
        <f t="shared" si="12"/>
        <v>1D</v>
      </c>
      <c r="AM579" s="48">
        <f>_xll.qlCalendarAdvance(Calendar,AM578,AL579,"f",FALSE)</f>
        <v>43061</v>
      </c>
      <c r="AN579" s="48">
        <f>_xll.qlCalendarAdvance(Calendar,AM579,Ndays&amp;"D",,,_xll.ohTrigger(Trigger,Recalc))</f>
        <v>43063</v>
      </c>
      <c r="AO579" s="49">
        <f>IFERROR(_xll.qlIndexFixing(Eur3M_QL,AN579,TRUE,Recalc),NA())</f>
        <v>1.9392892730161495E-3</v>
      </c>
      <c r="AP579" s="49">
        <f>IFERROR(_xll.qlIndexFixing(Eur3M_MX,AM579,TRUE,Recalc),NA())</f>
        <v>1.9759429825898559E-3</v>
      </c>
    </row>
    <row r="580" spans="38:42" x14ac:dyDescent="0.2">
      <c r="AL580" s="11" t="str">
        <f t="shared" si="12"/>
        <v>1D</v>
      </c>
      <c r="AM580" s="48">
        <f>_xll.qlCalendarAdvance(Calendar,AM579,AL580,"f",FALSE)</f>
        <v>43062</v>
      </c>
      <c r="AN580" s="48">
        <f>_xll.qlCalendarAdvance(Calendar,AM580,Ndays&amp;"D",,,_xll.ohTrigger(Trigger,Recalc))</f>
        <v>43066</v>
      </c>
      <c r="AO580" s="49">
        <f>IFERROR(_xll.qlIndexFixing(Eur3M_QL,AN580,TRUE,Recalc),NA())</f>
        <v>1.9423872084707843E-3</v>
      </c>
      <c r="AP580" s="49">
        <f>IFERROR(_xll.qlIndexFixing(Eur3M_MX,AM580,TRUE,Recalc),NA())</f>
        <v>1.9870798696223261E-3</v>
      </c>
    </row>
    <row r="581" spans="38:42" x14ac:dyDescent="0.2">
      <c r="AL581" s="11" t="str">
        <f t="shared" si="12"/>
        <v>1D</v>
      </c>
      <c r="AM581" s="48">
        <f>_xll.qlCalendarAdvance(Calendar,AM580,AL581,"f",FALSE)</f>
        <v>43063</v>
      </c>
      <c r="AN581" s="48">
        <f>_xll.qlCalendarAdvance(Calendar,AM581,Ndays&amp;"D",,,_xll.ohTrigger(Trigger,Recalc))</f>
        <v>43067</v>
      </c>
      <c r="AO581" s="49">
        <f>IFERROR(_xll.qlIndexFixing(Eur3M_QL,AN581,TRUE,Recalc),NA())</f>
        <v>1.9454904204803114E-3</v>
      </c>
      <c r="AP581" s="49">
        <f>IFERROR(_xll.qlIndexFixing(Eur3M_MX,AM581,TRUE,Recalc),NA())</f>
        <v>1.9927249542768355E-3</v>
      </c>
    </row>
    <row r="582" spans="38:42" x14ac:dyDescent="0.2">
      <c r="AL582" s="11" t="str">
        <f t="shared" ref="AL582:AL645" si="13">AL581</f>
        <v>1D</v>
      </c>
      <c r="AM582" s="48">
        <f>_xll.qlCalendarAdvance(Calendar,AM581,AL582,"f",FALSE)</f>
        <v>43066</v>
      </c>
      <c r="AN582" s="48">
        <f>_xll.qlCalendarAdvance(Calendar,AM582,Ndays&amp;"D",,,_xll.ohTrigger(Trigger,Recalc))</f>
        <v>43068</v>
      </c>
      <c r="AO582" s="49">
        <f>IFERROR(_xll.qlIndexFixing(Eur3M_QL,AN582,TRUE,Recalc),NA())</f>
        <v>1.9518713289565781E-3</v>
      </c>
      <c r="AP582" s="49">
        <f>IFERROR(_xll.qlIndexFixing(Eur3M_MX,AM582,TRUE,Recalc),NA())</f>
        <v>1.995485979355179E-3</v>
      </c>
    </row>
    <row r="583" spans="38:42" x14ac:dyDescent="0.2">
      <c r="AL583" s="11" t="str">
        <f t="shared" si="13"/>
        <v>1D</v>
      </c>
      <c r="AM583" s="48">
        <f>_xll.qlCalendarAdvance(Calendar,AM582,AL583,"f",FALSE)</f>
        <v>43067</v>
      </c>
      <c r="AN583" s="48">
        <f>_xll.qlCalendarAdvance(Calendar,AM583,Ndays&amp;"D",,,_xll.ohTrigger(Trigger,Recalc))</f>
        <v>43069</v>
      </c>
      <c r="AO583" s="49">
        <f>IFERROR(_xll.qlIndexFixing(Eur3M_QL,AN583,TRUE,Recalc),NA())</f>
        <v>1.9743589501556753E-3</v>
      </c>
      <c r="AP583" s="49">
        <f>IFERROR(_xll.qlIndexFixing(Eur3M_MX,AM583,TRUE,Recalc),NA())</f>
        <v>1.9982494924075667E-3</v>
      </c>
    </row>
    <row r="584" spans="38:42" x14ac:dyDescent="0.2">
      <c r="AL584" s="11" t="str">
        <f t="shared" si="13"/>
        <v>1D</v>
      </c>
      <c r="AM584" s="48">
        <f>_xll.qlCalendarAdvance(Calendar,AM583,AL584,"f",FALSE)</f>
        <v>43068</v>
      </c>
      <c r="AN584" s="48">
        <f>_xll.qlCalendarAdvance(Calendar,AM584,Ndays&amp;"D",,,_xll.ohTrigger(Trigger,Recalc))</f>
        <v>43070</v>
      </c>
      <c r="AO584" s="49">
        <f>IFERROR(_xll.qlIndexFixing(Eur3M_QL,AN584,TRUE,Recalc),NA())</f>
        <v>1.9774975475561618E-3</v>
      </c>
      <c r="AP584" s="49">
        <f>IFERROR(_xll.qlIndexFixing(Eur3M_MX,AM584,TRUE,Recalc),NA())</f>
        <v>2.0039098605186823E-3</v>
      </c>
    </row>
    <row r="585" spans="38:42" x14ac:dyDescent="0.2">
      <c r="AL585" s="11" t="str">
        <f t="shared" si="13"/>
        <v>1D</v>
      </c>
      <c r="AM585" s="48">
        <f>_xll.qlCalendarAdvance(Calendar,AM584,AL585,"f",FALSE)</f>
        <v>43069</v>
      </c>
      <c r="AN585" s="48">
        <f>_xll.qlCalendarAdvance(Calendar,AM585,Ndays&amp;"D",,,_xll.ohTrigger(Trigger,Recalc))</f>
        <v>43073</v>
      </c>
      <c r="AO585" s="49">
        <f>IFERROR(_xll.qlIndexFixing(Eur3M_QL,AN585,TRUE,Recalc),NA())</f>
        <v>1.9839294497341342E-3</v>
      </c>
      <c r="AP585" s="49">
        <f>IFERROR(_xll.qlIndexFixing(Eur3M_MX,AM585,TRUE,Recalc),NA())</f>
        <v>2.0238463811711642E-3</v>
      </c>
    </row>
    <row r="586" spans="38:42" x14ac:dyDescent="0.2">
      <c r="AL586" s="11" t="str">
        <f t="shared" si="13"/>
        <v>1D</v>
      </c>
      <c r="AM586" s="48">
        <f>_xll.qlCalendarAdvance(Calendar,AM585,AL586,"f",FALSE)</f>
        <v>43070</v>
      </c>
      <c r="AN586" s="48">
        <f>_xll.qlCalendarAdvance(Calendar,AM586,Ndays&amp;"D",,,_xll.ohTrigger(Trigger,Recalc))</f>
        <v>43074</v>
      </c>
      <c r="AO586" s="49">
        <f>IFERROR(_xll.qlIndexFixing(Eur3M_QL,AN586,TRUE,Recalc),NA())</f>
        <v>1.9903713704589876E-3</v>
      </c>
      <c r="AP586" s="49">
        <f>IFERROR(_xll.qlIndexFixing(Eur3M_MX,AM586,TRUE,Recalc),NA())</f>
        <v>2.0266288282480005E-3</v>
      </c>
    </row>
    <row r="587" spans="38:42" x14ac:dyDescent="0.2">
      <c r="AL587" s="11" t="str">
        <f t="shared" si="13"/>
        <v>1D</v>
      </c>
      <c r="AM587" s="48">
        <f>_xll.qlCalendarAdvance(Calendar,AM586,AL587,"f",FALSE)</f>
        <v>43073</v>
      </c>
      <c r="AN587" s="48">
        <f>_xll.qlCalendarAdvance(Calendar,AM587,Ndays&amp;"D",,,_xll.ohTrigger(Trigger,Recalc))</f>
        <v>43075</v>
      </c>
      <c r="AO587" s="49">
        <f>IFERROR(_xll.qlIndexFixing(Eur3M_QL,AN587,TRUE,Recalc),NA())</f>
        <v>1.9968232489953053E-3</v>
      </c>
      <c r="AP587" s="49">
        <f>IFERROR(_xll.qlIndexFixing(Eur3M_MX,AM587,TRUE,Recalc),NA())</f>
        <v>2.0323279820715356E-3</v>
      </c>
    </row>
    <row r="588" spans="38:42" x14ac:dyDescent="0.2">
      <c r="AL588" s="11" t="str">
        <f t="shared" si="13"/>
        <v>1D</v>
      </c>
      <c r="AM588" s="48">
        <f>_xll.qlCalendarAdvance(Calendar,AM587,AL588,"f",FALSE)</f>
        <v>43074</v>
      </c>
      <c r="AN588" s="48">
        <f>_xll.qlCalendarAdvance(Calendar,AM588,Ndays&amp;"D",,,_xll.ohTrigger(Trigger,Recalc))</f>
        <v>43076</v>
      </c>
      <c r="AO588" s="49">
        <f>IFERROR(_xll.qlIndexFixing(Eur3M_QL,AN588,TRUE,Recalc),NA())</f>
        <v>2.0195403744568932E-3</v>
      </c>
      <c r="AP588" s="49">
        <f>IFERROR(_xll.qlIndexFixing(Eur3M_MX,AM588,TRUE,Recalc),NA())</f>
        <v>2.0380349158797273E-3</v>
      </c>
    </row>
    <row r="589" spans="38:42" x14ac:dyDescent="0.2">
      <c r="AL589" s="11" t="str">
        <f t="shared" si="13"/>
        <v>1D</v>
      </c>
      <c r="AM589" s="48">
        <f>_xll.qlCalendarAdvance(Calendar,AM588,AL589,"f",FALSE)</f>
        <v>43075</v>
      </c>
      <c r="AN589" s="48">
        <f>_xll.qlCalendarAdvance(Calendar,AM589,Ndays&amp;"D",,,_xll.ohTrigger(Trigger,Recalc))</f>
        <v>43077</v>
      </c>
      <c r="AO589" s="49">
        <f>IFERROR(_xll.qlIndexFixing(Eur3M_QL,AN589,TRUE,Recalc),NA())</f>
        <v>2.0227291164669481E-3</v>
      </c>
      <c r="AP589" s="49">
        <f>IFERROR(_xll.qlIndexFixing(Eur3M_MX,AM589,TRUE,Recalc),NA())</f>
        <v>2.0437496372878172E-3</v>
      </c>
    </row>
    <row r="590" spans="38:42" x14ac:dyDescent="0.2">
      <c r="AL590" s="11" t="str">
        <f t="shared" si="13"/>
        <v>1D</v>
      </c>
      <c r="AM590" s="48">
        <f>_xll.qlCalendarAdvance(Calendar,AM589,AL590,"f",FALSE)</f>
        <v>43076</v>
      </c>
      <c r="AN590" s="48">
        <f>_xll.qlCalendarAdvance(Calendar,AM590,Ndays&amp;"D",,,_xll.ohTrigger(Trigger,Recalc))</f>
        <v>43080</v>
      </c>
      <c r="AO590" s="49">
        <f>IFERROR(_xll.qlIndexFixing(Eur3M_QL,AN590,TRUE,Recalc),NA())</f>
        <v>2.0292298629556171E-3</v>
      </c>
      <c r="AP590" s="49">
        <f>IFERROR(_xll.qlIndexFixing(Eur3M_MX,AM590,TRUE,Recalc),NA())</f>
        <v>2.063877442227044E-3</v>
      </c>
    </row>
    <row r="591" spans="38:42" x14ac:dyDescent="0.2">
      <c r="AL591" s="11" t="str">
        <f t="shared" si="13"/>
        <v>1D</v>
      </c>
      <c r="AM591" s="48">
        <f>_xll.qlCalendarAdvance(Calendar,AM590,AL591,"f",FALSE)</f>
        <v>43077</v>
      </c>
      <c r="AN591" s="48">
        <f>_xll.qlCalendarAdvance(Calendar,AM591,Ndays&amp;"D",,,_xll.ohTrigger(Trigger,Recalc))</f>
        <v>43081</v>
      </c>
      <c r="AO591" s="49">
        <f>IFERROR(_xll.qlIndexFixing(Eur3M_QL,AN591,TRUE,Recalc),NA())</f>
        <v>2.0357401968018607E-3</v>
      </c>
      <c r="AP591" s="49">
        <f>IFERROR(_xll.qlIndexFixing(Eur3M_MX,AM591,TRUE,Recalc),NA())</f>
        <v>2.066686551198238E-3</v>
      </c>
    </row>
    <row r="592" spans="38:42" x14ac:dyDescent="0.2">
      <c r="AL592" s="11" t="str">
        <f t="shared" si="13"/>
        <v>1D</v>
      </c>
      <c r="AM592" s="48">
        <f>_xll.qlCalendarAdvance(Calendar,AM591,AL592,"f",FALSE)</f>
        <v>43080</v>
      </c>
      <c r="AN592" s="48">
        <f>_xll.qlCalendarAdvance(Calendar,AM592,Ndays&amp;"D",,,_xll.ohTrigger(Trigger,Recalc))</f>
        <v>43082</v>
      </c>
      <c r="AO592" s="49">
        <f>IFERROR(_xll.qlIndexFixing(Eur3M_QL,AN592,TRUE,Recalc),NA())</f>
        <v>2.0422600552549852E-3</v>
      </c>
      <c r="AP592" s="49">
        <f>IFERROR(_xll.qlIndexFixing(Eur3M_MX,AM592,TRUE,Recalc),NA())</f>
        <v>2.0724403248193468E-3</v>
      </c>
    </row>
    <row r="593" spans="38:42" x14ac:dyDescent="0.2">
      <c r="AL593" s="11" t="str">
        <f t="shared" si="13"/>
        <v>1D</v>
      </c>
      <c r="AM593" s="48">
        <f>_xll.qlCalendarAdvance(Calendar,AM592,AL593,"f",FALSE)</f>
        <v>43081</v>
      </c>
      <c r="AN593" s="48">
        <f>_xll.qlCalendarAdvance(Calendar,AM593,Ndays&amp;"D",,,_xll.ohTrigger(Trigger,Recalc))</f>
        <v>43083</v>
      </c>
      <c r="AO593" s="49">
        <f>IFERROR(_xll.qlIndexFixing(Eur3M_QL,AN593,TRUE,Recalc),NA())</f>
        <v>2.0651940980162754E-3</v>
      </c>
      <c r="AP593" s="49">
        <f>IFERROR(_xll.qlIndexFixing(Eur3M_MX,AM593,TRUE,Recalc),NA())</f>
        <v>2.0782019317264755E-3</v>
      </c>
    </row>
    <row r="594" spans="38:42" x14ac:dyDescent="0.2">
      <c r="AL594" s="11" t="str">
        <f t="shared" si="13"/>
        <v>1D</v>
      </c>
      <c r="AM594" s="48">
        <f>_xll.qlCalendarAdvance(Calendar,AM593,AL594,"f",FALSE)</f>
        <v>43082</v>
      </c>
      <c r="AN594" s="48">
        <f>_xll.qlCalendarAdvance(Calendar,AM594,Ndays&amp;"D",,,_xll.ohTrigger(Trigger,Recalc))</f>
        <v>43084</v>
      </c>
      <c r="AO594" s="49">
        <f>IFERROR(_xll.qlIndexFixing(Eur3M_QL,AN594,TRUE,Recalc),NA())</f>
        <v>2.0684334700957763E-3</v>
      </c>
      <c r="AP594" s="49">
        <f>IFERROR(_xll.qlIndexFixing(Eur3M_MX,AM594,TRUE,Recalc),NA())</f>
        <v>2.0839713795348658E-3</v>
      </c>
    </row>
    <row r="595" spans="38:42" x14ac:dyDescent="0.2">
      <c r="AL595" s="11" t="str">
        <f t="shared" si="13"/>
        <v>1D</v>
      </c>
      <c r="AM595" s="48">
        <f>_xll.qlCalendarAdvance(Calendar,AM594,AL595,"f",FALSE)</f>
        <v>43083</v>
      </c>
      <c r="AN595" s="48">
        <f>_xll.qlCalendarAdvance(Calendar,AM595,Ndays&amp;"D",,,_xll.ohTrigger(Trigger,Recalc))</f>
        <v>43087</v>
      </c>
      <c r="AO595" s="49">
        <f>IFERROR(_xll.qlIndexFixing(Eur3M_QL,AN595,TRUE,Recalc),NA())</f>
        <v>2.0750000002847102E-3</v>
      </c>
      <c r="AP595" s="49">
        <f>IFERROR(_xll.qlIndexFixing(Eur3M_MX,AM595,TRUE,Recalc),NA())</f>
        <v>2.1042917813594532E-3</v>
      </c>
    </row>
    <row r="596" spans="38:42" x14ac:dyDescent="0.2">
      <c r="AL596" s="11" t="str">
        <f t="shared" si="13"/>
        <v>1D</v>
      </c>
      <c r="AM596" s="48">
        <f>_xll.qlCalendarAdvance(Calendar,AM595,AL596,"f",FALSE)</f>
        <v>43084</v>
      </c>
      <c r="AN596" s="48">
        <f>_xll.qlCalendarAdvance(Calendar,AM596,Ndays&amp;"D",,,_xll.ohTrigger(Trigger,Recalc))</f>
        <v>43088</v>
      </c>
      <c r="AO596" s="49">
        <f>IFERROR(_xll.qlIndexFixing(Eur3M_QL,AN596,TRUE,Recalc),NA())</f>
        <v>2.0815803023452872E-3</v>
      </c>
      <c r="AP596" s="49">
        <f>IFERROR(_xll.qlIndexFixing(Eur3M_MX,AM596,TRUE,Recalc),NA())</f>
        <v>2.1071277320867665E-3</v>
      </c>
    </row>
    <row r="597" spans="38:42" x14ac:dyDescent="0.2">
      <c r="AL597" s="11" t="str">
        <f t="shared" si="13"/>
        <v>1D</v>
      </c>
      <c r="AM597" s="48">
        <f>_xll.qlCalendarAdvance(Calendar,AM596,AL597,"f",FALSE)</f>
        <v>43087</v>
      </c>
      <c r="AN597" s="48">
        <f>_xll.qlCalendarAdvance(Calendar,AM597,Ndays&amp;"D",,,_xll.ohTrigger(Trigger,Recalc))</f>
        <v>43089</v>
      </c>
      <c r="AO597" s="49">
        <f>IFERROR(_xll.qlIndexFixing(Eur3M_QL,AN597,TRUE,Recalc),NA())</f>
        <v>2.0881788343718455E-3</v>
      </c>
      <c r="AP597" s="49">
        <f>IFERROR(_xll.qlIndexFixing(Eur3M_MX,AM597,TRUE,Recalc),NA())</f>
        <v>2.1129364986292032E-3</v>
      </c>
    </row>
    <row r="598" spans="38:42" x14ac:dyDescent="0.2">
      <c r="AL598" s="11" t="str">
        <f t="shared" si="13"/>
        <v>1D</v>
      </c>
      <c r="AM598" s="48">
        <f>_xll.qlCalendarAdvance(Calendar,AM597,AL598,"f",FALSE)</f>
        <v>43088</v>
      </c>
      <c r="AN598" s="48">
        <f>_xll.qlCalendarAdvance(Calendar,AM598,Ndays&amp;"D",,,_xll.ohTrigger(Trigger,Recalc))</f>
        <v>43090</v>
      </c>
      <c r="AO598" s="49">
        <f>IFERROR(_xll.qlIndexFixing(Eur3M_QL,AN598,TRUE,Recalc),NA())</f>
        <v>2.1214369949706935E-3</v>
      </c>
      <c r="AP598" s="49">
        <f>IFERROR(_xll.qlIndexFixing(Eur3M_MX,AM598,TRUE,Recalc),NA())</f>
        <v>2.1187531517652403E-3</v>
      </c>
    </row>
    <row r="599" spans="38:42" x14ac:dyDescent="0.2">
      <c r="AL599" s="11" t="str">
        <f t="shared" si="13"/>
        <v>1D</v>
      </c>
      <c r="AM599" s="48">
        <f>_xll.qlCalendarAdvance(Calendar,AM598,AL599,"f",FALSE)</f>
        <v>43089</v>
      </c>
      <c r="AN599" s="48">
        <f>_xll.qlCalendarAdvance(Calendar,AM599,Ndays&amp;"D",,,_xll.ohTrigger(Trigger,Recalc))</f>
        <v>43091</v>
      </c>
      <c r="AO599" s="49">
        <f>IFERROR(_xll.qlIndexFixing(Eur3M_QL,AN599,TRUE,Recalc),NA())</f>
        <v>2.1281401224069185E-3</v>
      </c>
      <c r="AP599" s="49">
        <f>IFERROR(_xll.qlIndexFixing(Eur3M_MX,AM599,TRUE,Recalc),NA())</f>
        <v>2.1245776991092313E-3</v>
      </c>
    </row>
    <row r="600" spans="38:42" x14ac:dyDescent="0.2">
      <c r="AL600" s="11" t="str">
        <f t="shared" si="13"/>
        <v>1D</v>
      </c>
      <c r="AM600" s="48">
        <f>_xll.qlCalendarAdvance(Calendar,AM599,AL600,"f",FALSE)</f>
        <v>43090</v>
      </c>
      <c r="AN600" s="48">
        <f>_xll.qlCalendarAdvance(Calendar,AM600,Ndays&amp;"D",,,_xll.ohTrigger(Trigger,Recalc))</f>
        <v>43096</v>
      </c>
      <c r="AO600" s="49">
        <f>IFERROR(_xll.qlIndexFixing(Eur3M_QL,AN600,TRUE,Recalc),NA())</f>
        <v>2.1348598750350334E-3</v>
      </c>
      <c r="AP600" s="49">
        <f>IFERROR(_xll.qlIndexFixing(Eur3M_MX,AM600,TRUE,Recalc),NA())</f>
        <v>2.1538191155041631E-3</v>
      </c>
    </row>
    <row r="601" spans="38:42" x14ac:dyDescent="0.2">
      <c r="AL601" s="11" t="str">
        <f t="shared" si="13"/>
        <v>1D</v>
      </c>
      <c r="AM601" s="48">
        <f>_xll.qlCalendarAdvance(Calendar,AM600,AL601,"f",FALSE)</f>
        <v>43091</v>
      </c>
      <c r="AN601" s="48">
        <f>_xll.qlCalendarAdvance(Calendar,AM601,Ndays&amp;"D",,,_xll.ohTrigger(Trigger,Recalc))</f>
        <v>43097</v>
      </c>
      <c r="AO601" s="49">
        <f>IFERROR(_xll.qlIndexFixing(Eur3M_QL,AN601,TRUE,Recalc),NA())</f>
        <v>2.1654075082343407E-3</v>
      </c>
      <c r="AP601" s="49">
        <f>IFERROR(_xll.qlIndexFixing(Eur3M_MX,AM601,TRUE,Recalc),NA())</f>
        <v>2.1596911880301661E-3</v>
      </c>
    </row>
    <row r="602" spans="38:42" x14ac:dyDescent="0.2">
      <c r="AL602" s="11" t="str">
        <f t="shared" si="13"/>
        <v>1D</v>
      </c>
      <c r="AM602" s="48">
        <f>_xll.qlCalendarAdvance(Calendar,AM601,AL602,"f",FALSE)</f>
        <v>43096</v>
      </c>
      <c r="AN602" s="48">
        <f>_xll.qlCalendarAdvance(Calendar,AM602,Ndays&amp;"D",,,_xll.ohTrigger(Trigger,Recalc))</f>
        <v>43098</v>
      </c>
      <c r="AO602" s="49">
        <f>IFERROR(_xll.qlIndexFixing(Eur3M_QL,AN602,TRUE,Recalc),NA())</f>
        <v>2.1686998050887141E-3</v>
      </c>
      <c r="AP602" s="49">
        <f>IFERROR(_xll.qlIndexFixing(Eur3M_MX,AM602,TRUE,Recalc),NA())</f>
        <v>2.1655712080752565E-3</v>
      </c>
    </row>
    <row r="603" spans="38:42" x14ac:dyDescent="0.2">
      <c r="AL603" s="11" t="str">
        <f t="shared" si="13"/>
        <v>1D</v>
      </c>
      <c r="AM603" s="48">
        <f>_xll.qlCalendarAdvance(Calendar,AM602,AL603,"f",FALSE)</f>
        <v>43097</v>
      </c>
      <c r="AN603" s="48">
        <f>_xll.qlCalendarAdvance(Calendar,AM603,Ndays&amp;"D",,,_xll.ohTrigger(Trigger,Recalc))</f>
        <v>43102</v>
      </c>
      <c r="AO603" s="49">
        <f>IFERROR(_xll.qlIndexFixing(Eur3M_QL,AN603,TRUE,Recalc),NA())</f>
        <v>2.1755143673241051E-3</v>
      </c>
      <c r="AP603" s="49">
        <f>IFERROR(_xll.qlIndexFixing(Eur3M_MX,AM603,TRUE,Recalc),NA())</f>
        <v>2.1921967138494891E-3</v>
      </c>
    </row>
    <row r="604" spans="38:42" x14ac:dyDescent="0.2">
      <c r="AL604" s="11" t="str">
        <f t="shared" si="13"/>
        <v>1D</v>
      </c>
      <c r="AM604" s="48">
        <f>_xll.qlCalendarAdvance(Calendar,AM603,AL604,"f",FALSE)</f>
        <v>43098</v>
      </c>
      <c r="AN604" s="48">
        <f>_xll.qlCalendarAdvance(Calendar,AM604,Ndays&amp;"D",,,_xll.ohTrigger(Trigger,Recalc))</f>
        <v>43103</v>
      </c>
      <c r="AO604" s="49">
        <f>IFERROR(_xll.qlIndexFixing(Eur3M_QL,AN604,TRUE,Recalc),NA())</f>
        <v>2.1823438975925313E-3</v>
      </c>
      <c r="AP604" s="49">
        <f>IFERROR(_xll.qlIndexFixing(Eur3M_MX,AM604,TRUE,Recalc),NA())</f>
        <v>2.1950907876657766E-3</v>
      </c>
    </row>
    <row r="605" spans="38:42" x14ac:dyDescent="0.2">
      <c r="AL605" s="11" t="str">
        <f t="shared" si="13"/>
        <v>1D</v>
      </c>
      <c r="AM605" s="48">
        <f>_xll.qlCalendarAdvance(Calendar,AM604,AL605,"f",FALSE)</f>
        <v>43102</v>
      </c>
      <c r="AN605" s="48">
        <f>_xll.qlCalendarAdvance(Calendar,AM605,Ndays&amp;"D",,,_xll.ohTrigger(Trigger,Recalc))</f>
        <v>43104</v>
      </c>
      <c r="AO605" s="49">
        <f>IFERROR(_xll.qlIndexFixing(Eur3M_QL,AN605,TRUE,Recalc),NA())</f>
        <v>2.2064887931699502E-3</v>
      </c>
      <c r="AP605" s="49">
        <f>IFERROR(_xll.qlIndexFixing(Eur3M_MX,AM605,TRUE,Recalc),NA())</f>
        <v>2.2010186527730013E-3</v>
      </c>
    </row>
    <row r="606" spans="38:42" x14ac:dyDescent="0.2">
      <c r="AL606" s="11" t="str">
        <f t="shared" si="13"/>
        <v>1D</v>
      </c>
      <c r="AM606" s="48">
        <f>_xll.qlCalendarAdvance(Calendar,AM605,AL606,"f",FALSE)</f>
        <v>43103</v>
      </c>
      <c r="AN606" s="48">
        <f>_xll.qlCalendarAdvance(Calendar,AM606,Ndays&amp;"D",,,_xll.ohTrigger(Trigger,Recalc))</f>
        <v>43105</v>
      </c>
      <c r="AO606" s="49">
        <f>IFERROR(_xll.qlIndexFixing(Eur3M_QL,AN606,TRUE,Recalc),NA())</f>
        <v>2.2098068626847933E-3</v>
      </c>
      <c r="AP606" s="49">
        <f>IFERROR(_xll.qlIndexFixing(Eur3M_MX,AM606,TRUE,Recalc),NA())</f>
        <v>2.2069545187157757E-3</v>
      </c>
    </row>
    <row r="607" spans="38:42" x14ac:dyDescent="0.2">
      <c r="AL607" s="11" t="str">
        <f t="shared" si="13"/>
        <v>1D</v>
      </c>
      <c r="AM607" s="48">
        <f>_xll.qlCalendarAdvance(Calendar,AM606,AL607,"f",FALSE)</f>
        <v>43104</v>
      </c>
      <c r="AN607" s="48">
        <f>_xll.qlCalendarAdvance(Calendar,AM607,Ndays&amp;"D",,,_xll.ohTrigger(Trigger,Recalc))</f>
        <v>43108</v>
      </c>
      <c r="AO607" s="49">
        <f>IFERROR(_xll.qlIndexFixing(Eur3M_QL,AN607,TRUE,Recalc),NA())</f>
        <v>2.2167075965304761E-3</v>
      </c>
      <c r="AP607" s="49">
        <f>IFERROR(_xll.qlIndexFixing(Eur3M_MX,AM607,TRUE,Recalc),NA())</f>
        <v>2.2278605893374663E-3</v>
      </c>
    </row>
    <row r="608" spans="38:42" x14ac:dyDescent="0.2">
      <c r="AL608" s="11" t="str">
        <f t="shared" si="13"/>
        <v>1D</v>
      </c>
      <c r="AM608" s="48">
        <f>_xll.qlCalendarAdvance(Calendar,AM607,AL608,"f",FALSE)</f>
        <v>43105</v>
      </c>
      <c r="AN608" s="48">
        <f>_xll.qlCalendarAdvance(Calendar,AM608,Ndays&amp;"D",,,_xll.ohTrigger(Trigger,Recalc))</f>
        <v>43109</v>
      </c>
      <c r="AO608" s="49">
        <f>IFERROR(_xll.qlIndexFixing(Eur3M_QL,AN608,TRUE,Recalc),NA())</f>
        <v>2.2236218362889915E-3</v>
      </c>
      <c r="AP608" s="49">
        <f>IFERROR(_xll.qlIndexFixing(Eur3M_MX,AM608,TRUE,Recalc),NA())</f>
        <v>2.2307781431782914E-3</v>
      </c>
    </row>
    <row r="609" spans="38:42" x14ac:dyDescent="0.2">
      <c r="AL609" s="11" t="str">
        <f t="shared" si="13"/>
        <v>1D</v>
      </c>
      <c r="AM609" s="48">
        <f>_xll.qlCalendarAdvance(Calendar,AM608,AL609,"f",FALSE)</f>
        <v>43108</v>
      </c>
      <c r="AN609" s="48">
        <f>_xll.qlCalendarAdvance(Calendar,AM609,Ndays&amp;"D",,,_xll.ohTrigger(Trigger,Recalc))</f>
        <v>43110</v>
      </c>
      <c r="AO609" s="49">
        <f>IFERROR(_xll.qlIndexFixing(Eur3M_QL,AN609,TRUE,Recalc),NA())</f>
        <v>2.2305493345333716E-3</v>
      </c>
      <c r="AP609" s="49">
        <f>IFERROR(_xll.qlIndexFixing(Eur3M_MX,AM609,TRUE,Recalc),NA())</f>
        <v>2.2367541275540859E-3</v>
      </c>
    </row>
    <row r="610" spans="38:42" x14ac:dyDescent="0.2">
      <c r="AL610" s="11" t="str">
        <f t="shared" si="13"/>
        <v>1D</v>
      </c>
      <c r="AM610" s="48">
        <f>_xll.qlCalendarAdvance(Calendar,AM609,AL610,"f",FALSE)</f>
        <v>43109</v>
      </c>
      <c r="AN610" s="48">
        <f>_xll.qlCalendarAdvance(Calendar,AM610,Ndays&amp;"D",,,_xll.ohTrigger(Trigger,Recalc))</f>
        <v>43111</v>
      </c>
      <c r="AO610" s="49">
        <f>IFERROR(_xll.qlIndexFixing(Eur3M_QL,AN610,TRUE,Recalc),NA())</f>
        <v>2.2550342328003245E-3</v>
      </c>
      <c r="AP610" s="49">
        <f>IFERROR(_xll.qlIndexFixing(Eur3M_MX,AM610,TRUE,Recalc),NA())</f>
        <v>2.2427381584666506E-3</v>
      </c>
    </row>
    <row r="611" spans="38:42" x14ac:dyDescent="0.2">
      <c r="AL611" s="11" t="str">
        <f t="shared" si="13"/>
        <v>1D</v>
      </c>
      <c r="AM611" s="48">
        <f>_xll.qlCalendarAdvance(Calendar,AM610,AL611,"f",FALSE)</f>
        <v>43110</v>
      </c>
      <c r="AN611" s="48">
        <f>_xll.qlCalendarAdvance(Calendar,AM611,Ndays&amp;"D",,,_xll.ohTrigger(Trigger,Recalc))</f>
        <v>43112</v>
      </c>
      <c r="AO611" s="49">
        <f>IFERROR(_xll.qlIndexFixing(Eur3M_QL,AN611,TRUE,Recalc),NA())</f>
        <v>2.2583869263552714E-3</v>
      </c>
      <c r="AP611" s="49">
        <f>IFERROR(_xll.qlIndexFixing(Eur3M_MX,AM611,TRUE,Recalc),NA())</f>
        <v>2.2487302435356682E-3</v>
      </c>
    </row>
    <row r="612" spans="38:42" x14ac:dyDescent="0.2">
      <c r="AL612" s="11" t="str">
        <f t="shared" si="13"/>
        <v>1D</v>
      </c>
      <c r="AM612" s="48">
        <f>_xll.qlCalendarAdvance(Calendar,AM611,AL612,"f",FALSE)</f>
        <v>43111</v>
      </c>
      <c r="AN612" s="48">
        <f>_xll.qlCalendarAdvance(Calendar,AM612,Ndays&amp;"D",,,_xll.ohTrigger(Trigger,Recalc))</f>
        <v>43115</v>
      </c>
      <c r="AO612" s="49">
        <f>IFERROR(_xll.qlIndexFixing(Eur3M_QL,AN612,TRUE,Recalc),NA())</f>
        <v>2.2653769681646452E-3</v>
      </c>
      <c r="AP612" s="49">
        <f>IFERROR(_xll.qlIndexFixing(Eur3M_MX,AM612,TRUE,Recalc),NA())</f>
        <v>2.2698341640035305E-3</v>
      </c>
    </row>
    <row r="613" spans="38:42" x14ac:dyDescent="0.2">
      <c r="AL613" s="11" t="str">
        <f t="shared" si="13"/>
        <v>1D</v>
      </c>
      <c r="AM613" s="48">
        <f>_xll.qlCalendarAdvance(Calendar,AM612,AL613,"f",FALSE)</f>
        <v>43112</v>
      </c>
      <c r="AN613" s="48">
        <f>_xll.qlCalendarAdvance(Calendar,AM613,Ndays&amp;"D",,,_xll.ohTrigger(Trigger,Recalc))</f>
        <v>43116</v>
      </c>
      <c r="AO613" s="49">
        <f>IFERROR(_xll.qlIndexFixing(Eur3M_QL,AN613,TRUE,Recalc),NA())</f>
        <v>2.2723787614298274E-3</v>
      </c>
      <c r="AP613" s="49">
        <f>IFERROR(_xll.qlIndexFixing(Eur3M_MX,AM613,TRUE,Recalc),NA())</f>
        <v>2.2727792777192946E-3</v>
      </c>
    </row>
    <row r="614" spans="38:42" x14ac:dyDescent="0.2">
      <c r="AL614" s="11" t="str">
        <f t="shared" si="13"/>
        <v>1D</v>
      </c>
      <c r="AM614" s="48">
        <f>_xll.qlCalendarAdvance(Calendar,AM613,AL614,"f",FALSE)</f>
        <v>43115</v>
      </c>
      <c r="AN614" s="48">
        <f>_xll.qlCalendarAdvance(Calendar,AM614,Ndays&amp;"D",,,_xll.ohTrigger(Trigger,Recalc))</f>
        <v>43117</v>
      </c>
      <c r="AO614" s="49">
        <f>IFERROR(_xll.qlIndexFixing(Eur3M_QL,AN614,TRUE,Recalc),NA())</f>
        <v>2.2793920512365062E-3</v>
      </c>
      <c r="AP614" s="49">
        <f>IFERROR(_xll.qlIndexFixing(Eur3M_MX,AM614,TRUE,Recalc),NA())</f>
        <v>2.2788117478320657E-3</v>
      </c>
    </row>
    <row r="615" spans="38:42" x14ac:dyDescent="0.2">
      <c r="AL615" s="11" t="str">
        <f t="shared" si="13"/>
        <v>1D</v>
      </c>
      <c r="AM615" s="48">
        <f>_xll.qlCalendarAdvance(Calendar,AM614,AL615,"f",FALSE)</f>
        <v>43116</v>
      </c>
      <c r="AN615" s="48">
        <f>_xll.qlCalendarAdvance(Calendar,AM615,Ndays&amp;"D",,,_xll.ohTrigger(Trigger,Recalc))</f>
        <v>43118</v>
      </c>
      <c r="AO615" s="49">
        <f>IFERROR(_xll.qlIndexFixing(Eur3M_QL,AN615,TRUE,Recalc),NA())</f>
        <v>2.304163631301408E-3</v>
      </c>
      <c r="AP615" s="49">
        <f>IFERROR(_xll.qlIndexFixing(Eur3M_MX,AM615,TRUE,Recalc),NA())</f>
        <v>2.2848523178069513E-3</v>
      </c>
    </row>
    <row r="616" spans="38:42" x14ac:dyDescent="0.2">
      <c r="AL616" s="11" t="str">
        <f t="shared" si="13"/>
        <v>1D</v>
      </c>
      <c r="AM616" s="48">
        <f>_xll.qlCalendarAdvance(Calendar,AM615,AL616,"f",FALSE)</f>
        <v>43117</v>
      </c>
      <c r="AN616" s="48">
        <f>_xll.qlCalendarAdvance(Calendar,AM616,Ndays&amp;"D",,,_xll.ohTrigger(Trigger,Recalc))</f>
        <v>43119</v>
      </c>
      <c r="AO616" s="49">
        <f>IFERROR(_xll.qlIndexFixing(Eur3M_QL,AN616,TRUE,Recalc),NA())</f>
        <v>2.3075550401658873E-3</v>
      </c>
      <c r="AP616" s="49">
        <f>IFERROR(_xll.qlIndexFixing(Eur3M_MX,AM616,TRUE,Recalc),NA())</f>
        <v>2.2909009952618575E-3</v>
      </c>
    </row>
    <row r="617" spans="38:42" x14ac:dyDescent="0.2">
      <c r="AL617" s="11" t="str">
        <f t="shared" si="13"/>
        <v>1D</v>
      </c>
      <c r="AM617" s="48">
        <f>_xll.qlCalendarAdvance(Calendar,AM616,AL617,"f",FALSE)</f>
        <v>43118</v>
      </c>
      <c r="AN617" s="48">
        <f>_xll.qlCalendarAdvance(Calendar,AM617,Ndays&amp;"D",,,_xll.ohTrigger(Trigger,Recalc))</f>
        <v>43122</v>
      </c>
      <c r="AO617" s="49">
        <f>IFERROR(_xll.qlIndexFixing(Eur3M_QL,AN617,TRUE,Recalc),NA())</f>
        <v>2.314621951536644E-3</v>
      </c>
      <c r="AP617" s="49">
        <f>IFERROR(_xll.qlIndexFixing(Eur3M_MX,AM617,TRUE,Recalc),NA())</f>
        <v>2.3122040794741664E-3</v>
      </c>
    </row>
    <row r="618" spans="38:42" x14ac:dyDescent="0.2">
      <c r="AL618" s="11" t="str">
        <f t="shared" si="13"/>
        <v>1D</v>
      </c>
      <c r="AM618" s="48">
        <f>_xll.qlCalendarAdvance(Calendar,AM617,AL618,"f",FALSE)</f>
        <v>43119</v>
      </c>
      <c r="AN618" s="48">
        <f>_xll.qlCalendarAdvance(Calendar,AM618,Ndays&amp;"D",,,_xll.ohTrigger(Trigger,Recalc))</f>
        <v>43123</v>
      </c>
      <c r="AO618" s="49">
        <f>IFERROR(_xll.qlIndexFixing(Eur3M_QL,AN618,TRUE,Recalc),NA())</f>
        <v>2.3216988075063227E-3</v>
      </c>
      <c r="AP618" s="49">
        <f>IFERROR(_xll.qlIndexFixing(Eur3M_MX,AM618,TRUE,Recalc),NA())</f>
        <v>2.3151769322558025E-3</v>
      </c>
    </row>
    <row r="619" spans="38:42" x14ac:dyDescent="0.2">
      <c r="AL619" s="11" t="str">
        <f t="shared" si="13"/>
        <v>1D</v>
      </c>
      <c r="AM619" s="48">
        <f>_xll.qlCalendarAdvance(Calendar,AM618,AL619,"f",FALSE)</f>
        <v>43122</v>
      </c>
      <c r="AN619" s="48">
        <f>_xll.qlCalendarAdvance(Calendar,AM619,Ndays&amp;"D",,,_xll.ohTrigger(Trigger,Recalc))</f>
        <v>43124</v>
      </c>
      <c r="AO619" s="49">
        <f>IFERROR(_xll.qlIndexFixing(Eur3M_QL,AN619,TRUE,Recalc),NA())</f>
        <v>2.3287853456723795E-3</v>
      </c>
      <c r="AP619" s="49">
        <f>IFERROR(_xll.qlIndexFixing(Eur3M_MX,AM619,TRUE,Recalc),NA())</f>
        <v>2.3212662613891766E-3</v>
      </c>
    </row>
    <row r="620" spans="38:42" x14ac:dyDescent="0.2">
      <c r="AL620" s="11" t="str">
        <f t="shared" si="13"/>
        <v>1D</v>
      </c>
      <c r="AM620" s="48">
        <f>_xll.qlCalendarAdvance(Calendar,AM619,AL620,"f",FALSE)</f>
        <v>43123</v>
      </c>
      <c r="AN620" s="48">
        <f>_xll.qlCalendarAdvance(Calendar,AM620,Ndays&amp;"D",,,_xll.ohTrigger(Trigger,Recalc))</f>
        <v>43125</v>
      </c>
      <c r="AO620" s="49">
        <f>IFERROR(_xll.qlIndexFixing(Eur3M_QL,AN620,TRUE,Recalc),NA())</f>
        <v>2.3537897024571443E-3</v>
      </c>
      <c r="AP620" s="49">
        <f>IFERROR(_xll.qlIndexFixing(Eur3M_MX,AM620,TRUE,Recalc),NA())</f>
        <v>2.3273637437144501E-3</v>
      </c>
    </row>
    <row r="621" spans="38:42" x14ac:dyDescent="0.2">
      <c r="AL621" s="11" t="str">
        <f t="shared" si="13"/>
        <v>1D</v>
      </c>
      <c r="AM621" s="48">
        <f>_xll.qlCalendarAdvance(Calendar,AM620,AL621,"f",FALSE)</f>
        <v>43124</v>
      </c>
      <c r="AN621" s="48">
        <f>_xll.qlCalendarAdvance(Calendar,AM621,Ndays&amp;"D",,,_xll.ohTrigger(Trigger,Recalc))</f>
        <v>43126</v>
      </c>
      <c r="AO621" s="49">
        <f>IFERROR(_xll.qlIndexFixing(Eur3M_QL,AN621,TRUE,Recalc),NA())</f>
        <v>2.3572230348687384E-3</v>
      </c>
      <c r="AP621" s="49">
        <f>IFERROR(_xll.qlIndexFixing(Eur3M_MX,AM621,TRUE,Recalc),NA())</f>
        <v>2.3334693868495293E-3</v>
      </c>
    </row>
    <row r="622" spans="38:42" x14ac:dyDescent="0.2">
      <c r="AL622" s="11" t="str">
        <f t="shared" si="13"/>
        <v>1D</v>
      </c>
      <c r="AM622" s="48">
        <f>_xll.qlCalendarAdvance(Calendar,AM621,AL622,"f",FALSE)</f>
        <v>43125</v>
      </c>
      <c r="AN622" s="48">
        <f>_xll.qlCalendarAdvance(Calendar,AM622,Ndays&amp;"D",,,_xll.ohTrigger(Trigger,Recalc))</f>
        <v>43129</v>
      </c>
      <c r="AO622" s="49">
        <f>IFERROR(_xll.qlIndexFixing(Eur3M_QL,AN622,TRUE,Recalc),NA())</f>
        <v>2.3606599073023884E-3</v>
      </c>
      <c r="AP622" s="49">
        <f>IFERROR(_xll.qlIndexFixing(Eur3M_MX,AM622,TRUE,Recalc),NA())</f>
        <v>2.3549729489750534E-3</v>
      </c>
    </row>
    <row r="623" spans="38:42" x14ac:dyDescent="0.2">
      <c r="AL623" s="11" t="str">
        <f t="shared" si="13"/>
        <v>1D</v>
      </c>
      <c r="AM623" s="48">
        <f>_xll.qlCalendarAdvance(Calendar,AM622,AL623,"f",FALSE)</f>
        <v>43126</v>
      </c>
      <c r="AN623" s="48">
        <f>_xll.qlCalendarAdvance(Calendar,AM623,Ndays&amp;"D",,,_xll.ohTrigger(Trigger,Recalc))</f>
        <v>43130</v>
      </c>
      <c r="AO623" s="49">
        <f>IFERROR(_xll.qlIndexFixing(Eur3M_QL,AN623,TRUE,Recalc),NA())</f>
        <v>2.3714930716272065E-3</v>
      </c>
      <c r="AP623" s="49">
        <f>IFERROR(_xll.qlIndexFixing(Eur3M_MX,AM623,TRUE,Recalc),NA())</f>
        <v>2.3579737198717865E-3</v>
      </c>
    </row>
    <row r="624" spans="38:42" x14ac:dyDescent="0.2">
      <c r="AL624" s="11" t="str">
        <f t="shared" si="13"/>
        <v>1D</v>
      </c>
      <c r="AM624" s="48">
        <f>_xll.qlCalendarAdvance(Calendar,AM623,AL624,"f",FALSE)</f>
        <v>43129</v>
      </c>
      <c r="AN624" s="48">
        <f>_xll.qlCalendarAdvance(Calendar,AM624,Ndays&amp;"D",,,_xll.ohTrigger(Trigger,Recalc))</f>
        <v>43131</v>
      </c>
      <c r="AO624" s="49">
        <f>IFERROR(_xll.qlIndexFixing(Eur3M_QL,AN624,TRUE,Recalc),NA())</f>
        <v>2.3749425752774482E-3</v>
      </c>
      <c r="AP624" s="49">
        <f>IFERROR(_xll.qlIndexFixing(Eur3M_MX,AM624,TRUE,Recalc),NA())</f>
        <v>2.3609771266129829E-3</v>
      </c>
    </row>
    <row r="625" spans="38:42" x14ac:dyDescent="0.2">
      <c r="AL625" s="11" t="str">
        <f t="shared" si="13"/>
        <v>1D</v>
      </c>
      <c r="AM625" s="48">
        <f>_xll.qlCalendarAdvance(Calendar,AM624,AL625,"f",FALSE)</f>
        <v>43130</v>
      </c>
      <c r="AN625" s="48">
        <f>_xll.qlCalendarAdvance(Calendar,AM625,Ndays&amp;"D",,,_xll.ohTrigger(Trigger,Recalc))</f>
        <v>43132</v>
      </c>
      <c r="AO625" s="49">
        <f>IFERROR(_xll.qlIndexFixing(Eur3M_QL,AN625,TRUE,Recalc),NA())</f>
        <v>2.403822620356428E-3</v>
      </c>
      <c r="AP625" s="49">
        <f>IFERROR(_xll.qlIndexFixing(Eur3M_MX,AM625,TRUE,Recalc),NA())</f>
        <v>2.3702750493397318E-3</v>
      </c>
    </row>
    <row r="626" spans="38:42" x14ac:dyDescent="0.2">
      <c r="AL626" s="11" t="str">
        <f t="shared" si="13"/>
        <v>1D</v>
      </c>
      <c r="AM626" s="48">
        <f>_xll.qlCalendarAdvance(Calendar,AM625,AL626,"f",FALSE)</f>
        <v>43131</v>
      </c>
      <c r="AN626" s="48">
        <f>_xll.qlCalendarAdvance(Calendar,AM626,Ndays&amp;"D",,,_xll.ohTrigger(Trigger,Recalc))</f>
        <v>43133</v>
      </c>
      <c r="AO626" s="49">
        <f>IFERROR(_xll.qlIndexFixing(Eur3M_QL,AN626,TRUE,Recalc),NA())</f>
        <v>2.4073001733668775E-3</v>
      </c>
      <c r="AP626" s="49">
        <f>IFERROR(_xll.qlIndexFixing(Eur3M_MX,AM626,TRUE,Recalc),NA())</f>
        <v>2.3732864703146193E-3</v>
      </c>
    </row>
    <row r="627" spans="38:42" x14ac:dyDescent="0.2">
      <c r="AL627" s="11" t="str">
        <f t="shared" si="13"/>
        <v>1D</v>
      </c>
      <c r="AM627" s="48">
        <f>_xll.qlCalendarAdvance(Calendar,AM626,AL627,"f",FALSE)</f>
        <v>43132</v>
      </c>
      <c r="AN627" s="48">
        <f>_xll.qlCalendarAdvance(Calendar,AM627,Ndays&amp;"D",,,_xll.ohTrigger(Trigger,Recalc))</f>
        <v>43136</v>
      </c>
      <c r="AO627" s="49">
        <f>IFERROR(_xll.qlIndexFixing(Eur3M_QL,AN627,TRUE,Recalc),NA())</f>
        <v>2.4107819532722262E-3</v>
      </c>
      <c r="AP627" s="49">
        <f>IFERROR(_xll.qlIndexFixing(Eur3M_MX,AM627,TRUE,Recalc),NA())</f>
        <v>2.3981433859637741E-3</v>
      </c>
    </row>
    <row r="628" spans="38:42" x14ac:dyDescent="0.2">
      <c r="AL628" s="11" t="str">
        <f t="shared" si="13"/>
        <v>1D</v>
      </c>
      <c r="AM628" s="48">
        <f>_xll.qlCalendarAdvance(Calendar,AM627,AL628,"f",FALSE)</f>
        <v>43133</v>
      </c>
      <c r="AN628" s="48">
        <f>_xll.qlCalendarAdvance(Calendar,AM628,Ndays&amp;"D",,,_xll.ohTrigger(Trigger,Recalc))</f>
        <v>43137</v>
      </c>
      <c r="AO628" s="49">
        <f>IFERROR(_xll.qlIndexFixing(Eur3M_QL,AN628,TRUE,Recalc),NA())</f>
        <v>2.417970373718084E-3</v>
      </c>
      <c r="AP628" s="49">
        <f>IFERROR(_xll.qlIndexFixing(Eur3M_MX,AM628,TRUE,Recalc),NA())</f>
        <v>2.4011722538812563E-3</v>
      </c>
    </row>
    <row r="629" spans="38:42" x14ac:dyDescent="0.2">
      <c r="AL629" s="11" t="str">
        <f t="shared" si="13"/>
        <v>1D</v>
      </c>
      <c r="AM629" s="48">
        <f>_xll.qlCalendarAdvance(Calendar,AM628,AL629,"f",FALSE)</f>
        <v>43136</v>
      </c>
      <c r="AN629" s="48">
        <f>_xll.qlCalendarAdvance(Calendar,AM629,Ndays&amp;"D",,,_xll.ohTrigger(Trigger,Recalc))</f>
        <v>43138</v>
      </c>
      <c r="AO629" s="49">
        <f>IFERROR(_xll.qlIndexFixing(Eur3M_QL,AN629,TRUE,Recalc),NA())</f>
        <v>2.4251649936120881E-3</v>
      </c>
      <c r="AP629" s="49">
        <f>IFERROR(_xll.qlIndexFixing(Eur3M_MX,AM629,TRUE,Recalc),NA())</f>
        <v>2.4042037743070865E-3</v>
      </c>
    </row>
    <row r="630" spans="38:42" x14ac:dyDescent="0.2">
      <c r="AL630" s="11" t="str">
        <f t="shared" si="13"/>
        <v>1D</v>
      </c>
      <c r="AM630" s="48">
        <f>_xll.qlCalendarAdvance(Calendar,AM629,AL630,"f",FALSE)</f>
        <v>43137</v>
      </c>
      <c r="AN630" s="48">
        <f>_xll.qlCalendarAdvance(Calendar,AM630,Ndays&amp;"D",,,_xll.ohTrigger(Trigger,Recalc))</f>
        <v>43139</v>
      </c>
      <c r="AO630" s="49">
        <f>IFERROR(_xll.qlIndexFixing(Eur3M_QL,AN630,TRUE,Recalc),NA())</f>
        <v>2.4541700191366084E-3</v>
      </c>
      <c r="AP630" s="49">
        <f>IFERROR(_xll.qlIndexFixing(Eur3M_MX,AM630,TRUE,Recalc),NA())</f>
        <v>2.410411972301422E-3</v>
      </c>
    </row>
    <row r="631" spans="38:42" x14ac:dyDescent="0.2">
      <c r="AL631" s="11" t="str">
        <f t="shared" si="13"/>
        <v>1D</v>
      </c>
      <c r="AM631" s="48">
        <f>_xll.qlCalendarAdvance(Calendar,AM630,AL631,"f",FALSE)</f>
        <v>43138</v>
      </c>
      <c r="AN631" s="48">
        <f>_xll.qlCalendarAdvance(Calendar,AM631,Ndays&amp;"D",,,_xll.ohTrigger(Trigger,Recalc))</f>
        <v>43140</v>
      </c>
      <c r="AO631" s="49">
        <f>IFERROR(_xll.qlIndexFixing(Eur3M_QL,AN631,TRUE,Recalc),NA())</f>
        <v>2.4576931504523003E-3</v>
      </c>
      <c r="AP631" s="49">
        <f>IFERROR(_xll.qlIndexFixing(Eur3M_MX,AM631,TRUE,Recalc),NA())</f>
        <v>2.4166284338060832E-3</v>
      </c>
    </row>
    <row r="632" spans="38:42" x14ac:dyDescent="0.2">
      <c r="AL632" s="11" t="str">
        <f t="shared" si="13"/>
        <v>1D</v>
      </c>
      <c r="AM632" s="48">
        <f>_xll.qlCalendarAdvance(Calendar,AM631,AL632,"f",FALSE)</f>
        <v>43139</v>
      </c>
      <c r="AN632" s="48">
        <f>_xll.qlCalendarAdvance(Calendar,AM632,Ndays&amp;"D",,,_xll.ohTrigger(Trigger,Recalc))</f>
        <v>43143</v>
      </c>
      <c r="AO632" s="49">
        <f>IFERROR(_xll.qlIndexFixing(Eur3M_QL,AN632,TRUE,Recalc),NA())</f>
        <v>2.4612212387055267E-3</v>
      </c>
      <c r="AP632" s="49">
        <f>IFERROR(_xll.qlIndexFixing(Eur3M_MX,AM632,TRUE,Recalc),NA())</f>
        <v>2.4417180041324486E-3</v>
      </c>
    </row>
    <row r="633" spans="38:42" x14ac:dyDescent="0.2">
      <c r="AL633" s="11" t="str">
        <f t="shared" si="13"/>
        <v>1D</v>
      </c>
      <c r="AM633" s="48">
        <f>_xll.qlCalendarAdvance(Calendar,AM632,AL633,"f",FALSE)</f>
        <v>43140</v>
      </c>
      <c r="AN633" s="48">
        <f>_xll.qlCalendarAdvance(Calendar,AM633,Ndays&amp;"D",,,_xll.ohTrigger(Trigger,Recalc))</f>
        <v>43144</v>
      </c>
      <c r="AO633" s="49">
        <f>IFERROR(_xll.qlIndexFixing(Eur3M_QL,AN633,TRUE,Recalc),NA())</f>
        <v>2.4684471324854834E-3</v>
      </c>
      <c r="AP633" s="49">
        <f>IFERROR(_xll.qlIndexFixing(Eur3M_MX,AM633,TRUE,Recalc),NA())</f>
        <v>2.4447751478318125E-3</v>
      </c>
    </row>
    <row r="634" spans="38:42" x14ac:dyDescent="0.2">
      <c r="AL634" s="11" t="str">
        <f t="shared" si="13"/>
        <v>1D</v>
      </c>
      <c r="AM634" s="48">
        <f>_xll.qlCalendarAdvance(Calendar,AM633,AL634,"f",FALSE)</f>
        <v>43143</v>
      </c>
      <c r="AN634" s="48">
        <f>_xll.qlCalendarAdvance(Calendar,AM634,Ndays&amp;"D",,,_xll.ohTrigger(Trigger,Recalc))</f>
        <v>43145</v>
      </c>
      <c r="AO634" s="49">
        <f>IFERROR(_xll.qlIndexFixing(Eur3M_QL,AN634,TRUE,Recalc),NA())</f>
        <v>2.4756772413494525E-3</v>
      </c>
      <c r="AP634" s="49">
        <f>IFERROR(_xll.qlIndexFixing(Eur3M_MX,AM634,TRUE,Recalc),NA())</f>
        <v>2.4478349606814969E-3</v>
      </c>
    </row>
    <row r="635" spans="38:42" x14ac:dyDescent="0.2">
      <c r="AL635" s="11" t="str">
        <f t="shared" si="13"/>
        <v>1D</v>
      </c>
      <c r="AM635" s="48">
        <f>_xll.qlCalendarAdvance(Calendar,AM634,AL635,"f",FALSE)</f>
        <v>43144</v>
      </c>
      <c r="AN635" s="48">
        <f>_xll.qlCalendarAdvance(Calendar,AM635,Ndays&amp;"D",,,_xll.ohTrigger(Trigger,Recalc))</f>
        <v>43146</v>
      </c>
      <c r="AO635" s="49">
        <f>IFERROR(_xll.qlIndexFixing(Eur3M_QL,AN635,TRUE,Recalc),NA())</f>
        <v>2.504736992737532E-3</v>
      </c>
      <c r="AP635" s="49">
        <f>IFERROR(_xll.qlIndexFixing(Eur3M_MX,AM635,TRUE,Recalc),NA())</f>
        <v>2.4541011632684224E-3</v>
      </c>
    </row>
    <row r="636" spans="38:42" x14ac:dyDescent="0.2">
      <c r="AL636" s="11" t="str">
        <f t="shared" si="13"/>
        <v>1D</v>
      </c>
      <c r="AM636" s="48">
        <f>_xll.qlCalendarAdvance(Calendar,AM635,AL636,"f",FALSE)</f>
        <v>43145</v>
      </c>
      <c r="AN636" s="48">
        <f>_xll.qlCalendarAdvance(Calendar,AM636,Ndays&amp;"D",,,_xll.ohTrigger(Trigger,Recalc))</f>
        <v>43147</v>
      </c>
      <c r="AO636" s="49">
        <f>IFERROR(_xll.qlIndexFixing(Eur3M_QL,AN636,TRUE,Recalc),NA())</f>
        <v>2.5083060925643608E-3</v>
      </c>
      <c r="AP636" s="49">
        <f>IFERROR(_xll.qlIndexFixing(Eur3M_MX,AM636,TRUE,Recalc),NA())</f>
        <v>2.460375682705478E-3</v>
      </c>
    </row>
    <row r="637" spans="38:42" x14ac:dyDescent="0.2">
      <c r="AL637" s="11" t="str">
        <f t="shared" si="13"/>
        <v>1D</v>
      </c>
      <c r="AM637" s="48">
        <f>_xll.qlCalendarAdvance(Calendar,AM636,AL637,"f",FALSE)</f>
        <v>43146</v>
      </c>
      <c r="AN637" s="48">
        <f>_xll.qlCalendarAdvance(Calendar,AM637,Ndays&amp;"D",,,_xll.ohTrigger(Trigger,Recalc))</f>
        <v>43150</v>
      </c>
      <c r="AO637" s="49">
        <f>IFERROR(_xll.qlIndexFixing(Eur3M_QL,AN637,TRUE,Recalc),NA())</f>
        <v>2.5118809007995679E-3</v>
      </c>
      <c r="AP637" s="49">
        <f>IFERROR(_xll.qlIndexFixing(Eur3M_MX,AM637,TRUE,Recalc),NA())</f>
        <v>2.485699417413004E-3</v>
      </c>
    </row>
    <row r="638" spans="38:42" x14ac:dyDescent="0.2">
      <c r="AL638" s="11" t="str">
        <f t="shared" si="13"/>
        <v>1D</v>
      </c>
      <c r="AM638" s="48">
        <f>_xll.qlCalendarAdvance(Calendar,AM637,AL638,"f",FALSE)</f>
        <v>43147</v>
      </c>
      <c r="AN638" s="48">
        <f>_xll.qlCalendarAdvance(Calendar,AM638,Ndays&amp;"D",,,_xll.ohTrigger(Trigger,Recalc))</f>
        <v>43151</v>
      </c>
      <c r="AO638" s="49">
        <f>IFERROR(_xll.qlIndexFixing(Eur3M_QL,AN638,TRUE,Recalc),NA())</f>
        <v>2.5191302183440257E-3</v>
      </c>
      <c r="AP638" s="49">
        <f>IFERROR(_xll.qlIndexFixing(Eur3M_MX,AM638,TRUE,Recalc),NA())</f>
        <v>2.4887850155064228E-3</v>
      </c>
    </row>
    <row r="639" spans="38:42" x14ac:dyDescent="0.2">
      <c r="AL639" s="11" t="str">
        <f t="shared" si="13"/>
        <v>1D</v>
      </c>
      <c r="AM639" s="48">
        <f>_xll.qlCalendarAdvance(Calendar,AM638,AL639,"f",FALSE)</f>
        <v>43150</v>
      </c>
      <c r="AN639" s="48">
        <f>_xll.qlCalendarAdvance(Calendar,AM639,Ndays&amp;"D",,,_xll.ohTrigger(Trigger,Recalc))</f>
        <v>43152</v>
      </c>
      <c r="AO639" s="49">
        <f>IFERROR(_xll.qlIndexFixing(Eur3M_QL,AN639,TRUE,Recalc),NA())</f>
        <v>2.5263817136008757E-3</v>
      </c>
      <c r="AP639" s="49">
        <f>IFERROR(_xll.qlIndexFixing(Eur3M_MX,AM639,TRUE,Recalc),NA())</f>
        <v>2.4918732993713657E-3</v>
      </c>
    </row>
    <row r="640" spans="38:42" x14ac:dyDescent="0.2">
      <c r="AL640" s="11" t="str">
        <f t="shared" si="13"/>
        <v>1D</v>
      </c>
      <c r="AM640" s="48">
        <f>_xll.qlCalendarAdvance(Calendar,AM639,AL640,"f",FALSE)</f>
        <v>43151</v>
      </c>
      <c r="AN640" s="48">
        <f>_xll.qlCalendarAdvance(Calendar,AM640,Ndays&amp;"D",,,_xll.ohTrigger(Trigger,Recalc))</f>
        <v>43153</v>
      </c>
      <c r="AO640" s="49">
        <f>IFERROR(_xll.qlIndexFixing(Eur3M_QL,AN640,TRUE,Recalc),NA())</f>
        <v>2.5554260946749107E-3</v>
      </c>
      <c r="AP640" s="49">
        <f>IFERROR(_xll.qlIndexFixing(Eur3M_MX,AM640,TRUE,Recalc),NA())</f>
        <v>2.4981978799447808E-3</v>
      </c>
    </row>
    <row r="641" spans="38:42" x14ac:dyDescent="0.2">
      <c r="AL641" s="11" t="str">
        <f t="shared" si="13"/>
        <v>1D</v>
      </c>
      <c r="AM641" s="48">
        <f>_xll.qlCalendarAdvance(Calendar,AM640,AL641,"f",FALSE)</f>
        <v>43152</v>
      </c>
      <c r="AN641" s="48">
        <f>_xll.qlCalendarAdvance(Calendar,AM641,Ndays&amp;"D",,,_xll.ohTrigger(Trigger,Recalc))</f>
        <v>43154</v>
      </c>
      <c r="AO641" s="49">
        <f>IFERROR(_xll.qlIndexFixing(Eur3M_QL,AN641,TRUE,Recalc),NA())</f>
        <v>2.5590405575561803E-3</v>
      </c>
      <c r="AP641" s="49">
        <f>IFERROR(_xll.qlIndexFixing(Eur3M_MX,AM641,TRUE,Recalc),NA())</f>
        <v>2.5045308307144179E-3</v>
      </c>
    </row>
    <row r="642" spans="38:42" x14ac:dyDescent="0.2">
      <c r="AL642" s="11" t="str">
        <f t="shared" si="13"/>
        <v>1D</v>
      </c>
      <c r="AM642" s="48">
        <f>_xll.qlCalendarAdvance(Calendar,AM641,AL642,"f",FALSE)</f>
        <v>43153</v>
      </c>
      <c r="AN642" s="48">
        <f>_xll.qlCalendarAdvance(Calendar,AM642,Ndays&amp;"D",,,_xll.ohTrigger(Trigger,Recalc))</f>
        <v>43157</v>
      </c>
      <c r="AO642" s="49">
        <f>IFERROR(_xll.qlIndexFixing(Eur3M_QL,AN642,TRUE,Recalc),NA())</f>
        <v>2.5735358161935538E-3</v>
      </c>
      <c r="AP642" s="49">
        <f>IFERROR(_xll.qlIndexFixing(Eur3M_MX,AM642,TRUE,Recalc),NA())</f>
        <v>2.5300902399736638E-3</v>
      </c>
    </row>
    <row r="643" spans="38:42" x14ac:dyDescent="0.2">
      <c r="AL643" s="11" t="str">
        <f t="shared" si="13"/>
        <v>1D</v>
      </c>
      <c r="AM643" s="48">
        <f>_xll.qlCalendarAdvance(Calendar,AM642,AL643,"f",FALSE)</f>
        <v>43154</v>
      </c>
      <c r="AN643" s="48">
        <f>_xll.qlCalendarAdvance(Calendar,AM643,Ndays&amp;"D",,,_xll.ohTrigger(Trigger,Recalc))</f>
        <v>43158</v>
      </c>
      <c r="AO643" s="49">
        <f>IFERROR(_xll.qlIndexFixing(Eur3M_QL,AN643,TRUE,Recalc),NA())</f>
        <v>2.5807747238112363E-3</v>
      </c>
      <c r="AP643" s="49">
        <f>IFERROR(_xll.qlIndexFixing(Eur3M_MX,AM643,TRUE,Recalc),NA())</f>
        <v>2.5332044709234225E-3</v>
      </c>
    </row>
    <row r="644" spans="38:42" x14ac:dyDescent="0.2">
      <c r="AL644" s="11" t="str">
        <f t="shared" si="13"/>
        <v>1D</v>
      </c>
      <c r="AM644" s="48">
        <f>_xll.qlCalendarAdvance(Calendar,AM643,AL644,"f",FALSE)</f>
        <v>43157</v>
      </c>
      <c r="AN644" s="48">
        <f>_xll.qlCalendarAdvance(Calendar,AM644,Ndays&amp;"D",,,_xll.ohTrigger(Trigger,Recalc))</f>
        <v>43159</v>
      </c>
      <c r="AO644" s="49">
        <f>IFERROR(_xll.qlIndexFixing(Eur3M_QL,AN644,TRUE,Recalc),NA())</f>
        <v>2.5952039023916019E-3</v>
      </c>
      <c r="AP644" s="49">
        <f>IFERROR(_xll.qlIndexFixing(Eur3M_MX,AM644,TRUE,Recalc),NA())</f>
        <v>2.5461170064083158E-3</v>
      </c>
    </row>
    <row r="645" spans="38:42" x14ac:dyDescent="0.2">
      <c r="AL645" s="11" t="str">
        <f t="shared" si="13"/>
        <v>1D</v>
      </c>
      <c r="AM645" s="48">
        <f>_xll.qlCalendarAdvance(Calendar,AM644,AL645,"f",FALSE)</f>
        <v>43158</v>
      </c>
      <c r="AN645" s="48">
        <f>_xll.qlCalendarAdvance(Calendar,AM645,Ndays&amp;"D",,,_xll.ohTrigger(Trigger,Recalc))</f>
        <v>43160</v>
      </c>
      <c r="AO645" s="49">
        <f>IFERROR(_xll.qlIndexFixing(Eur3M_QL,AN645,TRUE,Recalc),NA())</f>
        <v>2.6097204939085797E-3</v>
      </c>
      <c r="AP645" s="49">
        <f>IFERROR(_xll.qlIndexFixing(Eur3M_MX,AM645,TRUE,Recalc),NA())</f>
        <v>2.5525132842565607E-3</v>
      </c>
    </row>
    <row r="646" spans="38:42" x14ac:dyDescent="0.2">
      <c r="AL646" s="11" t="str">
        <f t="shared" ref="AL646:AL709" si="14">AL645</f>
        <v>1D</v>
      </c>
      <c r="AM646" s="48">
        <f>_xll.qlCalendarAdvance(Calendar,AM645,AL646,"f",FALSE)</f>
        <v>43159</v>
      </c>
      <c r="AN646" s="48">
        <f>_xll.qlCalendarAdvance(Calendar,AM646,Ndays&amp;"D",,,_xll.ohTrigger(Trigger,Recalc))</f>
        <v>43161</v>
      </c>
      <c r="AO646" s="49">
        <f>IFERROR(_xll.qlIndexFixing(Eur3M_QL,AN646,TRUE,Recalc),NA())</f>
        <v>2.6169529786805291E-3</v>
      </c>
      <c r="AP646" s="49">
        <f>IFERROR(_xll.qlIndexFixing(Eur3M_MX,AM646,TRUE,Recalc),NA())</f>
        <v>2.5654802559342636E-3</v>
      </c>
    </row>
    <row r="647" spans="38:42" x14ac:dyDescent="0.2">
      <c r="AL647" s="11" t="str">
        <f t="shared" si="14"/>
        <v>1D</v>
      </c>
      <c r="AM647" s="48">
        <f>_xll.qlCalendarAdvance(Calendar,AM646,AL647,"f",FALSE)</f>
        <v>43160</v>
      </c>
      <c r="AN647" s="48">
        <f>_xll.qlCalendarAdvance(Calendar,AM647,Ndays&amp;"D",,,_xll.ohTrigger(Trigger,Recalc))</f>
        <v>43164</v>
      </c>
      <c r="AO647" s="49">
        <f>IFERROR(_xll.qlIndexFixing(Eur3M_QL,AN647,TRUE,Recalc),NA())</f>
        <v>2.6241832796245769E-3</v>
      </c>
      <c r="AP647" s="49">
        <f>IFERROR(_xll.qlIndexFixing(Eur3M_MX,AM647,TRUE,Recalc),NA())</f>
        <v>2.5781828268854555E-3</v>
      </c>
    </row>
    <row r="648" spans="38:42" x14ac:dyDescent="0.2">
      <c r="AL648" s="11" t="str">
        <f t="shared" si="14"/>
        <v>1D</v>
      </c>
      <c r="AM648" s="48">
        <f>_xll.qlCalendarAdvance(Calendar,AM647,AL648,"f",FALSE)</f>
        <v>43161</v>
      </c>
      <c r="AN648" s="48">
        <f>_xll.qlCalendarAdvance(Calendar,AM648,Ndays&amp;"D",,,_xll.ohTrigger(Trigger,Recalc))</f>
        <v>43165</v>
      </c>
      <c r="AO648" s="49">
        <f>IFERROR(_xll.qlIndexFixing(Eur3M_QL,AN648,TRUE,Recalc),NA())</f>
        <v>2.6314110945450642E-3</v>
      </c>
      <c r="AP648" s="49">
        <f>IFERROR(_xll.qlIndexFixing(Eur3M_MX,AM648,TRUE,Recalc),NA())</f>
        <v>2.5846213584681246E-3</v>
      </c>
    </row>
    <row r="649" spans="38:42" x14ac:dyDescent="0.2">
      <c r="AL649" s="11" t="str">
        <f t="shared" si="14"/>
        <v>1D</v>
      </c>
      <c r="AM649" s="48">
        <f>_xll.qlCalendarAdvance(Calendar,AM648,AL649,"f",FALSE)</f>
        <v>43164</v>
      </c>
      <c r="AN649" s="48">
        <f>_xll.qlCalendarAdvance(Calendar,AM649,Ndays&amp;"D",,,_xll.ohTrigger(Trigger,Recalc))</f>
        <v>43166</v>
      </c>
      <c r="AO649" s="49">
        <f>IFERROR(_xll.qlIndexFixing(Eur3M_QL,AN649,TRUE,Recalc),NA())</f>
        <v>2.6457154413346237E-3</v>
      </c>
      <c r="AP649" s="49">
        <f>IFERROR(_xll.qlIndexFixing(Eur3M_MX,AM649,TRUE,Recalc),NA())</f>
        <v>2.591068363669991E-3</v>
      </c>
    </row>
    <row r="650" spans="38:42" x14ac:dyDescent="0.2">
      <c r="AL650" s="11" t="str">
        <f t="shared" si="14"/>
        <v>1D</v>
      </c>
      <c r="AM650" s="48">
        <f>_xll.qlCalendarAdvance(Calendar,AM649,AL650,"f",FALSE)</f>
        <v>43165</v>
      </c>
      <c r="AN650" s="48">
        <f>_xll.qlCalendarAdvance(Calendar,AM650,Ndays&amp;"D",,,_xll.ohTrigger(Trigger,Recalc))</f>
        <v>43167</v>
      </c>
      <c r="AO650" s="49">
        <f>IFERROR(_xll.qlIndexFixing(Eur3M_QL,AN650,TRUE,Recalc),NA())</f>
        <v>2.6602914134275248E-3</v>
      </c>
      <c r="AP650" s="49">
        <f>IFERROR(_xll.qlIndexFixing(Eur3M_MX,AM650,TRUE,Recalc),NA())</f>
        <v>2.5975238501145226E-3</v>
      </c>
    </row>
    <row r="651" spans="38:42" x14ac:dyDescent="0.2">
      <c r="AL651" s="11" t="str">
        <f t="shared" si="14"/>
        <v>1D</v>
      </c>
      <c r="AM651" s="48">
        <f>_xll.qlCalendarAdvance(Calendar,AM650,AL651,"f",FALSE)</f>
        <v>43166</v>
      </c>
      <c r="AN651" s="48">
        <f>_xll.qlCalendarAdvance(Calendar,AM651,Ndays&amp;"D",,,_xll.ohTrigger(Trigger,Recalc))</f>
        <v>43168</v>
      </c>
      <c r="AO651" s="49">
        <f>IFERROR(_xll.qlIndexFixing(Eur3M_QL,AN651,TRUE,Recalc),NA())</f>
        <v>2.6675022286507099E-3</v>
      </c>
      <c r="AP651" s="49">
        <f>IFERROR(_xll.qlIndexFixing(Eur3M_MX,AM651,TRUE,Recalc),NA())</f>
        <v>2.6106108719241147E-3</v>
      </c>
    </row>
    <row r="652" spans="38:42" x14ac:dyDescent="0.2">
      <c r="AL652" s="11" t="str">
        <f t="shared" si="14"/>
        <v>1D</v>
      </c>
      <c r="AM652" s="48">
        <f>_xll.qlCalendarAdvance(Calendar,AM651,AL652,"f",FALSE)</f>
        <v>43167</v>
      </c>
      <c r="AN652" s="48">
        <f>_xll.qlCalendarAdvance(Calendar,AM652,Ndays&amp;"D",,,_xll.ohTrigger(Trigger,Recalc))</f>
        <v>43171</v>
      </c>
      <c r="AO652" s="49">
        <f>IFERROR(_xll.qlIndexFixing(Eur3M_QL,AN652,TRUE,Recalc),NA())</f>
        <v>2.674708722691353E-3</v>
      </c>
      <c r="AP652" s="49">
        <f>IFERROR(_xll.qlIndexFixing(Eur3M_MX,AM652,TRUE,Recalc),NA())</f>
        <v>2.6234307607955875E-3</v>
      </c>
    </row>
    <row r="653" spans="38:42" x14ac:dyDescent="0.2">
      <c r="AL653" s="11" t="str">
        <f t="shared" si="14"/>
        <v>1D</v>
      </c>
      <c r="AM653" s="48">
        <f>_xll.qlCalendarAdvance(Calendar,AM652,AL653,"f",FALSE)</f>
        <v>43168</v>
      </c>
      <c r="AN653" s="48">
        <f>_xll.qlCalendarAdvance(Calendar,AM653,Ndays&amp;"D",,,_xll.ohTrigger(Trigger,Recalc))</f>
        <v>43172</v>
      </c>
      <c r="AO653" s="49">
        <f>IFERROR(_xll.qlIndexFixing(Eur3M_QL,AN653,TRUE,Recalc),NA())</f>
        <v>2.6819105860257427E-3</v>
      </c>
      <c r="AP653" s="49">
        <f>IFERROR(_xll.qlIndexFixing(Eur3M_MX,AM653,TRUE,Recalc),NA())</f>
        <v>2.6299287678141375E-3</v>
      </c>
    </row>
    <row r="654" spans="38:42" x14ac:dyDescent="0.2">
      <c r="AL654" s="11" t="str">
        <f t="shared" si="14"/>
        <v>1D</v>
      </c>
      <c r="AM654" s="48">
        <f>_xll.qlCalendarAdvance(Calendar,AM653,AL654,"f",FALSE)</f>
        <v>43171</v>
      </c>
      <c r="AN654" s="48">
        <f>_xll.qlCalendarAdvance(Calendar,AM654,Ndays&amp;"D",,,_xll.ohTrigger(Trigger,Recalc))</f>
        <v>43173</v>
      </c>
      <c r="AO654" s="49">
        <f>IFERROR(_xll.qlIndexFixing(Eur3M_QL,AN654,TRUE,Recalc),NA())</f>
        <v>2.6960524006741054E-3</v>
      </c>
      <c r="AP654" s="49">
        <f>IFERROR(_xll.qlIndexFixing(Eur3M_MX,AM654,TRUE,Recalc),NA())</f>
        <v>2.6364353018213673E-3</v>
      </c>
    </row>
    <row r="655" spans="38:42" x14ac:dyDescent="0.2">
      <c r="AL655" s="11" t="str">
        <f t="shared" si="14"/>
        <v>1D</v>
      </c>
      <c r="AM655" s="48">
        <f>_xll.qlCalendarAdvance(Calendar,AM654,AL655,"f",FALSE)</f>
        <v>43172</v>
      </c>
      <c r="AN655" s="48">
        <f>_xll.qlCalendarAdvance(Calendar,AM655,Ndays&amp;"D",,,_xll.ohTrigger(Trigger,Recalc))</f>
        <v>43174</v>
      </c>
      <c r="AO655" s="49">
        <f>IFERROR(_xll.qlIndexFixing(Eur3M_QL,AN655,TRUE,Recalc),NA())</f>
        <v>2.7106655051810794E-3</v>
      </c>
      <c r="AP655" s="49">
        <f>IFERROR(_xll.qlIndexFixing(Eur3M_MX,AM655,TRUE,Recalc),NA())</f>
        <v>2.6429503704416138E-3</v>
      </c>
    </row>
    <row r="656" spans="38:42" x14ac:dyDescent="0.2">
      <c r="AL656" s="11" t="str">
        <f t="shared" si="14"/>
        <v>1D</v>
      </c>
      <c r="AM656" s="48">
        <f>_xll.qlCalendarAdvance(Calendar,AM655,AL656,"f",FALSE)</f>
        <v>43173</v>
      </c>
      <c r="AN656" s="48">
        <f>_xll.qlCalendarAdvance(Calendar,AM656,Ndays&amp;"D",,,_xll.ohTrigger(Trigger,Recalc))</f>
        <v>43175</v>
      </c>
      <c r="AO656" s="49">
        <f>IFERROR(_xll.qlIndexFixing(Eur3M_QL,AN656,TRUE,Recalc),NA())</f>
        <v>2.7178395354839372E-3</v>
      </c>
      <c r="AP656" s="49">
        <f>IFERROR(_xll.qlIndexFixing(Eur3M_MX,AM656,TRUE,Recalc),NA())</f>
        <v>2.6561582070480589E-3</v>
      </c>
    </row>
    <row r="657" spans="38:42" x14ac:dyDescent="0.2">
      <c r="AL657" s="11" t="str">
        <f t="shared" si="14"/>
        <v>1D</v>
      </c>
      <c r="AM657" s="48">
        <f>_xll.qlCalendarAdvance(Calendar,AM656,AL657,"f",FALSE)</f>
        <v>43174</v>
      </c>
      <c r="AN657" s="48">
        <f>_xll.qlCalendarAdvance(Calendar,AM657,Ndays&amp;"D",,,_xll.ohTrigger(Trigger,Recalc))</f>
        <v>43178</v>
      </c>
      <c r="AO657" s="49">
        <f>IFERROR(_xll.qlIndexFixing(Eur3M_QL,AN657,TRUE,Recalc),NA())</f>
        <v>2.7249999998262666E-3</v>
      </c>
      <c r="AP657" s="49">
        <f>IFERROR(_xll.qlIndexFixing(Eur3M_MX,AM657,TRUE,Recalc),NA())</f>
        <v>2.6690961435516455E-3</v>
      </c>
    </row>
    <row r="658" spans="38:42" x14ac:dyDescent="0.2">
      <c r="AL658" s="11" t="str">
        <f t="shared" si="14"/>
        <v>1D</v>
      </c>
      <c r="AM658" s="48">
        <f>_xll.qlCalendarAdvance(Calendar,AM657,AL658,"f",FALSE)</f>
        <v>43175</v>
      </c>
      <c r="AN658" s="48">
        <f>_xll.qlCalendarAdvance(Calendar,AM658,Ndays&amp;"D",,,_xll.ohTrigger(Trigger,Recalc))</f>
        <v>43179</v>
      </c>
      <c r="AO658" s="49">
        <f>IFERROR(_xll.qlIndexFixing(Eur3M_QL,AN658,TRUE,Recalc),NA())</f>
        <v>2.7321292448301768E-3</v>
      </c>
      <c r="AP658" s="49">
        <f>IFERROR(_xll.qlIndexFixing(Eur3M_MX,AM658,TRUE,Recalc),NA())</f>
        <v>2.6756539996115702E-3</v>
      </c>
    </row>
    <row r="659" spans="38:42" x14ac:dyDescent="0.2">
      <c r="AL659" s="11" t="str">
        <f t="shared" si="14"/>
        <v>1D</v>
      </c>
      <c r="AM659" s="48">
        <f>_xll.qlCalendarAdvance(Calendar,AM658,AL659,"f",FALSE)</f>
        <v>43178</v>
      </c>
      <c r="AN659" s="48">
        <f>_xll.qlCalendarAdvance(Calendar,AM659,Ndays&amp;"D",,,_xll.ohTrigger(Trigger,Recalc))</f>
        <v>43180</v>
      </c>
      <c r="AO659" s="49">
        <f>IFERROR(_xll.qlIndexFixing(Eur3M_QL,AN659,TRUE,Recalc),NA())</f>
        <v>2.7459010773660812E-3</v>
      </c>
      <c r="AP659" s="49">
        <f>IFERROR(_xll.qlIndexFixing(Eur3M_MX,AM659,TRUE,Recalc),NA())</f>
        <v>2.68222043603574E-3</v>
      </c>
    </row>
    <row r="660" spans="38:42" x14ac:dyDescent="0.2">
      <c r="AL660" s="11" t="str">
        <f t="shared" si="14"/>
        <v>1D</v>
      </c>
      <c r="AM660" s="48">
        <f>_xll.qlCalendarAdvance(Calendar,AM659,AL660,"f",FALSE)</f>
        <v>43179</v>
      </c>
      <c r="AN660" s="48">
        <f>_xll.qlCalendarAdvance(Calendar,AM660,Ndays&amp;"D",,,_xll.ohTrigger(Trigger,Recalc))</f>
        <v>43181</v>
      </c>
      <c r="AO660" s="49">
        <f>IFERROR(_xll.qlIndexFixing(Eur3M_QL,AN660,TRUE,Recalc),NA())</f>
        <v>2.7602602415596152E-3</v>
      </c>
      <c r="AP660" s="49">
        <f>IFERROR(_xll.qlIndexFixing(Eur3M_MX,AM660,TRUE,Recalc),NA())</f>
        <v>2.68879546044936E-3</v>
      </c>
    </row>
    <row r="661" spans="38:42" x14ac:dyDescent="0.2">
      <c r="AL661" s="11" t="str">
        <f t="shared" si="14"/>
        <v>1D</v>
      </c>
      <c r="AM661" s="48">
        <f>_xll.qlCalendarAdvance(Calendar,AM660,AL661,"f",FALSE)</f>
        <v>43180</v>
      </c>
      <c r="AN661" s="48">
        <f>_xll.qlCalendarAdvance(Calendar,AM661,Ndays&amp;"D",,,_xll.ohTrigger(Trigger,Recalc))</f>
        <v>43182</v>
      </c>
      <c r="AO661" s="49">
        <f>IFERROR(_xll.qlIndexFixing(Eur3M_QL,AN661,TRUE,Recalc),NA())</f>
        <v>2.7672057735361262E-3</v>
      </c>
      <c r="AP661" s="49">
        <f>IFERROR(_xll.qlIndexFixing(Eur3M_MX,AM661,TRUE,Recalc),NA())</f>
        <v>2.7021248769457163E-3</v>
      </c>
    </row>
    <row r="662" spans="38:42" x14ac:dyDescent="0.2">
      <c r="AL662" s="11" t="str">
        <f t="shared" si="14"/>
        <v>1D</v>
      </c>
      <c r="AM662" s="48">
        <f>_xll.qlCalendarAdvance(Calendar,AM661,AL662,"f",FALSE)</f>
        <v>43181</v>
      </c>
      <c r="AN662" s="48">
        <f>_xll.qlCalendarAdvance(Calendar,AM662,Ndays&amp;"D",,,_xll.ohTrigger(Trigger,Recalc))</f>
        <v>43185</v>
      </c>
      <c r="AO662" s="49">
        <f>IFERROR(_xll.qlIndexFixing(Eur3M_QL,AN662,TRUE,Recalc),NA())</f>
        <v>2.7741201576605137E-3</v>
      </c>
      <c r="AP662" s="49">
        <f>IFERROR(_xll.qlIndexFixing(Eur3M_MX,AM662,TRUE,Recalc),NA())</f>
        <v>2.715181590507649E-3</v>
      </c>
    </row>
    <row r="663" spans="38:42" x14ac:dyDescent="0.2">
      <c r="AL663" s="11" t="str">
        <f t="shared" si="14"/>
        <v>1D</v>
      </c>
      <c r="AM663" s="48">
        <f>_xll.qlCalendarAdvance(Calendar,AM662,AL663,"f",FALSE)</f>
        <v>43182</v>
      </c>
      <c r="AN663" s="48">
        <f>_xll.qlCalendarAdvance(Calendar,AM663,Ndays&amp;"D",,,_xll.ohTrigger(Trigger,Recalc))</f>
        <v>43186</v>
      </c>
      <c r="AO663" s="49">
        <f>IFERROR(_xll.qlIndexFixing(Eur3M_QL,AN663,TRUE,Recalc),NA())</f>
        <v>2.7810052772436755E-3</v>
      </c>
      <c r="AP663" s="49">
        <f>IFERROR(_xll.qlIndexFixing(Eur3M_MX,AM663,TRUE,Recalc),NA())</f>
        <v>2.7217996692535423E-3</v>
      </c>
    </row>
    <row r="664" spans="38:42" x14ac:dyDescent="0.2">
      <c r="AL664" s="11" t="str">
        <f t="shared" si="14"/>
        <v>1D</v>
      </c>
      <c r="AM664" s="48">
        <f>_xll.qlCalendarAdvance(Calendar,AM663,AL664,"f",FALSE)</f>
        <v>43185</v>
      </c>
      <c r="AN664" s="48">
        <f>_xll.qlCalendarAdvance(Calendar,AM664,Ndays&amp;"D",,,_xll.ohTrigger(Trigger,Recalc))</f>
        <v>43187</v>
      </c>
      <c r="AO664" s="49">
        <f>IFERROR(_xll.qlIndexFixing(Eur3M_QL,AN664,TRUE,Recalc),NA())</f>
        <v>2.8118825474425986E-3</v>
      </c>
      <c r="AP664" s="49">
        <f>IFERROR(_xll.qlIndexFixing(Eur3M_MX,AM664,TRUE,Recalc),NA())</f>
        <v>2.7284263817435898E-3</v>
      </c>
    </row>
    <row r="665" spans="38:42" x14ac:dyDescent="0.2">
      <c r="AL665" s="11" t="str">
        <f t="shared" si="14"/>
        <v>1D</v>
      </c>
      <c r="AM665" s="48">
        <f>_xll.qlCalendarAdvance(Calendar,AM664,AL665,"f",FALSE)</f>
        <v>43186</v>
      </c>
      <c r="AN665" s="48">
        <f>_xll.qlCalendarAdvance(Calendar,AM665,Ndays&amp;"D",,,_xll.ohTrigger(Trigger,Recalc))</f>
        <v>43188</v>
      </c>
      <c r="AO665" s="49">
        <f>IFERROR(_xll.qlIndexFixing(Eur3M_QL,AN665,TRUE,Recalc),NA())</f>
        <v>2.8186383157135578E-3</v>
      </c>
      <c r="AP665" s="49">
        <f>IFERROR(_xll.qlIndexFixing(Eur3M_MX,AM665,TRUE,Recalc),NA())</f>
        <v>2.7350617356038656E-3</v>
      </c>
    </row>
    <row r="666" spans="38:42" x14ac:dyDescent="0.2">
      <c r="AL666" s="11" t="str">
        <f t="shared" si="14"/>
        <v>1D</v>
      </c>
      <c r="AM666" s="48">
        <f>_xll.qlCalendarAdvance(Calendar,AM665,AL666,"f",FALSE)</f>
        <v>43187</v>
      </c>
      <c r="AN666" s="48">
        <f>_xll.qlCalendarAdvance(Calendar,AM666,Ndays&amp;"D",,,_xll.ohTrigger(Trigger,Recalc))</f>
        <v>43193</v>
      </c>
      <c r="AO666" s="49">
        <f>IFERROR(_xll.qlIndexFixing(Eur3M_QL,AN666,TRUE,Recalc),NA())</f>
        <v>2.8253762753912351E-3</v>
      </c>
      <c r="AP666" s="49">
        <f>IFERROR(_xll.qlIndexFixing(Eur3M_MX,AM666,TRUE,Recalc),NA())</f>
        <v>2.7649512304385527E-3</v>
      </c>
    </row>
    <row r="667" spans="38:42" x14ac:dyDescent="0.2">
      <c r="AL667" s="11" t="str">
        <f t="shared" si="14"/>
        <v>1D</v>
      </c>
      <c r="AM667" s="48">
        <f>_xll.qlCalendarAdvance(Calendar,AM666,AL667,"f",FALSE)</f>
        <v>43188</v>
      </c>
      <c r="AN667" s="48">
        <f>_xll.qlCalendarAdvance(Calendar,AM667,Ndays&amp;"D",,,_xll.ohTrigger(Trigger,Recalc))</f>
        <v>43194</v>
      </c>
      <c r="AO667" s="49">
        <f>IFERROR(_xll.qlIndexFixing(Eur3M_QL,AN667,TRUE,Recalc),NA())</f>
        <v>2.8320983875478154E-3</v>
      </c>
      <c r="AP667" s="49">
        <f>IFERROR(_xll.qlIndexFixing(Eur3M_MX,AM667,TRUE,Recalc),NA())</f>
        <v>2.7716341388594901E-3</v>
      </c>
    </row>
    <row r="668" spans="38:42" x14ac:dyDescent="0.2">
      <c r="AL668" s="11" t="str">
        <f t="shared" si="14"/>
        <v>1D</v>
      </c>
      <c r="AM668" s="48">
        <f>_xll.qlCalendarAdvance(Calendar,AM667,AL668,"f",FALSE)</f>
        <v>43193</v>
      </c>
      <c r="AN668" s="48">
        <f>_xll.qlCalendarAdvance(Calendar,AM668,Ndays&amp;"D",,,_xll.ohTrigger(Trigger,Recalc))</f>
        <v>43195</v>
      </c>
      <c r="AO668" s="49">
        <f>IFERROR(_xll.qlIndexFixing(Eur3M_QL,AN668,TRUE,Recalc),NA())</f>
        <v>2.8521893691593777E-3</v>
      </c>
      <c r="AP668" s="49">
        <f>IFERROR(_xll.qlIndexFixing(Eur3M_MX,AM668,TRUE,Recalc),NA())</f>
        <v>2.7783257380322823E-3</v>
      </c>
    </row>
    <row r="669" spans="38:42" x14ac:dyDescent="0.2">
      <c r="AL669" s="11" t="str">
        <f t="shared" si="14"/>
        <v>1D</v>
      </c>
      <c r="AM669" s="48">
        <f>_xll.qlCalendarAdvance(Calendar,AM668,AL669,"f",FALSE)</f>
        <v>43194</v>
      </c>
      <c r="AN669" s="48">
        <f>_xll.qlCalendarAdvance(Calendar,AM669,Ndays&amp;"D",,,_xll.ohTrigger(Trigger,Recalc))</f>
        <v>43196</v>
      </c>
      <c r="AO669" s="49">
        <f>IFERROR(_xll.qlIndexFixing(Eur3M_QL,AN669,TRUE,Recalc),NA())</f>
        <v>2.8588678613344848E-3</v>
      </c>
      <c r="AP669" s="49">
        <f>IFERROR(_xll.qlIndexFixing(Eur3M_MX,AM669,TRUE,Recalc),NA())</f>
        <v>2.7850260355851125E-3</v>
      </c>
    </row>
    <row r="670" spans="38:42" x14ac:dyDescent="0.2">
      <c r="AL670" s="11" t="str">
        <f t="shared" si="14"/>
        <v>1D</v>
      </c>
      <c r="AM670" s="48">
        <f>_xll.qlCalendarAdvance(Calendar,AM669,AL670,"f",FALSE)</f>
        <v>43195</v>
      </c>
      <c r="AN670" s="48">
        <f>_xll.qlCalendarAdvance(Calendar,AM670,Ndays&amp;"D",,,_xll.ohTrigger(Trigger,Recalc))</f>
        <v>43199</v>
      </c>
      <c r="AO670" s="49">
        <f>IFERROR(_xll.qlIndexFixing(Eur3M_QL,AN670,TRUE,Recalc),NA())</f>
        <v>2.865540430877537E-3</v>
      </c>
      <c r="AP670" s="49">
        <f>IFERROR(_xll.qlIndexFixing(Eur3M_MX,AM670,TRUE,Recalc),NA())</f>
        <v>2.8051791947828319E-3</v>
      </c>
    </row>
    <row r="671" spans="38:42" x14ac:dyDescent="0.2">
      <c r="AL671" s="11" t="str">
        <f t="shared" si="14"/>
        <v>1D</v>
      </c>
      <c r="AM671" s="48">
        <f>_xll.qlCalendarAdvance(Calendar,AM670,AL671,"f",FALSE)</f>
        <v>43196</v>
      </c>
      <c r="AN671" s="48">
        <f>_xll.qlCalendarAdvance(Calendar,AM671,Ndays&amp;"D",,,_xll.ohTrigger(Trigger,Recalc))</f>
        <v>43200</v>
      </c>
      <c r="AO671" s="49">
        <f>IFERROR(_xll.qlIndexFixing(Eur3M_QL,AN671,TRUE,Recalc),NA())</f>
        <v>2.8722090866668722E-3</v>
      </c>
      <c r="AP671" s="49">
        <f>IFERROR(_xll.qlIndexFixing(Eur3M_MX,AM671,TRUE,Recalc),NA())</f>
        <v>2.8119143621174493E-3</v>
      </c>
    </row>
    <row r="672" spans="38:42" x14ac:dyDescent="0.2">
      <c r="AL672" s="11" t="str">
        <f t="shared" si="14"/>
        <v>1D</v>
      </c>
      <c r="AM672" s="48">
        <f>_xll.qlCalendarAdvance(Calendar,AM671,AL672,"f",FALSE)</f>
        <v>43199</v>
      </c>
      <c r="AN672" s="48">
        <f>_xll.qlCalendarAdvance(Calendar,AM672,Ndays&amp;"D",,,_xll.ohTrigger(Trigger,Recalc))</f>
        <v>43201</v>
      </c>
      <c r="AO672" s="49">
        <f>IFERROR(_xll.qlIndexFixing(Eur3M_QL,AN672,TRUE,Recalc),NA())</f>
        <v>2.8788758455524743E-3</v>
      </c>
      <c r="AP672" s="49">
        <f>IFERROR(_xll.qlIndexFixing(Eur3M_MX,AM672,TRUE,Recalc),NA())</f>
        <v>2.8186582659659965E-3</v>
      </c>
    </row>
    <row r="673" spans="38:42" x14ac:dyDescent="0.2">
      <c r="AL673" s="11" t="str">
        <f t="shared" si="14"/>
        <v>1D</v>
      </c>
      <c r="AM673" s="48">
        <f>_xll.qlCalendarAdvance(Calendar,AM672,AL673,"f",FALSE)</f>
        <v>43200</v>
      </c>
      <c r="AN673" s="48">
        <f>_xll.qlCalendarAdvance(Calendar,AM673,Ndays&amp;"D",,,_xll.ohTrigger(Trigger,Recalc))</f>
        <v>43202</v>
      </c>
      <c r="AO673" s="49">
        <f>IFERROR(_xll.qlIndexFixing(Eur3M_QL,AN673,TRUE,Recalc),NA())</f>
        <v>2.8988850287797073E-3</v>
      </c>
      <c r="AP673" s="49">
        <f>IFERROR(_xll.qlIndexFixing(Eur3M_MX,AM673,TRUE,Recalc),NA())</f>
        <v>2.8254109139549009E-3</v>
      </c>
    </row>
    <row r="674" spans="38:42" x14ac:dyDescent="0.2">
      <c r="AL674" s="11" t="str">
        <f t="shared" si="14"/>
        <v>1D</v>
      </c>
      <c r="AM674" s="48">
        <f>_xll.qlCalendarAdvance(Calendar,AM673,AL674,"f",FALSE)</f>
        <v>43201</v>
      </c>
      <c r="AN674" s="48">
        <f>_xll.qlCalendarAdvance(Calendar,AM674,Ndays&amp;"D",,,_xll.ohTrigger(Trigger,Recalc))</f>
        <v>43203</v>
      </c>
      <c r="AO674" s="49">
        <f>IFERROR(_xll.qlIndexFixing(Eur3M_QL,AN674,TRUE,Recalc),NA())</f>
        <v>2.9055645278838597E-3</v>
      </c>
      <c r="AP674" s="49">
        <f>IFERROR(_xll.qlIndexFixing(Eur3M_MX,AM674,TRUE,Recalc),NA())</f>
        <v>2.8321723137114674E-3</v>
      </c>
    </row>
    <row r="675" spans="38:42" x14ac:dyDescent="0.2">
      <c r="AL675" s="11" t="str">
        <f t="shared" si="14"/>
        <v>1D</v>
      </c>
      <c r="AM675" s="48">
        <f>_xll.qlCalendarAdvance(Calendar,AM674,AL675,"f",FALSE)</f>
        <v>43202</v>
      </c>
      <c r="AN675" s="48">
        <f>_xll.qlCalendarAdvance(Calendar,AM675,Ndays&amp;"D",,,_xll.ohTrigger(Trigger,Recalc))</f>
        <v>43206</v>
      </c>
      <c r="AO675" s="49">
        <f>IFERROR(_xll.qlIndexFixing(Eur3M_QL,AN675,TRUE,Recalc),NA())</f>
        <v>2.9122523338412395E-3</v>
      </c>
      <c r="AP675" s="49">
        <f>IFERROR(_xll.qlIndexFixing(Eur3M_MX,AM675,TRUE,Recalc),NA())</f>
        <v>2.8525090998593157E-3</v>
      </c>
    </row>
    <row r="676" spans="38:42" x14ac:dyDescent="0.2">
      <c r="AL676" s="11" t="str">
        <f t="shared" si="14"/>
        <v>1D</v>
      </c>
      <c r="AM676" s="48">
        <f>_xll.qlCalendarAdvance(Calendar,AM675,AL676,"f",FALSE)</f>
        <v>43203</v>
      </c>
      <c r="AN676" s="48">
        <f>_xll.qlCalendarAdvance(Calendar,AM676,Ndays&amp;"D",,,_xll.ohTrigger(Trigger,Recalc))</f>
        <v>43207</v>
      </c>
      <c r="AO676" s="49">
        <f>IFERROR(_xll.qlIndexFixing(Eur3M_QL,AN676,TRUE,Recalc),NA())</f>
        <v>2.9189505113079851E-3</v>
      </c>
      <c r="AP676" s="49">
        <f>IFERROR(_xll.qlIndexFixing(Eur3M_MX,AM676,TRUE,Recalc),NA())</f>
        <v>2.8593055829604632E-3</v>
      </c>
    </row>
    <row r="677" spans="38:42" x14ac:dyDescent="0.2">
      <c r="AL677" s="11" t="str">
        <f t="shared" si="14"/>
        <v>1D</v>
      </c>
      <c r="AM677" s="48">
        <f>_xll.qlCalendarAdvance(Calendar,AM676,AL677,"f",FALSE)</f>
        <v>43206</v>
      </c>
      <c r="AN677" s="48">
        <f>_xll.qlCalendarAdvance(Calendar,AM677,Ndays&amp;"D",,,_xll.ohTrigger(Trigger,Recalc))</f>
        <v>43208</v>
      </c>
      <c r="AO677" s="49">
        <f>IFERROR(_xll.qlIndexFixing(Eur3M_QL,AN677,TRUE,Recalc),NA())</f>
        <v>2.9256611329074879E-3</v>
      </c>
      <c r="AP677" s="49">
        <f>IFERROR(_xll.qlIndexFixing(Eur3M_MX,AM677,TRUE,Recalc),NA())</f>
        <v>2.8661108559666785E-3</v>
      </c>
    </row>
    <row r="678" spans="38:42" x14ac:dyDescent="0.2">
      <c r="AL678" s="11" t="str">
        <f t="shared" si="14"/>
        <v>1D</v>
      </c>
      <c r="AM678" s="48">
        <f>_xll.qlCalendarAdvance(Calendar,AM677,AL678,"f",FALSE)</f>
        <v>43207</v>
      </c>
      <c r="AN678" s="48">
        <f>_xll.qlCalendarAdvance(Calendar,AM678,Ndays&amp;"D",,,_xll.ohTrigger(Trigger,Recalc))</f>
        <v>43209</v>
      </c>
      <c r="AO678" s="49">
        <f>IFERROR(_xll.qlIndexFixing(Eur3M_QL,AN678,TRUE,Recalc),NA())</f>
        <v>2.9458885082707283E-3</v>
      </c>
      <c r="AP678" s="49">
        <f>IFERROR(_xll.qlIndexFixing(Eur3M_MX,AM678,TRUE,Recalc),NA())</f>
        <v>2.8729249265079019E-3</v>
      </c>
    </row>
    <row r="679" spans="38:42" x14ac:dyDescent="0.2">
      <c r="AL679" s="11" t="str">
        <f t="shared" si="14"/>
        <v>1D</v>
      </c>
      <c r="AM679" s="48">
        <f>_xll.qlCalendarAdvance(Calendar,AM678,AL679,"f",FALSE)</f>
        <v>43208</v>
      </c>
      <c r="AN679" s="48">
        <f>_xll.qlCalendarAdvance(Calendar,AM679,Ndays&amp;"D",,,_xll.ohTrigger(Trigger,Recalc))</f>
        <v>43210</v>
      </c>
      <c r="AO679" s="49">
        <f>IFERROR(_xll.qlIndexFixing(Eur3M_QL,AN679,TRUE,Recalc),NA())</f>
        <v>2.9526697920127416E-3</v>
      </c>
      <c r="AP679" s="49">
        <f>IFERROR(_xll.qlIndexFixing(Eur3M_MX,AM679,TRUE,Recalc),NA())</f>
        <v>2.8797478022088035E-3</v>
      </c>
    </row>
    <row r="680" spans="38:42" x14ac:dyDescent="0.2">
      <c r="AL680" s="11" t="str">
        <f t="shared" si="14"/>
        <v>1D</v>
      </c>
      <c r="AM680" s="48">
        <f>_xll.qlCalendarAdvance(Calendar,AM679,AL680,"f",FALSE)</f>
        <v>43209</v>
      </c>
      <c r="AN680" s="48">
        <f>_xll.qlCalendarAdvance(Calendar,AM680,Ndays&amp;"D",,,_xll.ohTrigger(Trigger,Recalc))</f>
        <v>43213</v>
      </c>
      <c r="AO680" s="49">
        <f>IFERROR(_xll.qlIndexFixing(Eur3M_QL,AN680,TRUE,Recalc),NA())</f>
        <v>2.9594740025369864E-3</v>
      </c>
      <c r="AP680" s="49">
        <f>IFERROR(_xll.qlIndexFixing(Eur3M_MX,AM680,TRUE,Recalc),NA())</f>
        <v>2.9002693365654708E-3</v>
      </c>
    </row>
    <row r="681" spans="38:42" x14ac:dyDescent="0.2">
      <c r="AL681" s="11" t="str">
        <f t="shared" si="14"/>
        <v>1D</v>
      </c>
      <c r="AM681" s="48">
        <f>_xll.qlCalendarAdvance(Calendar,AM680,AL681,"f",FALSE)</f>
        <v>43210</v>
      </c>
      <c r="AN681" s="48">
        <f>_xll.qlCalendarAdvance(Calendar,AM681,Ndays&amp;"D",,,_xll.ohTrigger(Trigger,Recalc))</f>
        <v>43214</v>
      </c>
      <c r="AO681" s="49">
        <f>IFERROR(_xll.qlIndexFixing(Eur3M_QL,AN681,TRUE,Recalc),NA())</f>
        <v>2.9663032602800354E-3</v>
      </c>
      <c r="AP681" s="49">
        <f>IFERROR(_xll.qlIndexFixing(Eur3M_MX,AM681,TRUE,Recalc),NA())</f>
        <v>2.907127509195708E-3</v>
      </c>
    </row>
    <row r="682" spans="38:42" x14ac:dyDescent="0.2">
      <c r="AL682" s="11" t="str">
        <f t="shared" si="14"/>
        <v>1D</v>
      </c>
      <c r="AM682" s="48">
        <f>_xll.qlCalendarAdvance(Calendar,AM681,AL682,"f",FALSE)</f>
        <v>43213</v>
      </c>
      <c r="AN682" s="48">
        <f>_xll.qlCalendarAdvance(Calendar,AM682,Ndays&amp;"D",,,_xll.ohTrigger(Trigger,Recalc))</f>
        <v>43215</v>
      </c>
      <c r="AO682" s="49">
        <f>IFERROR(_xll.qlIndexFixing(Eur3M_QL,AN682,TRUE,Recalc),NA())</f>
        <v>2.9731596936483514E-3</v>
      </c>
      <c r="AP682" s="49">
        <f>IFERROR(_xll.qlIndexFixing(Eur3M_MX,AM682,TRUE,Recalc),NA())</f>
        <v>2.9139945251291776E-3</v>
      </c>
    </row>
    <row r="683" spans="38:42" x14ac:dyDescent="0.2">
      <c r="AL683" s="11" t="str">
        <f t="shared" si="14"/>
        <v>1D</v>
      </c>
      <c r="AM683" s="48">
        <f>_xll.qlCalendarAdvance(Calendar,AM682,AL683,"f",FALSE)</f>
        <v>43214</v>
      </c>
      <c r="AN683" s="48">
        <f>_xll.qlCalendarAdvance(Calendar,AM683,Ndays&amp;"D",,,_xll.ohTrigger(Trigger,Recalc))</f>
        <v>43216</v>
      </c>
      <c r="AO683" s="49">
        <f>IFERROR(_xll.qlIndexFixing(Eur3M_QL,AN683,TRUE,Recalc),NA())</f>
        <v>2.9975598137961345E-3</v>
      </c>
      <c r="AP683" s="49">
        <f>IFERROR(_xll.qlIndexFixing(Eur3M_MX,AM683,TRUE,Recalc),NA())</f>
        <v>2.9208703919958202E-3</v>
      </c>
    </row>
    <row r="684" spans="38:42" x14ac:dyDescent="0.2">
      <c r="AL684" s="11" t="str">
        <f t="shared" si="14"/>
        <v>1D</v>
      </c>
      <c r="AM684" s="48">
        <f>_xll.qlCalendarAdvance(Calendar,AM683,AL684,"f",FALSE)</f>
        <v>43215</v>
      </c>
      <c r="AN684" s="48">
        <f>_xll.qlCalendarAdvance(Calendar,AM684,Ndays&amp;"D",,,_xll.ohTrigger(Trigger,Recalc))</f>
        <v>43217</v>
      </c>
      <c r="AO684" s="49">
        <f>IFERROR(_xll.qlIndexFixing(Eur3M_QL,AN684,TRUE,Recalc),NA())</f>
        <v>3.0116542908546463E-3</v>
      </c>
      <c r="AP684" s="49">
        <f>IFERROR(_xll.qlIndexFixing(Eur3M_MX,AM684,TRUE,Recalc),NA())</f>
        <v>2.9277551174220632E-3</v>
      </c>
    </row>
    <row r="685" spans="38:42" x14ac:dyDescent="0.2">
      <c r="AL685" s="11" t="str">
        <f t="shared" si="14"/>
        <v>1D</v>
      </c>
      <c r="AM685" s="48">
        <f>_xll.qlCalendarAdvance(Calendar,AM684,AL685,"f",FALSE)</f>
        <v>43216</v>
      </c>
      <c r="AN685" s="48">
        <f>_xll.qlCalendarAdvance(Calendar,AM685,Ndays&amp;"D",,,_xll.ohTrigger(Trigger,Recalc))</f>
        <v>43220</v>
      </c>
      <c r="AO685" s="49">
        <f>IFERROR(_xll.qlIndexFixing(Eur3M_QL,AN685,TRUE,Recalc),NA())</f>
        <v>3.0187628748048192E-3</v>
      </c>
      <c r="AP685" s="49">
        <f>IFERROR(_xll.qlIndexFixing(Eur3M_MX,AM685,TRUE,Recalc),NA())</f>
        <v>2.9520013439307911E-3</v>
      </c>
    </row>
    <row r="686" spans="38:42" x14ac:dyDescent="0.2">
      <c r="AL686" s="11" t="str">
        <f t="shared" si="14"/>
        <v>1D</v>
      </c>
      <c r="AM686" s="48">
        <f>_xll.qlCalendarAdvance(Calendar,AM685,AL686,"f",FALSE)</f>
        <v>43217</v>
      </c>
      <c r="AN686" s="48">
        <f>_xll.qlCalendarAdvance(Calendar,AM686,Ndays&amp;"D",,,_xll.ohTrigger(Trigger,Recalc))</f>
        <v>43222</v>
      </c>
      <c r="AO686" s="49">
        <f>IFERROR(_xll.qlIndexFixing(Eur3M_QL,AN686,TRUE,Recalc),NA())</f>
        <v>3.0336784495849679E-3</v>
      </c>
      <c r="AP686" s="49">
        <f>IFERROR(_xll.qlIndexFixing(Eur3M_MX,AM686,TRUE,Recalc),NA())</f>
        <v>2.9658598409120847E-3</v>
      </c>
    </row>
    <row r="687" spans="38:42" x14ac:dyDescent="0.2">
      <c r="AL687" s="11" t="str">
        <f t="shared" si="14"/>
        <v>1D</v>
      </c>
      <c r="AM687" s="48">
        <f>_xll.qlCalendarAdvance(Calendar,AM686,AL687,"f",FALSE)</f>
        <v>43220</v>
      </c>
      <c r="AN687" s="48">
        <f>_xll.qlCalendarAdvance(Calendar,AM687,Ndays&amp;"D",,,_xll.ohTrigger(Trigger,Recalc))</f>
        <v>43223</v>
      </c>
      <c r="AO687" s="49">
        <f>IFERROR(_xll.qlIndexFixing(Eur3M_QL,AN687,TRUE,Recalc),NA())</f>
        <v>3.0476568370015841E-3</v>
      </c>
      <c r="AP687" s="49">
        <f>IFERROR(_xll.qlIndexFixing(Eur3M_MX,AM687,TRUE,Recalc),NA())</f>
        <v>2.9728024481255554E-3</v>
      </c>
    </row>
    <row r="688" spans="38:42" x14ac:dyDescent="0.2">
      <c r="AL688" s="11" t="str">
        <f t="shared" si="14"/>
        <v>1D</v>
      </c>
      <c r="AM688" s="48">
        <f>_xll.qlCalendarAdvance(Calendar,AM687,AL688,"f",FALSE)</f>
        <v>43222</v>
      </c>
      <c r="AN688" s="48">
        <f>_xll.qlCalendarAdvance(Calendar,AM688,Ndays&amp;"D",,,_xll.ohTrigger(Trigger,Recalc))</f>
        <v>43224</v>
      </c>
      <c r="AO688" s="49">
        <f>IFERROR(_xll.qlIndexFixing(Eur3M_QL,AN688,TRUE,Recalc),NA())</f>
        <v>3.0550061680600931E-3</v>
      </c>
      <c r="AP688" s="49">
        <f>IFERROR(_xll.qlIndexFixing(Eur3M_MX,AM688,TRUE,Recalc),NA())</f>
        <v>2.9868774357027705E-3</v>
      </c>
    </row>
    <row r="689" spans="38:42" x14ac:dyDescent="0.2">
      <c r="AL689" s="11" t="str">
        <f t="shared" si="14"/>
        <v>1D</v>
      </c>
      <c r="AM689" s="48">
        <f>_xll.qlCalendarAdvance(Calendar,AM688,AL689,"f",FALSE)</f>
        <v>43223</v>
      </c>
      <c r="AN689" s="48">
        <f>_xll.qlCalendarAdvance(Calendar,AM689,Ndays&amp;"D",,,_xll.ohTrigger(Trigger,Recalc))</f>
        <v>43227</v>
      </c>
      <c r="AO689" s="49">
        <f>IFERROR(_xll.qlIndexFixing(Eur3M_QL,AN689,TRUE,Recalc),NA())</f>
        <v>3.0624102364888899E-3</v>
      </c>
      <c r="AP689" s="49">
        <f>IFERROR(_xll.qlIndexFixing(Eur3M_MX,AM689,TRUE,Recalc),NA())</f>
        <v>3.0006621131691787E-3</v>
      </c>
    </row>
    <row r="690" spans="38:42" x14ac:dyDescent="0.2">
      <c r="AL690" s="11" t="str">
        <f t="shared" si="14"/>
        <v>1D</v>
      </c>
      <c r="AM690" s="48">
        <f>_xll.qlCalendarAdvance(Calendar,AM689,AL690,"f",FALSE)</f>
        <v>43224</v>
      </c>
      <c r="AN690" s="48">
        <f>_xll.qlCalendarAdvance(Calendar,AM690,Ndays&amp;"D",,,_xll.ohTrigger(Trigger,Recalc))</f>
        <v>43228</v>
      </c>
      <c r="AO690" s="49">
        <f>IFERROR(_xll.qlIndexFixing(Eur3M_QL,AN690,TRUE,Recalc),NA())</f>
        <v>3.0698712566723037E-3</v>
      </c>
      <c r="AP690" s="49">
        <f>IFERROR(_xll.qlIndexFixing(Eur3M_MX,AM690,TRUE,Recalc),NA())</f>
        <v>3.0076493766300451E-3</v>
      </c>
    </row>
    <row r="691" spans="38:42" x14ac:dyDescent="0.2">
      <c r="AL691" s="11" t="str">
        <f t="shared" si="14"/>
        <v>1D</v>
      </c>
      <c r="AM691" s="48">
        <f>_xll.qlCalendarAdvance(Calendar,AM690,AL691,"f",FALSE)</f>
        <v>43227</v>
      </c>
      <c r="AN691" s="48">
        <f>_xll.qlCalendarAdvance(Calendar,AM691,Ndays&amp;"D",,,_xll.ohTrigger(Trigger,Recalc))</f>
        <v>43229</v>
      </c>
      <c r="AO691" s="49">
        <f>IFERROR(_xll.qlIndexFixing(Eur3M_QL,AN691,TRUE,Recalc),NA())</f>
        <v>3.0858890163000794E-3</v>
      </c>
      <c r="AP691" s="49">
        <f>IFERROR(_xll.qlIndexFixing(Eur3M_MX,AM691,TRUE,Recalc),NA())</f>
        <v>3.0146455942326868E-3</v>
      </c>
    </row>
    <row r="692" spans="38:42" x14ac:dyDescent="0.2">
      <c r="AL692" s="11" t="str">
        <f t="shared" si="14"/>
        <v>1D</v>
      </c>
      <c r="AM692" s="48">
        <f>_xll.qlCalendarAdvance(Calendar,AM691,AL692,"f",FALSE)</f>
        <v>43228</v>
      </c>
      <c r="AN692" s="48">
        <f>_xll.qlCalendarAdvance(Calendar,AM692,Ndays&amp;"D",,,_xll.ohTrigger(Trigger,Recalc))</f>
        <v>43230</v>
      </c>
      <c r="AO692" s="49">
        <f>IFERROR(_xll.qlIndexFixing(Eur3M_QL,AN692,TRUE,Recalc),NA())</f>
        <v>3.1003294187282727E-3</v>
      </c>
      <c r="AP692" s="49">
        <f>IFERROR(_xll.qlIndexFixing(Eur3M_MX,AM692,TRUE,Recalc),NA())</f>
        <v>3.0216507736083916E-3</v>
      </c>
    </row>
    <row r="693" spans="38:42" x14ac:dyDescent="0.2">
      <c r="AL693" s="11" t="str">
        <f t="shared" si="14"/>
        <v>1D</v>
      </c>
      <c r="AM693" s="48">
        <f>_xll.qlCalendarAdvance(Calendar,AM692,AL693,"f",FALSE)</f>
        <v>43229</v>
      </c>
      <c r="AN693" s="48">
        <f>_xll.qlCalendarAdvance(Calendar,AM693,Ndays&amp;"D",,,_xll.ohTrigger(Trigger,Recalc))</f>
        <v>43231</v>
      </c>
      <c r="AO693" s="49">
        <f>IFERROR(_xll.qlIndexFixing(Eur3M_QL,AN693,TRUE,Recalc),NA())</f>
        <v>3.1081086895375391E-3</v>
      </c>
      <c r="AP693" s="49">
        <f>IFERROR(_xll.qlIndexFixing(Eur3M_MX,AM693,TRUE,Recalc),NA())</f>
        <v>3.0358527092602494E-3</v>
      </c>
    </row>
    <row r="694" spans="38:42" x14ac:dyDescent="0.2">
      <c r="AL694" s="11" t="str">
        <f t="shared" si="14"/>
        <v>1D</v>
      </c>
      <c r="AM694" s="48">
        <f>_xll.qlCalendarAdvance(Calendar,AM693,AL694,"f",FALSE)</f>
        <v>43230</v>
      </c>
      <c r="AN694" s="48">
        <f>_xll.qlCalendarAdvance(Calendar,AM694,Ndays&amp;"D",,,_xll.ohTrigger(Trigger,Recalc))</f>
        <v>43234</v>
      </c>
      <c r="AO694" s="49">
        <f>IFERROR(_xll.qlIndexFixing(Eur3M_QL,AN694,TRUE,Recalc),NA())</f>
        <v>3.1159583640644438E-3</v>
      </c>
      <c r="AP694" s="49">
        <f>IFERROR(_xll.qlIndexFixing(Eur3M_MX,AM694,TRUE,Recalc),NA())</f>
        <v>3.0497612614580182E-3</v>
      </c>
    </row>
    <row r="695" spans="38:42" x14ac:dyDescent="0.2">
      <c r="AL695" s="11" t="str">
        <f t="shared" si="14"/>
        <v>1D</v>
      </c>
      <c r="AM695" s="48">
        <f>_xll.qlCalendarAdvance(Calendar,AM694,AL695,"f",FALSE)</f>
        <v>43231</v>
      </c>
      <c r="AN695" s="48">
        <f>_xll.qlCalendarAdvance(Calendar,AM695,Ndays&amp;"D",,,_xll.ohTrigger(Trigger,Recalc))</f>
        <v>43235</v>
      </c>
      <c r="AO695" s="49">
        <f>IFERROR(_xll.qlIndexFixing(Eur3M_QL,AN695,TRUE,Recalc),NA())</f>
        <v>3.1238807119143602E-3</v>
      </c>
      <c r="AP695" s="49">
        <f>IFERROR(_xll.qlIndexFixing(Eur3M_MX,AM695,TRUE,Recalc),NA())</f>
        <v>3.0568113641648649E-3</v>
      </c>
    </row>
    <row r="696" spans="38:42" x14ac:dyDescent="0.2">
      <c r="AL696" s="11" t="str">
        <f t="shared" si="14"/>
        <v>1D</v>
      </c>
      <c r="AM696" s="48">
        <f>_xll.qlCalendarAdvance(Calendar,AM695,AL696,"f",FALSE)</f>
        <v>43234</v>
      </c>
      <c r="AN696" s="48">
        <f>_xll.qlCalendarAdvance(Calendar,AM696,Ndays&amp;"D",,,_xll.ohTrigger(Trigger,Recalc))</f>
        <v>43236</v>
      </c>
      <c r="AO696" s="49">
        <f>IFERROR(_xll.qlIndexFixing(Eur3M_QL,AN696,TRUE,Recalc),NA())</f>
        <v>3.1412385512664745E-3</v>
      </c>
      <c r="AP696" s="49">
        <f>IFERROR(_xll.qlIndexFixing(Eur3M_MX,AM696,TRUE,Recalc),NA())</f>
        <v>3.063870474431627E-3</v>
      </c>
    </row>
    <row r="697" spans="38:42" x14ac:dyDescent="0.2">
      <c r="AL697" s="11" t="str">
        <f t="shared" si="14"/>
        <v>1D</v>
      </c>
      <c r="AM697" s="48">
        <f>_xll.qlCalendarAdvance(Calendar,AM696,AL697,"f",FALSE)</f>
        <v>43235</v>
      </c>
      <c r="AN697" s="48">
        <f>_xll.qlCalendarAdvance(Calendar,AM697,Ndays&amp;"D",,,_xll.ohTrigger(Trigger,Recalc))</f>
        <v>43237</v>
      </c>
      <c r="AO697" s="49">
        <f>IFERROR(_xll.qlIndexFixing(Eur3M_QL,AN697,TRUE,Recalc),NA())</f>
        <v>3.1563425048454557E-3</v>
      </c>
      <c r="AP697" s="49">
        <f>IFERROR(_xll.qlIndexFixing(Eur3M_MX,AM697,TRUE,Recalc),NA())</f>
        <v>3.0709385998913289E-3</v>
      </c>
    </row>
    <row r="698" spans="38:42" x14ac:dyDescent="0.2">
      <c r="AL698" s="11" t="str">
        <f t="shared" si="14"/>
        <v>1D</v>
      </c>
      <c r="AM698" s="48">
        <f>_xll.qlCalendarAdvance(Calendar,AM697,AL698,"f",FALSE)</f>
        <v>43236</v>
      </c>
      <c r="AN698" s="48">
        <f>_xll.qlCalendarAdvance(Calendar,AM698,Ndays&amp;"D",,,_xll.ohTrigger(Trigger,Recalc))</f>
        <v>43238</v>
      </c>
      <c r="AO698" s="49">
        <f>IFERROR(_xll.qlIndexFixing(Eur3M_QL,AN698,TRUE,Recalc),NA())</f>
        <v>3.1646625395918295E-3</v>
      </c>
      <c r="AP698" s="49">
        <f>IFERROR(_xll.qlIndexFixing(Eur3M_MX,AM698,TRUE,Recalc),NA())</f>
        <v>3.0852682523713083E-3</v>
      </c>
    </row>
    <row r="699" spans="38:42" x14ac:dyDescent="0.2">
      <c r="AL699" s="11" t="str">
        <f t="shared" si="14"/>
        <v>1D</v>
      </c>
      <c r="AM699" s="48">
        <f>_xll.qlCalendarAdvance(Calendar,AM698,AL699,"f",FALSE)</f>
        <v>43237</v>
      </c>
      <c r="AN699" s="48">
        <f>_xll.qlCalendarAdvance(Calendar,AM699,Ndays&amp;"D",,,_xll.ohTrigger(Trigger,Recalc))</f>
        <v>43241</v>
      </c>
      <c r="AO699" s="49">
        <f>IFERROR(_xll.qlIndexFixing(Eur3M_QL,AN699,TRUE,Recalc),NA())</f>
        <v>3.1730690310174106E-3</v>
      </c>
      <c r="AP699" s="49">
        <f>IFERROR(_xll.qlIndexFixing(Eur3M_MX,AM699,TRUE,Recalc),NA())</f>
        <v>3.0993014062904883E-3</v>
      </c>
    </row>
    <row r="700" spans="38:42" x14ac:dyDescent="0.2">
      <c r="AL700" s="11" t="str">
        <f t="shared" si="14"/>
        <v>1D</v>
      </c>
      <c r="AM700" s="48">
        <f>_xll.qlCalendarAdvance(Calendar,AM699,AL700,"f",FALSE)</f>
        <v>43238</v>
      </c>
      <c r="AN700" s="48">
        <f>_xll.qlCalendarAdvance(Calendar,AM700,Ndays&amp;"D",,,_xll.ohTrigger(Trigger,Recalc))</f>
        <v>43242</v>
      </c>
      <c r="AO700" s="49">
        <f>IFERROR(_xll.qlIndexFixing(Eur3M_QL,AN700,TRUE,Recalc),NA())</f>
        <v>3.1815643039764204E-3</v>
      </c>
      <c r="AP700" s="49">
        <f>IFERROR(_xll.qlIndexFixing(Eur3M_MX,AM700,TRUE,Recalc),NA())</f>
        <v>3.1064147221928824E-3</v>
      </c>
    </row>
    <row r="701" spans="38:42" x14ac:dyDescent="0.2">
      <c r="AL701" s="11" t="str">
        <f t="shared" si="14"/>
        <v>1D</v>
      </c>
      <c r="AM701" s="48">
        <f>_xll.qlCalendarAdvance(Calendar,AM700,AL701,"f",FALSE)</f>
        <v>43241</v>
      </c>
      <c r="AN701" s="48">
        <f>_xll.qlCalendarAdvance(Calendar,AM701,Ndays&amp;"D",,,_xll.ohTrigger(Trigger,Recalc))</f>
        <v>43243</v>
      </c>
      <c r="AO701" s="49">
        <f>IFERROR(_xll.qlIndexFixing(Eur3M_QL,AN701,TRUE,Recalc),NA())</f>
        <v>3.20049076243465E-3</v>
      </c>
      <c r="AP701" s="49">
        <f>IFERROR(_xll.qlIndexFixing(Eur3M_MX,AM701,TRUE,Recalc),NA())</f>
        <v>3.1135370990794135E-3</v>
      </c>
    </row>
    <row r="702" spans="38:42" x14ac:dyDescent="0.2">
      <c r="AL702" s="11" t="str">
        <f t="shared" si="14"/>
        <v>1D</v>
      </c>
      <c r="AM702" s="48">
        <f>_xll.qlCalendarAdvance(Calendar,AM701,AL702,"f",FALSE)</f>
        <v>43242</v>
      </c>
      <c r="AN702" s="48">
        <f>_xll.qlCalendarAdvance(Calendar,AM702,Ndays&amp;"D",,,_xll.ohTrigger(Trigger,Recalc))</f>
        <v>43244</v>
      </c>
      <c r="AO702" s="49">
        <f>IFERROR(_xll.qlIndexFixing(Eur3M_QL,AN702,TRUE,Recalc),NA())</f>
        <v>3.2164799844876068E-3</v>
      </c>
      <c r="AP702" s="49">
        <f>IFERROR(_xll.qlIndexFixing(Eur3M_MX,AM702,TRUE,Recalc),NA())</f>
        <v>3.1206685445839752E-3</v>
      </c>
    </row>
    <row r="703" spans="38:42" x14ac:dyDescent="0.2">
      <c r="AL703" s="11" t="str">
        <f t="shared" si="14"/>
        <v>1D</v>
      </c>
      <c r="AM703" s="48">
        <f>_xll.qlCalendarAdvance(Calendar,AM702,AL703,"f",FALSE)</f>
        <v>43243</v>
      </c>
      <c r="AN703" s="48">
        <f>_xll.qlCalendarAdvance(Calendar,AM703,Ndays&amp;"D",,,_xll.ohTrigger(Trigger,Recalc))</f>
        <v>43245</v>
      </c>
      <c r="AO703" s="49">
        <f>IFERROR(_xll.qlIndexFixing(Eur3M_QL,AN703,TRUE,Recalc),NA())</f>
        <v>3.225454314212178E-3</v>
      </c>
      <c r="AP703" s="49">
        <f>IFERROR(_xll.qlIndexFixing(Eur3M_MX,AM703,TRUE,Recalc),NA())</f>
        <v>3.1351266831374279E-3</v>
      </c>
    </row>
    <row r="704" spans="38:42" x14ac:dyDescent="0.2">
      <c r="AL704" s="11" t="str">
        <f t="shared" si="14"/>
        <v>1D</v>
      </c>
      <c r="AM704" s="48">
        <f>_xll.qlCalendarAdvance(Calendar,AM703,AL704,"f",FALSE)</f>
        <v>43244</v>
      </c>
      <c r="AN704" s="48">
        <f>_xll.qlCalendarAdvance(Calendar,AM704,Ndays&amp;"D",,,_xll.ohTrigger(Trigger,Recalc))</f>
        <v>43248</v>
      </c>
      <c r="AO704" s="49">
        <f>IFERROR(_xll.qlIndexFixing(Eur3M_QL,AN704,TRUE,Recalc),NA())</f>
        <v>3.2345315403837639E-3</v>
      </c>
      <c r="AP704" s="49">
        <f>IFERROR(_xll.qlIndexFixing(Eur3M_MX,AM704,TRUE,Recalc),NA())</f>
        <v>3.1492851654395431E-3</v>
      </c>
    </row>
    <row r="705" spans="38:42" x14ac:dyDescent="0.2">
      <c r="AL705" s="11" t="str">
        <f t="shared" si="14"/>
        <v>1D</v>
      </c>
      <c r="AM705" s="48">
        <f>_xll.qlCalendarAdvance(Calendar,AM704,AL705,"f",FALSE)</f>
        <v>43245</v>
      </c>
      <c r="AN705" s="48">
        <f>_xll.qlCalendarAdvance(Calendar,AM705,Ndays&amp;"D",,,_xll.ohTrigger(Trigger,Recalc))</f>
        <v>43249</v>
      </c>
      <c r="AO705" s="49">
        <f>IFERROR(_xll.qlIndexFixing(Eur3M_QL,AN705,TRUE,Recalc),NA())</f>
        <v>3.2437140431315022E-3</v>
      </c>
      <c r="AP705" s="49">
        <f>IFERROR(_xll.qlIndexFixing(Eur3M_MX,AM705,TRUE,Recalc),NA())</f>
        <v>3.1564620685270201E-3</v>
      </c>
    </row>
    <row r="706" spans="38:42" x14ac:dyDescent="0.2">
      <c r="AL706" s="11" t="str">
        <f t="shared" si="14"/>
        <v>1D</v>
      </c>
      <c r="AM706" s="48">
        <f>_xll.qlCalendarAdvance(Calendar,AM705,AL706,"f",FALSE)</f>
        <v>43248</v>
      </c>
      <c r="AN706" s="48">
        <f>_xll.qlCalendarAdvance(Calendar,AM706,Ndays&amp;"D",,,_xll.ohTrigger(Trigger,Recalc))</f>
        <v>43250</v>
      </c>
      <c r="AO706" s="49">
        <f>IFERROR(_xll.qlIndexFixing(Eur3M_QL,AN706,TRUE,Recalc),NA())</f>
        <v>3.2644279061978835E-3</v>
      </c>
      <c r="AP706" s="49">
        <f>IFERROR(_xll.qlIndexFixing(Eur3M_MX,AM706,TRUE,Recalc),NA())</f>
        <v>3.163648086030675E-3</v>
      </c>
    </row>
    <row r="707" spans="38:42" x14ac:dyDescent="0.2">
      <c r="AL707" s="11" t="str">
        <f t="shared" si="14"/>
        <v>1D</v>
      </c>
      <c r="AM707" s="48">
        <f>_xll.qlCalendarAdvance(Calendar,AM706,AL707,"f",FALSE)</f>
        <v>43249</v>
      </c>
      <c r="AN707" s="48">
        <f>_xll.qlCalendarAdvance(Calendar,AM707,Ndays&amp;"D",,,_xll.ohTrigger(Trigger,Recalc))</f>
        <v>43251</v>
      </c>
      <c r="AO707" s="49">
        <f>IFERROR(_xll.qlIndexFixing(Eur3M_QL,AN707,TRUE,Recalc),NA())</f>
        <v>3.2814945316952107E-3</v>
      </c>
      <c r="AP707" s="49">
        <f>IFERROR(_xll.qlIndexFixing(Eur3M_MX,AM707,TRUE,Recalc),NA())</f>
        <v>3.1708432255835332E-3</v>
      </c>
    </row>
    <row r="708" spans="38:42" x14ac:dyDescent="0.2">
      <c r="AL708" s="11" t="str">
        <f t="shared" si="14"/>
        <v>1D</v>
      </c>
      <c r="AM708" s="48">
        <f>_xll.qlCalendarAdvance(Calendar,AM707,AL708,"f",FALSE)</f>
        <v>43250</v>
      </c>
      <c r="AN708" s="48">
        <f>_xll.qlCalendarAdvance(Calendar,AM708,Ndays&amp;"D",,,_xll.ohTrigger(Trigger,Recalc))</f>
        <v>43252</v>
      </c>
      <c r="AO708" s="49">
        <f>IFERROR(_xll.qlIndexFixing(Eur3M_QL,AN708,TRUE,Recalc),NA())</f>
        <v>3.2910874681934136E-3</v>
      </c>
      <c r="AP708" s="49">
        <f>IFERROR(_xll.qlIndexFixing(Eur3M_MX,AM708,TRUE,Recalc),NA())</f>
        <v>3.1854306199441168E-3</v>
      </c>
    </row>
    <row r="709" spans="38:42" x14ac:dyDescent="0.2">
      <c r="AL709" s="11" t="str">
        <f t="shared" si="14"/>
        <v>1D</v>
      </c>
      <c r="AM709" s="48">
        <f>_xll.qlCalendarAdvance(Calendar,AM708,AL709,"f",FALSE)</f>
        <v>43251</v>
      </c>
      <c r="AN709" s="48">
        <f>_xll.qlCalendarAdvance(Calendar,AM709,Ndays&amp;"D",,,_xll.ohTrigger(Trigger,Recalc))</f>
        <v>43255</v>
      </c>
      <c r="AO709" s="49">
        <f>IFERROR(_xll.qlIndexFixing(Eur3M_QL,AN709,TRUE,Recalc),NA())</f>
        <v>3.3006962235830307E-3</v>
      </c>
      <c r="AP709" s="49">
        <f>IFERROR(_xll.qlIndexFixing(Eur3M_MX,AM709,TRUE,Recalc),NA())</f>
        <v>3.1997308222669646E-3</v>
      </c>
    </row>
    <row r="710" spans="38:42" x14ac:dyDescent="0.2">
      <c r="AL710" s="11" t="str">
        <f t="shared" ref="AL710:AL715" si="15">AL709</f>
        <v>1D</v>
      </c>
      <c r="AM710" s="48">
        <f>_xll.qlCalendarAdvance(Calendar,AM709,AL710,"f",FALSE)</f>
        <v>43252</v>
      </c>
      <c r="AN710" s="48">
        <f>_xll.qlCalendarAdvance(Calendar,AM710,Ndays&amp;"D",,,_xll.ohTrigger(Trigger,Recalc))</f>
        <v>43256</v>
      </c>
      <c r="AO710" s="49">
        <f>IFERROR(_xll.qlIndexFixing(Eur3M_QL,AN710,TRUE,Recalc),NA())</f>
        <v>3.3103210824659691E-3</v>
      </c>
      <c r="AP710" s="49">
        <f>IFERROR(_xll.qlIndexFixing(Eur3M_MX,AM710,TRUE,Recalc),NA())</f>
        <v>3.2070185955622387E-3</v>
      </c>
    </row>
    <row r="711" spans="38:42" x14ac:dyDescent="0.2">
      <c r="AL711" s="11" t="str">
        <f t="shared" si="15"/>
        <v>1D</v>
      </c>
      <c r="AM711" s="48">
        <f>_xll.qlCalendarAdvance(Calendar,AM710,AL711,"f",FALSE)</f>
        <v>43255</v>
      </c>
      <c r="AN711" s="48">
        <f>_xll.qlCalendarAdvance(Calendar,AM711,Ndays&amp;"D",,,_xll.ohTrigger(Trigger,Recalc))</f>
        <v>43257</v>
      </c>
      <c r="AO711" s="49">
        <f>IFERROR(_xll.qlIndexFixing(Eur3M_QL,AN711,TRUE,Recalc),NA())</f>
        <v>3.3313418805873728E-3</v>
      </c>
      <c r="AP711" s="49">
        <f>IFERROR(_xll.qlIndexFixing(Eur3M_MX,AM711,TRUE,Recalc),NA())</f>
        <v>3.2143466494059746E-3</v>
      </c>
    </row>
    <row r="712" spans="38:42" x14ac:dyDescent="0.2">
      <c r="AL712" s="11" t="str">
        <f t="shared" si="15"/>
        <v>1D</v>
      </c>
      <c r="AM712" s="48">
        <f>_xll.qlCalendarAdvance(Calendar,AM711,AL712,"f",FALSE)</f>
        <v>43256</v>
      </c>
      <c r="AN712" s="48">
        <f>_xll.qlCalendarAdvance(Calendar,AM712,Ndays&amp;"D",,,_xll.ohTrigger(Trigger,Recalc))</f>
        <v>43258</v>
      </c>
      <c r="AO712" s="49">
        <f>IFERROR(_xll.qlIndexFixing(Eur3M_QL,AN712,TRUE,Recalc),NA())</f>
        <v>3.3489872832054533E-3</v>
      </c>
      <c r="AP712" s="49">
        <f>IFERROR(_xll.qlIndexFixing(Eur3M_MX,AM712,TRUE,Recalc),NA())</f>
        <v>3.2217148596583433E-3</v>
      </c>
    </row>
    <row r="713" spans="38:42" x14ac:dyDescent="0.2">
      <c r="AL713" s="11" t="str">
        <f t="shared" si="15"/>
        <v>1D</v>
      </c>
      <c r="AM713" s="48">
        <f>_xll.qlCalendarAdvance(Calendar,AM712,AL713,"f",FALSE)</f>
        <v>43257</v>
      </c>
      <c r="AN713" s="48">
        <f>_xll.qlCalendarAdvance(Calendar,AM713,Ndays&amp;"D",,,_xll.ohTrigger(Trigger,Recalc))</f>
        <v>43259</v>
      </c>
      <c r="AO713" s="49">
        <f>IFERROR(_xll.qlIndexFixing(Eur3M_QL,AN713,TRUE,Recalc),NA())</f>
        <v>3.3586969668191096E-3</v>
      </c>
      <c r="AP713" s="49">
        <f>IFERROR(_xll.qlIndexFixing(Eur3M_MX,AM713,TRUE,Recalc),NA())</f>
        <v>3.2369276609959933E-3</v>
      </c>
    </row>
    <row r="714" spans="38:42" x14ac:dyDescent="0.2">
      <c r="AL714" s="11" t="str">
        <f t="shared" si="15"/>
        <v>1D</v>
      </c>
      <c r="AM714" s="48">
        <f>_xll.qlCalendarAdvance(Calendar,AM713,AL714,"f",FALSE)</f>
        <v>43258</v>
      </c>
      <c r="AN714" s="48">
        <f>_xll.qlCalendarAdvance(Calendar,AM714,Ndays&amp;"D",,,_xll.ohTrigger(Trigger,Recalc))</f>
        <v>43262</v>
      </c>
      <c r="AO714" s="49">
        <f>IFERROR(_xll.qlIndexFixing(Eur3M_QL,AN714,TRUE,Recalc),NA())</f>
        <v>3.3684244844774417E-3</v>
      </c>
      <c r="AP714" s="49">
        <f>IFERROR(_xll.qlIndexFixing(Eur3M_MX,AM714,TRUE,Recalc),NA())</f>
        <v>3.2515867544830289E-3</v>
      </c>
    </row>
    <row r="715" spans="38:42" x14ac:dyDescent="0.2">
      <c r="AL715" s="11" t="str">
        <f t="shared" si="15"/>
        <v>1D</v>
      </c>
      <c r="AM715" s="48">
        <f>_xll.qlCalendarAdvance(Calendar,AM714,AL715,"f",FALSE)</f>
        <v>43259</v>
      </c>
      <c r="AN715" s="48">
        <f>_xll.qlCalendarAdvance(Calendar,AM715,Ndays&amp;"D",,,_xll.ohTrigger(Trigger,Recalc))</f>
        <v>43263</v>
      </c>
      <c r="AO715" s="49">
        <f>IFERROR(_xll.qlIndexFixing(Eur3M_QL,AN715,TRUE,Recalc),NA())</f>
        <v>3.3781701284301526E-3</v>
      </c>
      <c r="AP715" s="49">
        <f>IFERROR(_xll.qlIndexFixing(Eur3M_MX,AM715,TRUE,Recalc),NA())</f>
        <v>3.259153857200504E-3</v>
      </c>
    </row>
    <row r="716" spans="38:42" x14ac:dyDescent="0.2">
      <c r="AL716" s="11" t="str">
        <f t="shared" ref="AL716:AL747" si="16">AL715</f>
        <v>1D</v>
      </c>
      <c r="AM716" s="48">
        <f>_xll.qlCalendarAdvance(Calendar,AM715,AL716,"f",FALSE)</f>
        <v>43262</v>
      </c>
      <c r="AN716" s="48">
        <f>_xll.qlCalendarAdvance(Calendar,AM716,Ndays&amp;"D",,,_xll.ohTrigger(Trigger,Recalc))</f>
        <v>43264</v>
      </c>
      <c r="AO716" s="49">
        <f>IFERROR(_xll.qlIndexFixing(Eur3M_QL,AN716,TRUE,Recalc),NA())</f>
        <v>3.3990575901011091E-3</v>
      </c>
      <c r="AP716" s="49">
        <f>IFERROR(_xll.qlIndexFixing(Eur3M_MX,AM716,TRUE,Recalc),NA())</f>
        <v>3.2667603549956141E-3</v>
      </c>
    </row>
    <row r="717" spans="38:42" x14ac:dyDescent="0.2">
      <c r="AL717" s="11" t="str">
        <f t="shared" si="16"/>
        <v>1D</v>
      </c>
      <c r="AM717" s="48">
        <f>_xll.qlCalendarAdvance(Calendar,AM716,AL717,"f",FALSE)</f>
        <v>43263</v>
      </c>
      <c r="AN717" s="48">
        <f>_xll.qlCalendarAdvance(Calendar,AM717,Ndays&amp;"D",,,_xll.ohTrigger(Trigger,Recalc))</f>
        <v>43265</v>
      </c>
      <c r="AO717" s="49">
        <f>IFERROR(_xll.qlIndexFixing(Eur3M_QL,AN717,TRUE,Recalc),NA())</f>
        <v>3.4173398504065157E-3</v>
      </c>
      <c r="AP717" s="49">
        <f>IFERROR(_xll.qlIndexFixing(Eur3M_MX,AM717,TRUE,Recalc),NA())</f>
        <v>3.2744061182311884E-3</v>
      </c>
    </row>
    <row r="718" spans="38:42" x14ac:dyDescent="0.2">
      <c r="AL718" s="11" t="str">
        <f t="shared" si="16"/>
        <v>1D</v>
      </c>
      <c r="AM718" s="48">
        <f>_xll.qlCalendarAdvance(Calendar,AM717,AL718,"f",FALSE)</f>
        <v>43264</v>
      </c>
      <c r="AN718" s="48">
        <f>_xll.qlCalendarAdvance(Calendar,AM718,Ndays&amp;"D",,,_xll.ohTrigger(Trigger,Recalc))</f>
        <v>43266</v>
      </c>
      <c r="AO718" s="49">
        <f>IFERROR(_xll.qlIndexFixing(Eur3M_QL,AN718,TRUE,Recalc),NA())</f>
        <v>3.4271805478060793E-3</v>
      </c>
      <c r="AP718" s="49">
        <f>IFERROR(_xll.qlIndexFixing(Eur3M_MX,AM718,TRUE,Recalc),NA())</f>
        <v>3.290335430497374E-3</v>
      </c>
    </row>
    <row r="719" spans="38:42" x14ac:dyDescent="0.2">
      <c r="AL719" s="11" t="str">
        <f t="shared" si="16"/>
        <v>1D</v>
      </c>
      <c r="AM719" s="48">
        <f>_xll.qlCalendarAdvance(Calendar,AM718,AL719,"f",FALSE)</f>
        <v>43265</v>
      </c>
      <c r="AN719" s="48">
        <f>_xll.qlCalendarAdvance(Calendar,AM719,Ndays&amp;"D",,,_xll.ohTrigger(Trigger,Recalc))</f>
        <v>43269</v>
      </c>
      <c r="AO719" s="49">
        <f>IFERROR(_xll.qlIndexFixing(Eur3M_QL,AN719,TRUE,Recalc),NA())</f>
        <v>3.4370411479398857E-3</v>
      </c>
      <c r="AP719" s="49">
        <f>IFERROR(_xll.qlIndexFixing(Eur3M_MX,AM719,TRUE,Recalc),NA())</f>
        <v>3.3053792053141231E-3</v>
      </c>
    </row>
    <row r="720" spans="38:42" x14ac:dyDescent="0.2">
      <c r="AL720" s="11" t="str">
        <f t="shared" si="16"/>
        <v>1D</v>
      </c>
      <c r="AM720" s="48">
        <f>_xll.qlCalendarAdvance(Calendar,AM719,AL720,"f",FALSE)</f>
        <v>43266</v>
      </c>
      <c r="AN720" s="48">
        <f>_xll.qlCalendarAdvance(Calendar,AM720,Ndays&amp;"D",,,_xll.ohTrigger(Trigger,Recalc))</f>
        <v>43270</v>
      </c>
      <c r="AO720" s="49">
        <f>IFERROR(_xll.qlIndexFixing(Eur3M_QL,AN720,TRUE,Recalc),NA())</f>
        <v>3.4469219507028272E-3</v>
      </c>
      <c r="AP720" s="49">
        <f>IFERROR(_xll.qlIndexFixing(Eur3M_MX,AM720,TRUE,Recalc),NA())</f>
        <v>3.3132193236790793E-3</v>
      </c>
    </row>
    <row r="721" spans="38:42" x14ac:dyDescent="0.2">
      <c r="AL721" s="11" t="str">
        <f t="shared" si="16"/>
        <v>1D</v>
      </c>
      <c r="AM721" s="48">
        <f>_xll.qlCalendarAdvance(Calendar,AM720,AL721,"f",FALSE)</f>
        <v>43269</v>
      </c>
      <c r="AN721" s="48">
        <f>_xll.qlCalendarAdvance(Calendar,AM721,Ndays&amp;"D",,,_xll.ohTrigger(Trigger,Recalc))</f>
        <v>43271</v>
      </c>
      <c r="AO721" s="49">
        <f>IFERROR(_xll.qlIndexFixing(Eur3M_QL,AN721,TRUE,Recalc),NA())</f>
        <v>3.4676828366945402E-3</v>
      </c>
      <c r="AP721" s="49">
        <f>IFERROR(_xll.qlIndexFixing(Eur3M_MX,AM721,TRUE,Recalc),NA())</f>
        <v>3.3210979131581557E-3</v>
      </c>
    </row>
    <row r="722" spans="38:42" x14ac:dyDescent="0.2">
      <c r="AL722" s="11" t="str">
        <f t="shared" si="16"/>
        <v>1D</v>
      </c>
      <c r="AM722" s="48">
        <f>_xll.qlCalendarAdvance(Calendar,AM721,AL722,"f",FALSE)</f>
        <v>43270</v>
      </c>
      <c r="AN722" s="48">
        <f>_xll.qlCalendarAdvance(Calendar,AM722,Ndays&amp;"D",,,_xll.ohTrigger(Trigger,Recalc))</f>
        <v>43272</v>
      </c>
      <c r="AO722" s="49">
        <f>IFERROR(_xll.qlIndexFixing(Eur3M_QL,AN722,TRUE,Recalc),NA())</f>
        <v>3.4868041655326028E-3</v>
      </c>
      <c r="AP722" s="49">
        <f>IFERROR(_xll.qlIndexFixing(Eur3M_MX,AM722,TRUE,Recalc),NA())</f>
        <v>3.3290148386098894E-3</v>
      </c>
    </row>
    <row r="723" spans="38:42" x14ac:dyDescent="0.2">
      <c r="AL723" s="11" t="str">
        <f t="shared" si="16"/>
        <v>1D</v>
      </c>
      <c r="AM723" s="48">
        <f>_xll.qlCalendarAdvance(Calendar,AM722,AL723,"f",FALSE)</f>
        <v>43271</v>
      </c>
      <c r="AN723" s="48">
        <f>_xll.qlCalendarAdvance(Calendar,AM723,Ndays&amp;"D",,,_xll.ohTrigger(Trigger,Recalc))</f>
        <v>43273</v>
      </c>
      <c r="AO723" s="49">
        <f>IFERROR(_xll.qlIndexFixing(Eur3M_QL,AN723,TRUE,Recalc),NA())</f>
        <v>3.4968672180690778E-3</v>
      </c>
      <c r="AP723" s="49">
        <f>IFERROR(_xll.qlIndexFixing(Eur3M_MX,AM723,TRUE,Recalc),NA())</f>
        <v>3.3456102014143498E-3</v>
      </c>
    </row>
    <row r="724" spans="38:42" x14ac:dyDescent="0.2">
      <c r="AL724" s="11" t="str">
        <f t="shared" si="16"/>
        <v>1D</v>
      </c>
      <c r="AM724" s="48">
        <f>_xll.qlCalendarAdvance(Calendar,AM723,AL724,"f",FALSE)</f>
        <v>43272</v>
      </c>
      <c r="AN724" s="48">
        <f>_xll.qlCalendarAdvance(Calendar,AM724,Ndays&amp;"D",,,_xll.ohTrigger(Trigger,Recalc))</f>
        <v>43276</v>
      </c>
      <c r="AO724" s="49">
        <f>IFERROR(_xll.qlIndexFixing(Eur3M_QL,AN724,TRUE,Recalc),NA())</f>
        <v>3.5069639195552662E-3</v>
      </c>
      <c r="AP724" s="49">
        <f>IFERROR(_xll.qlIndexFixing(Eur3M_MX,AM724,TRUE,Recalc),NA())</f>
        <v>3.361063169893457E-3</v>
      </c>
    </row>
    <row r="725" spans="38:42" x14ac:dyDescent="0.2">
      <c r="AL725" s="11" t="str">
        <f t="shared" si="16"/>
        <v>1D</v>
      </c>
      <c r="AM725" s="48">
        <f>_xll.qlCalendarAdvance(Calendar,AM724,AL725,"f",FALSE)</f>
        <v>43273</v>
      </c>
      <c r="AN725" s="48">
        <f>_xll.qlCalendarAdvance(Calendar,AM725,Ndays&amp;"D",,,_xll.ohTrigger(Trigger,Recalc))</f>
        <v>43277</v>
      </c>
      <c r="AO725" s="49">
        <f>IFERROR(_xll.qlIndexFixing(Eur3M_QL,AN725,TRUE,Recalc),NA())</f>
        <v>3.5170925828077316E-3</v>
      </c>
      <c r="AP725" s="49">
        <f>IFERROR(_xll.qlIndexFixing(Eur3M_MX,AM725,TRUE,Recalc),NA())</f>
        <v>3.3691697206397874E-3</v>
      </c>
    </row>
    <row r="726" spans="38:42" x14ac:dyDescent="0.2">
      <c r="AL726" s="11" t="str">
        <f t="shared" si="16"/>
        <v>1D</v>
      </c>
      <c r="AM726" s="48">
        <f>_xll.qlCalendarAdvance(Calendar,AM725,AL726,"f",FALSE)</f>
        <v>43276</v>
      </c>
      <c r="AN726" s="48">
        <f>_xll.qlCalendarAdvance(Calendar,AM726,Ndays&amp;"D",,,_xll.ohTrigger(Trigger,Recalc))</f>
        <v>43278</v>
      </c>
      <c r="AO726" s="49">
        <f>IFERROR(_xll.qlIndexFixing(Eur3M_QL,AN726,TRUE,Recalc),NA())</f>
        <v>3.5219383212103084E-3</v>
      </c>
      <c r="AP726" s="49">
        <f>IFERROR(_xll.qlIndexFixing(Eur3M_MX,AM726,TRUE,Recalc),NA())</f>
        <v>3.3773137800301349E-3</v>
      </c>
    </row>
    <row r="727" spans="38:42" x14ac:dyDescent="0.2">
      <c r="AL727" s="11" t="str">
        <f t="shared" si="16"/>
        <v>1D</v>
      </c>
      <c r="AM727" s="48">
        <f>_xll.qlCalendarAdvance(Calendar,AM726,AL727,"f",FALSE)</f>
        <v>43277</v>
      </c>
      <c r="AN727" s="48">
        <f>_xll.qlCalendarAdvance(Calendar,AM727,Ndays&amp;"D",,,_xll.ohTrigger(Trigger,Recalc))</f>
        <v>43279</v>
      </c>
      <c r="AO727" s="49">
        <f>IFERROR(_xll.qlIndexFixing(Eur3M_QL,AN727,TRUE,Recalc),NA())</f>
        <v>3.5578928719184528E-3</v>
      </c>
      <c r="AP727" s="49">
        <f>IFERROR(_xll.qlIndexFixing(Eur3M_MX,AM727,TRUE,Recalc),NA())</f>
        <v>3.3854952074230879E-3</v>
      </c>
    </row>
    <row r="728" spans="38:42" x14ac:dyDescent="0.2">
      <c r="AL728" s="11" t="str">
        <f t="shared" si="16"/>
        <v>1D</v>
      </c>
      <c r="AM728" s="48">
        <f>_xll.qlCalendarAdvance(Calendar,AM727,AL728,"f",FALSE)</f>
        <v>43278</v>
      </c>
      <c r="AN728" s="48">
        <f>_xll.qlCalendarAdvance(Calendar,AM728,Ndays&amp;"D",,,_xll.ohTrigger(Trigger,Recalc))</f>
        <v>43280</v>
      </c>
      <c r="AO728" s="49">
        <f>IFERROR(_xll.qlIndexFixing(Eur3M_QL,AN728,TRUE,Recalc),NA())</f>
        <v>3.5681557983627873E-3</v>
      </c>
      <c r="AP728" s="49">
        <f>IFERROR(_xll.qlIndexFixing(Eur3M_MX,AM728,TRUE,Recalc),NA())</f>
        <v>3.3892423187534058E-3</v>
      </c>
    </row>
    <row r="729" spans="38:42" x14ac:dyDescent="0.2">
      <c r="AL729" s="11" t="str">
        <f t="shared" si="16"/>
        <v>1D</v>
      </c>
      <c r="AM729" s="48">
        <f>_xll.qlCalendarAdvance(Calendar,AM728,AL729,"f",FALSE)</f>
        <v>43279</v>
      </c>
      <c r="AN729" s="48">
        <f>_xll.qlCalendarAdvance(Calendar,AM729,Ndays&amp;"D",,,_xll.ohTrigger(Trigger,Recalc))</f>
        <v>43283</v>
      </c>
      <c r="AO729" s="49">
        <f>IFERROR(_xll.qlIndexFixing(Eur3M_QL,AN729,TRUE,Recalc),NA())</f>
        <v>3.5784404207408666E-3</v>
      </c>
      <c r="AP729" s="49">
        <f>IFERROR(_xll.qlIndexFixing(Eur3M_MX,AM729,TRUE,Recalc),NA())</f>
        <v>3.4185917567425045E-3</v>
      </c>
    </row>
    <row r="730" spans="38:42" x14ac:dyDescent="0.2">
      <c r="AL730" s="11" t="str">
        <f t="shared" si="16"/>
        <v>1D</v>
      </c>
      <c r="AM730" s="48">
        <f>_xll.qlCalendarAdvance(Calendar,AM729,AL730,"f",FALSE)</f>
        <v>43280</v>
      </c>
      <c r="AN730" s="48">
        <f>_xll.qlCalendarAdvance(Calendar,AM730,Ndays&amp;"D",,,_xll.ohTrigger(Trigger,Recalc))</f>
        <v>43284</v>
      </c>
      <c r="AO730" s="49">
        <f>IFERROR(_xll.qlIndexFixing(Eur3M_QL,AN730,TRUE,Recalc),NA())</f>
        <v>3.5887450042881856E-3</v>
      </c>
      <c r="AP730" s="49">
        <f>IFERROR(_xll.qlIndexFixing(Eur3M_MX,AM730,TRUE,Recalc),NA())</f>
        <v>3.4269578870571101E-3</v>
      </c>
    </row>
    <row r="731" spans="38:42" x14ac:dyDescent="0.2">
      <c r="AL731" s="11" t="str">
        <f t="shared" si="16"/>
        <v>1D</v>
      </c>
      <c r="AM731" s="48">
        <f>_xll.qlCalendarAdvance(Calendar,AM730,AL731,"f",FALSE)</f>
        <v>43283</v>
      </c>
      <c r="AN731" s="48">
        <f>_xll.qlCalendarAdvance(Calendar,AM731,Ndays&amp;"D",,,_xll.ohTrigger(Trigger,Recalc))</f>
        <v>43285</v>
      </c>
      <c r="AO731" s="49">
        <f>IFERROR(_xll.qlIndexFixing(Eur3M_QL,AN731,TRUE,Recalc),NA())</f>
        <v>3.6092786044947195E-3</v>
      </c>
      <c r="AP731" s="49">
        <f>IFERROR(_xll.qlIndexFixing(Eur3M_MX,AM731,TRUE,Recalc),NA())</f>
        <v>3.4353605250364333E-3</v>
      </c>
    </row>
    <row r="732" spans="38:42" x14ac:dyDescent="0.2">
      <c r="AL732" s="11" t="str">
        <f t="shared" si="16"/>
        <v>1D</v>
      </c>
      <c r="AM732" s="48">
        <f>_xll.qlCalendarAdvance(Calendar,AM731,AL732,"f",FALSE)</f>
        <v>43284</v>
      </c>
      <c r="AN732" s="48">
        <f>_xll.qlCalendarAdvance(Calendar,AM732,Ndays&amp;"D",,,_xll.ohTrigger(Trigger,Recalc))</f>
        <v>43286</v>
      </c>
      <c r="AO732" s="49">
        <f>IFERROR(_xll.qlIndexFixing(Eur3M_QL,AN732,TRUE,Recalc),NA())</f>
        <v>3.6301280170239121E-3</v>
      </c>
      <c r="AP732" s="49">
        <f>IFERROR(_xll.qlIndexFixing(Eur3M_MX,AM732,TRUE,Recalc),NA())</f>
        <v>3.4437995245356384E-3</v>
      </c>
    </row>
    <row r="733" spans="38:42" x14ac:dyDescent="0.2">
      <c r="AL733" s="11" t="str">
        <f t="shared" si="16"/>
        <v>1D</v>
      </c>
      <c r="AM733" s="48">
        <f>_xll.qlCalendarAdvance(Calendar,AM732,AL733,"f",FALSE)</f>
        <v>43285</v>
      </c>
      <c r="AN733" s="48">
        <f>_xll.qlCalendarAdvance(Calendar,AM733,Ndays&amp;"D",,,_xll.ohTrigger(Trigger,Recalc))</f>
        <v>43287</v>
      </c>
      <c r="AO733" s="49">
        <f>IFERROR(_xll.qlIndexFixing(Eur3M_QL,AN733,TRUE,Recalc),NA())</f>
        <v>3.6405061470688184E-3</v>
      </c>
      <c r="AP733" s="49">
        <f>IFERROR(_xll.qlIndexFixing(Eur3M_MX,AM733,TRUE,Recalc),NA())</f>
        <v>3.4615766066529376E-3</v>
      </c>
    </row>
    <row r="734" spans="38:42" x14ac:dyDescent="0.2">
      <c r="AL734" s="11" t="str">
        <f t="shared" si="16"/>
        <v>1D</v>
      </c>
      <c r="AM734" s="48">
        <f>_xll.qlCalendarAdvance(Calendar,AM733,AL734,"f",FALSE)</f>
        <v>43286</v>
      </c>
      <c r="AN734" s="48">
        <f>_xll.qlCalendarAdvance(Calendar,AM734,Ndays&amp;"D",,,_xll.ohTrigger(Trigger,Recalc))</f>
        <v>43290</v>
      </c>
      <c r="AO734" s="49">
        <f>IFERROR(_xll.qlIndexFixing(Eur3M_QL,AN734,TRUE,Recalc),NA())</f>
        <v>3.6508936869535892E-3</v>
      </c>
      <c r="AP734" s="49">
        <f>IFERROR(_xll.qlIndexFixing(Eur3M_MX,AM734,TRUE,Recalc),NA())</f>
        <v>3.4779161874121597E-3</v>
      </c>
    </row>
    <row r="735" spans="38:42" x14ac:dyDescent="0.2">
      <c r="AL735" s="11" t="str">
        <f t="shared" si="16"/>
        <v>1D</v>
      </c>
      <c r="AM735" s="48">
        <f>_xll.qlCalendarAdvance(Calendar,AM734,AL735,"f",FALSE)</f>
        <v>43287</v>
      </c>
      <c r="AN735" s="48">
        <f>_xll.qlCalendarAdvance(Calendar,AM735,Ndays&amp;"D",,,_xll.ohTrigger(Trigger,Recalc))</f>
        <v>43291</v>
      </c>
      <c r="AO735" s="49">
        <f>IFERROR(_xll.qlIndexFixing(Eur3M_QL,AN735,TRUE,Recalc),NA())</f>
        <v>3.6612888543300411E-3</v>
      </c>
      <c r="AP735" s="49">
        <f>IFERROR(_xll.qlIndexFixing(Eur3M_MX,AM735,TRUE,Recalc),NA())</f>
        <v>3.4865347748871595E-3</v>
      </c>
    </row>
    <row r="736" spans="38:42" x14ac:dyDescent="0.2">
      <c r="AL736" s="11" t="str">
        <f t="shared" si="16"/>
        <v>1D</v>
      </c>
      <c r="AM736" s="48">
        <f>_xll.qlCalendarAdvance(Calendar,AM735,AL736,"f",FALSE)</f>
        <v>43290</v>
      </c>
      <c r="AN736" s="48">
        <f>_xll.qlCalendarAdvance(Calendar,AM736,Ndays&amp;"D",,,_xll.ohTrigger(Trigger,Recalc))</f>
        <v>43292</v>
      </c>
      <c r="AO736" s="49">
        <f>IFERROR(_xll.qlIndexFixing(Eur3M_QL,AN736,TRUE,Recalc),NA())</f>
        <v>3.6815513984867401E-3</v>
      </c>
      <c r="AP736" s="49">
        <f>IFERROR(_xll.qlIndexFixing(Eur3M_MX,AM736,TRUE,Recalc),NA())</f>
        <v>3.4951888305262174E-3</v>
      </c>
    </row>
    <row r="737" spans="38:42" x14ac:dyDescent="0.2">
      <c r="AL737" s="11" t="str">
        <f t="shared" si="16"/>
        <v>1D</v>
      </c>
      <c r="AM737" s="48">
        <f>_xll.qlCalendarAdvance(Calendar,AM736,AL737,"f",FALSE)</f>
        <v>43291</v>
      </c>
      <c r="AN737" s="48">
        <f>_xll.qlCalendarAdvance(Calendar,AM737,Ndays&amp;"D",,,_xll.ohTrigger(Trigger,Recalc))</f>
        <v>43293</v>
      </c>
      <c r="AO737" s="49">
        <f>IFERROR(_xll.qlIndexFixing(Eur3M_QL,AN737,TRUE,Recalc),NA())</f>
        <v>3.7029099138011345E-3</v>
      </c>
      <c r="AP737" s="49">
        <f>IFERROR(_xll.qlIndexFixing(Eur3M_MX,AM737,TRUE,Recalc),NA())</f>
        <v>3.5038782026862872E-3</v>
      </c>
    </row>
    <row r="738" spans="38:42" x14ac:dyDescent="0.2">
      <c r="AL738" s="11" t="str">
        <f t="shared" si="16"/>
        <v>1D</v>
      </c>
      <c r="AM738" s="48">
        <f>_xll.qlCalendarAdvance(Calendar,AM737,AL738,"f",FALSE)</f>
        <v>43292</v>
      </c>
      <c r="AN738" s="48">
        <f>_xll.qlCalendarAdvance(Calendar,AM738,Ndays&amp;"D",,,_xll.ohTrigger(Trigger,Recalc))</f>
        <v>43294</v>
      </c>
      <c r="AO738" s="49">
        <f>IFERROR(_xll.qlIndexFixing(Eur3M_QL,AN738,TRUE,Recalc),NA())</f>
        <v>3.713316245432325E-3</v>
      </c>
      <c r="AP738" s="49">
        <f>IFERROR(_xll.qlIndexFixing(Eur3M_MX,AM738,TRUE,Recalc),NA())</f>
        <v>3.522171553135538E-3</v>
      </c>
    </row>
    <row r="739" spans="38:42" x14ac:dyDescent="0.2">
      <c r="AL739" s="11" t="str">
        <f t="shared" si="16"/>
        <v>1D</v>
      </c>
      <c r="AM739" s="48">
        <f>_xll.qlCalendarAdvance(Calendar,AM738,AL739,"f",FALSE)</f>
        <v>43293</v>
      </c>
      <c r="AN739" s="48">
        <f>_xll.qlCalendarAdvance(Calendar,AM739,Ndays&amp;"D",,,_xll.ohTrigger(Trigger,Recalc))</f>
        <v>43297</v>
      </c>
      <c r="AO739" s="49">
        <f>IFERROR(_xll.qlIndexFixing(Eur3M_QL,AN739,TRUE,Recalc),NA())</f>
        <v>3.7237193676811896E-3</v>
      </c>
      <c r="AP739" s="49">
        <f>IFERROR(_xll.qlIndexFixing(Eur3M_MX,AM739,TRUE,Recalc),NA())</f>
        <v>3.5389857961186802E-3</v>
      </c>
    </row>
    <row r="740" spans="38:42" x14ac:dyDescent="0.2">
      <c r="AL740" s="11" t="str">
        <f t="shared" si="16"/>
        <v>1D</v>
      </c>
      <c r="AM740" s="48">
        <f>_xll.qlCalendarAdvance(Calendar,AM739,AL740,"f",FALSE)</f>
        <v>43294</v>
      </c>
      <c r="AN740" s="48">
        <f>_xll.qlCalendarAdvance(Calendar,AM740,Ndays&amp;"D",,,_xll.ohTrigger(Trigger,Recalc))</f>
        <v>43298</v>
      </c>
      <c r="AO740" s="49">
        <f>IFERROR(_xll.qlIndexFixing(Eur3M_QL,AN740,TRUE,Recalc),NA())</f>
        <v>3.7341174506045761E-3</v>
      </c>
      <c r="AP740" s="49">
        <f>IFERROR(_xll.qlIndexFixing(Eur3M_MX,AM740,TRUE,Recalc),NA())</f>
        <v>3.5478494486940668E-3</v>
      </c>
    </row>
    <row r="741" spans="38:42" x14ac:dyDescent="0.2">
      <c r="AL741" s="11" t="str">
        <f t="shared" si="16"/>
        <v>1D</v>
      </c>
      <c r="AM741" s="48">
        <f>_xll.qlCalendarAdvance(Calendar,AM740,AL741,"f",FALSE)</f>
        <v>43297</v>
      </c>
      <c r="AN741" s="48">
        <f>_xll.qlCalendarAdvance(Calendar,AM741,Ndays&amp;"D",,,_xll.ohTrigger(Trigger,Recalc))</f>
        <v>43299</v>
      </c>
      <c r="AO741" s="49">
        <f>IFERROR(_xll.qlIndexFixing(Eur3M_QL,AN741,TRUE,Recalc),NA())</f>
        <v>3.7540178504331147E-3</v>
      </c>
      <c r="AP741" s="49">
        <f>IFERROR(_xll.qlIndexFixing(Eur3M_MX,AM741,TRUE,Recalc),NA())</f>
        <v>3.5567474914088852E-3</v>
      </c>
    </row>
    <row r="742" spans="38:42" x14ac:dyDescent="0.2">
      <c r="AL742" s="11" t="str">
        <f t="shared" si="16"/>
        <v>1D</v>
      </c>
      <c r="AM742" s="48">
        <f>_xll.qlCalendarAdvance(Calendar,AM741,AL742,"f",FALSE)</f>
        <v>43298</v>
      </c>
      <c r="AN742" s="48">
        <f>_xll.qlCalendarAdvance(Calendar,AM742,Ndays&amp;"D",,,_xll.ohTrigger(Trigger,Recalc))</f>
        <v>43300</v>
      </c>
      <c r="AO742" s="49">
        <f>IFERROR(_xll.qlIndexFixing(Eur3M_QL,AN742,TRUE,Recalc),NA())</f>
        <v>3.7756225522071452E-3</v>
      </c>
      <c r="AP742" s="49">
        <f>IFERROR(_xll.qlIndexFixing(Eur3M_MX,AM742,TRUE,Recalc),NA())</f>
        <v>3.5656797671166653E-3</v>
      </c>
    </row>
    <row r="743" spans="38:42" x14ac:dyDescent="0.2">
      <c r="AL743" s="11" t="str">
        <f t="shared" si="16"/>
        <v>1D</v>
      </c>
      <c r="AM743" s="48">
        <f>_xll.qlCalendarAdvance(Calendar,AM742,AL743,"f",FALSE)</f>
        <v>43299</v>
      </c>
      <c r="AN743" s="48">
        <f>_xll.qlCalendarAdvance(Calendar,AM743,Ndays&amp;"D",,,_xll.ohTrigger(Trigger,Recalc))</f>
        <v>43301</v>
      </c>
      <c r="AO743" s="49">
        <f>IFERROR(_xll.qlIndexFixing(Eur3M_QL,AN743,TRUE,Recalc),NA())</f>
        <v>3.7859677513809782E-3</v>
      </c>
      <c r="AP743" s="49">
        <f>IFERROR(_xll.qlIndexFixing(Eur3M_MX,AM743,TRUE,Recalc),NA())</f>
        <v>3.5844401246311829E-3</v>
      </c>
    </row>
    <row r="744" spans="38:42" x14ac:dyDescent="0.2">
      <c r="AL744" s="11" t="str">
        <f t="shared" si="16"/>
        <v>1D</v>
      </c>
      <c r="AM744" s="48">
        <f>_xll.qlCalendarAdvance(Calendar,AM743,AL744,"f",FALSE)</f>
        <v>43300</v>
      </c>
      <c r="AN744" s="48">
        <f>_xll.qlCalendarAdvance(Calendar,AM744,Ndays&amp;"D",,,_xll.ohTrigger(Trigger,Recalc))</f>
        <v>43304</v>
      </c>
      <c r="AO744" s="49">
        <f>IFERROR(_xll.qlIndexFixing(Eur3M_QL,AN744,TRUE,Recalc),NA())</f>
        <v>3.7962967887820217E-3</v>
      </c>
      <c r="AP744" s="49">
        <f>IFERROR(_xll.qlIndexFixing(Eur3M_MX,AM744,TRUE,Recalc),NA())</f>
        <v>3.601748029370942E-3</v>
      </c>
    </row>
    <row r="745" spans="38:42" x14ac:dyDescent="0.2">
      <c r="AL745" s="11" t="str">
        <f t="shared" si="16"/>
        <v>1D</v>
      </c>
      <c r="AM745" s="48">
        <f>_xll.qlCalendarAdvance(Calendar,AM744,AL745,"f",FALSE)</f>
        <v>43301</v>
      </c>
      <c r="AN745" s="48">
        <f>_xll.qlCalendarAdvance(Calendar,AM745,Ndays&amp;"D",,,_xll.ohTrigger(Trigger,Recalc))</f>
        <v>43305</v>
      </c>
      <c r="AO745" s="49">
        <f>IFERROR(_xll.qlIndexFixing(Eur3M_QL,AN745,TRUE,Recalc),NA())</f>
        <v>3.8066077868721504E-3</v>
      </c>
      <c r="AP745" s="49">
        <f>IFERROR(_xll.qlIndexFixing(Eur3M_MX,AM745,TRUE,Recalc),NA())</f>
        <v>3.6108490852833175E-3</v>
      </c>
    </row>
    <row r="746" spans="38:42" x14ac:dyDescent="0.2">
      <c r="AL746" s="11" t="str">
        <f t="shared" si="16"/>
        <v>1D</v>
      </c>
      <c r="AM746" s="48">
        <f>_xll.qlCalendarAdvance(Calendar,AM745,AL746,"f",FALSE)</f>
        <v>43304</v>
      </c>
      <c r="AN746" s="48">
        <f>_xll.qlCalendarAdvance(Calendar,AM746,Ndays&amp;"D",,,_xll.ohTrigger(Trigger,Recalc))</f>
        <v>43306</v>
      </c>
      <c r="AO746" s="49">
        <f>IFERROR(_xll.qlIndexFixing(Eur3M_QL,AN746,TRUE,Recalc),NA())</f>
        <v>3.8260657768291024E-3</v>
      </c>
      <c r="AP746" s="49">
        <f>IFERROR(_xll.qlIndexFixing(Eur3M_MX,AM746,TRUE,Recalc),NA())</f>
        <v>3.6199834147795811E-3</v>
      </c>
    </row>
    <row r="747" spans="38:42" x14ac:dyDescent="0.2">
      <c r="AL747" s="12" t="str">
        <f t="shared" si="16"/>
        <v>1D</v>
      </c>
      <c r="AM747" s="50">
        <f>_xll.qlCalendarAdvance(Calendar,AM746,AL747,"f",FALSE)</f>
        <v>43305</v>
      </c>
      <c r="AN747" s="50">
        <f>_xll.qlCalendarAdvance(Calendar,AM747,Ndays&amp;"D",,,_xll.ohTrigger(Trigger,Recalc))</f>
        <v>43307</v>
      </c>
      <c r="AO747" s="51">
        <f>IFERROR(_xll.qlIndexFixing(Eur3M_QL,AN747,TRUE,Recalc),NA())</f>
        <v>3.8476335973348995E-3</v>
      </c>
      <c r="AP747" s="51">
        <f>IFERROR(_xll.qlIndexFixing(Eur3M_MX,AM747,TRUE,Recalc),NA())</f>
        <v>3.6291508552054948E-3</v>
      </c>
    </row>
  </sheetData>
  <mergeCells count="7">
    <mergeCell ref="U2:U3"/>
    <mergeCell ref="B3:B4"/>
    <mergeCell ref="C3:C4"/>
    <mergeCell ref="D3:D4"/>
    <mergeCell ref="O3:O4"/>
    <mergeCell ref="Q3:Q4"/>
    <mergeCell ref="P3:P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16"/>
  <sheetViews>
    <sheetView topLeftCell="D1" zoomScaleNormal="100" workbookViewId="0">
      <selection activeCell="U4" sqref="U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bestFit="1" customWidth="1"/>
    <col min="7" max="7" width="10" style="9" customWidth="1"/>
    <col min="8" max="8" width="8" style="9" bestFit="1"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2.7109375" style="9" customWidth="1"/>
    <col min="15" max="16" width="10.7109375" style="9" customWidth="1"/>
    <col min="17" max="17" width="14.42578125" style="9" customWidth="1"/>
    <col min="18" max="18" width="2.7109375" style="9" customWidth="1"/>
    <col min="19" max="20" width="2.28515625" style="9" customWidth="1"/>
    <col min="21" max="21" width="7" style="9" bestFit="1" customWidth="1"/>
    <col min="22" max="23" width="2.28515625" style="9" customWidth="1"/>
    <col min="24" max="24" width="10" style="9" bestFit="1" customWidth="1"/>
    <col min="25" max="25" width="12" style="9" bestFit="1" customWidth="1"/>
    <col min="26" max="26" width="31.7109375" style="9" bestFit="1" customWidth="1"/>
    <col min="27" max="29" width="2.7109375" style="9" customWidth="1"/>
    <col min="30" max="30" width="9.140625" style="9"/>
    <col min="31" max="31" width="2.7109375" style="9" customWidth="1"/>
    <col min="32" max="37" width="9.140625" style="9"/>
    <col min="38" max="38" width="9.140625" style="9" customWidth="1"/>
    <col min="39" max="39" width="12" style="9" customWidth="1"/>
    <col min="40" max="41" width="11" style="9" customWidth="1"/>
    <col min="42" max="16384" width="9.140625" style="9"/>
  </cols>
  <sheetData>
    <row r="1" spans="1:42" ht="12" thickBot="1" x14ac:dyDescent="0.25"/>
    <row r="2" spans="1:42" x14ac:dyDescent="0.2">
      <c r="A2" s="1"/>
      <c r="B2" s="2"/>
      <c r="C2" s="2" t="s">
        <v>14</v>
      </c>
      <c r="D2" s="2" t="str">
        <f>PROPER(Currency&amp;FamilyName)&amp;Tenor</f>
        <v>Euribor6M</v>
      </c>
      <c r="E2" s="2"/>
      <c r="F2" s="2"/>
      <c r="G2" s="2"/>
      <c r="H2" s="2"/>
      <c r="I2" s="2"/>
      <c r="J2" s="2"/>
      <c r="K2" s="2"/>
      <c r="L2" s="2"/>
      <c r="M2" s="2" t="str">
        <f>_xll.qlEuribor(D2&amp;"_MX",Tenor,"MX"&amp;Currency&amp;Tenor&amp;"_NEW",,_xll.ohTrigger(Trigger,Recalc),ObjectOverwrite)</f>
        <v>Euribor6M_MX#0006</v>
      </c>
      <c r="N2" s="2" t="str">
        <f>_xll.qlEuribor(Currency&amp;FamilyName&amp;Tenor&amp;"_QL",Tenor,"EUR6M",,_xll.ohTrigger(Trigger,Recalc),TRUE)</f>
        <v>EURibor6M_QL#0007</v>
      </c>
      <c r="O2" s="2"/>
      <c r="P2" s="2"/>
      <c r="Q2" s="2"/>
      <c r="R2" s="3"/>
      <c r="U2" s="78" t="s">
        <v>19</v>
      </c>
    </row>
    <row r="3" spans="1:42" ht="15" customHeight="1" x14ac:dyDescent="0.2">
      <c r="A3" s="4"/>
      <c r="B3" s="80" t="s">
        <v>11</v>
      </c>
      <c r="C3" s="82" t="s">
        <v>12</v>
      </c>
      <c r="D3" s="82" t="s">
        <v>9</v>
      </c>
      <c r="E3" s="35" t="s">
        <v>30</v>
      </c>
      <c r="F3" s="37"/>
      <c r="G3" s="35" t="s">
        <v>31</v>
      </c>
      <c r="H3" s="37"/>
      <c r="I3" s="35" t="s">
        <v>10</v>
      </c>
      <c r="J3" s="36"/>
      <c r="K3" s="36"/>
      <c r="L3" s="36"/>
      <c r="M3" s="36"/>
      <c r="N3" s="37"/>
      <c r="O3" s="80" t="s">
        <v>27</v>
      </c>
      <c r="P3" s="80" t="s">
        <v>35</v>
      </c>
      <c r="Q3" s="80" t="s">
        <v>28</v>
      </c>
      <c r="R3" s="5"/>
      <c r="U3" s="79"/>
      <c r="AL3" s="42" t="s">
        <v>20</v>
      </c>
      <c r="AM3" s="42" t="s">
        <v>21</v>
      </c>
      <c r="AN3" s="42" t="s">
        <v>22</v>
      </c>
      <c r="AO3" s="42" t="s">
        <v>38</v>
      </c>
      <c r="AP3" s="71" t="s">
        <v>39</v>
      </c>
    </row>
    <row r="4" spans="1:42" x14ac:dyDescent="0.2">
      <c r="A4" s="4"/>
      <c r="B4" s="81"/>
      <c r="C4" s="82"/>
      <c r="D4" s="82"/>
      <c r="E4" s="58" t="s">
        <v>32</v>
      </c>
      <c r="F4" s="58" t="s">
        <v>33</v>
      </c>
      <c r="G4" s="58" t="s">
        <v>32</v>
      </c>
      <c r="H4" s="58" t="s">
        <v>33</v>
      </c>
      <c r="I4" s="42" t="s">
        <v>17</v>
      </c>
      <c r="J4" s="42" t="s">
        <v>16</v>
      </c>
      <c r="K4" s="42" t="s">
        <v>18</v>
      </c>
      <c r="L4" s="58" t="s">
        <v>29</v>
      </c>
      <c r="M4" s="71" t="s">
        <v>34</v>
      </c>
      <c r="N4" s="42" t="s">
        <v>15</v>
      </c>
      <c r="O4" s="81"/>
      <c r="P4" s="81"/>
      <c r="Q4" s="81"/>
      <c r="R4" s="5"/>
      <c r="U4" s="41"/>
      <c r="AL4" s="10" t="s">
        <v>23</v>
      </c>
      <c r="AM4" s="46">
        <f>_xll.qlSettingsEvaluationDate(Trigger)</f>
        <v>42244</v>
      </c>
      <c r="AN4" s="46">
        <f>_xll.qlCalendarAdvance(Calendar,AM4,Ndays&amp;"D",,,_xll.ohTrigger(Trigger,Recalc))</f>
        <v>42248</v>
      </c>
      <c r="AO4" s="47">
        <f>IFERROR(_xll.qlIndexFixing(Eur6M_QL,AN4,TRUE,Recalc),NA())</f>
        <v>3.7359912297214512E-4</v>
      </c>
      <c r="AP4" s="47">
        <f>IFERROR(_xll.qlIndexFixing(Eur6M_MX,AN4,TRUE,Recalc),NA())</f>
        <v>3.8424683598146009E-4</v>
      </c>
    </row>
    <row r="5" spans="1:42" x14ac:dyDescent="0.2">
      <c r="A5" s="4"/>
      <c r="B5" s="28" t="str">
        <f>_xll.qlIMMNextCode(EvaluationDate,FALSE,Trigger)</f>
        <v>U5</v>
      </c>
      <c r="C5" s="29">
        <f>_xll.qlIMMdate(B5,EvaluationDate,Trigger)</f>
        <v>42263</v>
      </c>
      <c r="D5" s="29">
        <f>_xll.qlInterestRateIndexFixingDate($D$2,$C5,Trigger)</f>
        <v>42261</v>
      </c>
      <c r="E5" s="61">
        <f t="array" ref="E5:E35">_xll.ohFilter($C$5:$C$35,$L$5:$L$35="s")</f>
        <v>42263</v>
      </c>
      <c r="F5" s="64">
        <f t="array" ref="F5:F35">_xll.ohFilter($Q$5:$Q$35,$L$5:$L$35="s")</f>
        <v>-0.13042541261145824</v>
      </c>
      <c r="G5" s="61">
        <f t="array" ref="G5:G35">_xll.ohFilter($C$5:$C$35,$L$5:$L$35="*")</f>
        <v>42872</v>
      </c>
      <c r="H5" s="64">
        <f t="array" ref="H5:H35">_xll.ohFilter($Q$5:$Q$35,$L$5:$L$35="*")</f>
        <v>-0.52629460597647049</v>
      </c>
      <c r="I5" s="38">
        <v>3.9204254126114587E-4</v>
      </c>
      <c r="J5" s="38">
        <v>3.7900000000000005E-4</v>
      </c>
      <c r="K5" s="38">
        <v>1.048485599959852E-5</v>
      </c>
      <c r="L5" s="38" t="s">
        <v>30</v>
      </c>
      <c r="M5" s="52">
        <f>IFERROR(_xll.qlIndexFixing(Eur6M_MX,D5,,Trigger),NA())</f>
        <v>3.8776208762068511E-4</v>
      </c>
      <c r="N5" s="52">
        <f>IFERROR(_xll.qlIndexFixing(Eur6M_QL,D5,,Trigger),NA())</f>
        <v>3.8320308407238201E-4</v>
      </c>
      <c r="O5" s="43">
        <f>(N5-I5)*10000</f>
        <v>-8.8394571887638579E-2</v>
      </c>
      <c r="P5" s="43">
        <f>(M5-I5)*10000</f>
        <v>-4.2804536404607602E-2</v>
      </c>
      <c r="Q5" s="43">
        <f>(J5-I5)*10000</f>
        <v>-0.13042541261145824</v>
      </c>
      <c r="R5" s="5"/>
      <c r="S5" s="40">
        <f t="shared" ref="S5:S35" si="0">K5*10000</f>
        <v>0.10484855999598519</v>
      </c>
      <c r="T5" s="9">
        <v>0</v>
      </c>
      <c r="AL5" s="11" t="str">
        <f>AL4</f>
        <v>1D</v>
      </c>
      <c r="AM5" s="48">
        <f>_xll.qlCalendarAdvance(Calendar,AM4,AL5,"f",FALSE)</f>
        <v>42247</v>
      </c>
      <c r="AN5" s="48">
        <f>_xll.qlCalendarAdvance(Calendar,AM5,Ndays&amp;"D",,,_xll.ohTrigger(Trigger,Recalc))</f>
        <v>42249</v>
      </c>
      <c r="AO5" s="49">
        <f>IFERROR(_xll.qlIndexFixing(Eur6M_QL,AN5,TRUE,Recalc),NA())</f>
        <v>3.739939506495107E-4</v>
      </c>
      <c r="AP5" s="49">
        <f>IFERROR(_xll.qlIndexFixing(Eur6M_MX,AN5,TRUE,Recalc),NA())</f>
        <v>3.8440452297415419E-4</v>
      </c>
    </row>
    <row r="6" spans="1:42" x14ac:dyDescent="0.2">
      <c r="A6" s="4"/>
      <c r="B6" s="28" t="str">
        <f>_xll.qlIMMNextCode(B5,FALSE,Trigger)</f>
        <v>V5</v>
      </c>
      <c r="C6" s="29">
        <f>_xll.qlIMMdate(B6,EvaluationDate,Trigger)</f>
        <v>42298</v>
      </c>
      <c r="D6" s="29">
        <f>_xll.qlInterestRateIndexFixingDate($D$2,$C6,Trigger)</f>
        <v>42296</v>
      </c>
      <c r="E6" s="61">
        <v>42844</v>
      </c>
      <c r="F6" s="64">
        <v>-0.33239279992417503</v>
      </c>
      <c r="G6" s="61">
        <v>42907</v>
      </c>
      <c r="H6" s="64">
        <v>-0.57834992155330212</v>
      </c>
      <c r="I6" s="38">
        <v>3.9960079790418495E-4</v>
      </c>
      <c r="J6" s="38">
        <v>3.97E-4</v>
      </c>
      <c r="K6" s="38">
        <v>1.8554445273467087E-5</v>
      </c>
      <c r="L6" s="38"/>
      <c r="M6" s="52">
        <f>IFERROR(_xll.qlIndexFixing(Eur6M_MX,D6,,Trigger),NA())</f>
        <v>3.956862547412953E-4</v>
      </c>
      <c r="N6" s="52">
        <f>IFERROR(_xll.qlIndexFixing(Eur6M_QL,D6,,Trigger),NA())</f>
        <v>3.9359475856329945E-4</v>
      </c>
      <c r="O6" s="44">
        <f t="shared" ref="O6:O35" si="1">(N6-I6)*10000</f>
        <v>-6.0060393408854988E-2</v>
      </c>
      <c r="P6" s="44">
        <f t="shared" ref="P6:P35" si="2">(M6-I6)*10000</f>
        <v>-3.9145431628896554E-2</v>
      </c>
      <c r="Q6" s="44">
        <f t="shared" ref="Q6:Q35" si="3">(J6-I6)*10000</f>
        <v>-2.6007979041849528E-2</v>
      </c>
      <c r="R6" s="5"/>
      <c r="S6" s="40">
        <f t="shared" si="0"/>
        <v>0.18554445273467088</v>
      </c>
      <c r="T6" s="9">
        <v>0</v>
      </c>
      <c r="AL6" s="11" t="str">
        <f t="shared" ref="AL6:AL69" si="4">AL5</f>
        <v>1D</v>
      </c>
      <c r="AM6" s="48">
        <f>_xll.qlCalendarAdvance(Calendar,AM5,AL6,"f",FALSE)</f>
        <v>42248</v>
      </c>
      <c r="AN6" s="48">
        <f>_xll.qlCalendarAdvance(Calendar,AM6,Ndays&amp;"D",,,_xll.ohTrigger(Trigger,Recalc))</f>
        <v>42250</v>
      </c>
      <c r="AO6" s="49">
        <f>IFERROR(_xll.qlIndexFixing(Eur6M_QL,AN6,TRUE,Recalc),NA())</f>
        <v>3.7552896951361699E-4</v>
      </c>
      <c r="AP6" s="49">
        <f>IFERROR(_xll.qlIndexFixing(Eur6M_MX,AN6,TRUE,Recalc),NA())</f>
        <v>3.8500556237306441E-4</v>
      </c>
    </row>
    <row r="7" spans="1:42" x14ac:dyDescent="0.2">
      <c r="A7" s="4"/>
      <c r="B7" s="28" t="str">
        <f>_xll.qlIMMNextCode(B6,FALSE,Trigger)</f>
        <v>X5</v>
      </c>
      <c r="C7" s="29">
        <f>_xll.qlIMMdate(B7,EvaluationDate,Trigger)</f>
        <v>42326</v>
      </c>
      <c r="D7" s="29">
        <f>_xll.qlInterestRateIndexFixingDate($D$2,$C7,Trigger)</f>
        <v>42324</v>
      </c>
      <c r="E7" s="61">
        <v>42935</v>
      </c>
      <c r="F7" s="64">
        <v>-0.46533519709044108</v>
      </c>
      <c r="G7" s="61" t="e">
        <v>#N/A</v>
      </c>
      <c r="H7" s="64" t="e">
        <v>#N/A</v>
      </c>
      <c r="I7" s="38">
        <v>4.1472292933091167E-4</v>
      </c>
      <c r="J7" s="38">
        <v>4.0899999999999997E-4</v>
      </c>
      <c r="K7" s="38">
        <v>1.6859179053807075E-5</v>
      </c>
      <c r="L7" s="38"/>
      <c r="M7" s="52">
        <f>IFERROR(_xll.qlIndexFixing(Eur6M_MX,D7,,Trigger),NA())</f>
        <v>4.0933546098665085E-4</v>
      </c>
      <c r="N7" s="52">
        <f>IFERROR(_xll.qlIndexFixing(Eur6M_QL,D7,,Trigger),NA())</f>
        <v>4.098457803799874E-4</v>
      </c>
      <c r="O7" s="44">
        <f t="shared" si="1"/>
        <v>-4.8771489509242684E-2</v>
      </c>
      <c r="P7" s="44">
        <f t="shared" si="2"/>
        <v>-5.3874683442608151E-2</v>
      </c>
      <c r="Q7" s="44">
        <f t="shared" si="3"/>
        <v>-5.7229293309117017E-2</v>
      </c>
      <c r="R7" s="5"/>
      <c r="S7" s="40">
        <f t="shared" si="0"/>
        <v>0.16859179053807075</v>
      </c>
      <c r="T7" s="9">
        <v>0</v>
      </c>
      <c r="AL7" s="11" t="str">
        <f t="shared" si="4"/>
        <v>1D</v>
      </c>
      <c r="AM7" s="48">
        <f>_xll.qlCalendarAdvance(Calendar,AM6,AL7,"f",FALSE)</f>
        <v>42249</v>
      </c>
      <c r="AN7" s="48">
        <f>_xll.qlCalendarAdvance(Calendar,AM7,Ndays&amp;"D",,,_xll.ohTrigger(Trigger,Recalc))</f>
        <v>42251</v>
      </c>
      <c r="AO7" s="49">
        <f>IFERROR(_xll.qlIndexFixing(Eur6M_QL,AN7,TRUE,Recalc),NA())</f>
        <v>3.7614999660007622E-4</v>
      </c>
      <c r="AP7" s="49">
        <f>IFERROR(_xll.qlIndexFixing(Eur6M_MX,AN7,TRUE,Recalc),NA())</f>
        <v>3.8524590160904983E-4</v>
      </c>
    </row>
    <row r="8" spans="1:42" x14ac:dyDescent="0.2">
      <c r="A8" s="4"/>
      <c r="B8" s="28" t="str">
        <f>_xll.qlIMMNextCode(B7,FALSE,Trigger)</f>
        <v>Z5</v>
      </c>
      <c r="C8" s="29">
        <f>_xll.qlIMMdate(B8,EvaluationDate,Trigger)</f>
        <v>42354</v>
      </c>
      <c r="D8" s="29">
        <f>_xll.qlInterestRateIndexFixingDate($D$2,$C8,Trigger)</f>
        <v>42352</v>
      </c>
      <c r="E8" s="61">
        <v>43026</v>
      </c>
      <c r="F8" s="64">
        <v>0.32118847525500988</v>
      </c>
      <c r="G8" s="61" t="e">
        <v>#N/A</v>
      </c>
      <c r="H8" s="64" t="e">
        <v>#N/A</v>
      </c>
      <c r="I8" s="38">
        <v>4.3428296466258768E-4</v>
      </c>
      <c r="J8" s="38">
        <v>4.3199999999999993E-4</v>
      </c>
      <c r="K8" s="38">
        <v>1.3721798755673775E-5</v>
      </c>
      <c r="L8" s="38"/>
      <c r="M8" s="52">
        <f>IFERROR(_xll.qlIndexFixing(Eur6M_MX,D8,,Trigger),NA())</f>
        <v>4.3381258824362568E-4</v>
      </c>
      <c r="N8" s="52">
        <f>IFERROR(_xll.qlIndexFixing(Eur6M_QL,D8,,Trigger),NA())</f>
        <v>4.3218235958380037E-4</v>
      </c>
      <c r="O8" s="44">
        <f t="shared" si="1"/>
        <v>-2.1006050787873102E-2</v>
      </c>
      <c r="P8" s="44">
        <f t="shared" si="2"/>
        <v>-4.7037641896200029E-3</v>
      </c>
      <c r="Q8" s="44">
        <f t="shared" si="3"/>
        <v>-2.2829646625877553E-2</v>
      </c>
      <c r="R8" s="5"/>
      <c r="S8" s="40">
        <f t="shared" si="0"/>
        <v>0.13721798755673775</v>
      </c>
      <c r="T8" s="9">
        <v>0</v>
      </c>
      <c r="AL8" s="11" t="str">
        <f t="shared" si="4"/>
        <v>1D</v>
      </c>
      <c r="AM8" s="48">
        <f>_xll.qlCalendarAdvance(Calendar,AM7,AL8,"f",FALSE)</f>
        <v>42250</v>
      </c>
      <c r="AN8" s="48">
        <f>_xll.qlCalendarAdvance(Calendar,AM8,Ndays&amp;"D",,,_xll.ohTrigger(Trigger,Recalc))</f>
        <v>42254</v>
      </c>
      <c r="AO8" s="49">
        <f>IFERROR(_xll.qlIndexFixing(Eur6M_QL,AN8,TRUE,Recalc),NA())</f>
        <v>3.7682282872591463E-4</v>
      </c>
      <c r="AP8" s="49">
        <f>IFERROR(_xll.qlIndexFixing(Eur6M_MX,AN8,TRUE,Recalc),NA())</f>
        <v>3.8550484404972622E-4</v>
      </c>
    </row>
    <row r="9" spans="1:42" x14ac:dyDescent="0.2">
      <c r="A9" s="4"/>
      <c r="B9" s="28" t="str">
        <f>_xll.qlIMMNextCode(B8,FALSE,Trigger)</f>
        <v>F6</v>
      </c>
      <c r="C9" s="29">
        <f>_xll.qlIMMdate(B9,EvaluationDate,Trigger)</f>
        <v>42389</v>
      </c>
      <c r="D9" s="29">
        <f>_xll.qlInterestRateIndexFixingDate($D$2,$C9,Trigger)</f>
        <v>42387</v>
      </c>
      <c r="E9" s="61">
        <v>43054</v>
      </c>
      <c r="F9" s="64">
        <v>0.48970617699731817</v>
      </c>
      <c r="G9" s="61" t="e">
        <v>#N/A</v>
      </c>
      <c r="H9" s="64" t="e">
        <v>#N/A</v>
      </c>
      <c r="I9" s="38">
        <v>4.6411301730088451E-4</v>
      </c>
      <c r="J9" s="38">
        <v>4.6700000000000008E-4</v>
      </c>
      <c r="K9" s="38">
        <v>1.4199839963603255E-5</v>
      </c>
      <c r="L9" s="38"/>
      <c r="M9" s="52">
        <f>IFERROR(_xll.qlIndexFixing(Eur6M_MX,D9,,Trigger),NA())</f>
        <v>4.6679887622028403E-4</v>
      </c>
      <c r="N9" s="52">
        <f>IFERROR(_xll.qlIndexFixing(Eur6M_QL,D9,,Trigger),NA())</f>
        <v>4.6698008211628657E-4</v>
      </c>
      <c r="O9" s="44">
        <f t="shared" si="1"/>
        <v>2.8670648154020536E-2</v>
      </c>
      <c r="P9" s="44">
        <f t="shared" si="2"/>
        <v>2.685858919399518E-2</v>
      </c>
      <c r="Q9" s="44">
        <f t="shared" si="3"/>
        <v>2.8869826991155621E-2</v>
      </c>
      <c r="R9" s="5"/>
      <c r="S9" s="40">
        <f t="shared" si="0"/>
        <v>0.14199839963603256</v>
      </c>
      <c r="T9" s="9">
        <v>0</v>
      </c>
      <c r="AL9" s="11" t="str">
        <f t="shared" si="4"/>
        <v>1D</v>
      </c>
      <c r="AM9" s="48">
        <f>_xll.qlCalendarAdvance(Calendar,AM8,AL9,"f",FALSE)</f>
        <v>42251</v>
      </c>
      <c r="AN9" s="48">
        <f>_xll.qlCalendarAdvance(Calendar,AM9,Ndays&amp;"D",,,_xll.ohTrigger(Trigger,Recalc))</f>
        <v>42255</v>
      </c>
      <c r="AO9" s="49">
        <f>IFERROR(_xll.qlIndexFixing(Eur6M_QL,AN9,TRUE,Recalc),NA())</f>
        <v>3.775495862605068E-4</v>
      </c>
      <c r="AP9" s="49">
        <f>IFERROR(_xll.qlIndexFixing(Eur6M_MX,AN9,TRUE,Recalc),NA())</f>
        <v>3.8578151790893386E-4</v>
      </c>
    </row>
    <row r="10" spans="1:42" x14ac:dyDescent="0.2">
      <c r="A10" s="4"/>
      <c r="B10" s="28" t="str">
        <f>_xll.qlIMMNextCode(B9,FALSE,Trigger)</f>
        <v>G6</v>
      </c>
      <c r="C10" s="29">
        <f>_xll.qlIMMdate(B10,EvaluationDate,Trigger)</f>
        <v>42417</v>
      </c>
      <c r="D10" s="29">
        <f>_xll.qlInterestRateIndexFixingDate($D$2,$C10,Trigger)</f>
        <v>42415</v>
      </c>
      <c r="E10" s="61">
        <v>43089</v>
      </c>
      <c r="F10" s="64">
        <v>0.62630600481696197</v>
      </c>
      <c r="G10" s="61" t="e">
        <v>#N/A</v>
      </c>
      <c r="H10" s="64" t="e">
        <v>#N/A</v>
      </c>
      <c r="I10" s="38">
        <v>4.9737811444718982E-4</v>
      </c>
      <c r="J10" s="38">
        <v>4.9700000000000005E-4</v>
      </c>
      <c r="K10" s="38">
        <v>1.2113023377707272E-5</v>
      </c>
      <c r="L10" s="38"/>
      <c r="M10" s="52">
        <f>IFERROR(_xll.qlIndexFixing(Eur6M_MX,D10,,Trigger),NA())</f>
        <v>4.9503975328529369E-4</v>
      </c>
      <c r="N10" s="52">
        <f>IFERROR(_xll.qlIndexFixing(Eur6M_QL,D10,,Trigger),NA())</f>
        <v>4.9657158214421685E-4</v>
      </c>
      <c r="O10" s="44">
        <f t="shared" si="1"/>
        <v>-8.0653230297297266E-3</v>
      </c>
      <c r="P10" s="44">
        <f t="shared" si="2"/>
        <v>-2.3383611618961291E-2</v>
      </c>
      <c r="Q10" s="44">
        <f t="shared" si="3"/>
        <v>-3.7811444718977797E-3</v>
      </c>
      <c r="R10" s="5"/>
      <c r="S10" s="40">
        <f t="shared" si="0"/>
        <v>0.12113023377707272</v>
      </c>
      <c r="T10" s="9">
        <v>0</v>
      </c>
      <c r="AL10" s="11" t="str">
        <f t="shared" si="4"/>
        <v>1D</v>
      </c>
      <c r="AM10" s="48">
        <f>_xll.qlCalendarAdvance(Calendar,AM9,AL10,"f",FALSE)</f>
        <v>42254</v>
      </c>
      <c r="AN10" s="48">
        <f>_xll.qlCalendarAdvance(Calendar,AM10,Ndays&amp;"D",,,_xll.ohTrigger(Trigger,Recalc))</f>
        <v>42256</v>
      </c>
      <c r="AO10" s="49">
        <f>IFERROR(_xll.qlIndexFixing(Eur6M_QL,AN10,TRUE,Recalc),NA())</f>
        <v>3.7833326312149401E-4</v>
      </c>
      <c r="AP10" s="49">
        <f>IFERROR(_xll.qlIndexFixing(Eur6M_MX,AN10,TRUE,Recalc),NA())</f>
        <v>3.8607502749084759E-4</v>
      </c>
    </row>
    <row r="11" spans="1:42" x14ac:dyDescent="0.2">
      <c r="A11" s="4"/>
      <c r="B11" s="28" t="str">
        <f>_xll.qlIMMNextCode(B10,FALSE,Trigger)</f>
        <v>H6</v>
      </c>
      <c r="C11" s="29">
        <f>_xll.qlIMMdate(B11,EvaluationDate,Trigger)</f>
        <v>42445</v>
      </c>
      <c r="D11" s="29">
        <f>_xll.qlInterestRateIndexFixingDate($D$2,$C11,Trigger)</f>
        <v>42443</v>
      </c>
      <c r="E11" s="61">
        <v>43117</v>
      </c>
      <c r="F11" s="64">
        <v>0.68017948830881991</v>
      </c>
      <c r="G11" s="61" t="e">
        <v>#N/A</v>
      </c>
      <c r="H11" s="64" t="e">
        <v>#N/A</v>
      </c>
      <c r="I11" s="38">
        <v>5.3501878974082792E-4</v>
      </c>
      <c r="J11" s="38">
        <v>5.2599999999999999E-4</v>
      </c>
      <c r="K11" s="38">
        <v>1.5538083520772844E-5</v>
      </c>
      <c r="L11" s="38"/>
      <c r="M11" s="52">
        <f>IFERROR(_xll.qlIndexFixing(Eur6M_MX,D11,,Trigger),NA())</f>
        <v>5.2764678634788296E-4</v>
      </c>
      <c r="N11" s="52">
        <f>IFERROR(_xll.qlIndexFixing(Eur6M_QL,D11,,Trigger),NA())</f>
        <v>5.2638333787855831E-4</v>
      </c>
      <c r="O11" s="44">
        <f t="shared" si="1"/>
        <v>-8.635451862269608E-2</v>
      </c>
      <c r="P11" s="44">
        <f t="shared" si="2"/>
        <v>-7.3720033929449522E-2</v>
      </c>
      <c r="Q11" s="44">
        <f t="shared" si="3"/>
        <v>-9.0187897408279233E-2</v>
      </c>
      <c r="R11" s="5"/>
      <c r="S11" s="40">
        <f t="shared" si="0"/>
        <v>0.15538083520772844</v>
      </c>
      <c r="T11" s="9">
        <v>0</v>
      </c>
      <c r="AL11" s="11" t="str">
        <f t="shared" si="4"/>
        <v>1D</v>
      </c>
      <c r="AM11" s="48">
        <f>_xll.qlCalendarAdvance(Calendar,AM10,AL11,"f",FALSE)</f>
        <v>42255</v>
      </c>
      <c r="AN11" s="48">
        <f>_xll.qlCalendarAdvance(Calendar,AM11,Ndays&amp;"D",,,_xll.ohTrigger(Trigger,Recalc))</f>
        <v>42257</v>
      </c>
      <c r="AO11" s="49">
        <f>IFERROR(_xll.qlIndexFixing(Eur6M_QL,AN11,TRUE,Recalc),NA())</f>
        <v>3.8105574899471861E-4</v>
      </c>
      <c r="AP11" s="49">
        <f>IFERROR(_xll.qlIndexFixing(Eur6M_MX,AN11,TRUE,Recalc),NA())</f>
        <v>3.8704725485539683E-4</v>
      </c>
    </row>
    <row r="12" spans="1:42" x14ac:dyDescent="0.2">
      <c r="A12" s="4"/>
      <c r="B12" s="28" t="str">
        <f>_xll.qlIMMNextCode(B11,FALSE,Trigger)</f>
        <v>J6</v>
      </c>
      <c r="C12" s="29">
        <f>_xll.qlIMMdate(B12,EvaluationDate,Trigger)</f>
        <v>42480</v>
      </c>
      <c r="D12" s="29">
        <f>_xll.qlInterestRateIndexFixingDate($D$2,$C12,Trigger)</f>
        <v>42478</v>
      </c>
      <c r="E12" s="61">
        <v>43152</v>
      </c>
      <c r="F12" s="64">
        <v>0.64326216566277894</v>
      </c>
      <c r="G12" s="61" t="e">
        <v>#N/A</v>
      </c>
      <c r="H12" s="64" t="e">
        <v>#N/A</v>
      </c>
      <c r="I12" s="38">
        <v>5.9019955356643967E-4</v>
      </c>
      <c r="J12" s="38">
        <v>5.8399999999999999E-4</v>
      </c>
      <c r="K12" s="38">
        <v>1.8128005730256899E-5</v>
      </c>
      <c r="L12" s="38"/>
      <c r="M12" s="52">
        <f>IFERROR(_xll.qlIndexFixing(Eur6M_MX,D12,,Trigger),NA())</f>
        <v>5.83279035991628E-4</v>
      </c>
      <c r="N12" s="52">
        <f>IFERROR(_xll.qlIndexFixing(Eur6M_QL,D12,,Trigger),NA())</f>
        <v>5.8426570326191869E-4</v>
      </c>
      <c r="O12" s="44">
        <f t="shared" si="1"/>
        <v>-5.9338503045209795E-2</v>
      </c>
      <c r="P12" s="44">
        <f t="shared" si="2"/>
        <v>-6.9205175748116715E-2</v>
      </c>
      <c r="Q12" s="44">
        <f t="shared" si="3"/>
        <v>-6.1995535664396757E-2</v>
      </c>
      <c r="R12" s="5"/>
      <c r="S12" s="40">
        <f t="shared" si="0"/>
        <v>0.18128005730256899</v>
      </c>
      <c r="T12" s="9">
        <v>0</v>
      </c>
      <c r="AL12" s="11" t="str">
        <f t="shared" si="4"/>
        <v>1D</v>
      </c>
      <c r="AM12" s="48">
        <f>_xll.qlCalendarAdvance(Calendar,AM11,AL12,"f",FALSE)</f>
        <v>42256</v>
      </c>
      <c r="AN12" s="48">
        <f>_xll.qlCalendarAdvance(Calendar,AM12,Ndays&amp;"D",,,_xll.ohTrigger(Trigger,Recalc))</f>
        <v>42258</v>
      </c>
      <c r="AO12" s="49">
        <f>IFERROR(_xll.qlIndexFixing(Eur6M_QL,AN12,TRUE,Recalc),NA())</f>
        <v>3.8209704254807988E-4</v>
      </c>
      <c r="AP12" s="49">
        <f>IFERROR(_xll.qlIndexFixing(Eur6M_MX,AN12,TRUE,Recalc),NA())</f>
        <v>3.8739867202153278E-4</v>
      </c>
    </row>
    <row r="13" spans="1:42" x14ac:dyDescent="0.2">
      <c r="A13" s="4"/>
      <c r="B13" s="28" t="str">
        <f>_xll.qlIMMNextCode(B12,FALSE,Trigger)</f>
        <v>K6</v>
      </c>
      <c r="C13" s="29">
        <f>_xll.qlIMMdate(B13,EvaluationDate,Trigger)</f>
        <v>42508</v>
      </c>
      <c r="D13" s="29">
        <f>_xll.qlInterestRateIndexFixingDate($D$2,$C13,Trigger)</f>
        <v>42506</v>
      </c>
      <c r="E13" s="61">
        <v>43180</v>
      </c>
      <c r="F13" s="64">
        <v>0.56838509785455194</v>
      </c>
      <c r="G13" s="61" t="e">
        <v>#N/A</v>
      </c>
      <c r="H13" s="64" t="e">
        <v>#N/A</v>
      </c>
      <c r="I13" s="38">
        <v>6.4590138397727776E-4</v>
      </c>
      <c r="J13" s="38">
        <v>6.4199999999999988E-4</v>
      </c>
      <c r="K13" s="38">
        <v>1.9470312093754724E-5</v>
      </c>
      <c r="L13" s="38"/>
      <c r="M13" s="52">
        <f>IFERROR(_xll.qlIndexFixing(Eur6M_MX,D13,,Trigger),NA())</f>
        <v>6.4175415391136599E-4</v>
      </c>
      <c r="N13" s="52">
        <f>IFERROR(_xll.qlIndexFixing(Eur6M_QL,D13,,Trigger),NA())</f>
        <v>6.4218581750623467E-4</v>
      </c>
      <c r="O13" s="44">
        <f t="shared" si="1"/>
        <v>-3.7155664710430886E-2</v>
      </c>
      <c r="P13" s="44">
        <f t="shared" si="2"/>
        <v>-4.1472300659117695E-2</v>
      </c>
      <c r="Q13" s="44">
        <f t="shared" si="3"/>
        <v>-3.9013839772778725E-2</v>
      </c>
      <c r="R13" s="5"/>
      <c r="S13" s="40">
        <f t="shared" si="0"/>
        <v>0.19470312093754724</v>
      </c>
      <c r="T13" s="9">
        <v>0</v>
      </c>
      <c r="AL13" s="11" t="str">
        <f t="shared" si="4"/>
        <v>1D</v>
      </c>
      <c r="AM13" s="48">
        <f>_xll.qlCalendarAdvance(Calendar,AM12,AL13,"f",FALSE)</f>
        <v>42257</v>
      </c>
      <c r="AN13" s="48">
        <f>_xll.qlCalendarAdvance(Calendar,AM13,Ndays&amp;"D",,,_xll.ohTrigger(Trigger,Recalc))</f>
        <v>42261</v>
      </c>
      <c r="AO13" s="49">
        <f>IFERROR(_xll.qlIndexFixing(Eur6M_QL,AN13,TRUE,Recalc),NA())</f>
        <v>3.8320308407238201E-4</v>
      </c>
      <c r="AP13" s="49">
        <f>IFERROR(_xll.qlIndexFixing(Eur6M_MX,AN13,TRUE,Recalc),NA())</f>
        <v>3.8776208762068511E-4</v>
      </c>
    </row>
    <row r="14" spans="1:42" x14ac:dyDescent="0.2">
      <c r="A14" s="4"/>
      <c r="B14" s="28" t="str">
        <f>_xll.qlIMMNextCode(B13,FALSE,Trigger)</f>
        <v>M6</v>
      </c>
      <c r="C14" s="29">
        <f>_xll.qlIMMdate(B14,EvaluationDate,Trigger)</f>
        <v>42536</v>
      </c>
      <c r="D14" s="29">
        <f>_xll.qlInterestRateIndexFixingDate($D$2,$C14,Trigger)</f>
        <v>42534</v>
      </c>
      <c r="E14" s="61" t="e">
        <v>#N/A</v>
      </c>
      <c r="F14" s="64" t="e">
        <v>#N/A</v>
      </c>
      <c r="G14" s="61" t="e">
        <v>#N/A</v>
      </c>
      <c r="H14" s="64" t="e">
        <v>#N/A</v>
      </c>
      <c r="I14" s="38">
        <v>7.0670798508597546E-4</v>
      </c>
      <c r="J14" s="38">
        <v>7.0400000000000009E-4</v>
      </c>
      <c r="K14" s="38">
        <v>1.9618381576398978E-5</v>
      </c>
      <c r="L14" s="38"/>
      <c r="M14" s="52">
        <f>IFERROR(_xll.qlIndexFixing(Eur6M_MX,D14,,Trigger),NA())</f>
        <v>7.0387649662577456E-4</v>
      </c>
      <c r="N14" s="52">
        <f>IFERROR(_xll.qlIndexFixing(Eur6M_QL,D14,,Trigger),NA())</f>
        <v>7.0346216301092526E-4</v>
      </c>
      <c r="O14" s="44">
        <f t="shared" si="1"/>
        <v>-3.2458220750502045E-2</v>
      </c>
      <c r="P14" s="44">
        <f t="shared" si="2"/>
        <v>-2.8314884602009035E-2</v>
      </c>
      <c r="Q14" s="44">
        <f t="shared" si="3"/>
        <v>-2.7079850859753694E-2</v>
      </c>
      <c r="R14" s="5"/>
      <c r="S14" s="40">
        <f t="shared" si="0"/>
        <v>0.19618381576398977</v>
      </c>
      <c r="T14" s="9">
        <v>0</v>
      </c>
      <c r="AL14" s="11" t="str">
        <f t="shared" si="4"/>
        <v>1D</v>
      </c>
      <c r="AM14" s="48">
        <f>_xll.qlCalendarAdvance(Calendar,AM13,AL14,"f",FALSE)</f>
        <v>42258</v>
      </c>
      <c r="AN14" s="48">
        <f>_xll.qlCalendarAdvance(Calendar,AM14,Ndays&amp;"D",,,_xll.ohTrigger(Trigger,Recalc))</f>
        <v>42262</v>
      </c>
      <c r="AO14" s="49">
        <f>IFERROR(_xll.qlIndexFixing(Eur6M_QL,AN14,TRUE,Recalc),NA())</f>
        <v>3.8434116198473201E-4</v>
      </c>
      <c r="AP14" s="49">
        <f>IFERROR(_xll.qlIndexFixing(Eur6M_MX,AN14,TRUE,Recalc),NA())</f>
        <v>3.8813646236815155E-4</v>
      </c>
    </row>
    <row r="15" spans="1:42" x14ac:dyDescent="0.2">
      <c r="A15" s="4"/>
      <c r="B15" s="28" t="str">
        <f>_xll.qlIMMNextCode(B14,FALSE,Trigger)</f>
        <v>N6</v>
      </c>
      <c r="C15" s="29">
        <f>_xll.qlIMMdate(B15,EvaluationDate,Trigger)</f>
        <v>42571</v>
      </c>
      <c r="D15" s="29">
        <f>_xll.qlInterestRateIndexFixingDate($D$2,$C15,Trigger)</f>
        <v>42569</v>
      </c>
      <c r="E15" s="61" t="e">
        <v>#N/A</v>
      </c>
      <c r="F15" s="64" t="e">
        <v>#N/A</v>
      </c>
      <c r="G15" s="61" t="e">
        <v>#N/A</v>
      </c>
      <c r="H15" s="64" t="e">
        <v>#N/A</v>
      </c>
      <c r="I15" s="38">
        <v>8.0973450617038132E-4</v>
      </c>
      <c r="J15" s="38">
        <v>8.0400000000000003E-4</v>
      </c>
      <c r="K15" s="38">
        <v>2.1900953225973578E-5</v>
      </c>
      <c r="L15" s="38"/>
      <c r="M15" s="52">
        <f>IFERROR(_xll.qlIndexFixing(Eur6M_MX,D15,,Trigger),NA())</f>
        <v>8.0365221153496605E-4</v>
      </c>
      <c r="N15" s="52">
        <f>IFERROR(_xll.qlIndexFixing(Eur6M_QL,D15,,Trigger),NA())</f>
        <v>8.0463995600248812E-4</v>
      </c>
      <c r="O15" s="44">
        <f t="shared" si="1"/>
        <v>-5.0945501678932061E-2</v>
      </c>
      <c r="P15" s="44">
        <f t="shared" si="2"/>
        <v>-6.0822946354152682E-2</v>
      </c>
      <c r="Q15" s="44">
        <f t="shared" si="3"/>
        <v>-5.7345061703812941E-2</v>
      </c>
      <c r="R15" s="5"/>
      <c r="S15" s="40">
        <f t="shared" si="0"/>
        <v>0.21900953225973577</v>
      </c>
      <c r="T15" s="9">
        <v>0</v>
      </c>
      <c r="AL15" s="11" t="str">
        <f t="shared" si="4"/>
        <v>1D</v>
      </c>
      <c r="AM15" s="48">
        <f>_xll.qlCalendarAdvance(Calendar,AM14,AL15,"f",FALSE)</f>
        <v>42261</v>
      </c>
      <c r="AN15" s="48">
        <f>_xll.qlCalendarAdvance(Calendar,AM15,Ndays&amp;"D",,,_xll.ohTrigger(Trigger,Recalc))</f>
        <v>42263</v>
      </c>
      <c r="AO15" s="49">
        <f>IFERROR(_xll.qlIndexFixing(Eur6M_QL,AN15,TRUE,Recalc),NA())</f>
        <v>3.854714235143761E-4</v>
      </c>
      <c r="AP15" s="49">
        <f>IFERROR(_xll.qlIndexFixing(Eur6M_MX,AN15,TRUE,Recalc),NA())</f>
        <v>3.8852073308713277E-4</v>
      </c>
    </row>
    <row r="16" spans="1:42" x14ac:dyDescent="0.2">
      <c r="A16" s="4"/>
      <c r="B16" s="28" t="str">
        <f>_xll.qlIMMNextCode(B15,FALSE,Trigger)</f>
        <v>Q6</v>
      </c>
      <c r="C16" s="29">
        <f>_xll.qlIMMdate(B16,EvaluationDate,Trigger)</f>
        <v>42599</v>
      </c>
      <c r="D16" s="29">
        <f>_xll.qlInterestRateIndexFixingDate($D$2,$C16,Trigger)</f>
        <v>42597</v>
      </c>
      <c r="E16" s="61" t="e">
        <v>#N/A</v>
      </c>
      <c r="F16" s="64" t="e">
        <v>#N/A</v>
      </c>
      <c r="G16" s="61" t="e">
        <v>#N/A</v>
      </c>
      <c r="H16" s="64" t="e">
        <v>#N/A</v>
      </c>
      <c r="I16" s="38">
        <v>8.9612982297908577E-4</v>
      </c>
      <c r="J16" s="38">
        <v>8.8800000000000001E-4</v>
      </c>
      <c r="K16" s="38">
        <v>2.1803783042902957E-5</v>
      </c>
      <c r="L16" s="38"/>
      <c r="M16" s="52">
        <f>IFERROR(_xll.qlIndexFixing(Eur6M_MX,D16,,Trigger),NA())</f>
        <v>8.8707261565377528E-4</v>
      </c>
      <c r="N16" s="52">
        <f>IFERROR(_xll.qlIndexFixing(Eur6M_QL,D16,,Trigger),NA())</f>
        <v>8.8656315390229395E-4</v>
      </c>
      <c r="O16" s="44">
        <f t="shared" si="1"/>
        <v>-9.5666690767918242E-2</v>
      </c>
      <c r="P16" s="44">
        <f t="shared" si="2"/>
        <v>-9.0572073253104887E-2</v>
      </c>
      <c r="Q16" s="44">
        <f t="shared" si="3"/>
        <v>-8.1298229790857615E-2</v>
      </c>
      <c r="R16" s="5"/>
      <c r="S16" s="40">
        <f t="shared" si="0"/>
        <v>0.21803783042902958</v>
      </c>
      <c r="T16" s="9">
        <v>0</v>
      </c>
      <c r="AL16" s="11" t="str">
        <f t="shared" si="4"/>
        <v>1D</v>
      </c>
      <c r="AM16" s="48">
        <f>_xll.qlCalendarAdvance(Calendar,AM15,AL16,"f",FALSE)</f>
        <v>42262</v>
      </c>
      <c r="AN16" s="48">
        <f>_xll.qlCalendarAdvance(Calendar,AM16,Ndays&amp;"D",,,_xll.ohTrigger(Trigger,Recalc))</f>
        <v>42264</v>
      </c>
      <c r="AO16" s="49">
        <f>IFERROR(_xll.qlIndexFixing(Eur6M_QL,AN16,TRUE,Recalc),NA())</f>
        <v>3.8841678078761722E-4</v>
      </c>
      <c r="AP16" s="49">
        <f>IFERROR(_xll.qlIndexFixing(Eur6M_MX,AN16,TRUE,Recalc),NA())</f>
        <v>3.8972193040984053E-4</v>
      </c>
    </row>
    <row r="17" spans="1:42" x14ac:dyDescent="0.2">
      <c r="A17" s="4"/>
      <c r="B17" s="28" t="str">
        <f>_xll.qlIMMNextCode(B16,FALSE,Trigger)</f>
        <v>U6</v>
      </c>
      <c r="C17" s="29">
        <f>_xll.qlIMMdate(B17,EvaluationDate,Trigger)</f>
        <v>42634</v>
      </c>
      <c r="D17" s="29">
        <f>_xll.qlInterestRateIndexFixingDate($D$2,$C17,Trigger)</f>
        <v>42632</v>
      </c>
      <c r="E17" s="61" t="e">
        <v>#N/A</v>
      </c>
      <c r="F17" s="64" t="e">
        <v>#N/A</v>
      </c>
      <c r="G17" s="61" t="e">
        <v>#N/A</v>
      </c>
      <c r="H17" s="64" t="e">
        <v>#N/A</v>
      </c>
      <c r="I17" s="38">
        <v>1.0075515774809168E-3</v>
      </c>
      <c r="J17" s="38">
        <v>9.8999999999999999E-4</v>
      </c>
      <c r="K17" s="38">
        <v>2.5246117687836281E-5</v>
      </c>
      <c r="L17" s="38"/>
      <c r="M17" s="52">
        <f>IFERROR(_xll.qlIndexFixing(Eur6M_MX,D17,,Trigger),NA())</f>
        <v>1.0020573214865778E-3</v>
      </c>
      <c r="N17" s="52">
        <f>IFERROR(_xll.qlIndexFixing(Eur6M_QL,D17,,Trigger),NA())</f>
        <v>1.0005433618690165E-3</v>
      </c>
      <c r="O17" s="44">
        <f t="shared" si="1"/>
        <v>-7.0082156119002662E-2</v>
      </c>
      <c r="P17" s="44">
        <f t="shared" si="2"/>
        <v>-5.4942559943389931E-2</v>
      </c>
      <c r="Q17" s="44">
        <f t="shared" si="3"/>
        <v>-0.175515774809168</v>
      </c>
      <c r="R17" s="5"/>
      <c r="S17" s="40">
        <f t="shared" si="0"/>
        <v>0.25246117687836284</v>
      </c>
      <c r="T17" s="9">
        <v>0</v>
      </c>
      <c r="AL17" s="11" t="str">
        <f t="shared" si="4"/>
        <v>1D</v>
      </c>
      <c r="AM17" s="48">
        <f>_xll.qlCalendarAdvance(Calendar,AM16,AL17,"f",FALSE)</f>
        <v>42263</v>
      </c>
      <c r="AN17" s="48">
        <f>_xll.qlCalendarAdvance(Calendar,AM17,Ndays&amp;"D",,,_xll.ohTrigger(Trigger,Recalc))</f>
        <v>42265</v>
      </c>
      <c r="AO17" s="49">
        <f>IFERROR(_xll.qlIndexFixing(Eur6M_QL,AN17,TRUE,Recalc),NA())</f>
        <v>3.8911724740463451E-4</v>
      </c>
      <c r="AP17" s="49">
        <f>IFERROR(_xll.qlIndexFixing(Eur6M_MX,AN17,TRUE,Recalc),NA())</f>
        <v>3.9013467471977933E-4</v>
      </c>
    </row>
    <row r="18" spans="1:42" x14ac:dyDescent="0.2">
      <c r="A18" s="4"/>
      <c r="B18" s="28" t="str">
        <f>_xll.qlIMMNextCode(B17,FALSE,Trigger)</f>
        <v>V6</v>
      </c>
      <c r="C18" s="29">
        <f>_xll.qlIMMdate(B18,EvaluationDate,Trigger)</f>
        <v>42662</v>
      </c>
      <c r="D18" s="29">
        <f>_xll.qlInterestRateIndexFixingDate($D$2,$C18,Trigger)</f>
        <v>42660</v>
      </c>
      <c r="E18" s="61" t="e">
        <v>#N/A</v>
      </c>
      <c r="F18" s="64" t="e">
        <v>#N/A</v>
      </c>
      <c r="G18" s="61" t="e">
        <v>#N/A</v>
      </c>
      <c r="H18" s="64" t="e">
        <v>#N/A</v>
      </c>
      <c r="I18" s="38">
        <v>1.1244670140243996E-3</v>
      </c>
      <c r="J18" s="38">
        <v>1.1069999999999999E-3</v>
      </c>
      <c r="K18" s="38">
        <v>2.5443608783430792E-5</v>
      </c>
      <c r="L18" s="38"/>
      <c r="M18" s="52">
        <f>IFERROR(_xll.qlIndexFixing(Eur6M_MX,D18,,Trigger),NA())</f>
        <v>1.1090811310727926E-3</v>
      </c>
      <c r="N18" s="52">
        <f>IFERROR(_xll.qlIndexFixing(Eur6M_QL,D18,,Trigger),NA())</f>
        <v>1.115473661308497E-3</v>
      </c>
      <c r="O18" s="44">
        <f t="shared" si="1"/>
        <v>-8.9933527159026E-2</v>
      </c>
      <c r="P18" s="44">
        <f t="shared" si="2"/>
        <v>-0.15385882951606933</v>
      </c>
      <c r="Q18" s="44">
        <f t="shared" si="3"/>
        <v>-0.17467014024399657</v>
      </c>
      <c r="R18" s="5"/>
      <c r="S18" s="40">
        <f t="shared" si="0"/>
        <v>0.25443608783430793</v>
      </c>
      <c r="T18" s="9">
        <v>0</v>
      </c>
      <c r="AL18" s="11" t="str">
        <f t="shared" si="4"/>
        <v>1D</v>
      </c>
      <c r="AM18" s="48">
        <f>_xll.qlCalendarAdvance(Calendar,AM17,AL18,"f",FALSE)</f>
        <v>42264</v>
      </c>
      <c r="AN18" s="48">
        <f>_xll.qlCalendarAdvance(Calendar,AM18,Ndays&amp;"D",,,_xll.ohTrigger(Trigger,Recalc))</f>
        <v>42268</v>
      </c>
      <c r="AO18" s="49">
        <f>IFERROR(_xll.qlIndexFixing(Eur6M_QL,AN18,TRUE,Recalc),NA())</f>
        <v>3.8962199605761854E-4</v>
      </c>
      <c r="AP18" s="49">
        <f>IFERROR(_xll.qlIndexFixing(Eur6M_MX,AN18,TRUE,Recalc),NA())</f>
        <v>3.9044788914296817E-4</v>
      </c>
    </row>
    <row r="19" spans="1:42" x14ac:dyDescent="0.2">
      <c r="A19" s="4"/>
      <c r="B19" s="28" t="str">
        <f>_xll.qlIMMNextCode(B18,FALSE,Trigger)</f>
        <v>X6</v>
      </c>
      <c r="C19" s="29">
        <f>_xll.qlIMMdate(B19,EvaluationDate,Trigger)</f>
        <v>42690</v>
      </c>
      <c r="D19" s="29">
        <f>_xll.qlInterestRateIndexFixingDate($D$2,$C19,Trigger)</f>
        <v>42688</v>
      </c>
      <c r="E19" s="61" t="e">
        <v>#N/A</v>
      </c>
      <c r="F19" s="64" t="e">
        <v>#N/A</v>
      </c>
      <c r="G19" s="61" t="e">
        <v>#N/A</v>
      </c>
      <c r="H19" s="64" t="e">
        <v>#N/A</v>
      </c>
      <c r="I19" s="38">
        <v>1.2403985334518512E-3</v>
      </c>
      <c r="J19" s="38">
        <v>1.232E-3</v>
      </c>
      <c r="K19" s="38">
        <v>2.7786725202429766E-5</v>
      </c>
      <c r="L19" s="38"/>
      <c r="M19" s="52">
        <f>IFERROR(_xll.qlIndexFixing(Eur6M_MX,D19,,Trigger),NA())</f>
        <v>1.2260959989188237E-3</v>
      </c>
      <c r="N19" s="52">
        <f>IFERROR(_xll.qlIndexFixing(Eur6M_QL,D19,,Trigger),NA())</f>
        <v>1.2306447781108129E-3</v>
      </c>
      <c r="O19" s="44">
        <f t="shared" si="1"/>
        <v>-9.7537553410383462E-2</v>
      </c>
      <c r="P19" s="44">
        <f t="shared" si="2"/>
        <v>-0.14302534533027542</v>
      </c>
      <c r="Q19" s="44">
        <f t="shared" si="3"/>
        <v>-8.3985334518512242E-2</v>
      </c>
      <c r="R19" s="5"/>
      <c r="S19" s="40">
        <f t="shared" si="0"/>
        <v>0.27786725202429768</v>
      </c>
      <c r="T19" s="9">
        <v>0</v>
      </c>
      <c r="AL19" s="11" t="str">
        <f t="shared" si="4"/>
        <v>1D</v>
      </c>
      <c r="AM19" s="48">
        <f>_xll.qlCalendarAdvance(Calendar,AM18,AL19,"f",FALSE)</f>
        <v>42265</v>
      </c>
      <c r="AN19" s="48">
        <f>_xll.qlCalendarAdvance(Calendar,AM19,Ndays&amp;"D",,,_xll.ohTrigger(Trigger,Recalc))</f>
        <v>42269</v>
      </c>
      <c r="AO19" s="49">
        <f>IFERROR(_xll.qlIndexFixing(Eur6M_QL,AN19,TRUE,Recalc),NA())</f>
        <v>3.8994799067441406E-4</v>
      </c>
      <c r="AP19" s="49">
        <f>IFERROR(_xll.qlIndexFixing(Eur6M_MX,AN19,TRUE,Recalc),NA())</f>
        <v>3.9057232348491946E-4</v>
      </c>
    </row>
    <row r="20" spans="1:42" x14ac:dyDescent="0.2">
      <c r="A20" s="4"/>
      <c r="B20" s="28" t="str">
        <f>_xll.qlIMMNextCode(B19,FALSE,Trigger)</f>
        <v>Z6</v>
      </c>
      <c r="C20" s="29">
        <f>_xll.qlIMMdate(B20,EvaluationDate,Trigger)</f>
        <v>42725</v>
      </c>
      <c r="D20" s="29">
        <f>_xll.qlInterestRateIndexFixingDate($D$2,$C20,Trigger)</f>
        <v>42723</v>
      </c>
      <c r="E20" s="61" t="e">
        <v>#N/A</v>
      </c>
      <c r="F20" s="64" t="e">
        <v>#N/A</v>
      </c>
      <c r="G20" s="61" t="e">
        <v>#N/A</v>
      </c>
      <c r="H20" s="64" t="e">
        <v>#N/A</v>
      </c>
      <c r="I20" s="38">
        <v>1.3937650943198416E-3</v>
      </c>
      <c r="J20" s="38">
        <v>1.3910000000000001E-3</v>
      </c>
      <c r="K20" s="38">
        <v>2.5523109674913397E-5</v>
      </c>
      <c r="L20" s="38"/>
      <c r="M20" s="52">
        <f>IFERROR(_xll.qlIndexFixing(Eur6M_MX,D20,,Trigger),NA())</f>
        <v>1.3797214735379669E-3</v>
      </c>
      <c r="N20" s="52">
        <f>IFERROR(_xll.qlIndexFixing(Eur6M_QL,D20,,Trigger),NA())</f>
        <v>1.3964720202928927E-3</v>
      </c>
      <c r="O20" s="44">
        <f t="shared" si="1"/>
        <v>2.7069259730511629E-2</v>
      </c>
      <c r="P20" s="44">
        <f t="shared" si="2"/>
        <v>-0.14043620781874733</v>
      </c>
      <c r="Q20" s="44">
        <f t="shared" si="3"/>
        <v>-2.7650943198414928E-2</v>
      </c>
      <c r="R20" s="5"/>
      <c r="S20" s="40">
        <f t="shared" si="0"/>
        <v>0.25523109674913397</v>
      </c>
      <c r="T20" s="9">
        <v>0</v>
      </c>
      <c r="AL20" s="11" t="str">
        <f t="shared" si="4"/>
        <v>1D</v>
      </c>
      <c r="AM20" s="48">
        <f>_xll.qlCalendarAdvance(Calendar,AM19,AL20,"f",FALSE)</f>
        <v>42268</v>
      </c>
      <c r="AN20" s="48">
        <f>_xll.qlCalendarAdvance(Calendar,AM20,Ndays&amp;"D",,,_xll.ohTrigger(Trigger,Recalc))</f>
        <v>42270</v>
      </c>
      <c r="AO20" s="49">
        <f>IFERROR(_xll.qlIndexFixing(Eur6M_QL,AN20,TRUE,Recalc),NA())</f>
        <v>3.9262908575419679E-4</v>
      </c>
      <c r="AP20" s="49">
        <f>IFERROR(_xll.qlIndexFixing(Eur6M_MX,AN20,TRUE,Recalc),NA())</f>
        <v>3.916498560276441E-4</v>
      </c>
    </row>
    <row r="21" spans="1:42" x14ac:dyDescent="0.2">
      <c r="A21" s="4"/>
      <c r="B21" s="28" t="str">
        <f>_xll.qlIMMNextCode(B20,FALSE,Trigger)</f>
        <v>F7</v>
      </c>
      <c r="C21" s="29">
        <f>_xll.qlIMMdate(B21,EvaluationDate,Trigger)</f>
        <v>42753</v>
      </c>
      <c r="D21" s="29">
        <f>_xll.qlInterestRateIndexFixingDate($D$2,$C21,Trigger)</f>
        <v>42751</v>
      </c>
      <c r="E21" s="61" t="e">
        <v>#N/A</v>
      </c>
      <c r="F21" s="64" t="e">
        <v>#N/A</v>
      </c>
      <c r="G21" s="61" t="e">
        <v>#N/A</v>
      </c>
      <c r="H21" s="64" t="e">
        <v>#N/A</v>
      </c>
      <c r="I21" s="38">
        <v>1.5169739528874612E-3</v>
      </c>
      <c r="J21" s="38">
        <v>1.5039999999999997E-3</v>
      </c>
      <c r="K21" s="38">
        <v>2.6462373430013378E-5</v>
      </c>
      <c r="L21" s="38"/>
      <c r="M21" s="52">
        <f>IFERROR(_xll.qlIndexFixing(Eur6M_MX,D21,,Trigger),NA())</f>
        <v>1.4964996877649122E-3</v>
      </c>
      <c r="N21" s="52">
        <f>IFERROR(_xll.qlIndexFixing(Eur6M_QL,D21,,Trigger),NA())</f>
        <v>1.517764744618437E-3</v>
      </c>
      <c r="O21" s="44">
        <f t="shared" si="1"/>
        <v>7.9079173097578066E-3</v>
      </c>
      <c r="P21" s="44">
        <f t="shared" si="2"/>
        <v>-0.20474265122549057</v>
      </c>
      <c r="Q21" s="44">
        <f t="shared" si="3"/>
        <v>-0.12973952887461535</v>
      </c>
      <c r="R21" s="5"/>
      <c r="S21" s="40">
        <f t="shared" si="0"/>
        <v>0.26462373430013375</v>
      </c>
      <c r="T21" s="9">
        <v>0</v>
      </c>
      <c r="AL21" s="11" t="str">
        <f t="shared" si="4"/>
        <v>1D</v>
      </c>
      <c r="AM21" s="48">
        <f>_xll.qlCalendarAdvance(Calendar,AM20,AL21,"f",FALSE)</f>
        <v>42269</v>
      </c>
      <c r="AN21" s="48">
        <f>_xll.qlCalendarAdvance(Calendar,AM21,Ndays&amp;"D",,,_xll.ohTrigger(Trigger,Recalc))</f>
        <v>42271</v>
      </c>
      <c r="AO21" s="49">
        <f>IFERROR(_xll.qlIndexFixing(Eur6M_QL,AN21,TRUE,Recalc),NA())</f>
        <v>3.9059928918998857E-4</v>
      </c>
      <c r="AP21" s="49">
        <f>IFERROR(_xll.qlIndexFixing(Eur6M_MX,AN21,TRUE,Recalc),NA())</f>
        <v>3.9018158867886924E-4</v>
      </c>
    </row>
    <row r="22" spans="1:42" x14ac:dyDescent="0.2">
      <c r="A22" s="4"/>
      <c r="B22" s="28" t="str">
        <f>_xll.qlIMMNextCode(B21,FALSE,Trigger)</f>
        <v>G7</v>
      </c>
      <c r="C22" s="29">
        <f>_xll.qlIMMdate(B22,EvaluationDate,Trigger)</f>
        <v>42781</v>
      </c>
      <c r="D22" s="29">
        <f>_xll.qlInterestRateIndexFixingDate($D$2,$C22,Trigger)</f>
        <v>42779</v>
      </c>
      <c r="E22" s="61" t="e">
        <v>#N/A</v>
      </c>
      <c r="F22" s="64" t="e">
        <v>#N/A</v>
      </c>
      <c r="G22" s="61" t="e">
        <v>#N/A</v>
      </c>
      <c r="H22" s="64" t="e">
        <v>#N/A</v>
      </c>
      <c r="I22" s="38">
        <v>1.6477172541066335E-3</v>
      </c>
      <c r="J22" s="38">
        <v>1.6309999999999999E-3</v>
      </c>
      <c r="K22" s="38">
        <v>2.0910097199402767E-5</v>
      </c>
      <c r="L22" s="38"/>
      <c r="M22" s="52">
        <f>IFERROR(_xll.qlIndexFixing(Eur6M_MX,D22,,Trigger),NA())</f>
        <v>1.6292692266426942E-3</v>
      </c>
      <c r="N22" s="52">
        <f>IFERROR(_xll.qlIndexFixing(Eur6M_QL,D22,,Trigger),NA())</f>
        <v>1.6570805626088161E-3</v>
      </c>
      <c r="O22" s="44">
        <f t="shared" si="1"/>
        <v>9.3633085021826462E-2</v>
      </c>
      <c r="P22" s="44">
        <f t="shared" si="2"/>
        <v>-0.18448027463939229</v>
      </c>
      <c r="Q22" s="44">
        <f t="shared" si="3"/>
        <v>-0.167172541066336</v>
      </c>
      <c r="R22" s="5"/>
      <c r="S22" s="40">
        <f t="shared" si="0"/>
        <v>0.20910097199402766</v>
      </c>
      <c r="T22" s="9">
        <v>0</v>
      </c>
      <c r="AL22" s="11" t="str">
        <f t="shared" si="4"/>
        <v>1D</v>
      </c>
      <c r="AM22" s="48">
        <f>_xll.qlCalendarAdvance(Calendar,AM21,AL22,"f",FALSE)</f>
        <v>42270</v>
      </c>
      <c r="AN22" s="48">
        <f>_xll.qlCalendarAdvance(Calendar,AM22,Ndays&amp;"D",,,_xll.ohTrigger(Trigger,Recalc))</f>
        <v>42272</v>
      </c>
      <c r="AO22" s="49">
        <f>IFERROR(_xll.qlIndexFixing(Eur6M_QL,AN22,TRUE,Recalc),NA())</f>
        <v>3.8988811320439889E-4</v>
      </c>
      <c r="AP22" s="49">
        <f>IFERROR(_xll.qlIndexFixing(Eur6M_MX,AN22,TRUE,Recalc),NA())</f>
        <v>3.8969592850810988E-4</v>
      </c>
    </row>
    <row r="23" spans="1:42" x14ac:dyDescent="0.2">
      <c r="A23" s="4"/>
      <c r="B23" s="28" t="str">
        <f>_xll.qlIMMNextCode(B22,FALSE,Trigger)</f>
        <v>H7</v>
      </c>
      <c r="C23" s="29">
        <f>_xll.qlIMMdate(B23,EvaluationDate,Trigger)</f>
        <v>42809</v>
      </c>
      <c r="D23" s="29">
        <f>_xll.qlInterestRateIndexFixingDate($D$2,$C23,Trigger)</f>
        <v>42807</v>
      </c>
      <c r="E23" s="61" t="e">
        <v>#N/A</v>
      </c>
      <c r="F23" s="64" t="e">
        <v>#N/A</v>
      </c>
      <c r="G23" s="61" t="e">
        <v>#N/A</v>
      </c>
      <c r="H23" s="64" t="e">
        <v>#N/A</v>
      </c>
      <c r="I23" s="38">
        <v>1.7957142562705292E-3</v>
      </c>
      <c r="J23" s="38">
        <v>1.779E-3</v>
      </c>
      <c r="K23" s="38">
        <v>2.4748896249641235E-5</v>
      </c>
      <c r="L23" s="38"/>
      <c r="M23" s="52">
        <f>IFERROR(_xll.qlIndexFixing(Eur6M_MX,D23,,Trigger),NA())</f>
        <v>1.7900807650214504E-3</v>
      </c>
      <c r="N23" s="52">
        <f>IFERROR(_xll.qlIndexFixing(Eur6M_QL,D23,,Trigger),NA())</f>
        <v>1.8057156571502451E-3</v>
      </c>
      <c r="O23" s="44">
        <f t="shared" si="1"/>
        <v>0.10001400879715858</v>
      </c>
      <c r="P23" s="44">
        <f t="shared" si="2"/>
        <v>-5.6334912490788557E-2</v>
      </c>
      <c r="Q23" s="44">
        <f t="shared" si="3"/>
        <v>-0.16714256270529243</v>
      </c>
      <c r="R23" s="5"/>
      <c r="S23" s="40">
        <f t="shared" si="0"/>
        <v>0.24748896249641236</v>
      </c>
      <c r="T23" s="9">
        <v>0</v>
      </c>
      <c r="AL23" s="11" t="str">
        <f t="shared" si="4"/>
        <v>1D</v>
      </c>
      <c r="AM23" s="48">
        <f>_xll.qlCalendarAdvance(Calendar,AM22,AL23,"f",FALSE)</f>
        <v>42271</v>
      </c>
      <c r="AN23" s="48">
        <f>_xll.qlCalendarAdvance(Calendar,AM23,Ndays&amp;"D",,,_xll.ohTrigger(Trigger,Recalc))</f>
        <v>42275</v>
      </c>
      <c r="AO23" s="49">
        <f>IFERROR(_xll.qlIndexFixing(Eur6M_QL,AN23,TRUE,Recalc),NA())</f>
        <v>3.9019438639148566E-4</v>
      </c>
      <c r="AP23" s="49">
        <f>IFERROR(_xll.qlIndexFixing(Eur6M_MX,AN23,TRUE,Recalc),NA())</f>
        <v>3.8988678886632978E-4</v>
      </c>
    </row>
    <row r="24" spans="1:42" x14ac:dyDescent="0.2">
      <c r="A24" s="4"/>
      <c r="B24" s="28" t="str">
        <f>_xll.qlIMMNextCode(B23,FALSE,Trigger)</f>
        <v>J7</v>
      </c>
      <c r="C24" s="29">
        <f>_xll.qlIMMdate(B24,EvaluationDate,Trigger)</f>
        <v>42844</v>
      </c>
      <c r="D24" s="29">
        <f>_xll.qlInterestRateIndexFixingDate($D$2,$C24,Trigger)</f>
        <v>42838</v>
      </c>
      <c r="E24" s="61" t="e">
        <v>#N/A</v>
      </c>
      <c r="F24" s="64" t="e">
        <v>#N/A</v>
      </c>
      <c r="G24" s="61" t="e">
        <v>#N/A</v>
      </c>
      <c r="H24" s="64" t="e">
        <v>#N/A</v>
      </c>
      <c r="I24" s="38">
        <v>1.9662392799924175E-3</v>
      </c>
      <c r="J24" s="38">
        <v>1.933E-3</v>
      </c>
      <c r="K24" s="38">
        <v>2.7669101390887167E-5</v>
      </c>
      <c r="L24" s="38" t="s">
        <v>30</v>
      </c>
      <c r="M24" s="52">
        <f>IFERROR(_xll.qlIndexFixing(Eur6M_MX,D24,,Trigger),NA())</f>
        <v>1.9846604721361198E-3</v>
      </c>
      <c r="N24" s="52">
        <f>IFERROR(_xll.qlIndexFixing(Eur6M_QL,D24,,Trigger),NA())</f>
        <v>1.9655029286343869E-3</v>
      </c>
      <c r="O24" s="44">
        <f t="shared" si="1"/>
        <v>-7.3635135803065688E-3</v>
      </c>
      <c r="P24" s="44">
        <f t="shared" si="2"/>
        <v>0.18421192143702225</v>
      </c>
      <c r="Q24" s="44">
        <f t="shared" si="3"/>
        <v>-0.33239279992417503</v>
      </c>
      <c r="R24" s="5"/>
      <c r="S24" s="40">
        <f t="shared" si="0"/>
        <v>0.27669101390887169</v>
      </c>
      <c r="T24" s="9">
        <v>0</v>
      </c>
      <c r="AL24" s="11" t="str">
        <f t="shared" si="4"/>
        <v>1D</v>
      </c>
      <c r="AM24" s="48">
        <f>_xll.qlCalendarAdvance(Calendar,AM23,AL24,"f",FALSE)</f>
        <v>42272</v>
      </c>
      <c r="AN24" s="48">
        <f>_xll.qlCalendarAdvance(Calendar,AM24,Ndays&amp;"D",,,_xll.ohTrigger(Trigger,Recalc))</f>
        <v>42276</v>
      </c>
      <c r="AO24" s="49">
        <f>IFERROR(_xll.qlIndexFixing(Eur6M_QL,AN24,TRUE,Recalc),NA())</f>
        <v>3.8999999999991228E-4</v>
      </c>
      <c r="AP24" s="49">
        <f>IFERROR(_xll.qlIndexFixing(Eur6M_MX,AN24,TRUE,Recalc),NA())</f>
        <v>3.8999999999991228E-4</v>
      </c>
    </row>
    <row r="25" spans="1:42" x14ac:dyDescent="0.2">
      <c r="A25" s="4"/>
      <c r="B25" s="28" t="str">
        <f>_xll.qlIMMNextCode(B24,FALSE,Trigger)</f>
        <v>K7</v>
      </c>
      <c r="C25" s="29">
        <f>_xll.qlIMMdate(B25,EvaluationDate,Trigger)</f>
        <v>42872</v>
      </c>
      <c r="D25" s="29">
        <f>_xll.qlInterestRateIndexFixingDate($D$2,$C25,Trigger)</f>
        <v>42870</v>
      </c>
      <c r="E25" s="61" t="e">
        <v>#N/A</v>
      </c>
      <c r="F25" s="64" t="e">
        <v>#N/A</v>
      </c>
      <c r="G25" s="61" t="e">
        <v>#N/A</v>
      </c>
      <c r="H25" s="64" t="e">
        <v>#N/A</v>
      </c>
      <c r="I25" s="38">
        <v>2.1146294605976471E-3</v>
      </c>
      <c r="J25" s="38">
        <v>2.062E-3</v>
      </c>
      <c r="K25" s="38">
        <v>2.9035531744656525E-5</v>
      </c>
      <c r="L25" s="38" t="s">
        <v>31</v>
      </c>
      <c r="M25" s="52">
        <f>IFERROR(_xll.qlIndexFixing(Eur6M_MX,D25,,Trigger),NA())</f>
        <v>2.1398896058730608E-3</v>
      </c>
      <c r="N25" s="52">
        <f>IFERROR(_xll.qlIndexFixing(Eur6M_QL,D25,,Trigger),NA())</f>
        <v>2.1070368673256506E-3</v>
      </c>
      <c r="O25" s="44">
        <f t="shared" si="1"/>
        <v>-7.5925932719964756E-2</v>
      </c>
      <c r="P25" s="44">
        <f t="shared" si="2"/>
        <v>0.25260145275413698</v>
      </c>
      <c r="Q25" s="44">
        <f t="shared" si="3"/>
        <v>-0.52629460597647049</v>
      </c>
      <c r="R25" s="5"/>
      <c r="S25" s="40">
        <f t="shared" si="0"/>
        <v>0.29035531744656523</v>
      </c>
      <c r="T25" s="9">
        <v>0</v>
      </c>
      <c r="AL25" s="11" t="str">
        <f t="shared" si="4"/>
        <v>1D</v>
      </c>
      <c r="AM25" s="48">
        <f>_xll.qlCalendarAdvance(Calendar,AM24,AL25,"f",FALSE)</f>
        <v>42275</v>
      </c>
      <c r="AN25" s="48">
        <f>_xll.qlCalendarAdvance(Calendar,AM25,Ndays&amp;"D",,,_xll.ohTrigger(Trigger,Recalc))</f>
        <v>42277</v>
      </c>
      <c r="AO25" s="49">
        <f>IFERROR(_xll.qlIndexFixing(Eur6M_QL,AN25,TRUE,Recalc),NA())</f>
        <v>3.9030998459849294E-4</v>
      </c>
      <c r="AP25" s="49">
        <f>IFERROR(_xll.qlIndexFixing(Eur6M_MX,AN25,TRUE,Recalc),NA())</f>
        <v>3.90768028796091E-4</v>
      </c>
    </row>
    <row r="26" spans="1:42" x14ac:dyDescent="0.2">
      <c r="A26" s="4"/>
      <c r="B26" s="28" t="str">
        <f>_xll.qlIMMNextCode(B25,FALSE,Trigger)</f>
        <v>M7</v>
      </c>
      <c r="C26" s="29">
        <f>_xll.qlIMMdate(B26,EvaluationDate,Trigger)</f>
        <v>42907</v>
      </c>
      <c r="D26" s="29">
        <f>_xll.qlInterestRateIndexFixingDate($D$2,$C26,Trigger)</f>
        <v>42905</v>
      </c>
      <c r="E26" s="61" t="e">
        <v>#N/A</v>
      </c>
      <c r="F26" s="64" t="e">
        <v>#N/A</v>
      </c>
      <c r="G26" s="61" t="e">
        <v>#N/A</v>
      </c>
      <c r="H26" s="64" t="e">
        <v>#N/A</v>
      </c>
      <c r="I26" s="38">
        <v>2.2998349921553303E-3</v>
      </c>
      <c r="J26" s="38">
        <v>2.2420000000000001E-3</v>
      </c>
      <c r="K26" s="38">
        <v>2.9117206493914835E-5</v>
      </c>
      <c r="L26" s="38" t="s">
        <v>31</v>
      </c>
      <c r="M26" s="52">
        <f>IFERROR(_xll.qlIndexFixing(Eur6M_MX,D26,,Trigger),NA())</f>
        <v>2.3352065907850015E-3</v>
      </c>
      <c r="N26" s="52">
        <f>IFERROR(_xll.qlIndexFixing(Eur6M_QL,D26,,Trigger),NA())</f>
        <v>2.2811000382592134E-3</v>
      </c>
      <c r="O26" s="44">
        <f t="shared" si="1"/>
        <v>-0.18734953896116896</v>
      </c>
      <c r="P26" s="44">
        <f t="shared" si="2"/>
        <v>0.35371598629671197</v>
      </c>
      <c r="Q26" s="44">
        <f t="shared" si="3"/>
        <v>-0.57834992155330212</v>
      </c>
      <c r="R26" s="5"/>
      <c r="S26" s="40">
        <f t="shared" si="0"/>
        <v>0.29117206493914832</v>
      </c>
      <c r="T26" s="9">
        <v>0</v>
      </c>
      <c r="AL26" s="11" t="str">
        <f t="shared" si="4"/>
        <v>1D</v>
      </c>
      <c r="AM26" s="48">
        <f>_xll.qlCalendarAdvance(Calendar,AM25,AL26,"f",FALSE)</f>
        <v>42276</v>
      </c>
      <c r="AN26" s="48">
        <f>_xll.qlCalendarAdvance(Calendar,AM26,Ndays&amp;"D",,,_xll.ohTrigger(Trigger,Recalc))</f>
        <v>42278</v>
      </c>
      <c r="AO26" s="49">
        <f>IFERROR(_xll.qlIndexFixing(Eur6M_QL,AN26,TRUE,Recalc),NA())</f>
        <v>3.8962154686004752E-4</v>
      </c>
      <c r="AP26" s="49">
        <f>IFERROR(_xll.qlIndexFixing(Eur6M_MX,AN26,TRUE,Recalc),NA())</f>
        <v>3.9099709116670301E-4</v>
      </c>
    </row>
    <row r="27" spans="1:42" x14ac:dyDescent="0.2">
      <c r="A27" s="4"/>
      <c r="B27" s="28" t="str">
        <f>_xll.qlIMMNextCode(B26,FALSE,Trigger)</f>
        <v>N7</v>
      </c>
      <c r="C27" s="29">
        <f>_xll.qlIMMdate(B27,EvaluationDate,Trigger)</f>
        <v>42935</v>
      </c>
      <c r="D27" s="29">
        <f>_xll.qlInterestRateIndexFixingDate($D$2,$C27,Trigger)</f>
        <v>42933</v>
      </c>
      <c r="E27" s="61" t="e">
        <v>#N/A</v>
      </c>
      <c r="F27" s="64" t="e">
        <v>#N/A</v>
      </c>
      <c r="G27" s="61" t="e">
        <v>#N/A</v>
      </c>
      <c r="H27" s="64" t="e">
        <v>#N/A</v>
      </c>
      <c r="I27" s="38">
        <v>2.4625335197090443E-3</v>
      </c>
      <c r="J27" s="38">
        <v>2.4160000000000002E-3</v>
      </c>
      <c r="K27" s="38">
        <v>2.914788165496633E-5</v>
      </c>
      <c r="L27" s="38" t="s">
        <v>30</v>
      </c>
      <c r="M27" s="52">
        <f>IFERROR(_xll.qlIndexFixing(Eur6M_MX,D27,,Trigger),NA())</f>
        <v>2.5144130031973244E-3</v>
      </c>
      <c r="N27" s="52">
        <f>IFERROR(_xll.qlIndexFixing(Eur6M_QL,D27,,Trigger),NA())</f>
        <v>2.443653051910705E-3</v>
      </c>
      <c r="O27" s="44">
        <f t="shared" si="1"/>
        <v>-0.18880467798339326</v>
      </c>
      <c r="P27" s="44">
        <f t="shared" si="2"/>
        <v>0.51879483488280131</v>
      </c>
      <c r="Q27" s="44">
        <f t="shared" si="3"/>
        <v>-0.46533519709044108</v>
      </c>
      <c r="R27" s="5"/>
      <c r="S27" s="40">
        <f t="shared" si="0"/>
        <v>0.29147881654966329</v>
      </c>
      <c r="T27" s="9">
        <v>0</v>
      </c>
      <c r="AL27" s="11" t="str">
        <f t="shared" si="4"/>
        <v>1D</v>
      </c>
      <c r="AM27" s="48">
        <f>_xll.qlCalendarAdvance(Calendar,AM26,AL27,"f",FALSE)</f>
        <v>42277</v>
      </c>
      <c r="AN27" s="48">
        <f>_xll.qlCalendarAdvance(Calendar,AM27,Ndays&amp;"D",,,_xll.ohTrigger(Trigger,Recalc))</f>
        <v>42279</v>
      </c>
      <c r="AO27" s="49">
        <f>IFERROR(_xll.qlIndexFixing(Eur6M_QL,AN27,TRUE,Recalc),NA())</f>
        <v>3.8962617824734306E-4</v>
      </c>
      <c r="AP27" s="49">
        <f>IFERROR(_xll.qlIndexFixing(Eur6M_MX,AN27,TRUE,Recalc),NA())</f>
        <v>3.9125435717891243E-4</v>
      </c>
    </row>
    <row r="28" spans="1:42" x14ac:dyDescent="0.2">
      <c r="A28" s="4"/>
      <c r="B28" s="28" t="str">
        <f>_xll.qlIMMNextCode(B27,FALSE,Trigger)</f>
        <v>Q7</v>
      </c>
      <c r="C28" s="29">
        <f>_xll.qlIMMdate(B28,EvaluationDate,Trigger)</f>
        <v>42963</v>
      </c>
      <c r="D28" s="29">
        <f>_xll.qlInterestRateIndexFixingDate($D$2,$C28,Trigger)</f>
        <v>42961</v>
      </c>
      <c r="E28" s="61" t="e">
        <v>#N/A</v>
      </c>
      <c r="F28" s="64" t="e">
        <v>#N/A</v>
      </c>
      <c r="G28" s="61" t="e">
        <v>#N/A</v>
      </c>
      <c r="H28" s="64" t="e">
        <v>#N/A</v>
      </c>
      <c r="I28" s="38">
        <v>2.6222949239510466E-3</v>
      </c>
      <c r="J28" s="38">
        <v>2.6019999999999997E-3</v>
      </c>
      <c r="K28" s="38">
        <v>2.5980593173004417E-5</v>
      </c>
      <c r="L28" s="38"/>
      <c r="M28" s="52">
        <f>IFERROR(_xll.qlIndexFixing(Eur6M_MX,D28,,Trigger),NA())</f>
        <v>2.7020751924616599E-3</v>
      </c>
      <c r="N28" s="52">
        <f>IFERROR(_xll.qlIndexFixing(Eur6M_QL,D28,,Trigger),NA())</f>
        <v>2.6155094452872747E-3</v>
      </c>
      <c r="O28" s="44">
        <f t="shared" si="1"/>
        <v>-6.7854786637718517E-2</v>
      </c>
      <c r="P28" s="44">
        <f t="shared" si="2"/>
        <v>0.79780268510613261</v>
      </c>
      <c r="Q28" s="44">
        <f t="shared" si="3"/>
        <v>-0.20294923951046875</v>
      </c>
      <c r="R28" s="5"/>
      <c r="S28" s="40">
        <f t="shared" si="0"/>
        <v>0.25980593173004418</v>
      </c>
      <c r="T28" s="9">
        <v>0</v>
      </c>
      <c r="AL28" s="11" t="str">
        <f t="shared" si="4"/>
        <v>1D</v>
      </c>
      <c r="AM28" s="48">
        <f>_xll.qlCalendarAdvance(Calendar,AM27,AL28,"f",FALSE)</f>
        <v>42278</v>
      </c>
      <c r="AN28" s="48">
        <f>_xll.qlCalendarAdvance(Calendar,AM28,Ndays&amp;"D",,,_xll.ohTrigger(Trigger,Recalc))</f>
        <v>42282</v>
      </c>
      <c r="AO28" s="49">
        <f>IFERROR(_xll.qlIndexFixing(Eur6M_QL,AN28,TRUE,Recalc),NA())</f>
        <v>3.896683459051239E-4</v>
      </c>
      <c r="AP28" s="49">
        <f>IFERROR(_xll.qlIndexFixing(Eur6M_MX,AN28,TRUE,Recalc),NA())</f>
        <v>3.9151527003613359E-4</v>
      </c>
    </row>
    <row r="29" spans="1:42" x14ac:dyDescent="0.2">
      <c r="A29" s="4"/>
      <c r="B29" s="28" t="str">
        <f>_xll.qlIMMNextCode(B28,FALSE,Trigger)</f>
        <v>U7</v>
      </c>
      <c r="C29" s="29">
        <f>_xll.qlIMMdate(B29,EvaluationDate,Trigger)</f>
        <v>42998</v>
      </c>
      <c r="D29" s="29">
        <f>_xll.qlInterestRateIndexFixingDate($D$2,$C29,Trigger)</f>
        <v>42996</v>
      </c>
      <c r="E29" s="61" t="e">
        <v>#N/A</v>
      </c>
      <c r="F29" s="64" t="e">
        <v>#N/A</v>
      </c>
      <c r="G29" s="61" t="e">
        <v>#N/A</v>
      </c>
      <c r="H29" s="64" t="e">
        <v>#N/A</v>
      </c>
      <c r="I29" s="38">
        <v>2.8230547075954733E-3</v>
      </c>
      <c r="J29" s="38">
        <v>2.8340000000000006E-3</v>
      </c>
      <c r="K29" s="38">
        <v>2.1302457093721702E-5</v>
      </c>
      <c r="L29" s="38"/>
      <c r="M29" s="52">
        <f>IFERROR(_xll.qlIndexFixing(Eur6M_MX,D29,,Trigger),NA())</f>
        <v>2.9101779079341379E-3</v>
      </c>
      <c r="N29" s="52">
        <f>IFERROR(_xll.qlIndexFixing(Eur6M_QL,D29,,Trigger),NA())</f>
        <v>2.8315121100177644E-3</v>
      </c>
      <c r="O29" s="44">
        <f t="shared" si="1"/>
        <v>8.4574024222911465E-2</v>
      </c>
      <c r="P29" s="44">
        <f t="shared" si="2"/>
        <v>0.87123200338664641</v>
      </c>
      <c r="Q29" s="44">
        <f t="shared" si="3"/>
        <v>0.10945292404527293</v>
      </c>
      <c r="R29" s="5"/>
      <c r="S29" s="40">
        <f t="shared" si="0"/>
        <v>0.21302457093721702</v>
      </c>
      <c r="T29" s="9">
        <v>0</v>
      </c>
      <c r="AL29" s="11" t="str">
        <f t="shared" si="4"/>
        <v>1D</v>
      </c>
      <c r="AM29" s="48">
        <f>_xll.qlCalendarAdvance(Calendar,AM28,AL29,"f",FALSE)</f>
        <v>42279</v>
      </c>
      <c r="AN29" s="48">
        <f>_xll.qlCalendarAdvance(Calendar,AM29,Ndays&amp;"D",,,_xll.ohTrigger(Trigger,Recalc))</f>
        <v>42283</v>
      </c>
      <c r="AO29" s="49">
        <f>IFERROR(_xll.qlIndexFixing(Eur6M_QL,AN29,TRUE,Recalc),NA())</f>
        <v>3.8974696903673568E-4</v>
      </c>
      <c r="AP29" s="49">
        <f>IFERROR(_xll.qlIndexFixing(Eur6M_MX,AN29,TRUE,Recalc),NA())</f>
        <v>3.9178006039932133E-4</v>
      </c>
    </row>
    <row r="30" spans="1:42" x14ac:dyDescent="0.2">
      <c r="A30" s="4"/>
      <c r="B30" s="28" t="str">
        <f>_xll.qlIMMNextCode(B29,FALSE,Trigger)</f>
        <v>V7</v>
      </c>
      <c r="C30" s="29">
        <f>_xll.qlIMMdate(B30,EvaluationDate,Trigger)</f>
        <v>43026</v>
      </c>
      <c r="D30" s="29">
        <f>_xll.qlInterestRateIndexFixingDate($D$2,$C30,Trigger)</f>
        <v>43024</v>
      </c>
      <c r="E30" s="61" t="e">
        <v>#N/A</v>
      </c>
      <c r="F30" s="64" t="e">
        <v>#N/A</v>
      </c>
      <c r="G30" s="61" t="e">
        <v>#N/A</v>
      </c>
      <c r="H30" s="64" t="e">
        <v>#N/A</v>
      </c>
      <c r="I30" s="38">
        <v>3.0038811524744987E-3</v>
      </c>
      <c r="J30" s="38">
        <v>3.0359999999999996E-3</v>
      </c>
      <c r="K30" s="38">
        <v>2.2989918877754264E-5</v>
      </c>
      <c r="L30" s="38" t="s">
        <v>30</v>
      </c>
      <c r="M30" s="52">
        <f>IFERROR(_xll.qlIndexFixing(Eur6M_MX,D30,,Trigger),NA())</f>
        <v>3.0832030305307156E-3</v>
      </c>
      <c r="N30" s="52">
        <f>IFERROR(_xll.qlIndexFixing(Eur6M_QL,D30,,Trigger),NA())</f>
        <v>3.0226667314543171E-3</v>
      </c>
      <c r="O30" s="44">
        <f t="shared" si="1"/>
        <v>0.18785578979818413</v>
      </c>
      <c r="P30" s="44">
        <f t="shared" si="2"/>
        <v>0.79321878056216966</v>
      </c>
      <c r="Q30" s="44">
        <f t="shared" si="3"/>
        <v>0.32118847525500988</v>
      </c>
      <c r="R30" s="5"/>
      <c r="S30" s="40">
        <f t="shared" si="0"/>
        <v>0.22989918877754265</v>
      </c>
      <c r="T30" s="9">
        <v>0</v>
      </c>
      <c r="AL30" s="11" t="str">
        <f t="shared" si="4"/>
        <v>1D</v>
      </c>
      <c r="AM30" s="48">
        <f>_xll.qlCalendarAdvance(Calendar,AM29,AL30,"f",FALSE)</f>
        <v>42282</v>
      </c>
      <c r="AN30" s="48">
        <f>_xll.qlCalendarAdvance(Calendar,AM30,Ndays&amp;"D",,,_xll.ohTrigger(Trigger,Recalc))</f>
        <v>42284</v>
      </c>
      <c r="AO30" s="49">
        <f>IFERROR(_xll.qlIndexFixing(Eur6M_QL,AN30,TRUE,Recalc),NA())</f>
        <v>3.8973163909338464E-4</v>
      </c>
      <c r="AP30" s="49">
        <f>IFERROR(_xll.qlIndexFixing(Eur6M_MX,AN30,TRUE,Recalc),NA())</f>
        <v>3.926074630075255E-4</v>
      </c>
    </row>
    <row r="31" spans="1:42" x14ac:dyDescent="0.2">
      <c r="A31" s="4"/>
      <c r="B31" s="28" t="str">
        <f>_xll.qlIMMNextCode(B30,FALSE,Trigger)</f>
        <v>X7</v>
      </c>
      <c r="C31" s="29">
        <f>_xll.qlIMMdate(B31,EvaluationDate,Trigger)</f>
        <v>43054</v>
      </c>
      <c r="D31" s="29">
        <f>_xll.qlInterestRateIndexFixingDate($D$2,$C31,Trigger)</f>
        <v>43052</v>
      </c>
      <c r="E31" s="61" t="e">
        <v>#N/A</v>
      </c>
      <c r="F31" s="64" t="e">
        <v>#N/A</v>
      </c>
      <c r="G31" s="61" t="e">
        <v>#N/A</v>
      </c>
      <c r="H31" s="64" t="e">
        <v>#N/A</v>
      </c>
      <c r="I31" s="38">
        <v>3.1860293823002682E-3</v>
      </c>
      <c r="J31" s="38">
        <v>3.235E-3</v>
      </c>
      <c r="K31" s="38">
        <v>2.5572320865239342E-5</v>
      </c>
      <c r="L31" s="38" t="s">
        <v>30</v>
      </c>
      <c r="M31" s="52">
        <f>IFERROR(_xll.qlIndexFixing(Eur6M_MX,D31,,Trigger),NA())</f>
        <v>3.2544428259784759E-3</v>
      </c>
      <c r="N31" s="52">
        <f>IFERROR(_xll.qlIndexFixing(Eur6M_QL,D31,,Trigger),NA())</f>
        <v>3.2128169295002531E-3</v>
      </c>
      <c r="O31" s="44">
        <f t="shared" si="1"/>
        <v>0.26787547199984879</v>
      </c>
      <c r="P31" s="44">
        <f t="shared" si="2"/>
        <v>0.68413443678207697</v>
      </c>
      <c r="Q31" s="44">
        <f t="shared" si="3"/>
        <v>0.48970617699731817</v>
      </c>
      <c r="R31" s="5"/>
      <c r="S31" s="40">
        <f t="shared" si="0"/>
        <v>0.2557232086523934</v>
      </c>
      <c r="T31" s="9">
        <v>0</v>
      </c>
      <c r="AL31" s="11" t="str">
        <f t="shared" si="4"/>
        <v>1D</v>
      </c>
      <c r="AM31" s="48">
        <f>_xll.qlCalendarAdvance(Calendar,AM30,AL31,"f",FALSE)</f>
        <v>42283</v>
      </c>
      <c r="AN31" s="48">
        <f>_xll.qlCalendarAdvance(Calendar,AM31,Ndays&amp;"D",,,_xll.ohTrigger(Trigger,Recalc))</f>
        <v>42285</v>
      </c>
      <c r="AO31" s="49">
        <f>IFERROR(_xll.qlIndexFixing(Eur6M_QL,AN31,TRUE,Recalc),NA())</f>
        <v>3.9040440045926136E-4</v>
      </c>
      <c r="AP31" s="49">
        <f>IFERROR(_xll.qlIndexFixing(Eur6M_MX,AN31,TRUE,Recalc),NA())</f>
        <v>3.9288272772201714E-4</v>
      </c>
    </row>
    <row r="32" spans="1:42" x14ac:dyDescent="0.2">
      <c r="A32" s="4"/>
      <c r="B32" s="28" t="str">
        <f>_xll.qlIMMNextCode(B31,FALSE,Trigger)</f>
        <v>Z7</v>
      </c>
      <c r="C32" s="29">
        <f>_xll.qlIMMdate(B32,EvaluationDate,Trigger)</f>
        <v>43089</v>
      </c>
      <c r="D32" s="29">
        <f>_xll.qlInterestRateIndexFixingDate($D$2,$C32,Trigger)</f>
        <v>43087</v>
      </c>
      <c r="E32" s="61" t="e">
        <v>#N/A</v>
      </c>
      <c r="F32" s="64" t="e">
        <v>#N/A</v>
      </c>
      <c r="G32" s="61" t="e">
        <v>#N/A</v>
      </c>
      <c r="H32" s="64" t="e">
        <v>#N/A</v>
      </c>
      <c r="I32" s="38">
        <v>3.4343693995183039E-3</v>
      </c>
      <c r="J32" s="38">
        <v>3.4970000000000001E-3</v>
      </c>
      <c r="K32" s="38">
        <v>2.7965081034299443E-5</v>
      </c>
      <c r="L32" s="38" t="s">
        <v>30</v>
      </c>
      <c r="M32" s="52">
        <f>IFERROR(_xll.qlIndexFixing(Eur6M_MX,D32,,Trigger),NA())</f>
        <v>3.482202665597393E-3</v>
      </c>
      <c r="N32" s="52">
        <f>IFERROR(_xll.qlIndexFixing(Eur6M_QL,D32,,Trigger),NA())</f>
        <v>3.4672376830659777E-3</v>
      </c>
      <c r="O32" s="44">
        <f t="shared" si="1"/>
        <v>0.32868283547673754</v>
      </c>
      <c r="P32" s="44">
        <f t="shared" si="2"/>
        <v>0.47833266079089048</v>
      </c>
      <c r="Q32" s="44">
        <f t="shared" si="3"/>
        <v>0.62630600481696197</v>
      </c>
      <c r="R32" s="5"/>
      <c r="S32" s="40">
        <f t="shared" si="0"/>
        <v>0.27965081034299444</v>
      </c>
      <c r="T32" s="9">
        <v>0</v>
      </c>
      <c r="AL32" s="11" t="str">
        <f t="shared" si="4"/>
        <v>1D</v>
      </c>
      <c r="AM32" s="48">
        <f>_xll.qlCalendarAdvance(Calendar,AM31,AL32,"f",FALSE)</f>
        <v>42284</v>
      </c>
      <c r="AN32" s="48">
        <f>_xll.qlCalendarAdvance(Calendar,AM32,Ndays&amp;"D",,,_xll.ohTrigger(Trigger,Recalc))</f>
        <v>42286</v>
      </c>
      <c r="AO32" s="49">
        <f>IFERROR(_xll.qlIndexFixing(Eur6M_QL,AN32,TRUE,Recalc),NA())</f>
        <v>3.9064908908883805E-4</v>
      </c>
      <c r="AP32" s="49">
        <f>IFERROR(_xll.qlIndexFixing(Eur6M_MX,AN32,TRUE,Recalc),NA())</f>
        <v>3.9317048313102616E-4</v>
      </c>
    </row>
    <row r="33" spans="1:42" x14ac:dyDescent="0.2">
      <c r="A33" s="4"/>
      <c r="B33" s="28" t="str">
        <f>_xll.qlIMMNextCode(B32,FALSE,Trigger)</f>
        <v>F8</v>
      </c>
      <c r="C33" s="29">
        <f>_xll.qlIMMdate(B33,EvaluationDate,Trigger)</f>
        <v>43117</v>
      </c>
      <c r="D33" s="29">
        <f>_xll.qlInterestRateIndexFixingDate($D$2,$C33,Trigger)</f>
        <v>43115</v>
      </c>
      <c r="E33" s="61" t="e">
        <v>#N/A</v>
      </c>
      <c r="F33" s="64" t="e">
        <v>#N/A</v>
      </c>
      <c r="G33" s="61" t="e">
        <v>#N/A</v>
      </c>
      <c r="H33" s="64" t="e">
        <v>#N/A</v>
      </c>
      <c r="I33" s="38">
        <v>3.636982051169118E-3</v>
      </c>
      <c r="J33" s="38">
        <v>3.705E-3</v>
      </c>
      <c r="K33" s="38">
        <v>2.8858325077601347E-5</v>
      </c>
      <c r="L33" s="38" t="s">
        <v>30</v>
      </c>
      <c r="M33" s="52">
        <f>IFERROR(_xll.qlIndexFixing(Eur6M_MX,D33,,Trigger),NA())</f>
        <v>3.6634340316916668E-3</v>
      </c>
      <c r="N33" s="52">
        <f>IFERROR(_xll.qlIndexFixing(Eur6M_QL,D33,,Trigger),NA())</f>
        <v>3.6707933152198766E-3</v>
      </c>
      <c r="O33" s="44">
        <f t="shared" si="1"/>
        <v>0.33811264050758599</v>
      </c>
      <c r="P33" s="44">
        <f t="shared" si="2"/>
        <v>0.26451980522548824</v>
      </c>
      <c r="Q33" s="44">
        <f t="shared" si="3"/>
        <v>0.68017948830881991</v>
      </c>
      <c r="R33" s="5"/>
      <c r="S33" s="40">
        <f t="shared" si="0"/>
        <v>0.28858325077601349</v>
      </c>
      <c r="T33" s="9">
        <v>0</v>
      </c>
      <c r="AL33" s="11" t="str">
        <f t="shared" si="4"/>
        <v>1D</v>
      </c>
      <c r="AM33" s="48">
        <f>_xll.qlCalendarAdvance(Calendar,AM32,AL33,"f",FALSE)</f>
        <v>42285</v>
      </c>
      <c r="AN33" s="48">
        <f>_xll.qlCalendarAdvance(Calendar,AM33,Ndays&amp;"D",,,_xll.ohTrigger(Trigger,Recalc))</f>
        <v>42289</v>
      </c>
      <c r="AO33" s="49">
        <f>IFERROR(_xll.qlIndexFixing(Eur6M_QL,AN33,TRUE,Recalc),NA())</f>
        <v>3.9092374845206925E-4</v>
      </c>
      <c r="AP33" s="49">
        <f>IFERROR(_xll.qlIndexFixing(Eur6M_MX,AN33,TRUE,Recalc),NA())</f>
        <v>3.9346357057867094E-4</v>
      </c>
    </row>
    <row r="34" spans="1:42" x14ac:dyDescent="0.2">
      <c r="A34" s="4"/>
      <c r="B34" s="28" t="str">
        <f>_xll.qlIMMNextCode(B33,FALSE,Trigger)</f>
        <v>G8</v>
      </c>
      <c r="C34" s="29">
        <f>_xll.qlIMMdate(B34,EvaluationDate,Trigger)</f>
        <v>43152</v>
      </c>
      <c r="D34" s="29">
        <f>_xll.qlInterestRateIndexFixingDate($D$2,$C34,Trigger)</f>
        <v>43150</v>
      </c>
      <c r="E34" s="61" t="e">
        <v>#N/A</v>
      </c>
      <c r="F34" s="64" t="e">
        <v>#N/A</v>
      </c>
      <c r="G34" s="61" t="e">
        <v>#N/A</v>
      </c>
      <c r="H34" s="64" t="e">
        <v>#N/A</v>
      </c>
      <c r="I34" s="38">
        <v>3.9106737834337223E-3</v>
      </c>
      <c r="J34" s="38">
        <v>3.9750000000000002E-3</v>
      </c>
      <c r="K34" s="38">
        <v>3.3259039194754113E-5</v>
      </c>
      <c r="L34" s="38" t="s">
        <v>30</v>
      </c>
      <c r="M34" s="52">
        <f>IFERROR(_xll.qlIndexFixing(Eur6M_MX,D34,,Trigger),NA())</f>
        <v>3.9004701653150135E-3</v>
      </c>
      <c r="N34" s="52">
        <f>IFERROR(_xll.qlIndexFixing(Eur6M_QL,D34,,Trigger),NA())</f>
        <v>3.9385038876956109E-3</v>
      </c>
      <c r="O34" s="44">
        <f t="shared" si="1"/>
        <v>0.27830104261888577</v>
      </c>
      <c r="P34" s="44">
        <f t="shared" si="2"/>
        <v>-0.10203618118708857</v>
      </c>
      <c r="Q34" s="44">
        <f t="shared" si="3"/>
        <v>0.64326216566277894</v>
      </c>
      <c r="R34" s="5"/>
      <c r="S34" s="40">
        <f t="shared" si="0"/>
        <v>0.33259039194754114</v>
      </c>
      <c r="T34" s="9">
        <v>0</v>
      </c>
      <c r="AL34" s="11" t="str">
        <f t="shared" si="4"/>
        <v>1D</v>
      </c>
      <c r="AM34" s="48">
        <f>_xll.qlCalendarAdvance(Calendar,AM33,AL34,"f",FALSE)</f>
        <v>42286</v>
      </c>
      <c r="AN34" s="48">
        <f>_xll.qlCalendarAdvance(Calendar,AM34,Ndays&amp;"D",,,_xll.ohTrigger(Trigger,Recalc))</f>
        <v>42290</v>
      </c>
      <c r="AO34" s="49">
        <f>IFERROR(_xll.qlIndexFixing(Eur6M_QL,AN34,TRUE,Recalc),NA())</f>
        <v>3.9122729776365749E-4</v>
      </c>
      <c r="AP34" s="49">
        <f>IFERROR(_xll.qlIndexFixing(Eur6M_MX,AN34,TRUE,Recalc),NA())</f>
        <v>3.9376224424894776E-4</v>
      </c>
    </row>
    <row r="35" spans="1:42" x14ac:dyDescent="0.2">
      <c r="A35" s="4"/>
      <c r="B35" s="30" t="str">
        <f>_xll.qlIMMNextCode(B34,FALSE,Trigger)</f>
        <v>H8</v>
      </c>
      <c r="C35" s="31">
        <f>_xll.qlIMMdate(B35,EvaluationDate,Trigger)</f>
        <v>43180</v>
      </c>
      <c r="D35" s="31">
        <f>_xll.qlInterestRateIndexFixingDate($D$2,$C35,Trigger)</f>
        <v>43178</v>
      </c>
      <c r="E35" s="62" t="e">
        <v>#N/A</v>
      </c>
      <c r="F35" s="65" t="e">
        <v>#N/A</v>
      </c>
      <c r="G35" s="62" t="e">
        <v>#N/A</v>
      </c>
      <c r="H35" s="65" t="e">
        <v>#N/A</v>
      </c>
      <c r="I35" s="39">
        <v>4.1501614902145446E-3</v>
      </c>
      <c r="J35" s="39">
        <v>4.2069999999999998E-3</v>
      </c>
      <c r="K35" s="39">
        <v>4.0283956785098998E-5</v>
      </c>
      <c r="L35" s="39" t="s">
        <v>30</v>
      </c>
      <c r="M35" s="53">
        <f>IFERROR(_xll.qlIndexFixing(Eur6M_MX,D35,,Trigger),NA())</f>
        <v>4.1084083477849198E-3</v>
      </c>
      <c r="N35" s="53">
        <f>IFERROR(_xll.qlIndexFixing(Eur6M_QL,D35,,Trigger),NA())</f>
        <v>4.171896195294557E-3</v>
      </c>
      <c r="O35" s="45">
        <f t="shared" si="1"/>
        <v>0.2173470508001242</v>
      </c>
      <c r="P35" s="45">
        <f t="shared" si="2"/>
        <v>-0.41753142429624795</v>
      </c>
      <c r="Q35" s="45">
        <f t="shared" si="3"/>
        <v>0.56838509785455194</v>
      </c>
      <c r="R35" s="5"/>
      <c r="S35" s="40">
        <f t="shared" si="0"/>
        <v>0.40283956785098995</v>
      </c>
      <c r="T35" s="9">
        <v>0</v>
      </c>
      <c r="AL35" s="11" t="str">
        <f t="shared" si="4"/>
        <v>1D</v>
      </c>
      <c r="AM35" s="48">
        <f>_xll.qlCalendarAdvance(Calendar,AM34,AL35,"f",FALSE)</f>
        <v>42289</v>
      </c>
      <c r="AN35" s="48">
        <f>_xll.qlCalendarAdvance(Calendar,AM35,Ndays&amp;"D",,,_xll.ohTrigger(Trigger,Recalc))</f>
        <v>42291</v>
      </c>
      <c r="AO35" s="49">
        <f>IFERROR(_xll.qlIndexFixing(Eur6M_QL,AN35,TRUE,Recalc),NA())</f>
        <v>3.9125018281831224E-4</v>
      </c>
      <c r="AP35" s="49">
        <f>IFERROR(_xll.qlIndexFixing(Eur6M_MX,AN35,TRUE,Recalc),NA())</f>
        <v>3.9467875509845043E-4</v>
      </c>
    </row>
    <row r="36" spans="1:42" ht="12" thickBot="1" x14ac:dyDescent="0.25">
      <c r="A36" s="6"/>
      <c r="B36" s="7"/>
      <c r="C36" s="7"/>
      <c r="D36" s="7"/>
      <c r="E36" s="7"/>
      <c r="F36" s="7"/>
      <c r="G36" s="7"/>
      <c r="H36" s="7"/>
      <c r="I36" s="7"/>
      <c r="J36" s="7"/>
      <c r="K36" s="7"/>
      <c r="L36" s="7"/>
      <c r="M36" s="7"/>
      <c r="N36" s="7"/>
      <c r="O36" s="7"/>
      <c r="P36" s="7"/>
      <c r="Q36" s="7"/>
      <c r="R36" s="8"/>
      <c r="AL36" s="11" t="str">
        <f t="shared" si="4"/>
        <v>1D</v>
      </c>
      <c r="AM36" s="48">
        <f>_xll.qlCalendarAdvance(Calendar,AM35,AL36,"f",FALSE)</f>
        <v>42290</v>
      </c>
      <c r="AN36" s="48">
        <f>_xll.qlCalendarAdvance(Calendar,AM36,Ndays&amp;"D",,,_xll.ohTrigger(Trigger,Recalc))</f>
        <v>42292</v>
      </c>
      <c r="AO36" s="49">
        <f>IFERROR(_xll.qlIndexFixing(Eur6M_QL,AN36,TRUE,Recalc),NA())</f>
        <v>3.927087787797723E-4</v>
      </c>
      <c r="AP36" s="49">
        <f>IFERROR(_xll.qlIndexFixing(Eur6M_MX,AN36,TRUE,Recalc),NA())</f>
        <v>3.9501800247640544E-4</v>
      </c>
    </row>
    <row r="37" spans="1:42" x14ac:dyDescent="0.2">
      <c r="AL37" s="11" t="str">
        <f t="shared" si="4"/>
        <v>1D</v>
      </c>
      <c r="AM37" s="48">
        <f>_xll.qlCalendarAdvance(Calendar,AM36,AL37,"f",FALSE)</f>
        <v>42291</v>
      </c>
      <c r="AN37" s="48">
        <f>_xll.qlCalendarAdvance(Calendar,AM37,Ndays&amp;"D",,,_xll.ohTrigger(Trigger,Recalc))</f>
        <v>42293</v>
      </c>
      <c r="AO37" s="49">
        <f>IFERROR(_xll.qlIndexFixing(Eur6M_QL,AN37,TRUE,Recalc),NA())</f>
        <v>3.931405660523757E-4</v>
      </c>
      <c r="AP37" s="49">
        <f>IFERROR(_xll.qlIndexFixing(Eur6M_MX,AN37,TRUE,Recalc),NA())</f>
        <v>3.9534853765596013E-4</v>
      </c>
    </row>
    <row r="38" spans="1:42" x14ac:dyDescent="0.2">
      <c r="AL38" s="11" t="str">
        <f t="shared" si="4"/>
        <v>1D</v>
      </c>
      <c r="AM38" s="48">
        <f>_xll.qlCalendarAdvance(Calendar,AM37,AL38,"f",FALSE)</f>
        <v>42292</v>
      </c>
      <c r="AN38" s="48">
        <f>_xll.qlCalendarAdvance(Calendar,AM38,Ndays&amp;"D",,,_xll.ohTrigger(Trigger,Recalc))</f>
        <v>42296</v>
      </c>
      <c r="AO38" s="49">
        <f>IFERROR(_xll.qlIndexFixing(Eur6M_QL,AN38,TRUE,Recalc),NA())</f>
        <v>3.9359475856329945E-4</v>
      </c>
      <c r="AP38" s="49">
        <f>IFERROR(_xll.qlIndexFixing(Eur6M_MX,AN38,TRUE,Recalc),NA())</f>
        <v>3.956862547412953E-4</v>
      </c>
    </row>
    <row r="39" spans="1:42" x14ac:dyDescent="0.2">
      <c r="AL39" s="11" t="str">
        <f t="shared" si="4"/>
        <v>1D</v>
      </c>
      <c r="AM39" s="48">
        <f>_xll.qlCalendarAdvance(Calendar,AM38,AL39,"f",FALSE)</f>
        <v>42293</v>
      </c>
      <c r="AN39" s="48">
        <f>_xll.qlCalendarAdvance(Calendar,AM39,Ndays&amp;"D",,,_xll.ohTrigger(Trigger,Recalc))</f>
        <v>42297</v>
      </c>
      <c r="AO39" s="49">
        <f>IFERROR(_xll.qlIndexFixing(Eur6M_QL,AN39,TRUE,Recalc),NA())</f>
        <v>3.9407027552768313E-4</v>
      </c>
      <c r="AP39" s="49">
        <f>IFERROR(_xll.qlIndexFixing(Eur6M_MX,AN39,TRUE,Recalc),NA())</f>
        <v>3.9603143144381674E-4</v>
      </c>
    </row>
    <row r="40" spans="1:42" x14ac:dyDescent="0.2">
      <c r="AL40" s="11" t="str">
        <f t="shared" si="4"/>
        <v>1D</v>
      </c>
      <c r="AM40" s="48">
        <f>_xll.qlCalendarAdvance(Calendar,AM39,AL40,"f",FALSE)</f>
        <v>42296</v>
      </c>
      <c r="AN40" s="48">
        <f>_xll.qlCalendarAdvance(Calendar,AM40,Ndays&amp;"D",,,_xll.ohTrigger(Trigger,Recalc))</f>
        <v>42298</v>
      </c>
      <c r="AO40" s="49">
        <f>IFERROR(_xll.qlIndexFixing(Eur6M_QL,AN40,TRUE,Recalc),NA())</f>
        <v>3.9449891295727127E-4</v>
      </c>
      <c r="AP40" s="49">
        <f>IFERROR(_xll.qlIndexFixing(Eur6M_MX,AN40,TRUE,Recalc),NA())</f>
        <v>3.970692291696809E-4</v>
      </c>
    </row>
    <row r="41" spans="1:42" x14ac:dyDescent="0.2">
      <c r="D41" s="70"/>
      <c r="AL41" s="11" t="str">
        <f t="shared" si="4"/>
        <v>1D</v>
      </c>
      <c r="AM41" s="48">
        <f>_xll.qlCalendarAdvance(Calendar,AM40,AL41,"f",FALSE)</f>
        <v>42297</v>
      </c>
      <c r="AN41" s="48">
        <f>_xll.qlCalendarAdvance(Calendar,AM41,Ndays&amp;"D",,,_xll.ohTrigger(Trigger,Recalc))</f>
        <v>42299</v>
      </c>
      <c r="AO41" s="49">
        <f>IFERROR(_xll.qlIndexFixing(Eur6M_QL,AN41,TRUE,Recalc),NA())</f>
        <v>3.9616397220819139E-4</v>
      </c>
      <c r="AP41" s="49">
        <f>IFERROR(_xll.qlIndexFixing(Eur6M_MX,AN41,TRUE,Recalc),NA())</f>
        <v>3.9749240624069521E-4</v>
      </c>
    </row>
    <row r="42" spans="1:42" x14ac:dyDescent="0.2">
      <c r="D42" s="70"/>
      <c r="AL42" s="11" t="str">
        <f t="shared" si="4"/>
        <v>1D</v>
      </c>
      <c r="AM42" s="48">
        <f>_xll.qlCalendarAdvance(Calendar,AM41,AL42,"f",FALSE)</f>
        <v>42298</v>
      </c>
      <c r="AN42" s="48">
        <f>_xll.qlCalendarAdvance(Calendar,AM42,Ndays&amp;"D",,,_xll.ohTrigger(Trigger,Recalc))</f>
        <v>42300</v>
      </c>
      <c r="AO42" s="49">
        <f>IFERROR(_xll.qlIndexFixing(Eur6M_QL,AN42,TRUE,Recalc),NA())</f>
        <v>3.9672989965124154E-4</v>
      </c>
      <c r="AP42" s="49">
        <f>IFERROR(_xll.qlIndexFixing(Eur6M_MX,AN42,TRUE,Recalc),NA())</f>
        <v>3.9787916430190077E-4</v>
      </c>
    </row>
    <row r="43" spans="1:42" x14ac:dyDescent="0.2">
      <c r="D43" s="70"/>
      <c r="AL43" s="11" t="str">
        <f t="shared" si="4"/>
        <v>1D</v>
      </c>
      <c r="AM43" s="48">
        <f>_xll.qlCalendarAdvance(Calendar,AM42,AL43,"f",FALSE)</f>
        <v>42299</v>
      </c>
      <c r="AN43" s="48">
        <f>_xll.qlCalendarAdvance(Calendar,AM43,Ndays&amp;"D",,,_xll.ohTrigger(Trigger,Recalc))</f>
        <v>42303</v>
      </c>
      <c r="AO43" s="49">
        <f>IFERROR(_xll.qlIndexFixing(Eur6M_QL,AN43,TRUE,Recalc),NA())</f>
        <v>3.9731066682766823E-4</v>
      </c>
      <c r="AP43" s="49">
        <f>IFERROR(_xll.qlIndexFixing(Eur6M_MX,AN43,TRUE,Recalc),NA())</f>
        <v>3.9827511881610438E-4</v>
      </c>
    </row>
    <row r="44" spans="1:42" x14ac:dyDescent="0.2">
      <c r="D44" s="70"/>
      <c r="E44" s="69"/>
      <c r="AL44" s="11" t="str">
        <f t="shared" si="4"/>
        <v>1D</v>
      </c>
      <c r="AM44" s="48">
        <f>_xll.qlCalendarAdvance(Calendar,AM43,AL44,"f",FALSE)</f>
        <v>42300</v>
      </c>
      <c r="AN44" s="48">
        <f>_xll.qlCalendarAdvance(Calendar,AM44,Ndays&amp;"D",,,_xll.ohTrigger(Trigger,Recalc))</f>
        <v>42304</v>
      </c>
      <c r="AO44" s="49">
        <f>IFERROR(_xll.qlIndexFixing(Eur6M_QL,AN44,TRUE,Recalc),NA())</f>
        <v>3.979051929486797E-4</v>
      </c>
      <c r="AP44" s="49">
        <f>IFERROR(_xll.qlIndexFixing(Eur6M_MX,AN44,TRUE,Recalc),NA())</f>
        <v>3.9868057101993728E-4</v>
      </c>
    </row>
    <row r="45" spans="1:42" x14ac:dyDescent="0.2">
      <c r="D45" s="70"/>
      <c r="E45" s="69"/>
      <c r="AL45" s="11" t="str">
        <f t="shared" si="4"/>
        <v>1D</v>
      </c>
      <c r="AM45" s="48">
        <f>_xll.qlCalendarAdvance(Calendar,AM44,AL45,"f",FALSE)</f>
        <v>42303</v>
      </c>
      <c r="AN45" s="48">
        <f>_xll.qlCalendarAdvance(Calendar,AM45,Ndays&amp;"D",,,_xll.ohTrigger(Trigger,Recalc))</f>
        <v>42305</v>
      </c>
      <c r="AO45" s="49">
        <f>IFERROR(_xll.qlIndexFixing(Eur6M_QL,AN45,TRUE,Recalc),NA())</f>
        <v>3.9830442441894637E-4</v>
      </c>
      <c r="AP45" s="49">
        <f>IFERROR(_xll.qlIndexFixing(Eur6M_MX,AN45,TRUE,Recalc),NA())</f>
        <v>3.9871476017948131E-4</v>
      </c>
    </row>
    <row r="46" spans="1:42" x14ac:dyDescent="0.2">
      <c r="D46" s="70"/>
      <c r="E46" s="69"/>
      <c r="AL46" s="11" t="str">
        <f t="shared" si="4"/>
        <v>1D</v>
      </c>
      <c r="AM46" s="48">
        <f>_xll.qlCalendarAdvance(Calendar,AM45,AL46,"f",FALSE)</f>
        <v>42304</v>
      </c>
      <c r="AN46" s="48">
        <f>_xll.qlCalendarAdvance(Calendar,AM46,Ndays&amp;"D",,,_xll.ohTrigger(Trigger,Recalc))</f>
        <v>42306</v>
      </c>
      <c r="AO46" s="49">
        <f>IFERROR(_xll.qlIndexFixing(Eur6M_QL,AN46,TRUE,Recalc),NA())</f>
        <v>4.0000000000042443E-4</v>
      </c>
      <c r="AP46" s="49">
        <f>IFERROR(_xll.qlIndexFixing(Eur6M_MX,AN46,TRUE,Recalc),NA())</f>
        <v>4.000000001431674E-4</v>
      </c>
    </row>
    <row r="47" spans="1:42" x14ac:dyDescent="0.2">
      <c r="D47" s="70"/>
      <c r="E47" s="69"/>
      <c r="AL47" s="11" t="str">
        <f t="shared" si="4"/>
        <v>1D</v>
      </c>
      <c r="AM47" s="48">
        <f>_xll.qlCalendarAdvance(Calendar,AM46,AL47,"f",FALSE)</f>
        <v>42305</v>
      </c>
      <c r="AN47" s="48">
        <f>_xll.qlCalendarAdvance(Calendar,AM47,Ndays&amp;"D",,,_xll.ohTrigger(Trigger,Recalc))</f>
        <v>42307</v>
      </c>
      <c r="AO47" s="49">
        <f>IFERROR(_xll.qlIndexFixing(Eur6M_QL,AN47,TRUE,Recalc),NA())</f>
        <v>4.0057465211532848E-4</v>
      </c>
      <c r="AP47" s="49">
        <f>IFERROR(_xll.qlIndexFixing(Eur6M_MX,AN47,TRUE,Recalc),NA())</f>
        <v>4.004534728425584E-4</v>
      </c>
    </row>
    <row r="48" spans="1:42" x14ac:dyDescent="0.2">
      <c r="D48" s="70"/>
      <c r="E48" s="69"/>
      <c r="AL48" s="11" t="str">
        <f t="shared" si="4"/>
        <v>1D</v>
      </c>
      <c r="AM48" s="48">
        <f>_xll.qlCalendarAdvance(Calendar,AM47,AL48,"f",FALSE)</f>
        <v>42306</v>
      </c>
      <c r="AN48" s="48">
        <f>_xll.qlCalendarAdvance(Calendar,AM48,Ndays&amp;"D",,,_xll.ohTrigger(Trigger,Recalc))</f>
        <v>42310</v>
      </c>
      <c r="AO48" s="49">
        <f>IFERROR(_xll.qlIndexFixing(Eur6M_QL,AN48,TRUE,Recalc),NA())</f>
        <v>4.0115346767608434E-4</v>
      </c>
      <c r="AP48" s="49">
        <f>IFERROR(_xll.qlIndexFixing(Eur6M_MX,AN48,TRUE,Recalc),NA())</f>
        <v>4.009254460296846E-4</v>
      </c>
    </row>
    <row r="49" spans="4:42" x14ac:dyDescent="0.2">
      <c r="D49" s="70"/>
      <c r="E49" s="69"/>
      <c r="AL49" s="11" t="str">
        <f t="shared" si="4"/>
        <v>1D</v>
      </c>
      <c r="AM49" s="48">
        <f>_xll.qlCalendarAdvance(Calendar,AM48,AL49,"f",FALSE)</f>
        <v>42307</v>
      </c>
      <c r="AN49" s="48">
        <f>_xll.qlCalendarAdvance(Calendar,AM49,Ndays&amp;"D",,,_xll.ohTrigger(Trigger,Recalc))</f>
        <v>42311</v>
      </c>
      <c r="AO49" s="49">
        <f>IFERROR(_xll.qlIndexFixing(Eur6M_QL,AN49,TRUE,Recalc),NA())</f>
        <v>4.0173671763342635E-4</v>
      </c>
      <c r="AP49" s="49">
        <f>IFERROR(_xll.qlIndexFixing(Eur6M_MX,AN49,TRUE,Recalc),NA())</f>
        <v>4.0141577720666433E-4</v>
      </c>
    </row>
    <row r="50" spans="4:42" x14ac:dyDescent="0.2">
      <c r="D50" s="70"/>
      <c r="E50" s="69"/>
      <c r="AL50" s="11" t="str">
        <f t="shared" si="4"/>
        <v>1D</v>
      </c>
      <c r="AM50" s="48">
        <f>_xll.qlCalendarAdvance(Calendar,AM49,AL50,"f",FALSE)</f>
        <v>42310</v>
      </c>
      <c r="AN50" s="48">
        <f>_xll.qlCalendarAdvance(Calendar,AM50,Ndays&amp;"D",,,_xll.ohTrigger(Trigger,Recalc))</f>
        <v>42312</v>
      </c>
      <c r="AO50" s="49">
        <f>IFERROR(_xll.qlIndexFixing(Eur6M_QL,AN50,TRUE,Recalc),NA())</f>
        <v>4.0232467293808895E-4</v>
      </c>
      <c r="AP50" s="49">
        <f>IFERROR(_xll.qlIndexFixing(Eur6M_MX,AN50,TRUE,Recalc),NA())</f>
        <v>4.0192429070917934E-4</v>
      </c>
    </row>
    <row r="51" spans="4:42" x14ac:dyDescent="0.2">
      <c r="D51" s="70"/>
      <c r="E51" s="69"/>
      <c r="AL51" s="11" t="str">
        <f t="shared" si="4"/>
        <v>1D</v>
      </c>
      <c r="AM51" s="48">
        <f>_xll.qlCalendarAdvance(Calendar,AM50,AL51,"f",FALSE)</f>
        <v>42311</v>
      </c>
      <c r="AN51" s="48">
        <f>_xll.qlCalendarAdvance(Calendar,AM51,Ndays&amp;"D",,,_xll.ohTrigger(Trigger,Recalc))</f>
        <v>42313</v>
      </c>
      <c r="AO51" s="49">
        <f>IFERROR(_xll.qlIndexFixing(Eur6M_QL,AN51,TRUE,Recalc),NA())</f>
        <v>4.0411948045344578E-4</v>
      </c>
      <c r="AP51" s="49">
        <f>IFERROR(_xll.qlIndexFixing(Eur6M_MX,AN51,TRUE,Recalc),NA())</f>
        <v>4.0355667104469812E-4</v>
      </c>
    </row>
    <row r="52" spans="4:42" x14ac:dyDescent="0.2">
      <c r="D52" s="70"/>
      <c r="E52" s="69"/>
      <c r="AL52" s="11" t="str">
        <f t="shared" si="4"/>
        <v>1D</v>
      </c>
      <c r="AM52" s="48">
        <f>_xll.qlCalendarAdvance(Calendar,AM51,AL52,"f",FALSE)</f>
        <v>42312</v>
      </c>
      <c r="AN52" s="48">
        <f>_xll.qlCalendarAdvance(Calendar,AM52,Ndays&amp;"D",,,_xll.ohTrigger(Trigger,Recalc))</f>
        <v>42314</v>
      </c>
      <c r="AO52" s="49">
        <f>IFERROR(_xll.qlIndexFixing(Eur6M_QL,AN52,TRUE,Recalc),NA())</f>
        <v>4.0472896666571463E-4</v>
      </c>
      <c r="AP52" s="49">
        <f>IFERROR(_xll.qlIndexFixing(Eur6M_MX,AN52,TRUE,Recalc),NA())</f>
        <v>4.0413549389412912E-4</v>
      </c>
    </row>
    <row r="53" spans="4:42" x14ac:dyDescent="0.2">
      <c r="D53" s="70"/>
      <c r="E53" s="69"/>
      <c r="AL53" s="11" t="str">
        <f t="shared" si="4"/>
        <v>1D</v>
      </c>
      <c r="AM53" s="48">
        <f>_xll.qlCalendarAdvance(Calendar,AM52,AL53,"f",FALSE)</f>
        <v>42313</v>
      </c>
      <c r="AN53" s="48">
        <f>_xll.qlCalendarAdvance(Calendar,AM53,Ndays&amp;"D",,,_xll.ohTrigger(Trigger,Recalc))</f>
        <v>42317</v>
      </c>
      <c r="AO53" s="49">
        <f>IFERROR(_xll.qlIndexFixing(Eur6M_QL,AN53,TRUE,Recalc),NA())</f>
        <v>4.0534451298600331E-4</v>
      </c>
      <c r="AP53" s="49">
        <f>IFERROR(_xll.qlIndexFixing(Eur6M_MX,AN53,TRUE,Recalc),NA())</f>
        <v>4.0473112326237413E-4</v>
      </c>
    </row>
    <row r="54" spans="4:42" x14ac:dyDescent="0.2">
      <c r="D54" s="70"/>
      <c r="E54" s="69"/>
      <c r="AL54" s="11" t="str">
        <f t="shared" si="4"/>
        <v>1D</v>
      </c>
      <c r="AM54" s="48">
        <f>_xll.qlCalendarAdvance(Calendar,AM53,AL54,"f",FALSE)</f>
        <v>42314</v>
      </c>
      <c r="AN54" s="48">
        <f>_xll.qlCalendarAdvance(Calendar,AM54,Ndays&amp;"D",,,_xll.ohTrigger(Trigger,Recalc))</f>
        <v>42318</v>
      </c>
      <c r="AO54" s="49">
        <f>IFERROR(_xll.qlIndexFixing(Eur6M_QL,AN54,TRUE,Recalc),NA())</f>
        <v>4.059663903681206E-4</v>
      </c>
      <c r="AP54" s="49">
        <f>IFERROR(_xll.qlIndexFixing(Eur6M_MX,AN54,TRUE,Recalc),NA())</f>
        <v>4.0534318448869115E-4</v>
      </c>
    </row>
    <row r="55" spans="4:42" x14ac:dyDescent="0.2">
      <c r="D55" s="70"/>
      <c r="E55" s="69"/>
      <c r="AL55" s="11" t="str">
        <f t="shared" si="4"/>
        <v>1D</v>
      </c>
      <c r="AM55" s="48">
        <f>_xll.qlCalendarAdvance(Calendar,AM54,AL55,"f",FALSE)</f>
        <v>42317</v>
      </c>
      <c r="AN55" s="48">
        <f>_xll.qlCalendarAdvance(Calendar,AM55,Ndays&amp;"D",,,_xll.ohTrigger(Trigger,Recalc))</f>
        <v>42319</v>
      </c>
      <c r="AO55" s="49">
        <f>IFERROR(_xll.qlIndexFixing(Eur6M_QL,AN55,TRUE,Recalc),NA())</f>
        <v>4.0659486976499698E-4</v>
      </c>
      <c r="AP55" s="49">
        <f>IFERROR(_xll.qlIndexFixing(Eur6M_MX,AN55,TRUE,Recalc),NA())</f>
        <v>4.0597126974765838E-4</v>
      </c>
    </row>
    <row r="56" spans="4:42" x14ac:dyDescent="0.2">
      <c r="D56" s="70"/>
      <c r="E56" s="69"/>
      <c r="AL56" s="11" t="str">
        <f t="shared" si="4"/>
        <v>1D</v>
      </c>
      <c r="AM56" s="48">
        <f>_xll.qlCalendarAdvance(Calendar,AM55,AL56,"f",FALSE)</f>
        <v>42318</v>
      </c>
      <c r="AN56" s="48">
        <f>_xll.qlCalendarAdvance(Calendar,AM56,Ndays&amp;"D",,,_xll.ohTrigger(Trigger,Recalc))</f>
        <v>42320</v>
      </c>
      <c r="AO56" s="49">
        <f>IFERROR(_xll.qlIndexFixing(Eur6M_QL,AN56,TRUE,Recalc),NA())</f>
        <v>4.085226295875393E-4</v>
      </c>
      <c r="AP56" s="49">
        <f>IFERROR(_xll.qlIndexFixing(Eur6M_MX,AN56,TRUE,Recalc),NA())</f>
        <v>4.0794709396881572E-4</v>
      </c>
    </row>
    <row r="57" spans="4:42" x14ac:dyDescent="0.2">
      <c r="D57" s="70"/>
      <c r="E57" s="69"/>
      <c r="AL57" s="11" t="str">
        <f t="shared" si="4"/>
        <v>1D</v>
      </c>
      <c r="AM57" s="48">
        <f>_xll.qlCalendarAdvance(Calendar,AM56,AL57,"f",FALSE)</f>
        <v>42319</v>
      </c>
      <c r="AN57" s="48">
        <f>_xll.qlCalendarAdvance(Calendar,AM57,Ndays&amp;"D",,,_xll.ohTrigger(Trigger,Recalc))</f>
        <v>42321</v>
      </c>
      <c r="AO57" s="49">
        <f>IFERROR(_xll.qlIndexFixing(Eur6M_QL,AN57,TRUE,Recalc),NA())</f>
        <v>4.0918022658900687E-4</v>
      </c>
      <c r="AP57" s="49">
        <f>IFERROR(_xll.qlIndexFixing(Eur6M_MX,AN57,TRUE,Recalc),NA())</f>
        <v>4.0863453377411579E-4</v>
      </c>
    </row>
    <row r="58" spans="4:42" x14ac:dyDescent="0.2">
      <c r="D58" s="70"/>
      <c r="E58" s="69"/>
      <c r="AL58" s="11" t="str">
        <f t="shared" si="4"/>
        <v>1D</v>
      </c>
      <c r="AM58" s="48">
        <f>_xll.qlCalendarAdvance(Calendar,AM57,AL58,"f",FALSE)</f>
        <v>42320</v>
      </c>
      <c r="AN58" s="48">
        <f>_xll.qlCalendarAdvance(Calendar,AM58,Ndays&amp;"D",,,_xll.ohTrigger(Trigger,Recalc))</f>
        <v>42324</v>
      </c>
      <c r="AO58" s="49">
        <f>IFERROR(_xll.qlIndexFixing(Eur6M_QL,AN58,TRUE,Recalc),NA())</f>
        <v>4.098457803799874E-4</v>
      </c>
      <c r="AP58" s="49">
        <f>IFERROR(_xll.qlIndexFixing(Eur6M_MX,AN58,TRUE,Recalc),NA())</f>
        <v>4.0933546098665085E-4</v>
      </c>
    </row>
    <row r="59" spans="4:42" x14ac:dyDescent="0.2">
      <c r="D59" s="70"/>
      <c r="E59" s="69"/>
      <c r="AL59" s="11" t="str">
        <f t="shared" si="4"/>
        <v>1D</v>
      </c>
      <c r="AM59" s="48">
        <f>_xll.qlCalendarAdvance(Calendar,AM58,AL59,"f",FALSE)</f>
        <v>42321</v>
      </c>
      <c r="AN59" s="48">
        <f>_xll.qlCalendarAdvance(Calendar,AM59,Ndays&amp;"D",,,_xll.ohTrigger(Trigger,Recalc))</f>
        <v>42325</v>
      </c>
      <c r="AO59" s="49">
        <f>IFERROR(_xll.qlIndexFixing(Eur6M_QL,AN59,TRUE,Recalc),NA())</f>
        <v>4.1051956191692502E-4</v>
      </c>
      <c r="AP59" s="49">
        <f>IFERROR(_xll.qlIndexFixing(Eur6M_MX,AN59,TRUE,Recalc),NA())</f>
        <v>4.1004926878106176E-4</v>
      </c>
    </row>
    <row r="60" spans="4:42" x14ac:dyDescent="0.2">
      <c r="D60" s="70"/>
      <c r="E60" s="69"/>
      <c r="AL60" s="11" t="str">
        <f t="shared" si="4"/>
        <v>1D</v>
      </c>
      <c r="AM60" s="48">
        <f>_xll.qlCalendarAdvance(Calendar,AM59,AL60,"f",FALSE)</f>
        <v>42324</v>
      </c>
      <c r="AN60" s="48">
        <f>_xll.qlCalendarAdvance(Calendar,AM60,Ndays&amp;"D",,,_xll.ohTrigger(Trigger,Recalc))</f>
        <v>42326</v>
      </c>
      <c r="AO60" s="49">
        <f>IFERROR(_xll.qlIndexFixing(Eur6M_QL,AN60,TRUE,Recalc),NA())</f>
        <v>4.1120184215582455E-4</v>
      </c>
      <c r="AP60" s="49">
        <f>IFERROR(_xll.qlIndexFixing(Eur6M_MX,AN60,TRUE,Recalc),NA())</f>
        <v>4.1077531716687029E-4</v>
      </c>
    </row>
    <row r="61" spans="4:42" x14ac:dyDescent="0.2">
      <c r="D61" s="70"/>
      <c r="E61" s="69"/>
      <c r="AL61" s="11" t="str">
        <f t="shared" si="4"/>
        <v>1D</v>
      </c>
      <c r="AM61" s="48">
        <f>_xll.qlCalendarAdvance(Calendar,AM60,AL61,"f",FALSE)</f>
        <v>42325</v>
      </c>
      <c r="AN61" s="48">
        <f>_xll.qlCalendarAdvance(Calendar,AM61,Ndays&amp;"D",,,_xll.ohTrigger(Trigger,Recalc))</f>
        <v>42327</v>
      </c>
      <c r="AO61" s="49">
        <f>IFERROR(_xll.qlIndexFixing(Eur6M_QL,AN61,TRUE,Recalc),NA())</f>
        <v>4.1330238466279066E-4</v>
      </c>
      <c r="AP61" s="49">
        <f>IFERROR(_xll.qlIndexFixing(Eur6M_MX,AN61,TRUE,Recalc),NA())</f>
        <v>4.1302000844368005E-4</v>
      </c>
    </row>
    <row r="62" spans="4:42" x14ac:dyDescent="0.2">
      <c r="D62" s="70"/>
      <c r="E62" s="69"/>
      <c r="AL62" s="11" t="str">
        <f t="shared" si="4"/>
        <v>1D</v>
      </c>
      <c r="AM62" s="48">
        <f>_xll.qlCalendarAdvance(Calendar,AM61,AL62,"f",FALSE)</f>
        <v>42326</v>
      </c>
      <c r="AN62" s="48">
        <f>_xll.qlCalendarAdvance(Calendar,AM62,Ndays&amp;"D",,,_xll.ohTrigger(Trigger,Recalc))</f>
        <v>42328</v>
      </c>
      <c r="AO62" s="49">
        <f>IFERROR(_xll.qlIndexFixing(Eur6M_QL,AN62,TRUE,Recalc),NA())</f>
        <v>4.140213692889121E-4</v>
      </c>
      <c r="AP62" s="49">
        <f>IFERROR(_xll.qlIndexFixing(Eur6M_MX,AN62,TRUE,Recalc),NA())</f>
        <v>4.1378795593213753E-4</v>
      </c>
    </row>
    <row r="63" spans="4:42" x14ac:dyDescent="0.2">
      <c r="D63" s="70"/>
      <c r="E63" s="69"/>
      <c r="AL63" s="11" t="str">
        <f t="shared" si="4"/>
        <v>1D</v>
      </c>
      <c r="AM63" s="48">
        <f>_xll.qlCalendarAdvance(Calendar,AM62,AL63,"f",FALSE)</f>
        <v>42327</v>
      </c>
      <c r="AN63" s="48">
        <f>_xll.qlCalendarAdvance(Calendar,AM63,Ndays&amp;"D",,,_xll.ohTrigger(Trigger,Recalc))</f>
        <v>42331</v>
      </c>
      <c r="AO63" s="49">
        <f>IFERROR(_xll.qlIndexFixing(Eur6M_QL,AN63,TRUE,Recalc),NA())</f>
        <v>4.1475020740843941E-4</v>
      </c>
      <c r="AP63" s="49">
        <f>IFERROR(_xll.qlIndexFixing(Eur6M_MX,AN63,TRUE,Recalc),NA())</f>
        <v>4.1456444654592304E-4</v>
      </c>
    </row>
    <row r="64" spans="4:42" x14ac:dyDescent="0.2">
      <c r="D64" s="70"/>
      <c r="E64" s="69"/>
      <c r="AL64" s="11" t="str">
        <f t="shared" si="4"/>
        <v>1D</v>
      </c>
      <c r="AM64" s="48">
        <f>_xll.qlCalendarAdvance(Calendar,AM63,AL64,"f",FALSE)</f>
        <v>42328</v>
      </c>
      <c r="AN64" s="48">
        <f>_xll.qlCalendarAdvance(Calendar,AM64,Ndays&amp;"D",,,_xll.ohTrigger(Trigger,Recalc))</f>
        <v>42332</v>
      </c>
      <c r="AO64" s="49">
        <f>IFERROR(_xll.qlIndexFixing(Eur6M_QL,AN64,TRUE,Recalc),NA())</f>
        <v>4.154891699817695E-4</v>
      </c>
      <c r="AP64" s="49">
        <f>IFERROR(_xll.qlIndexFixing(Eur6M_MX,AN64,TRUE,Recalc),NA())</f>
        <v>4.1534864128935046E-4</v>
      </c>
    </row>
    <row r="65" spans="4:42" x14ac:dyDescent="0.2">
      <c r="D65" s="70"/>
      <c r="E65" s="69"/>
      <c r="AL65" s="11" t="str">
        <f t="shared" si="4"/>
        <v>1D</v>
      </c>
      <c r="AM65" s="48">
        <f>_xll.qlCalendarAdvance(Calendar,AM64,AL65,"f",FALSE)</f>
        <v>42331</v>
      </c>
      <c r="AN65" s="48">
        <f>_xll.qlCalendarAdvance(Calendar,AM65,Ndays&amp;"D",,,_xll.ohTrigger(Trigger,Recalc))</f>
        <v>42333</v>
      </c>
      <c r="AO65" s="49">
        <f>IFERROR(_xll.qlIndexFixing(Eur6M_QL,AN65,TRUE,Recalc),NA())</f>
        <v>4.1623852796798171E-4</v>
      </c>
      <c r="AP65" s="49">
        <f>IFERROR(_xll.qlIndexFixing(Eur6M_MX,AN65,TRUE,Recalc),NA())</f>
        <v>4.161396679998579E-4</v>
      </c>
    </row>
    <row r="66" spans="4:42" x14ac:dyDescent="0.2">
      <c r="D66" s="70"/>
      <c r="E66" s="69"/>
      <c r="AL66" s="11" t="str">
        <f t="shared" si="4"/>
        <v>1D</v>
      </c>
      <c r="AM66" s="48">
        <f>_xll.qlCalendarAdvance(Calendar,AM65,AL66,"f",FALSE)</f>
        <v>42332</v>
      </c>
      <c r="AN66" s="48">
        <f>_xll.qlCalendarAdvance(Calendar,AM66,Ndays&amp;"D",,,_xll.ohTrigger(Trigger,Recalc))</f>
        <v>42334</v>
      </c>
      <c r="AO66" s="49">
        <f>IFERROR(_xll.qlIndexFixing(Eur6M_QL,AN66,TRUE,Recalc),NA())</f>
        <v>4.1925310326118207E-4</v>
      </c>
      <c r="AP66" s="49">
        <f>IFERROR(_xll.qlIndexFixing(Eur6M_MX,AN66,TRUE,Recalc),NA())</f>
        <v>4.1918281833707181E-4</v>
      </c>
    </row>
    <row r="67" spans="4:42" x14ac:dyDescent="0.2">
      <c r="D67" s="70"/>
      <c r="E67" s="69"/>
      <c r="AL67" s="11" t="str">
        <f t="shared" si="4"/>
        <v>1D</v>
      </c>
      <c r="AM67" s="48">
        <f>_xll.qlCalendarAdvance(Calendar,AM66,AL67,"f",FALSE)</f>
        <v>42333</v>
      </c>
      <c r="AN67" s="48">
        <f>_xll.qlCalendarAdvance(Calendar,AM67,Ndays&amp;"D",,,_xll.ohTrigger(Trigger,Recalc))</f>
        <v>42335</v>
      </c>
      <c r="AO67" s="49">
        <f>IFERROR(_xll.qlIndexFixing(Eur6M_QL,AN67,TRUE,Recalc),NA())</f>
        <v>4.2000000000017436E-4</v>
      </c>
      <c r="AP67" s="49">
        <f>IFERROR(_xll.qlIndexFixing(Eur6M_MX,AN67,TRUE,Recalc),NA())</f>
        <v>4.2000000000017436E-4</v>
      </c>
    </row>
    <row r="68" spans="4:42" x14ac:dyDescent="0.2">
      <c r="D68" s="70"/>
      <c r="E68" s="69"/>
      <c r="AL68" s="11" t="str">
        <f t="shared" si="4"/>
        <v>1D</v>
      </c>
      <c r="AM68" s="48">
        <f>_xll.qlCalendarAdvance(Calendar,AM67,AL68,"f",FALSE)</f>
        <v>42334</v>
      </c>
      <c r="AN68" s="48">
        <f>_xll.qlCalendarAdvance(Calendar,AM68,Ndays&amp;"D",,,_xll.ohTrigger(Trigger,Recalc))</f>
        <v>42338</v>
      </c>
      <c r="AO68" s="49">
        <f>IFERROR(_xll.qlIndexFixing(Eur6M_QL,AN68,TRUE,Recalc),NA())</f>
        <v>4.2075462944719247E-4</v>
      </c>
      <c r="AP68" s="49">
        <f>IFERROR(_xll.qlIndexFixing(Eur6M_MX,AN68,TRUE,Recalc),NA())</f>
        <v>4.2082901362557208E-4</v>
      </c>
    </row>
    <row r="69" spans="4:42" x14ac:dyDescent="0.2">
      <c r="D69" s="70"/>
      <c r="E69" s="69"/>
      <c r="AL69" s="11" t="str">
        <f t="shared" si="4"/>
        <v>1D</v>
      </c>
      <c r="AM69" s="48">
        <f>_xll.qlCalendarAdvance(Calendar,AM68,AL69,"f",FALSE)</f>
        <v>42335</v>
      </c>
      <c r="AN69" s="48">
        <f>_xll.qlCalendarAdvance(Calendar,AM69,Ndays&amp;"D",,,_xll.ohTrigger(Trigger,Recalc))</f>
        <v>42339</v>
      </c>
      <c r="AO69" s="49">
        <f>IFERROR(_xll.qlIndexFixing(Eur6M_QL,AN69,TRUE,Recalc),NA())</f>
        <v>4.215171075863985E-4</v>
      </c>
      <c r="AP69" s="49">
        <f>IFERROR(_xll.qlIndexFixing(Eur6M_MX,AN69,TRUE,Recalc),NA())</f>
        <v>4.2167819401671349E-4</v>
      </c>
    </row>
    <row r="70" spans="4:42" x14ac:dyDescent="0.2">
      <c r="D70" s="70"/>
      <c r="E70" s="69"/>
      <c r="AL70" s="11" t="str">
        <f t="shared" ref="AL70:AL133" si="5">AL69</f>
        <v>1D</v>
      </c>
      <c r="AM70" s="48">
        <f>_xll.qlCalendarAdvance(Calendar,AM69,AL70,"f",FALSE)</f>
        <v>42338</v>
      </c>
      <c r="AN70" s="48">
        <f>_xll.qlCalendarAdvance(Calendar,AM70,Ndays&amp;"D",,,_xll.ohTrigger(Trigger,Recalc))</f>
        <v>42340</v>
      </c>
      <c r="AO70" s="49">
        <f>IFERROR(_xll.qlIndexFixing(Eur6M_QL,AN70,TRUE,Recalc),NA())</f>
        <v>4.2318740870491735E-4</v>
      </c>
      <c r="AP70" s="49">
        <f>IFERROR(_xll.qlIndexFixing(Eur6M_MX,AN70,TRUE,Recalc),NA())</f>
        <v>4.2414045595425264E-4</v>
      </c>
    </row>
    <row r="71" spans="4:42" x14ac:dyDescent="0.2">
      <c r="D71" s="70"/>
      <c r="E71" s="69"/>
      <c r="AL71" s="11" t="str">
        <f t="shared" si="5"/>
        <v>1D</v>
      </c>
      <c r="AM71" s="48">
        <f>_xll.qlCalendarAdvance(Calendar,AM70,AL71,"f",FALSE)</f>
        <v>42339</v>
      </c>
      <c r="AN71" s="48">
        <f>_xll.qlCalendarAdvance(Calendar,AM71,Ndays&amp;"D",,,_xll.ohTrigger(Trigger,Recalc))</f>
        <v>42341</v>
      </c>
      <c r="AO71" s="49">
        <f>IFERROR(_xll.qlIndexFixing(Eur6M_QL,AN71,TRUE,Recalc),NA())</f>
        <v>4.2464721277783203E-4</v>
      </c>
      <c r="AP71" s="49">
        <f>IFERROR(_xll.qlIndexFixing(Eur6M_MX,AN71,TRUE,Recalc),NA())</f>
        <v>4.252429351065665E-4</v>
      </c>
    </row>
    <row r="72" spans="4:42" x14ac:dyDescent="0.2">
      <c r="D72" s="69"/>
      <c r="E72" s="69"/>
      <c r="AL72" s="11" t="str">
        <f t="shared" si="5"/>
        <v>1D</v>
      </c>
      <c r="AM72" s="48">
        <f>_xll.qlCalendarAdvance(Calendar,AM71,AL72,"f",FALSE)</f>
        <v>42340</v>
      </c>
      <c r="AN72" s="48">
        <f>_xll.qlCalendarAdvance(Calendar,AM72,Ndays&amp;"D",,,_xll.ohTrigger(Trigger,Recalc))</f>
        <v>42342</v>
      </c>
      <c r="AO72" s="49">
        <f>IFERROR(_xll.qlIndexFixing(Eur6M_QL,AN72,TRUE,Recalc),NA())</f>
        <v>4.2545021366416315E-4</v>
      </c>
      <c r="AP72" s="49">
        <f>IFERROR(_xll.qlIndexFixing(Eur6M_MX,AN72,TRUE,Recalc),NA())</f>
        <v>4.2616793005277896E-4</v>
      </c>
    </row>
    <row r="73" spans="4:42" x14ac:dyDescent="0.2">
      <c r="D73" s="69"/>
      <c r="E73" s="69"/>
      <c r="AL73" s="11" t="str">
        <f t="shared" si="5"/>
        <v>1D</v>
      </c>
      <c r="AM73" s="48">
        <f>_xll.qlCalendarAdvance(Calendar,AM72,AL73,"f",FALSE)</f>
        <v>42341</v>
      </c>
      <c r="AN73" s="48">
        <f>_xll.qlCalendarAdvance(Calendar,AM73,Ndays&amp;"D",,,_xll.ohTrigger(Trigger,Recalc))</f>
        <v>42345</v>
      </c>
      <c r="AO73" s="49">
        <f>IFERROR(_xll.qlIndexFixing(Eur6M_QL,AN73,TRUE,Recalc),NA())</f>
        <v>4.2626157495881617E-4</v>
      </c>
      <c r="AP73" s="49">
        <f>IFERROR(_xll.qlIndexFixing(Eur6M_MX,AN73,TRUE,Recalc),NA())</f>
        <v>4.2710325751547316E-4</v>
      </c>
    </row>
    <row r="74" spans="4:42" x14ac:dyDescent="0.2">
      <c r="E74" s="69"/>
      <c r="AL74" s="11" t="str">
        <f t="shared" si="5"/>
        <v>1D</v>
      </c>
      <c r="AM74" s="48">
        <f>_xll.qlCalendarAdvance(Calendar,AM73,AL74,"f",FALSE)</f>
        <v>42342</v>
      </c>
      <c r="AN74" s="48">
        <f>_xll.qlCalendarAdvance(Calendar,AM74,Ndays&amp;"D",,,_xll.ohTrigger(Trigger,Recalc))</f>
        <v>42346</v>
      </c>
      <c r="AO74" s="49">
        <f>IFERROR(_xll.qlIndexFixing(Eur6M_QL,AN74,TRUE,Recalc),NA())</f>
        <v>4.2708138194875989E-4</v>
      </c>
      <c r="AP74" s="49">
        <f>IFERROR(_xll.qlIndexFixing(Eur6M_MX,AN74,TRUE,Recalc),NA())</f>
        <v>4.2804736518270892E-4</v>
      </c>
    </row>
    <row r="75" spans="4:42" x14ac:dyDescent="0.2">
      <c r="E75" s="69"/>
      <c r="AL75" s="11" t="str">
        <f t="shared" si="5"/>
        <v>1D</v>
      </c>
      <c r="AM75" s="48">
        <f>_xll.qlCalendarAdvance(Calendar,AM74,AL75,"f",FALSE)</f>
        <v>42345</v>
      </c>
      <c r="AN75" s="48">
        <f>_xll.qlCalendarAdvance(Calendar,AM75,Ndays&amp;"D",,,_xll.ohTrigger(Trigger,Recalc))</f>
        <v>42347</v>
      </c>
      <c r="AO75" s="49">
        <f>IFERROR(_xll.qlIndexFixing(Eur6M_QL,AN75,TRUE,Recalc),NA())</f>
        <v>4.2841408223954114E-4</v>
      </c>
      <c r="AP75" s="49">
        <f>IFERROR(_xll.qlIndexFixing(Eur6M_MX,AN75,TRUE,Recalc),NA())</f>
        <v>4.3091654242715169E-4</v>
      </c>
    </row>
    <row r="76" spans="4:42" x14ac:dyDescent="0.2">
      <c r="E76" s="69"/>
      <c r="AL76" s="11" t="str">
        <f t="shared" si="5"/>
        <v>1D</v>
      </c>
      <c r="AM76" s="48">
        <f>_xll.qlCalendarAdvance(Calendar,AM75,AL76,"f",FALSE)</f>
        <v>42346</v>
      </c>
      <c r="AN76" s="48">
        <f>_xll.qlCalendarAdvance(Calendar,AM76,Ndays&amp;"D",,,_xll.ohTrigger(Trigger,Recalc))</f>
        <v>42348</v>
      </c>
      <c r="AO76" s="49">
        <f>IFERROR(_xll.qlIndexFixing(Eur6M_QL,AN76,TRUE,Recalc),NA())</f>
        <v>4.3044677260693163E-4</v>
      </c>
      <c r="AP76" s="49">
        <f>IFERROR(_xll.qlIndexFixing(Eur6M_MX,AN76,TRUE,Recalc),NA())</f>
        <v>4.3188141894090303E-4</v>
      </c>
    </row>
    <row r="77" spans="4:42" x14ac:dyDescent="0.2">
      <c r="E77" s="69"/>
      <c r="AL77" s="11" t="str">
        <f t="shared" si="5"/>
        <v>1D</v>
      </c>
      <c r="AM77" s="48">
        <f>_xll.qlCalendarAdvance(Calendar,AM76,AL77,"f",FALSE)</f>
        <v>42347</v>
      </c>
      <c r="AN77" s="48">
        <f>_xll.qlCalendarAdvance(Calendar,AM77,Ndays&amp;"D",,,_xll.ohTrigger(Trigger,Recalc))</f>
        <v>42349</v>
      </c>
      <c r="AO77" s="49">
        <f>IFERROR(_xll.qlIndexFixing(Eur6M_QL,AN77,TRUE,Recalc),NA())</f>
        <v>4.3131008738441201E-4</v>
      </c>
      <c r="AP77" s="49">
        <f>IFERROR(_xll.qlIndexFixing(Eur6M_MX,AN77,TRUE,Recalc),NA())</f>
        <v>4.3284701023875102E-4</v>
      </c>
    </row>
    <row r="78" spans="4:42" x14ac:dyDescent="0.2">
      <c r="AL78" s="11" t="str">
        <f t="shared" si="5"/>
        <v>1D</v>
      </c>
      <c r="AM78" s="48">
        <f>_xll.qlCalendarAdvance(Calendar,AM77,AL78,"f",FALSE)</f>
        <v>42348</v>
      </c>
      <c r="AN78" s="48">
        <f>_xll.qlCalendarAdvance(Calendar,AM78,Ndays&amp;"D",,,_xll.ohTrigger(Trigger,Recalc))</f>
        <v>42352</v>
      </c>
      <c r="AO78" s="49">
        <f>IFERROR(_xll.qlIndexFixing(Eur6M_QL,AN78,TRUE,Recalc),NA())</f>
        <v>4.3218235958380037E-4</v>
      </c>
      <c r="AP78" s="49">
        <f>IFERROR(_xll.qlIndexFixing(Eur6M_MX,AN78,TRUE,Recalc),NA())</f>
        <v>4.3381258824362568E-4</v>
      </c>
    </row>
    <row r="79" spans="4:42" x14ac:dyDescent="0.2">
      <c r="AL79" s="11" t="str">
        <f t="shared" si="5"/>
        <v>1D</v>
      </c>
      <c r="AM79" s="48">
        <f>_xll.qlCalendarAdvance(Calendar,AM78,AL79,"f",FALSE)</f>
        <v>42349</v>
      </c>
      <c r="AN79" s="48">
        <f>_xll.qlCalendarAdvance(Calendar,AM79,Ndays&amp;"D",,,_xll.ohTrigger(Trigger,Recalc))</f>
        <v>42353</v>
      </c>
      <c r="AO79" s="49">
        <f>IFERROR(_xll.qlIndexFixing(Eur6M_QL,AN79,TRUE,Recalc),NA())</f>
        <v>4.3306367449337594E-4</v>
      </c>
      <c r="AP79" s="49">
        <f>IFERROR(_xll.qlIndexFixing(Eur6M_MX,AN79,TRUE,Recalc),NA())</f>
        <v>4.347767741017746E-4</v>
      </c>
    </row>
    <row r="80" spans="4:42" x14ac:dyDescent="0.2">
      <c r="AL80" s="11" t="str">
        <f t="shared" si="5"/>
        <v>1D</v>
      </c>
      <c r="AM80" s="48">
        <f>_xll.qlCalendarAdvance(Calendar,AM79,AL80,"f",FALSE)</f>
        <v>42352</v>
      </c>
      <c r="AN80" s="48">
        <f>_xll.qlCalendarAdvance(Calendar,AM80,Ndays&amp;"D",,,_xll.ohTrigger(Trigger,Recalc))</f>
        <v>42354</v>
      </c>
      <c r="AO80" s="49">
        <f>IFERROR(_xll.qlIndexFixing(Eur6M_QL,AN80,TRUE,Recalc),NA())</f>
        <v>4.3434490433546185E-4</v>
      </c>
      <c r="AP80" s="49">
        <f>IFERROR(_xll.qlIndexFixing(Eur6M_MX,AN80,TRUE,Recalc),NA())</f>
        <v>4.3769829043874807E-4</v>
      </c>
    </row>
    <row r="81" spans="38:42" x14ac:dyDescent="0.2">
      <c r="AL81" s="11" t="str">
        <f t="shared" si="5"/>
        <v>1D</v>
      </c>
      <c r="AM81" s="48">
        <f>_xll.qlCalendarAdvance(Calendar,AM80,AL81,"f",FALSE)</f>
        <v>42353</v>
      </c>
      <c r="AN81" s="48">
        <f>_xll.qlCalendarAdvance(Calendar,AM81,Ndays&amp;"D",,,_xll.ohTrigger(Trigger,Recalc))</f>
        <v>42355</v>
      </c>
      <c r="AO81" s="49">
        <f>IFERROR(_xll.qlIndexFixing(Eur6M_QL,AN81,TRUE,Recalc),NA())</f>
        <v>4.3668106701922694E-4</v>
      </c>
      <c r="AP81" s="49">
        <f>IFERROR(_xll.qlIndexFixing(Eur6M_MX,AN81,TRUE,Recalc),NA())</f>
        <v>4.3859288630222103E-4</v>
      </c>
    </row>
    <row r="82" spans="38:42" x14ac:dyDescent="0.2">
      <c r="AL82" s="11" t="str">
        <f t="shared" si="5"/>
        <v>1D</v>
      </c>
      <c r="AM82" s="48">
        <f>_xll.qlCalendarAdvance(Calendar,AM81,AL82,"f",FALSE)</f>
        <v>42354</v>
      </c>
      <c r="AN82" s="48">
        <f>_xll.qlCalendarAdvance(Calendar,AM82,Ndays&amp;"D",,,_xll.ohTrigger(Trigger,Recalc))</f>
        <v>42356</v>
      </c>
      <c r="AO82" s="49">
        <f>IFERROR(_xll.qlIndexFixing(Eur6M_QL,AN82,TRUE,Recalc),NA())</f>
        <v>4.3760887482052486E-4</v>
      </c>
      <c r="AP82" s="49">
        <f>IFERROR(_xll.qlIndexFixing(Eur6M_MX,AN82,TRUE,Recalc),NA())</f>
        <v>4.3953029592842786E-4</v>
      </c>
    </row>
    <row r="83" spans="38:42" x14ac:dyDescent="0.2">
      <c r="AL83" s="11" t="str">
        <f t="shared" si="5"/>
        <v>1D</v>
      </c>
      <c r="AM83" s="48">
        <f>_xll.qlCalendarAdvance(Calendar,AM82,AL83,"f",FALSE)</f>
        <v>42355</v>
      </c>
      <c r="AN83" s="48">
        <f>_xll.qlCalendarAdvance(Calendar,AM83,Ndays&amp;"D",,,_xll.ohTrigger(Trigger,Recalc))</f>
        <v>42359</v>
      </c>
      <c r="AO83" s="49">
        <f>IFERROR(_xll.qlIndexFixing(Eur6M_QL,AN83,TRUE,Recalc),NA())</f>
        <v>4.3854623707042118E-4</v>
      </c>
      <c r="AP83" s="49">
        <f>IFERROR(_xll.qlIndexFixing(Eur6M_MX,AN83,TRUE,Recalc),NA())</f>
        <v>4.4045856067044054E-4</v>
      </c>
    </row>
    <row r="84" spans="38:42" x14ac:dyDescent="0.2">
      <c r="AL84" s="11" t="str">
        <f t="shared" si="5"/>
        <v>1D</v>
      </c>
      <c r="AM84" s="48">
        <f>_xll.qlCalendarAdvance(Calendar,AM83,AL84,"f",FALSE)</f>
        <v>42356</v>
      </c>
      <c r="AN84" s="48">
        <f>_xll.qlCalendarAdvance(Calendar,AM84,Ndays&amp;"D",,,_xll.ohTrigger(Trigger,Recalc))</f>
        <v>42360</v>
      </c>
      <c r="AO84" s="49">
        <f>IFERROR(_xll.qlIndexFixing(Eur6M_QL,AN84,TRUE,Recalc),NA())</f>
        <v>4.3949323905981594E-4</v>
      </c>
      <c r="AP84" s="49">
        <f>IFERROR(_xll.qlIndexFixing(Eur6M_MX,AN84,TRUE,Recalc),NA())</f>
        <v>4.4137647513618875E-4</v>
      </c>
    </row>
    <row r="85" spans="38:42" x14ac:dyDescent="0.2">
      <c r="AL85" s="11" t="str">
        <f t="shared" si="5"/>
        <v>1D</v>
      </c>
      <c r="AM85" s="48">
        <f>_xll.qlCalendarAdvance(Calendar,AM84,AL85,"f",FALSE)</f>
        <v>42359</v>
      </c>
      <c r="AN85" s="48">
        <f>_xll.qlCalendarAdvance(Calendar,AM85,Ndays&amp;"D",,,_xll.ohTrigger(Trigger,Recalc))</f>
        <v>42361</v>
      </c>
      <c r="AO85" s="49">
        <f>IFERROR(_xll.qlIndexFixing(Eur6M_QL,AN85,TRUE,Recalc),NA())</f>
        <v>4.4337935023169031E-4</v>
      </c>
      <c r="AP85" s="49">
        <f>IFERROR(_xll.qlIndexFixing(Eur6M_MX,AN85,TRUE,Recalc),NA())</f>
        <v>4.4492138973062367E-4</v>
      </c>
    </row>
    <row r="86" spans="38:42" x14ac:dyDescent="0.2">
      <c r="AL86" s="11" t="str">
        <f t="shared" si="5"/>
        <v>1D</v>
      </c>
      <c r="AM86" s="48">
        <f>_xll.qlCalendarAdvance(Calendar,AM85,AL86,"f",FALSE)</f>
        <v>42360</v>
      </c>
      <c r="AN86" s="48">
        <f>_xll.qlCalendarAdvance(Calendar,AM86,Ndays&amp;"D",,,_xll.ohTrigger(Trigger,Recalc))</f>
        <v>42362</v>
      </c>
      <c r="AO86" s="49">
        <f>IFERROR(_xll.qlIndexFixing(Eur6M_QL,AN86,TRUE,Recalc),NA())</f>
        <v>4.4437583028775619E-4</v>
      </c>
      <c r="AP86" s="49">
        <f>IFERROR(_xll.qlIndexFixing(Eur6M_MX,AN86,TRUE,Recalc),NA())</f>
        <v>4.457703392686143E-4</v>
      </c>
    </row>
    <row r="87" spans="38:42" x14ac:dyDescent="0.2">
      <c r="AL87" s="11" t="str">
        <f t="shared" si="5"/>
        <v>1D</v>
      </c>
      <c r="AM87" s="48">
        <f>_xll.qlCalendarAdvance(Calendar,AM86,AL87,"f",FALSE)</f>
        <v>42361</v>
      </c>
      <c r="AN87" s="48">
        <f>_xll.qlCalendarAdvance(Calendar,AM87,Ndays&amp;"D",,,_xll.ohTrigger(Trigger,Recalc))</f>
        <v>42366</v>
      </c>
      <c r="AO87" s="49">
        <f>IFERROR(_xll.qlIndexFixing(Eur6M_QL,AN87,TRUE,Recalc),NA())</f>
        <v>4.4538246183352555E-4</v>
      </c>
      <c r="AP87" s="49">
        <f>IFERROR(_xll.qlIndexFixing(Eur6M_MX,AN87,TRUE,Recalc),NA())</f>
        <v>4.4660222657825338E-4</v>
      </c>
    </row>
    <row r="88" spans="38:42" x14ac:dyDescent="0.2">
      <c r="AL88" s="11" t="str">
        <f t="shared" si="5"/>
        <v>1D</v>
      </c>
      <c r="AM88" s="48">
        <f>_xll.qlCalendarAdvance(Calendar,AM87,AL88,"f",FALSE)</f>
        <v>42362</v>
      </c>
      <c r="AN88" s="48">
        <f>_xll.qlCalendarAdvance(Calendar,AM88,Ndays&amp;"D",,,_xll.ohTrigger(Trigger,Recalc))</f>
        <v>42367</v>
      </c>
      <c r="AO88" s="49">
        <f>IFERROR(_xll.qlIndexFixing(Eur6M_QL,AN88,TRUE,Recalc),NA())</f>
        <v>4.4599361161421153E-4</v>
      </c>
      <c r="AP88" s="49">
        <f>IFERROR(_xll.qlIndexFixing(Eur6M_MX,AN88,TRUE,Recalc),NA())</f>
        <v>4.4673208514796353E-4</v>
      </c>
    </row>
    <row r="89" spans="38:42" x14ac:dyDescent="0.2">
      <c r="AL89" s="11" t="str">
        <f t="shared" si="5"/>
        <v>1D</v>
      </c>
      <c r="AM89" s="48">
        <f>_xll.qlCalendarAdvance(Calendar,AM88,AL89,"f",FALSE)</f>
        <v>42366</v>
      </c>
      <c r="AN89" s="48">
        <f>_xll.qlCalendarAdvance(Calendar,AM89,Ndays&amp;"D",,,_xll.ohTrigger(Trigger,Recalc))</f>
        <v>42368</v>
      </c>
      <c r="AO89" s="49">
        <f>IFERROR(_xll.qlIndexFixing(Eur6M_QL,AN89,TRUE,Recalc),NA())</f>
        <v>4.4999999984768763E-4</v>
      </c>
      <c r="AP89" s="49">
        <f>IFERROR(_xll.qlIndexFixing(Eur6M_MX,AN89,TRUE,Recalc),NA())</f>
        <v>4.5000000000009317E-4</v>
      </c>
    </row>
    <row r="90" spans="38:42" x14ac:dyDescent="0.2">
      <c r="AL90" s="11" t="str">
        <f t="shared" si="5"/>
        <v>1D</v>
      </c>
      <c r="AM90" s="48">
        <f>_xll.qlCalendarAdvance(Calendar,AM89,AL90,"f",FALSE)</f>
        <v>42367</v>
      </c>
      <c r="AN90" s="48">
        <f>_xll.qlCalendarAdvance(Calendar,AM90,Ndays&amp;"D",,,_xll.ohTrigger(Trigger,Recalc))</f>
        <v>42369</v>
      </c>
      <c r="AO90" s="49">
        <f>IFERROR(_xll.qlIndexFixing(Eur6M_QL,AN90,TRUE,Recalc),NA())</f>
        <v>4.5102067423972552E-4</v>
      </c>
      <c r="AP90" s="49">
        <f>IFERROR(_xll.qlIndexFixing(Eur6M_MX,AN90,TRUE,Recalc),NA())</f>
        <v>4.5080356275005988E-4</v>
      </c>
    </row>
    <row r="91" spans="38:42" x14ac:dyDescent="0.2">
      <c r="AL91" s="11" t="str">
        <f t="shared" si="5"/>
        <v>1D</v>
      </c>
      <c r="AM91" s="48">
        <f>_xll.qlCalendarAdvance(Calendar,AM90,AL91,"f",FALSE)</f>
        <v>42368</v>
      </c>
      <c r="AN91" s="48">
        <f>_xll.qlCalendarAdvance(Calendar,AM91,Ndays&amp;"D",,,_xll.ohTrigger(Trigger,Recalc))</f>
        <v>42373</v>
      </c>
      <c r="AO91" s="49">
        <f>IFERROR(_xll.qlIndexFixing(Eur6M_QL,AN91,TRUE,Recalc),NA())</f>
        <v>4.5204868576925435E-4</v>
      </c>
      <c r="AP91" s="49">
        <f>IFERROR(_xll.qlIndexFixing(Eur6M_MX,AN91,TRUE,Recalc),NA())</f>
        <v>4.5165107393700411E-4</v>
      </c>
    </row>
    <row r="92" spans="38:42" x14ac:dyDescent="0.2">
      <c r="AL92" s="11" t="str">
        <f t="shared" si="5"/>
        <v>1D</v>
      </c>
      <c r="AM92" s="48">
        <f>_xll.qlCalendarAdvance(Calendar,AM91,AL92,"f",FALSE)</f>
        <v>42369</v>
      </c>
      <c r="AN92" s="48">
        <f>_xll.qlCalendarAdvance(Calendar,AM92,Ndays&amp;"D",,,_xll.ohTrigger(Trigger,Recalc))</f>
        <v>42374</v>
      </c>
      <c r="AO92" s="49">
        <f>IFERROR(_xll.qlIndexFixing(Eur6M_QL,AN92,TRUE,Recalc),NA())</f>
        <v>4.530836216451542E-4</v>
      </c>
      <c r="AP92" s="49">
        <f>IFERROR(_xll.qlIndexFixing(Eur6M_MX,AN92,TRUE,Recalc),NA())</f>
        <v>4.5254059173005393E-4</v>
      </c>
    </row>
    <row r="93" spans="38:42" x14ac:dyDescent="0.2">
      <c r="AL93" s="11" t="str">
        <f t="shared" si="5"/>
        <v>1D</v>
      </c>
      <c r="AM93" s="48">
        <f>_xll.qlCalendarAdvance(Calendar,AM92,AL93,"f",FALSE)</f>
        <v>42373</v>
      </c>
      <c r="AN93" s="48">
        <f>_xll.qlCalendarAdvance(Calendar,AM93,Ndays&amp;"D",,,_xll.ohTrigger(Trigger,Recalc))</f>
        <v>42375</v>
      </c>
      <c r="AO93" s="49">
        <f>IFERROR(_xll.qlIndexFixing(Eur6M_QL,AN93,TRUE,Recalc),NA())</f>
        <v>4.5412506907542669E-4</v>
      </c>
      <c r="AP93" s="49">
        <f>IFERROR(_xll.qlIndexFixing(Eur6M_MX,AN93,TRUE,Recalc),NA())</f>
        <v>4.534700399517377E-4</v>
      </c>
    </row>
    <row r="94" spans="38:42" x14ac:dyDescent="0.2">
      <c r="AL94" s="11" t="str">
        <f t="shared" si="5"/>
        <v>1D</v>
      </c>
      <c r="AM94" s="48">
        <f>_xll.qlCalendarAdvance(Calendar,AM93,AL94,"f",FALSE)</f>
        <v>42374</v>
      </c>
      <c r="AN94" s="48">
        <f>_xll.qlCalendarAdvance(Calendar,AM94,Ndays&amp;"D",,,_xll.ohTrigger(Trigger,Recalc))</f>
        <v>42376</v>
      </c>
      <c r="AO94" s="49">
        <f>IFERROR(_xll.qlIndexFixing(Eur6M_QL,AN94,TRUE,Recalc),NA())</f>
        <v>4.5728435276239419E-4</v>
      </c>
      <c r="AP94" s="49">
        <f>IFERROR(_xll.qlIndexFixing(Eur6M_MX,AN94,TRUE,Recalc),NA())</f>
        <v>4.5647519018896546E-4</v>
      </c>
    </row>
    <row r="95" spans="38:42" x14ac:dyDescent="0.2">
      <c r="AL95" s="11" t="str">
        <f t="shared" si="5"/>
        <v>1D</v>
      </c>
      <c r="AM95" s="48">
        <f>_xll.qlCalendarAdvance(Calendar,AM94,AL95,"f",FALSE)</f>
        <v>42375</v>
      </c>
      <c r="AN95" s="48">
        <f>_xll.qlCalendarAdvance(Calendar,AM95,Ndays&amp;"D",,,_xll.ohTrigger(Trigger,Recalc))</f>
        <v>42377</v>
      </c>
      <c r="AO95" s="49">
        <f>IFERROR(_xll.qlIndexFixing(Eur6M_QL,AN95,TRUE,Recalc),NA())</f>
        <v>4.5834771847567946E-4</v>
      </c>
      <c r="AP95" s="49">
        <f>IFERROR(_xll.qlIndexFixing(Eur6M_MX,AN95,TRUE,Recalc),NA())</f>
        <v>4.5754091137894349E-4</v>
      </c>
    </row>
    <row r="96" spans="38:42" x14ac:dyDescent="0.2">
      <c r="AL96" s="11" t="str">
        <f t="shared" si="5"/>
        <v>1D</v>
      </c>
      <c r="AM96" s="48">
        <f>_xll.qlCalendarAdvance(Calendar,AM95,AL96,"f",FALSE)</f>
        <v>42376</v>
      </c>
      <c r="AN96" s="48">
        <f>_xll.qlCalendarAdvance(Calendar,AM96,Ndays&amp;"D",,,_xll.ohTrigger(Trigger,Recalc))</f>
        <v>42380</v>
      </c>
      <c r="AO96" s="49">
        <f>IFERROR(_xll.qlIndexFixing(Eur6M_QL,AN96,TRUE,Recalc),NA())</f>
        <v>4.5941553177148673E-4</v>
      </c>
      <c r="AP96" s="49">
        <f>IFERROR(_xll.qlIndexFixing(Eur6M_MX,AN96,TRUE,Recalc),NA())</f>
        <v>4.5863416687562435E-4</v>
      </c>
    </row>
    <row r="97" spans="38:42" x14ac:dyDescent="0.2">
      <c r="AL97" s="11" t="str">
        <f t="shared" si="5"/>
        <v>1D</v>
      </c>
      <c r="AM97" s="48">
        <f>_xll.qlCalendarAdvance(Calendar,AM96,AL97,"f",FALSE)</f>
        <v>42377</v>
      </c>
      <c r="AN97" s="48">
        <f>_xll.qlCalendarAdvance(Calendar,AM97,Ndays&amp;"D",,,_xll.ohTrigger(Trigger,Recalc))</f>
        <v>42381</v>
      </c>
      <c r="AO97" s="49">
        <f>IFERROR(_xll.qlIndexFixing(Eur6M_QL,AN97,TRUE,Recalc),NA())</f>
        <v>4.6048737985386476E-4</v>
      </c>
      <c r="AP97" s="49">
        <f>IFERROR(_xll.qlIndexFixing(Eur6M_MX,AN97,TRUE,Recalc),NA())</f>
        <v>4.5975207440261239E-4</v>
      </c>
    </row>
    <row r="98" spans="38:42" x14ac:dyDescent="0.2">
      <c r="AL98" s="11" t="str">
        <f t="shared" si="5"/>
        <v>1D</v>
      </c>
      <c r="AM98" s="48">
        <f>_xll.qlCalendarAdvance(Calendar,AM97,AL98,"f",FALSE)</f>
        <v>42380</v>
      </c>
      <c r="AN98" s="48">
        <f>_xll.qlCalendarAdvance(Calendar,AM98,Ndays&amp;"D",,,_xll.ohTrigger(Trigger,Recalc))</f>
        <v>42382</v>
      </c>
      <c r="AO98" s="49">
        <f>IFERROR(_xll.qlIndexFixing(Eur6M_QL,AN98,TRUE,Recalc),NA())</f>
        <v>4.6156284992378787E-4</v>
      </c>
      <c r="AP98" s="49">
        <f>IFERROR(_xll.qlIndexFixing(Eur6M_MX,AN98,TRUE,Recalc),NA())</f>
        <v>4.6089161733076333E-4</v>
      </c>
    </row>
    <row r="99" spans="38:42" x14ac:dyDescent="0.2">
      <c r="AL99" s="11" t="str">
        <f t="shared" si="5"/>
        <v>1D</v>
      </c>
      <c r="AM99" s="48">
        <f>_xll.qlCalendarAdvance(Calendar,AM98,AL99,"f",FALSE)</f>
        <v>42381</v>
      </c>
      <c r="AN99" s="48">
        <f>_xll.qlCalendarAdvance(Calendar,AM99,Ndays&amp;"D",,,_xll.ohTrigger(Trigger,Recalc))</f>
        <v>42383</v>
      </c>
      <c r="AO99" s="49">
        <f>IFERROR(_xll.qlIndexFixing(Eur6M_QL,AN99,TRUE,Recalc),NA())</f>
        <v>4.6480686407340154E-4</v>
      </c>
      <c r="AP99" s="49">
        <f>IFERROR(_xll.qlIndexFixing(Eur6M_MX,AN99,TRUE,Recalc),NA())</f>
        <v>4.6440787693293226E-4</v>
      </c>
    </row>
    <row r="100" spans="38:42" x14ac:dyDescent="0.2">
      <c r="AL100" s="11" t="str">
        <f t="shared" si="5"/>
        <v>1D</v>
      </c>
      <c r="AM100" s="48">
        <f>_xll.qlCalendarAdvance(Calendar,AM99,AL100,"f",FALSE)</f>
        <v>42382</v>
      </c>
      <c r="AN100" s="48">
        <f>_xll.qlCalendarAdvance(Calendar,AM100,Ndays&amp;"D",,,_xll.ohTrigger(Trigger,Recalc))</f>
        <v>42384</v>
      </c>
      <c r="AO100" s="49">
        <f>IFERROR(_xll.qlIndexFixing(Eur6M_QL,AN100,TRUE,Recalc),NA())</f>
        <v>4.6589269410192988E-4</v>
      </c>
      <c r="AP100" s="49">
        <f>IFERROR(_xll.qlIndexFixing(Eur6M_MX,AN100,TRUE,Recalc),NA())</f>
        <v>4.6560110810394572E-4</v>
      </c>
    </row>
    <row r="101" spans="38:42" x14ac:dyDescent="0.2">
      <c r="AL101" s="11" t="str">
        <f t="shared" si="5"/>
        <v>1D</v>
      </c>
      <c r="AM101" s="48">
        <f>_xll.qlCalendarAdvance(Calendar,AM100,AL101,"f",FALSE)</f>
        <v>42383</v>
      </c>
      <c r="AN101" s="48">
        <f>_xll.qlCalendarAdvance(Calendar,AM101,Ndays&amp;"D",,,_xll.ohTrigger(Trigger,Recalc))</f>
        <v>42387</v>
      </c>
      <c r="AO101" s="49">
        <f>IFERROR(_xll.qlIndexFixing(Eur6M_QL,AN101,TRUE,Recalc),NA())</f>
        <v>4.6698008211628657E-4</v>
      </c>
      <c r="AP101" s="49">
        <f>IFERROR(_xll.qlIndexFixing(Eur6M_MX,AN101,TRUE,Recalc),NA())</f>
        <v>4.6679887622028403E-4</v>
      </c>
    </row>
    <row r="102" spans="38:42" x14ac:dyDescent="0.2">
      <c r="AL102" s="11" t="str">
        <f t="shared" si="5"/>
        <v>1D</v>
      </c>
      <c r="AM102" s="48">
        <f>_xll.qlCalendarAdvance(Calendar,AM101,AL102,"f",FALSE)</f>
        <v>42384</v>
      </c>
      <c r="AN102" s="48">
        <f>_xll.qlCalendarAdvance(Calendar,AM102,Ndays&amp;"D",,,_xll.ohTrigger(Trigger,Recalc))</f>
        <v>42388</v>
      </c>
      <c r="AO102" s="49">
        <f>IFERROR(_xll.qlIndexFixing(Eur6M_QL,AN102,TRUE,Recalc),NA())</f>
        <v>4.6806861531437126E-4</v>
      </c>
      <c r="AP102" s="49">
        <f>IFERROR(_xll.qlIndexFixing(Eur6M_MX,AN102,TRUE,Recalc),NA())</f>
        <v>4.6799735852489131E-4</v>
      </c>
    </row>
    <row r="103" spans="38:42" x14ac:dyDescent="0.2">
      <c r="AL103" s="11" t="str">
        <f t="shared" si="5"/>
        <v>1D</v>
      </c>
      <c r="AM103" s="48">
        <f>_xll.qlCalendarAdvance(Calendar,AM102,AL103,"f",FALSE)</f>
        <v>42387</v>
      </c>
      <c r="AN103" s="48">
        <f>_xll.qlCalendarAdvance(Calendar,AM103,Ndays&amp;"D",,,_xll.ohTrigger(Trigger,Recalc))</f>
        <v>42389</v>
      </c>
      <c r="AO103" s="49">
        <f>IFERROR(_xll.qlIndexFixing(Eur6M_QL,AN103,TRUE,Recalc),NA())</f>
        <v>4.6915788089100938E-4</v>
      </c>
      <c r="AP103" s="49">
        <f>IFERROR(_xll.qlIndexFixing(Eur6M_MX,AN103,TRUE,Recalc),NA())</f>
        <v>4.6919259790313163E-4</v>
      </c>
    </row>
    <row r="104" spans="38:42" x14ac:dyDescent="0.2">
      <c r="AL104" s="11" t="str">
        <f t="shared" si="5"/>
        <v>1D</v>
      </c>
      <c r="AM104" s="48">
        <f>_xll.qlCalendarAdvance(Calendar,AM103,AL104,"f",FALSE)</f>
        <v>42388</v>
      </c>
      <c r="AN104" s="48">
        <f>_xll.qlCalendarAdvance(Calendar,AM104,Ndays&amp;"D",,,_xll.ohTrigger(Trigger,Recalc))</f>
        <v>42390</v>
      </c>
      <c r="AO104" s="49">
        <f>IFERROR(_xll.qlIndexFixing(Eur6M_QL,AN104,TRUE,Recalc),NA())</f>
        <v>4.7242594384532888E-4</v>
      </c>
      <c r="AP104" s="49">
        <f>IFERROR(_xll.qlIndexFixing(Eur6M_MX,AN104,TRUE,Recalc),NA())</f>
        <v>4.7271727197530046E-4</v>
      </c>
    </row>
    <row r="105" spans="38:42" x14ac:dyDescent="0.2">
      <c r="AL105" s="11" t="str">
        <f t="shared" si="5"/>
        <v>1D</v>
      </c>
      <c r="AM105" s="48">
        <f>_xll.qlCalendarAdvance(Calendar,AM104,AL105,"f",FALSE)</f>
        <v>42389</v>
      </c>
      <c r="AN105" s="48">
        <f>_xll.qlCalendarAdvance(Calendar,AM105,Ndays&amp;"D",,,_xll.ohTrigger(Trigger,Recalc))</f>
        <v>42391</v>
      </c>
      <c r="AO105" s="49">
        <f>IFERROR(_xll.qlIndexFixing(Eur6M_QL,AN105,TRUE,Recalc),NA())</f>
        <v>4.7351401088179879E-4</v>
      </c>
      <c r="AP105" s="49">
        <f>IFERROR(_xll.qlIndexFixing(Eur6M_MX,AN105,TRUE,Recalc),NA())</f>
        <v>4.7385728135626186E-4</v>
      </c>
    </row>
    <row r="106" spans="38:42" x14ac:dyDescent="0.2">
      <c r="AL106" s="11" t="str">
        <f t="shared" si="5"/>
        <v>1D</v>
      </c>
      <c r="AM106" s="48">
        <f>_xll.qlCalendarAdvance(Calendar,AM105,AL106,"f",FALSE)</f>
        <v>42390</v>
      </c>
      <c r="AN106" s="48">
        <f>_xll.qlCalendarAdvance(Calendar,AM106,Ndays&amp;"D",,,_xll.ohTrigger(Trigger,Recalc))</f>
        <v>42394</v>
      </c>
      <c r="AO106" s="49">
        <f>IFERROR(_xll.qlIndexFixing(Eur6M_QL,AN106,TRUE,Recalc),NA())</f>
        <v>4.7460074626348226E-4</v>
      </c>
      <c r="AP106" s="49">
        <f>IFERROR(_xll.qlIndexFixing(Eur6M_MX,AN106,TRUE,Recalc),NA())</f>
        <v>4.749722468770508E-4</v>
      </c>
    </row>
    <row r="107" spans="38:42" x14ac:dyDescent="0.2">
      <c r="AL107" s="11" t="str">
        <f t="shared" si="5"/>
        <v>1D</v>
      </c>
      <c r="AM107" s="48">
        <f>_xll.qlCalendarAdvance(Calendar,AM106,AL107,"f",FALSE)</f>
        <v>42391</v>
      </c>
      <c r="AN107" s="48">
        <f>_xll.qlCalendarAdvance(Calendar,AM107,Ndays&amp;"D",,,_xll.ohTrigger(Trigger,Recalc))</f>
        <v>42395</v>
      </c>
      <c r="AO107" s="49">
        <f>IFERROR(_xll.qlIndexFixing(Eur6M_QL,AN107,TRUE,Recalc),NA())</f>
        <v>4.7568573718213017E-4</v>
      </c>
      <c r="AP107" s="49">
        <f>IFERROR(_xll.qlIndexFixing(Eur6M_MX,AN107,TRUE,Recalc),NA())</f>
        <v>4.7605740527842968E-4</v>
      </c>
    </row>
    <row r="108" spans="38:42" x14ac:dyDescent="0.2">
      <c r="AL108" s="11" t="str">
        <f t="shared" si="5"/>
        <v>1D</v>
      </c>
      <c r="AM108" s="48">
        <f>_xll.qlCalendarAdvance(Calendar,AM107,AL108,"f",FALSE)</f>
        <v>42394</v>
      </c>
      <c r="AN108" s="48">
        <f>_xll.qlCalendarAdvance(Calendar,AM108,Ndays&amp;"D",,,_xll.ohTrigger(Trigger,Recalc))</f>
        <v>42396</v>
      </c>
      <c r="AO108" s="49">
        <f>IFERROR(_xll.qlIndexFixing(Eur6M_QL,AN108,TRUE,Recalc),NA())</f>
        <v>4.7676857082685814E-4</v>
      </c>
      <c r="AP108" s="49">
        <f>IFERROR(_xll.qlIndexFixing(Eur6M_MX,AN108,TRUE,Recalc),NA())</f>
        <v>4.771078589427025E-4</v>
      </c>
    </row>
    <row r="109" spans="38:42" x14ac:dyDescent="0.2">
      <c r="AL109" s="11" t="str">
        <f t="shared" si="5"/>
        <v>1D</v>
      </c>
      <c r="AM109" s="48">
        <f>_xll.qlCalendarAdvance(Calendar,AM108,AL109,"f",FALSE)</f>
        <v>42395</v>
      </c>
      <c r="AN109" s="48">
        <f>_xll.qlCalendarAdvance(Calendar,AM109,Ndays&amp;"D",,,_xll.ohTrigger(Trigger,Recalc))</f>
        <v>42397</v>
      </c>
      <c r="AO109" s="49">
        <f>IFERROR(_xll.qlIndexFixing(Eur6M_QL,AN109,TRUE,Recalc),NA())</f>
        <v>4.7999999999989447E-4</v>
      </c>
      <c r="AP109" s="49">
        <f>IFERROR(_xll.qlIndexFixing(Eur6M_MX,AN109,TRUE,Recalc),NA())</f>
        <v>4.7999999999989447E-4</v>
      </c>
    </row>
    <row r="110" spans="38:42" x14ac:dyDescent="0.2">
      <c r="AL110" s="11" t="str">
        <f t="shared" si="5"/>
        <v>1D</v>
      </c>
      <c r="AM110" s="48">
        <f>_xll.qlCalendarAdvance(Calendar,AM109,AL110,"f",FALSE)</f>
        <v>42396</v>
      </c>
      <c r="AN110" s="48">
        <f>_xll.qlCalendarAdvance(Calendar,AM110,Ndays&amp;"D",,,_xll.ohTrigger(Trigger,Recalc))</f>
        <v>42398</v>
      </c>
      <c r="AO110" s="49">
        <f>IFERROR(_xll.qlIndexFixing(Eur6M_QL,AN110,TRUE,Recalc),NA())</f>
        <v>4.8107012234974861E-4</v>
      </c>
      <c r="AP110" s="49">
        <f>IFERROR(_xll.qlIndexFixing(Eur6M_MX,AN110,TRUE,Recalc),NA())</f>
        <v>4.8089119005922579E-4</v>
      </c>
    </row>
    <row r="111" spans="38:42" x14ac:dyDescent="0.2">
      <c r="AL111" s="11" t="str">
        <f t="shared" si="5"/>
        <v>1D</v>
      </c>
      <c r="AM111" s="48">
        <f>_xll.qlCalendarAdvance(Calendar,AM110,AL111,"f",FALSE)</f>
        <v>42397</v>
      </c>
      <c r="AN111" s="48">
        <f>_xll.qlCalendarAdvance(Calendar,AM111,Ndays&amp;"D",,,_xll.ohTrigger(Trigger,Recalc))</f>
        <v>42401</v>
      </c>
      <c r="AO111" s="49">
        <f>IFERROR(_xll.qlIndexFixing(Eur6M_QL,AN111,TRUE,Recalc),NA())</f>
        <v>4.8213629889284448E-4</v>
      </c>
      <c r="AP111" s="49">
        <f>IFERROR(_xll.qlIndexFixing(Eur6M_MX,AN111,TRUE,Recalc),NA())</f>
        <v>4.8178753021253475E-4</v>
      </c>
    </row>
    <row r="112" spans="38:42" x14ac:dyDescent="0.2">
      <c r="AL112" s="11" t="str">
        <f t="shared" si="5"/>
        <v>1D</v>
      </c>
      <c r="AM112" s="48">
        <f>_xll.qlCalendarAdvance(Calendar,AM111,AL112,"f",FALSE)</f>
        <v>42398</v>
      </c>
      <c r="AN112" s="48">
        <f>_xll.qlCalendarAdvance(Calendar,AM112,Ndays&amp;"D",,,_xll.ohTrigger(Trigger,Recalc))</f>
        <v>42402</v>
      </c>
      <c r="AO112" s="49">
        <f>IFERROR(_xll.qlIndexFixing(Eur6M_QL,AN112,TRUE,Recalc),NA())</f>
        <v>4.8319839234690866E-4</v>
      </c>
      <c r="AP112" s="49">
        <f>IFERROR(_xll.qlIndexFixing(Eur6M_MX,AN112,TRUE,Recalc),NA())</f>
        <v>4.8268930120931098E-4</v>
      </c>
    </row>
    <row r="113" spans="38:42" x14ac:dyDescent="0.2">
      <c r="AL113" s="11" t="str">
        <f t="shared" si="5"/>
        <v>1D</v>
      </c>
      <c r="AM113" s="48">
        <f>_xll.qlCalendarAdvance(Calendar,AM112,AL113,"f",FALSE)</f>
        <v>42401</v>
      </c>
      <c r="AN113" s="48">
        <f>_xll.qlCalendarAdvance(Calendar,AM113,Ndays&amp;"D",,,_xll.ohTrigger(Trigger,Recalc))</f>
        <v>42403</v>
      </c>
      <c r="AO113" s="49">
        <f>IFERROR(_xll.qlIndexFixing(Eur6M_QL,AN113,TRUE,Recalc),NA())</f>
        <v>4.8425626542966763E-4</v>
      </c>
      <c r="AP113" s="49">
        <f>IFERROR(_xll.qlIndexFixing(Eur6M_MX,AN113,TRUE,Recalc),NA())</f>
        <v>4.8359678681070094E-4</v>
      </c>
    </row>
    <row r="114" spans="38:42" x14ac:dyDescent="0.2">
      <c r="AL114" s="11" t="str">
        <f t="shared" si="5"/>
        <v>1D</v>
      </c>
      <c r="AM114" s="48">
        <f>_xll.qlCalendarAdvance(Calendar,AM113,AL114,"f",FALSE)</f>
        <v>42402</v>
      </c>
      <c r="AN114" s="48">
        <f>_xll.qlCalendarAdvance(Calendar,AM114,Ndays&amp;"D",,,_xll.ohTrigger(Trigger,Recalc))</f>
        <v>42404</v>
      </c>
      <c r="AO114" s="49">
        <f>IFERROR(_xll.qlIndexFixing(Eur6M_QL,AN114,TRUE,Recalc),NA())</f>
        <v>4.8740318961595951E-4</v>
      </c>
      <c r="AP114" s="49">
        <f>IFERROR(_xll.qlIndexFixing(Eur6M_MX,AN114,TRUE,Recalc),NA())</f>
        <v>4.8635641402711334E-4</v>
      </c>
    </row>
    <row r="115" spans="38:42" x14ac:dyDescent="0.2">
      <c r="AL115" s="11" t="str">
        <f t="shared" si="5"/>
        <v>1D</v>
      </c>
      <c r="AM115" s="48">
        <f>_xll.qlCalendarAdvance(Calendar,AM114,AL115,"f",FALSE)</f>
        <v>42403</v>
      </c>
      <c r="AN115" s="48">
        <f>_xll.qlCalendarAdvance(Calendar,AM115,Ndays&amp;"D",,,_xll.ohTrigger(Trigger,Recalc))</f>
        <v>42405</v>
      </c>
      <c r="AO115" s="49">
        <f>IFERROR(_xll.qlIndexFixing(Eur6M_QL,AN115,TRUE,Recalc),NA())</f>
        <v>4.8844280837846536E-4</v>
      </c>
      <c r="AP115" s="49">
        <f>IFERROR(_xll.qlIndexFixing(Eur6M_MX,AN115,TRUE,Recalc),NA())</f>
        <v>4.8728965589199888E-4</v>
      </c>
    </row>
    <row r="116" spans="38:42" x14ac:dyDescent="0.2">
      <c r="AL116" s="11" t="str">
        <f t="shared" si="5"/>
        <v>1D</v>
      </c>
      <c r="AM116" s="48">
        <f>_xll.qlCalendarAdvance(Calendar,AM115,AL116,"f",FALSE)</f>
        <v>42404</v>
      </c>
      <c r="AN116" s="48">
        <f>_xll.qlCalendarAdvance(Calendar,AM116,Ndays&amp;"D",,,_xll.ohTrigger(Trigger,Recalc))</f>
        <v>42408</v>
      </c>
      <c r="AO116" s="49">
        <f>IFERROR(_xll.qlIndexFixing(Eur6M_QL,AN116,TRUE,Recalc),NA())</f>
        <v>4.894775203521497E-4</v>
      </c>
      <c r="AP116" s="49">
        <f>IFERROR(_xll.qlIndexFixing(Eur6M_MX,AN116,TRUE,Recalc),NA())</f>
        <v>4.8823007634252245E-4</v>
      </c>
    </row>
    <row r="117" spans="38:42" x14ac:dyDescent="0.2">
      <c r="AL117" s="11" t="str">
        <f t="shared" si="5"/>
        <v>1D</v>
      </c>
      <c r="AM117" s="48">
        <f>_xll.qlCalendarAdvance(Calendar,AM116,AL117,"f",FALSE)</f>
        <v>42405</v>
      </c>
      <c r="AN117" s="48">
        <f>_xll.qlCalendarAdvance(Calendar,AM117,Ndays&amp;"D",,,_xll.ohTrigger(Trigger,Recalc))</f>
        <v>42409</v>
      </c>
      <c r="AO117" s="49">
        <f>IFERROR(_xll.qlIndexFixing(Eur6M_QL,AN117,TRUE,Recalc),NA())</f>
        <v>4.9050718825166485E-4</v>
      </c>
      <c r="AP117" s="49">
        <f>IFERROR(_xll.qlIndexFixing(Eur6M_MX,AN117,TRUE,Recalc),NA())</f>
        <v>4.8917797721108921E-4</v>
      </c>
    </row>
    <row r="118" spans="38:42" x14ac:dyDescent="0.2">
      <c r="AL118" s="11" t="str">
        <f t="shared" si="5"/>
        <v>1D</v>
      </c>
      <c r="AM118" s="48">
        <f>_xll.qlCalendarAdvance(Calendar,AM117,AL118,"f",FALSE)</f>
        <v>42408</v>
      </c>
      <c r="AN118" s="48">
        <f>_xll.qlCalendarAdvance(Calendar,AM118,Ndays&amp;"D",,,_xll.ohTrigger(Trigger,Recalc))</f>
        <v>42410</v>
      </c>
      <c r="AO118" s="49">
        <f>IFERROR(_xll.qlIndexFixing(Eur6M_QL,AN118,TRUE,Recalc),NA())</f>
        <v>4.9153167479254098E-4</v>
      </c>
      <c r="AP118" s="49">
        <f>IFERROR(_xll.qlIndexFixing(Eur6M_MX,AN118,TRUE,Recalc),NA())</f>
        <v>4.901336633413221E-4</v>
      </c>
    </row>
    <row r="119" spans="38:42" x14ac:dyDescent="0.2">
      <c r="AL119" s="11" t="str">
        <f t="shared" si="5"/>
        <v>1D</v>
      </c>
      <c r="AM119" s="48">
        <f>_xll.qlCalendarAdvance(Calendar,AM118,AL119,"f",FALSE)</f>
        <v>42409</v>
      </c>
      <c r="AN119" s="48">
        <f>_xll.qlCalendarAdvance(Calendar,AM119,Ndays&amp;"D",,,_xll.ohTrigger(Trigger,Recalc))</f>
        <v>42411</v>
      </c>
      <c r="AO119" s="49">
        <f>IFERROR(_xll.qlIndexFixing(Eur6M_QL,AN119,TRUE,Recalc),NA())</f>
        <v>4.9457267341556711E-4</v>
      </c>
      <c r="AP119" s="49">
        <f>IFERROR(_xll.qlIndexFixing(Eur6M_MX,AN119,TRUE,Recalc),NA())</f>
        <v>4.9305052691968711E-4</v>
      </c>
    </row>
    <row r="120" spans="38:42" x14ac:dyDescent="0.2">
      <c r="AL120" s="11" t="str">
        <f t="shared" si="5"/>
        <v>1D</v>
      </c>
      <c r="AM120" s="48">
        <f>_xll.qlCalendarAdvance(Calendar,AM119,AL120,"f",FALSE)</f>
        <v>42410</v>
      </c>
      <c r="AN120" s="48">
        <f>_xll.qlCalendarAdvance(Calendar,AM120,Ndays&amp;"D",,,_xll.ohTrigger(Trigger,Recalc))</f>
        <v>42412</v>
      </c>
      <c r="AO120" s="49">
        <f>IFERROR(_xll.qlIndexFixing(Eur6M_QL,AN120,TRUE,Recalc),NA())</f>
        <v>4.9557506167236161E-4</v>
      </c>
      <c r="AP120" s="49">
        <f>IFERROR(_xll.qlIndexFixing(Eur6M_MX,AN120,TRUE,Recalc),NA())</f>
        <v>4.9404046277297766E-4</v>
      </c>
    </row>
    <row r="121" spans="38:42" x14ac:dyDescent="0.2">
      <c r="AL121" s="11" t="str">
        <f t="shared" si="5"/>
        <v>1D</v>
      </c>
      <c r="AM121" s="48">
        <f>_xll.qlCalendarAdvance(Calendar,AM120,AL121,"f",FALSE)</f>
        <v>42411</v>
      </c>
      <c r="AN121" s="48">
        <f>_xll.qlCalendarAdvance(Calendar,AM121,Ndays&amp;"D",,,_xll.ohTrigger(Trigger,Recalc))</f>
        <v>42415</v>
      </c>
      <c r="AO121" s="49">
        <f>IFERROR(_xll.qlIndexFixing(Eur6M_QL,AN121,TRUE,Recalc),NA())</f>
        <v>4.9657158214421685E-4</v>
      </c>
      <c r="AP121" s="49">
        <f>IFERROR(_xll.qlIndexFixing(Eur6M_MX,AN121,TRUE,Recalc),NA())</f>
        <v>4.9503975328529369E-4</v>
      </c>
    </row>
    <row r="122" spans="38:42" x14ac:dyDescent="0.2">
      <c r="AL122" s="11" t="str">
        <f t="shared" si="5"/>
        <v>1D</v>
      </c>
      <c r="AM122" s="48">
        <f>_xll.qlCalendarAdvance(Calendar,AM121,AL122,"f",FALSE)</f>
        <v>42412</v>
      </c>
      <c r="AN122" s="48">
        <f>_xll.qlCalendarAdvance(Calendar,AM122,Ndays&amp;"D",,,_xll.ohTrigger(Trigger,Recalc))</f>
        <v>42416</v>
      </c>
      <c r="AO122" s="49">
        <f>IFERROR(_xll.qlIndexFixing(Eur6M_QL,AN122,TRUE,Recalc),NA())</f>
        <v>4.975620975444673E-4</v>
      </c>
      <c r="AP122" s="49">
        <f>IFERROR(_xll.qlIndexFixing(Eur6M_MX,AN122,TRUE,Recalc),NA())</f>
        <v>4.9604872137327353E-4</v>
      </c>
    </row>
    <row r="123" spans="38:42" x14ac:dyDescent="0.2">
      <c r="AL123" s="11" t="str">
        <f t="shared" si="5"/>
        <v>1D</v>
      </c>
      <c r="AM123" s="48">
        <f>_xll.qlCalendarAdvance(Calendar,AM122,AL123,"f",FALSE)</f>
        <v>42415</v>
      </c>
      <c r="AN123" s="48">
        <f>_xll.qlCalendarAdvance(Calendar,AM123,Ndays&amp;"D",,,_xll.ohTrigger(Trigger,Recalc))</f>
        <v>42417</v>
      </c>
      <c r="AO123" s="49">
        <f>IFERROR(_xll.qlIndexFixing(Eur6M_QL,AN123,TRUE,Recalc),NA())</f>
        <v>4.9854647058820414E-4</v>
      </c>
      <c r="AP123" s="49">
        <f>IFERROR(_xll.qlIndexFixing(Eur6M_MX,AN123,TRUE,Recalc),NA())</f>
        <v>4.9706769296301663E-4</v>
      </c>
    </row>
    <row r="124" spans="38:42" x14ac:dyDescent="0.2">
      <c r="AL124" s="11" t="str">
        <f t="shared" si="5"/>
        <v>1D</v>
      </c>
      <c r="AM124" s="48">
        <f>_xll.qlCalendarAdvance(Calendar,AM123,AL124,"f",FALSE)</f>
        <v>42416</v>
      </c>
      <c r="AN124" s="48">
        <f>_xll.qlCalendarAdvance(Calendar,AM124,Ndays&amp;"D",,,_xll.ohTrigger(Trigger,Recalc))</f>
        <v>42418</v>
      </c>
      <c r="AO124" s="49">
        <f>IFERROR(_xll.qlIndexFixing(Eur6M_QL,AN124,TRUE,Recalc),NA())</f>
        <v>5.0146136271060366E-4</v>
      </c>
      <c r="AP124" s="49">
        <f>IFERROR(_xll.qlIndexFixing(Eur6M_MX,AN124,TRUE,Recalc),NA())</f>
        <v>5.0018793320194912E-4</v>
      </c>
    </row>
    <row r="125" spans="38:42" x14ac:dyDescent="0.2">
      <c r="AL125" s="11" t="str">
        <f t="shared" si="5"/>
        <v>1D</v>
      </c>
      <c r="AM125" s="48">
        <f>_xll.qlCalendarAdvance(Calendar,AM124,AL125,"f",FALSE)</f>
        <v>42417</v>
      </c>
      <c r="AN125" s="48">
        <f>_xll.qlCalendarAdvance(Calendar,AM125,Ndays&amp;"D",,,_xll.ohTrigger(Trigger,Recalc))</f>
        <v>42419</v>
      </c>
      <c r="AO125" s="49">
        <f>IFERROR(_xll.qlIndexFixing(Eur6M_QL,AN125,TRUE,Recalc),NA())</f>
        <v>5.0241979345899571E-4</v>
      </c>
      <c r="AP125" s="49">
        <f>IFERROR(_xll.qlIndexFixing(Eur6M_MX,AN125,TRUE,Recalc),NA())</f>
        <v>5.0125023831703165E-4</v>
      </c>
    </row>
    <row r="126" spans="38:42" x14ac:dyDescent="0.2">
      <c r="AL126" s="11" t="str">
        <f t="shared" si="5"/>
        <v>1D</v>
      </c>
      <c r="AM126" s="48">
        <f>_xll.qlCalendarAdvance(Calendar,AM125,AL126,"f",FALSE)</f>
        <v>42418</v>
      </c>
      <c r="AN126" s="48">
        <f>_xll.qlCalendarAdvance(Calendar,AM126,Ndays&amp;"D",,,_xll.ohTrigger(Trigger,Recalc))</f>
        <v>42422</v>
      </c>
      <c r="AO126" s="49">
        <f>IFERROR(_xll.qlIndexFixing(Eur6M_QL,AN126,TRUE,Recalc),NA())</f>
        <v>5.033713954162288E-4</v>
      </c>
      <c r="AP126" s="49">
        <f>IFERROR(_xll.qlIndexFixing(Eur6M_MX,AN126,TRUE,Recalc),NA())</f>
        <v>5.0232422175284228E-4</v>
      </c>
    </row>
    <row r="127" spans="38:42" x14ac:dyDescent="0.2">
      <c r="AL127" s="11" t="str">
        <f t="shared" si="5"/>
        <v>1D</v>
      </c>
      <c r="AM127" s="48">
        <f>_xll.qlCalendarAdvance(Calendar,AM126,AL127,"f",FALSE)</f>
        <v>42419</v>
      </c>
      <c r="AN127" s="48">
        <f>_xll.qlCalendarAdvance(Calendar,AM127,Ndays&amp;"D",,,_xll.ohTrigger(Trigger,Recalc))</f>
        <v>42423</v>
      </c>
      <c r="AO127" s="49">
        <f>IFERROR(_xll.qlIndexFixing(Eur6M_QL,AN127,TRUE,Recalc),NA())</f>
        <v>5.0431603129431977E-4</v>
      </c>
      <c r="AP127" s="49">
        <f>IFERROR(_xll.qlIndexFixing(Eur6M_MX,AN127,TRUE,Recalc),NA())</f>
        <v>5.0341022750981343E-4</v>
      </c>
    </row>
    <row r="128" spans="38:42" x14ac:dyDescent="0.2">
      <c r="AL128" s="11" t="str">
        <f t="shared" si="5"/>
        <v>1D</v>
      </c>
      <c r="AM128" s="48">
        <f>_xll.qlCalendarAdvance(Calendar,AM127,AL128,"f",FALSE)</f>
        <v>42422</v>
      </c>
      <c r="AN128" s="48">
        <f>_xll.qlCalendarAdvance(Calendar,AM128,Ndays&amp;"D",,,_xll.ohTrigger(Trigger,Recalc))</f>
        <v>42424</v>
      </c>
      <c r="AO128" s="49">
        <f>IFERROR(_xll.qlIndexFixing(Eur6M_QL,AN128,TRUE,Recalc),NA())</f>
        <v>5.0525356380616397E-4</v>
      </c>
      <c r="AP128" s="49">
        <f>IFERROR(_xll.qlIndexFixing(Eur6M_MX,AN128,TRUE,Recalc),NA())</f>
        <v>5.0450860260003462E-4</v>
      </c>
    </row>
    <row r="129" spans="38:42" x14ac:dyDescent="0.2">
      <c r="AL129" s="11" t="str">
        <f t="shared" si="5"/>
        <v>1D</v>
      </c>
      <c r="AM129" s="48">
        <f>_xll.qlCalendarAdvance(Calendar,AM128,AL129,"f",FALSE)</f>
        <v>42423</v>
      </c>
      <c r="AN129" s="48">
        <f>_xll.qlCalendarAdvance(Calendar,AM129,Ndays&amp;"D",,,_xll.ohTrigger(Trigger,Recalc))</f>
        <v>42425</v>
      </c>
      <c r="AO129" s="49">
        <f>IFERROR(_xll.qlIndexFixing(Eur6M_QL,AN129,TRUE,Recalc),NA())</f>
        <v>5.0896035914315763E-4</v>
      </c>
      <c r="AP129" s="49">
        <f>IFERROR(_xll.qlIndexFixing(Eur6M_MX,AN129,TRUE,Recalc),NA())</f>
        <v>5.088273540023435E-4</v>
      </c>
    </row>
    <row r="130" spans="38:42" x14ac:dyDescent="0.2">
      <c r="AL130" s="11" t="str">
        <f t="shared" si="5"/>
        <v>1D</v>
      </c>
      <c r="AM130" s="48">
        <f>_xll.qlCalendarAdvance(Calendar,AM129,AL130,"f",FALSE)</f>
        <v>42424</v>
      </c>
      <c r="AN130" s="48">
        <f>_xll.qlCalendarAdvance(Calendar,AM130,Ndays&amp;"D",,,_xll.ohTrigger(Trigger,Recalc))</f>
        <v>42426</v>
      </c>
      <c r="AO130" s="49">
        <f>IFERROR(_xll.qlIndexFixing(Eur6M_QL,AN130,TRUE,Recalc),NA())</f>
        <v>5.0999999978195299E-4</v>
      </c>
      <c r="AP130" s="49">
        <f>IFERROR(_xll.qlIndexFixing(Eur6M_MX,AN130,TRUE,Recalc),NA())</f>
        <v>5.1000000000003939E-4</v>
      </c>
    </row>
    <row r="131" spans="38:42" x14ac:dyDescent="0.2">
      <c r="AL131" s="11" t="str">
        <f t="shared" si="5"/>
        <v>1D</v>
      </c>
      <c r="AM131" s="48">
        <f>_xll.qlCalendarAdvance(Calendar,AM130,AL131,"f",FALSE)</f>
        <v>42425</v>
      </c>
      <c r="AN131" s="48">
        <f>_xll.qlCalendarAdvance(Calendar,AM131,Ndays&amp;"D",,,_xll.ohTrigger(Trigger,Recalc))</f>
        <v>42429</v>
      </c>
      <c r="AO131" s="49">
        <f>IFERROR(_xll.qlIndexFixing(Eur6M_QL,AN131,TRUE,Recalc),NA())</f>
        <v>5.1104046964178806E-4</v>
      </c>
      <c r="AP131" s="49">
        <f>IFERROR(_xll.qlIndexFixing(Eur6M_MX,AN131,TRUE,Recalc),NA())</f>
        <v>5.111777175474373E-4</v>
      </c>
    </row>
    <row r="132" spans="38:42" x14ac:dyDescent="0.2">
      <c r="AL132" s="11" t="str">
        <f t="shared" si="5"/>
        <v>1D</v>
      </c>
      <c r="AM132" s="48">
        <f>_xll.qlCalendarAdvance(Calendar,AM131,AL132,"f",FALSE)</f>
        <v>42426</v>
      </c>
      <c r="AN132" s="48">
        <f>_xll.qlCalendarAdvance(Calendar,AM132,Ndays&amp;"D",,,_xll.ohTrigger(Trigger,Recalc))</f>
        <v>42430</v>
      </c>
      <c r="AO132" s="49">
        <f>IFERROR(_xll.qlIndexFixing(Eur6M_QL,AN132,TRUE,Recalc),NA())</f>
        <v>5.1368117962902551E-4</v>
      </c>
      <c r="AP132" s="49">
        <f>IFERROR(_xll.qlIndexFixing(Eur6M_MX,AN132,TRUE,Recalc),NA())</f>
        <v>5.1341978571219126E-4</v>
      </c>
    </row>
    <row r="133" spans="38:42" x14ac:dyDescent="0.2">
      <c r="AL133" s="11" t="str">
        <f t="shared" si="5"/>
        <v>1D</v>
      </c>
      <c r="AM133" s="48">
        <f>_xll.qlCalendarAdvance(Calendar,AM132,AL133,"f",FALSE)</f>
        <v>42429</v>
      </c>
      <c r="AN133" s="48">
        <f>_xll.qlCalendarAdvance(Calendar,AM133,Ndays&amp;"D",,,_xll.ohTrigger(Trigger,Recalc))</f>
        <v>42431</v>
      </c>
      <c r="AO133" s="49">
        <f>IFERROR(_xll.qlIndexFixing(Eur6M_QL,AN133,TRUE,Recalc),NA())</f>
        <v>5.139594686807017E-4</v>
      </c>
      <c r="AP133" s="49">
        <f>IFERROR(_xll.qlIndexFixing(Eur6M_MX,AN133,TRUE,Recalc),NA())</f>
        <v>5.1406210084163368E-4</v>
      </c>
    </row>
    <row r="134" spans="38:42" x14ac:dyDescent="0.2">
      <c r="AL134" s="11" t="str">
        <f t="shared" ref="AL134:AL197" si="6">AL133</f>
        <v>1D</v>
      </c>
      <c r="AM134" s="48">
        <f>_xll.qlCalendarAdvance(Calendar,AM133,AL134,"f",FALSE)</f>
        <v>42430</v>
      </c>
      <c r="AN134" s="48">
        <f>_xll.qlCalendarAdvance(Calendar,AM134,Ndays&amp;"D",,,_xll.ohTrigger(Trigger,Recalc))</f>
        <v>42432</v>
      </c>
      <c r="AO134" s="49">
        <f>IFERROR(_xll.qlIndexFixing(Eur6M_QL,AN134,TRUE,Recalc),NA())</f>
        <v>5.1629634973988751E-4</v>
      </c>
      <c r="AP134" s="49">
        <f>IFERROR(_xll.qlIndexFixing(Eur6M_MX,AN134,TRUE,Recalc),NA())</f>
        <v>5.1702215364425662E-4</v>
      </c>
    </row>
    <row r="135" spans="38:42" x14ac:dyDescent="0.2">
      <c r="AL135" s="11" t="str">
        <f t="shared" si="6"/>
        <v>1D</v>
      </c>
      <c r="AM135" s="48">
        <f>_xll.qlCalendarAdvance(Calendar,AM134,AL135,"f",FALSE)</f>
        <v>42431</v>
      </c>
      <c r="AN135" s="48">
        <f>_xll.qlCalendarAdvance(Calendar,AM135,Ndays&amp;"D",,,_xll.ohTrigger(Trigger,Recalc))</f>
        <v>42433</v>
      </c>
      <c r="AO135" s="49">
        <f>IFERROR(_xll.qlIndexFixing(Eur6M_QL,AN135,TRUE,Recalc),NA())</f>
        <v>5.1736715575895936E-4</v>
      </c>
      <c r="AP135" s="49">
        <f>IFERROR(_xll.qlIndexFixing(Eur6M_MX,AN135,TRUE,Recalc),NA())</f>
        <v>5.1818832718112436E-4</v>
      </c>
    </row>
    <row r="136" spans="38:42" x14ac:dyDescent="0.2">
      <c r="AL136" s="11" t="str">
        <f t="shared" si="6"/>
        <v>1D</v>
      </c>
      <c r="AM136" s="48">
        <f>_xll.qlCalendarAdvance(Calendar,AM135,AL136,"f",FALSE)</f>
        <v>42432</v>
      </c>
      <c r="AN136" s="48">
        <f>_xll.qlCalendarAdvance(Calendar,AM136,Ndays&amp;"D",,,_xll.ohTrigger(Trigger,Recalc))</f>
        <v>42436</v>
      </c>
      <c r="AO136" s="49">
        <f>IFERROR(_xll.qlIndexFixing(Eur6M_QL,AN136,TRUE,Recalc),NA())</f>
        <v>5.1844747973792973E-4</v>
      </c>
      <c r="AP136" s="49">
        <f>IFERROR(_xll.qlIndexFixing(Eur6M_MX,AN136,TRUE,Recalc),NA())</f>
        <v>5.1935574493098559E-4</v>
      </c>
    </row>
    <row r="137" spans="38:42" x14ac:dyDescent="0.2">
      <c r="AL137" s="11" t="str">
        <f t="shared" si="6"/>
        <v>1D</v>
      </c>
      <c r="AM137" s="48">
        <f>_xll.qlCalendarAdvance(Calendar,AM136,AL137,"f",FALSE)</f>
        <v>42433</v>
      </c>
      <c r="AN137" s="48">
        <f>_xll.qlCalendarAdvance(Calendar,AM137,Ndays&amp;"D",,,_xll.ohTrigger(Trigger,Recalc))</f>
        <v>42437</v>
      </c>
      <c r="AO137" s="49">
        <f>IFERROR(_xll.qlIndexFixing(Eur6M_QL,AN137,TRUE,Recalc),NA())</f>
        <v>5.2182184201321838E-4</v>
      </c>
      <c r="AP137" s="49">
        <f>IFERROR(_xll.qlIndexFixing(Eur6M_MX,AN137,TRUE,Recalc),NA())</f>
        <v>5.2177727919784503E-4</v>
      </c>
    </row>
    <row r="138" spans="38:42" x14ac:dyDescent="0.2">
      <c r="AL138" s="11" t="str">
        <f t="shared" si="6"/>
        <v>1D</v>
      </c>
      <c r="AM138" s="48">
        <f>_xll.qlCalendarAdvance(Calendar,AM137,AL138,"f",FALSE)</f>
        <v>42436</v>
      </c>
      <c r="AN138" s="48">
        <f>_xll.qlCalendarAdvance(Calendar,AM138,Ndays&amp;"D",,,_xll.ohTrigger(Trigger,Recalc))</f>
        <v>42438</v>
      </c>
      <c r="AO138" s="49">
        <f>IFERROR(_xll.qlIndexFixing(Eur6M_QL,AN138,TRUE,Recalc),NA())</f>
        <v>5.2180522416426514E-4</v>
      </c>
      <c r="AP138" s="49">
        <f>IFERROR(_xll.qlIndexFixing(Eur6M_MX,AN138,TRUE,Recalc),NA())</f>
        <v>5.2233113092802418E-4</v>
      </c>
    </row>
    <row r="139" spans="38:42" x14ac:dyDescent="0.2">
      <c r="AL139" s="11" t="str">
        <f t="shared" si="6"/>
        <v>1D</v>
      </c>
      <c r="AM139" s="48">
        <f>_xll.qlCalendarAdvance(Calendar,AM138,AL139,"f",FALSE)</f>
        <v>42437</v>
      </c>
      <c r="AN139" s="48">
        <f>_xll.qlCalendarAdvance(Calendar,AM139,Ndays&amp;"D",,,_xll.ohTrigger(Trigger,Recalc))</f>
        <v>42439</v>
      </c>
      <c r="AO139" s="49">
        <f>IFERROR(_xll.qlIndexFixing(Eur6M_QL,AN139,TRUE,Recalc),NA())</f>
        <v>5.2403648872832666E-4</v>
      </c>
      <c r="AP139" s="49">
        <f>IFERROR(_xll.qlIndexFixing(Eur6M_MX,AN139,TRUE,Recalc),NA())</f>
        <v>5.2524620110816012E-4</v>
      </c>
    </row>
    <row r="140" spans="38:42" x14ac:dyDescent="0.2">
      <c r="AL140" s="11" t="str">
        <f t="shared" si="6"/>
        <v>1D</v>
      </c>
      <c r="AM140" s="48">
        <f>_xll.qlCalendarAdvance(Calendar,AM139,AL140,"f",FALSE)</f>
        <v>42438</v>
      </c>
      <c r="AN140" s="48">
        <f>_xll.qlCalendarAdvance(Calendar,AM140,Ndays&amp;"D",,,_xll.ohTrigger(Trigger,Recalc))</f>
        <v>42440</v>
      </c>
      <c r="AO140" s="49">
        <f>IFERROR(_xll.qlIndexFixing(Eur6M_QL,AN140,TRUE,Recalc),NA())</f>
        <v>5.2520069233097865E-4</v>
      </c>
      <c r="AP140" s="49">
        <f>IFERROR(_xll.qlIndexFixing(Eur6M_MX,AN140,TRUE,Recalc),NA())</f>
        <v>5.2644223635726125E-4</v>
      </c>
    </row>
    <row r="141" spans="38:42" x14ac:dyDescent="0.2">
      <c r="AL141" s="11" t="str">
        <f t="shared" si="6"/>
        <v>1D</v>
      </c>
      <c r="AM141" s="48">
        <f>_xll.qlCalendarAdvance(Calendar,AM140,AL141,"f",FALSE)</f>
        <v>42439</v>
      </c>
      <c r="AN141" s="48">
        <f>_xll.qlCalendarAdvance(Calendar,AM141,Ndays&amp;"D",,,_xll.ohTrigger(Trigger,Recalc))</f>
        <v>42443</v>
      </c>
      <c r="AO141" s="49">
        <f>IFERROR(_xll.qlIndexFixing(Eur6M_QL,AN141,TRUE,Recalc),NA())</f>
        <v>5.2638333787855831E-4</v>
      </c>
      <c r="AP141" s="49">
        <f>IFERROR(_xll.qlIndexFixing(Eur6M_MX,AN141,TRUE,Recalc),NA())</f>
        <v>5.2764678634788296E-4</v>
      </c>
    </row>
    <row r="142" spans="38:42" x14ac:dyDescent="0.2">
      <c r="AL142" s="11" t="str">
        <f t="shared" si="6"/>
        <v>1D</v>
      </c>
      <c r="AM142" s="48">
        <f>_xll.qlCalendarAdvance(Calendar,AM141,AL142,"f",FALSE)</f>
        <v>42440</v>
      </c>
      <c r="AN142" s="48">
        <f>_xll.qlCalendarAdvance(Calendar,AM142,Ndays&amp;"D",,,_xll.ohTrigger(Trigger,Recalc))</f>
        <v>42444</v>
      </c>
      <c r="AO142" s="49">
        <f>IFERROR(_xll.qlIndexFixing(Eur6M_QL,AN142,TRUE,Recalc),NA())</f>
        <v>5.3022133955630873E-4</v>
      </c>
      <c r="AP142" s="49">
        <f>IFERROR(_xll.qlIndexFixing(Eur6M_MX,AN142,TRUE,Recalc),NA())</f>
        <v>5.3030484937042631E-4</v>
      </c>
    </row>
    <row r="143" spans="38:42" x14ac:dyDescent="0.2">
      <c r="AL143" s="11" t="str">
        <f t="shared" si="6"/>
        <v>1D</v>
      </c>
      <c r="AM143" s="48">
        <f>_xll.qlCalendarAdvance(Calendar,AM142,AL143,"f",FALSE)</f>
        <v>42443</v>
      </c>
      <c r="AN143" s="48">
        <f>_xll.qlCalendarAdvance(Calendar,AM143,Ndays&amp;"D",,,_xll.ohTrigger(Trigger,Recalc))</f>
        <v>42445</v>
      </c>
      <c r="AO143" s="49">
        <f>IFERROR(_xll.qlIndexFixing(Eur6M_QL,AN143,TRUE,Recalc),NA())</f>
        <v>5.3013728679200418E-4</v>
      </c>
      <c r="AP143" s="49">
        <f>IFERROR(_xll.qlIndexFixing(Eur6M_MX,AN143,TRUE,Recalc),NA())</f>
        <v>5.3081549035493517E-4</v>
      </c>
    </row>
    <row r="144" spans="38:42" x14ac:dyDescent="0.2">
      <c r="AL144" s="11" t="str">
        <f t="shared" si="6"/>
        <v>1D</v>
      </c>
      <c r="AM144" s="48">
        <f>_xll.qlCalendarAdvance(Calendar,AM143,AL144,"f",FALSE)</f>
        <v>42444</v>
      </c>
      <c r="AN144" s="48">
        <f>_xll.qlCalendarAdvance(Calendar,AM144,Ndays&amp;"D",,,_xll.ohTrigger(Trigger,Recalc))</f>
        <v>42446</v>
      </c>
      <c r="AO144" s="49">
        <f>IFERROR(_xll.qlIndexFixing(Eur6M_QL,AN144,TRUE,Recalc),NA())</f>
        <v>5.3261781532980951E-4</v>
      </c>
      <c r="AP144" s="49">
        <f>IFERROR(_xll.qlIndexFixing(Eur6M_MX,AN144,TRUE,Recalc),NA())</f>
        <v>5.3383773118770544E-4</v>
      </c>
    </row>
    <row r="145" spans="38:42" x14ac:dyDescent="0.2">
      <c r="AL145" s="11" t="str">
        <f t="shared" si="6"/>
        <v>1D</v>
      </c>
      <c r="AM145" s="48">
        <f>_xll.qlCalendarAdvance(Calendar,AM144,AL145,"f",FALSE)</f>
        <v>42445</v>
      </c>
      <c r="AN145" s="48">
        <f>_xll.qlCalendarAdvance(Calendar,AM145,Ndays&amp;"D",,,_xll.ohTrigger(Trigger,Recalc))</f>
        <v>42447</v>
      </c>
      <c r="AO145" s="49">
        <f>IFERROR(_xll.qlIndexFixing(Eur6M_QL,AN145,TRUE,Recalc),NA())</f>
        <v>5.3393788492387946E-4</v>
      </c>
      <c r="AP145" s="49">
        <f>IFERROR(_xll.qlIndexFixing(Eur6M_MX,AN145,TRUE,Recalc),NA())</f>
        <v>5.3511798357659018E-4</v>
      </c>
    </row>
    <row r="146" spans="38:42" x14ac:dyDescent="0.2">
      <c r="AL146" s="11" t="str">
        <f t="shared" si="6"/>
        <v>1D</v>
      </c>
      <c r="AM146" s="48">
        <f>_xll.qlCalendarAdvance(Calendar,AM145,AL146,"f",FALSE)</f>
        <v>42446</v>
      </c>
      <c r="AN146" s="48">
        <f>_xll.qlCalendarAdvance(Calendar,AM146,Ndays&amp;"D",,,_xll.ohTrigger(Trigger,Recalc))</f>
        <v>42450</v>
      </c>
      <c r="AO146" s="49">
        <f>IFERROR(_xll.qlIndexFixing(Eur6M_QL,AN146,TRUE,Recalc),NA())</f>
        <v>5.3528532062602468E-4</v>
      </c>
      <c r="AP146" s="49">
        <f>IFERROR(_xll.qlIndexFixing(Eur6M_MX,AN146,TRUE,Recalc),NA())</f>
        <v>5.3641517515422234E-4</v>
      </c>
    </row>
    <row r="147" spans="38:42" x14ac:dyDescent="0.2">
      <c r="AL147" s="11" t="str">
        <f t="shared" si="6"/>
        <v>1D</v>
      </c>
      <c r="AM147" s="48">
        <f>_xll.qlCalendarAdvance(Calendar,AM146,AL147,"f",FALSE)</f>
        <v>42447</v>
      </c>
      <c r="AN147" s="48">
        <f>_xll.qlCalendarAdvance(Calendar,AM147,Ndays&amp;"D",,,_xll.ohTrigger(Trigger,Recalc))</f>
        <v>42451</v>
      </c>
      <c r="AO147" s="49">
        <f>IFERROR(_xll.qlIndexFixing(Eur6M_QL,AN147,TRUE,Recalc),NA())</f>
        <v>5.3931224611116337E-4</v>
      </c>
      <c r="AP147" s="49">
        <f>IFERROR(_xll.qlIndexFixing(Eur6M_MX,AN147,TRUE,Recalc),NA())</f>
        <v>5.3937082270377203E-4</v>
      </c>
    </row>
    <row r="148" spans="38:42" x14ac:dyDescent="0.2">
      <c r="AL148" s="11" t="str">
        <f t="shared" si="6"/>
        <v>1D</v>
      </c>
      <c r="AM148" s="48">
        <f>_xll.qlCalendarAdvance(Calendar,AM147,AL148,"f",FALSE)</f>
        <v>42450</v>
      </c>
      <c r="AN148" s="48">
        <f>_xll.qlCalendarAdvance(Calendar,AM148,Ndays&amp;"D",,,_xll.ohTrigger(Trigger,Recalc))</f>
        <v>42452</v>
      </c>
      <c r="AO148" s="49">
        <f>IFERROR(_xll.qlIndexFixing(Eur6M_QL,AN148,TRUE,Recalc),NA())</f>
        <v>5.4401601771956966E-4</v>
      </c>
      <c r="AP148" s="49">
        <f>IFERROR(_xll.qlIndexFixing(Eur6M_MX,AN148,TRUE,Recalc),NA())</f>
        <v>5.4462836688789801E-4</v>
      </c>
    </row>
    <row r="149" spans="38:42" x14ac:dyDescent="0.2">
      <c r="AL149" s="11" t="str">
        <f t="shared" si="6"/>
        <v>1D</v>
      </c>
      <c r="AM149" s="48">
        <f>_xll.qlCalendarAdvance(Calendar,AM148,AL149,"f",FALSE)</f>
        <v>42451</v>
      </c>
      <c r="AN149" s="48">
        <f>_xll.qlCalendarAdvance(Calendar,AM149,Ndays&amp;"D",,,_xll.ohTrigger(Trigger,Recalc))</f>
        <v>42453</v>
      </c>
      <c r="AO149" s="49">
        <f>IFERROR(_xll.qlIndexFixing(Eur6M_QL,AN149,TRUE,Recalc),NA())</f>
        <v>5.4559071359326584E-4</v>
      </c>
      <c r="AP149" s="49">
        <f>IFERROR(_xll.qlIndexFixing(Eur6M_MX,AN149,TRUE,Recalc),NA())</f>
        <v>5.460817870130202E-4</v>
      </c>
    </row>
    <row r="150" spans="38:42" x14ac:dyDescent="0.2">
      <c r="AL150" s="11" t="str">
        <f t="shared" si="6"/>
        <v>1D</v>
      </c>
      <c r="AM150" s="48">
        <f>_xll.qlCalendarAdvance(Calendar,AM149,AL150,"f",FALSE)</f>
        <v>42452</v>
      </c>
      <c r="AN150" s="48">
        <f>_xll.qlCalendarAdvance(Calendar,AM150,Ndays&amp;"D",,,_xll.ohTrigger(Trigger,Recalc))</f>
        <v>42458</v>
      </c>
      <c r="AO150" s="49">
        <f>IFERROR(_xll.qlIndexFixing(Eur6M_QL,AN150,TRUE,Recalc),NA())</f>
        <v>5.4598424141968785E-4</v>
      </c>
      <c r="AP150" s="49">
        <f>IFERROR(_xll.qlIndexFixing(Eur6M_MX,AN150,TRUE,Recalc),NA())</f>
        <v>5.4666331113905091E-4</v>
      </c>
    </row>
    <row r="151" spans="38:42" x14ac:dyDescent="0.2">
      <c r="AL151" s="11" t="str">
        <f t="shared" si="6"/>
        <v>1D</v>
      </c>
      <c r="AM151" s="48">
        <f>_xll.qlCalendarAdvance(Calendar,AM150,AL151,"f",FALSE)</f>
        <v>42453</v>
      </c>
      <c r="AN151" s="48">
        <f>_xll.qlCalendarAdvance(Calendar,AM151,Ndays&amp;"D",,,_xll.ohTrigger(Trigger,Recalc))</f>
        <v>42459</v>
      </c>
      <c r="AO151" s="49">
        <f>IFERROR(_xll.qlIndexFixing(Eur6M_QL,AN151,TRUE,Recalc),NA())</f>
        <v>5.4999999999982244E-4</v>
      </c>
      <c r="AP151" s="49">
        <f>IFERROR(_xll.qlIndexFixing(Eur6M_MX,AN151,TRUE,Recalc),NA())</f>
        <v>5.4999999999982244E-4</v>
      </c>
    </row>
    <row r="152" spans="38:42" x14ac:dyDescent="0.2">
      <c r="AL152" s="11" t="str">
        <f t="shared" si="6"/>
        <v>1D</v>
      </c>
      <c r="AM152" s="48">
        <f>_xll.qlCalendarAdvance(Calendar,AM151,AL152,"f",FALSE)</f>
        <v>42458</v>
      </c>
      <c r="AN152" s="48">
        <f>_xll.qlCalendarAdvance(Calendar,AM152,Ndays&amp;"D",,,_xll.ohTrigger(Trigger,Recalc))</f>
        <v>42460</v>
      </c>
      <c r="AO152" s="49">
        <f>IFERROR(_xll.qlIndexFixing(Eur6M_QL,AN152,TRUE,Recalc),NA())</f>
        <v>5.5294784994971481E-4</v>
      </c>
      <c r="AP152" s="49">
        <f>IFERROR(_xll.qlIndexFixing(Eur6M_MX,AN152,TRUE,Recalc),NA())</f>
        <v>5.527993597022944E-4</v>
      </c>
    </row>
    <row r="153" spans="38:42" x14ac:dyDescent="0.2">
      <c r="AL153" s="11" t="str">
        <f t="shared" si="6"/>
        <v>1D</v>
      </c>
      <c r="AM153" s="48">
        <f>_xll.qlCalendarAdvance(Calendar,AM152,AL153,"f",FALSE)</f>
        <v>42459</v>
      </c>
      <c r="AN153" s="48">
        <f>_xll.qlCalendarAdvance(Calendar,AM153,Ndays&amp;"D",,,_xll.ohTrigger(Trigger,Recalc))</f>
        <v>42461</v>
      </c>
      <c r="AO153" s="49">
        <f>IFERROR(_xll.qlIndexFixing(Eur6M_QL,AN153,TRUE,Recalc),NA())</f>
        <v>5.5476560002083524E-4</v>
      </c>
      <c r="AP153" s="49">
        <f>IFERROR(_xll.qlIndexFixing(Eur6M_MX,AN153,TRUE,Recalc),NA())</f>
        <v>5.5442553583768346E-4</v>
      </c>
    </row>
    <row r="154" spans="38:42" x14ac:dyDescent="0.2">
      <c r="AL154" s="11" t="str">
        <f t="shared" si="6"/>
        <v>1D</v>
      </c>
      <c r="AM154" s="48">
        <f>_xll.qlCalendarAdvance(Calendar,AM153,AL154,"f",FALSE)</f>
        <v>42460</v>
      </c>
      <c r="AN154" s="48">
        <f>_xll.qlCalendarAdvance(Calendar,AM154,Ndays&amp;"D",,,_xll.ohTrigger(Trigger,Recalc))</f>
        <v>42464</v>
      </c>
      <c r="AO154" s="49">
        <f>IFERROR(_xll.qlIndexFixing(Eur6M_QL,AN154,TRUE,Recalc),NA())</f>
        <v>5.5660852365660928E-4</v>
      </c>
      <c r="AP154" s="49">
        <f>IFERROR(_xll.qlIndexFixing(Eur6M_MX,AN154,TRUE,Recalc),NA())</f>
        <v>5.5609948094698558E-4</v>
      </c>
    </row>
    <row r="155" spans="38:42" x14ac:dyDescent="0.2">
      <c r="AL155" s="11" t="str">
        <f t="shared" si="6"/>
        <v>1D</v>
      </c>
      <c r="AM155" s="48">
        <f>_xll.qlCalendarAdvance(Calendar,AM154,AL155,"f",FALSE)</f>
        <v>42461</v>
      </c>
      <c r="AN155" s="48">
        <f>_xll.qlCalendarAdvance(Calendar,AM155,Ndays&amp;"D",,,_xll.ohTrigger(Trigger,Recalc))</f>
        <v>42465</v>
      </c>
      <c r="AO155" s="49">
        <f>IFERROR(_xll.qlIndexFixing(Eur6M_QL,AN155,TRUE,Recalc),NA())</f>
        <v>5.5847521555930089E-4</v>
      </c>
      <c r="AP155" s="49">
        <f>IFERROR(_xll.qlIndexFixing(Eur6M_MX,AN155,TRUE,Recalc),NA())</f>
        <v>5.5781901026417155E-4</v>
      </c>
    </row>
    <row r="156" spans="38:42" x14ac:dyDescent="0.2">
      <c r="AL156" s="11" t="str">
        <f t="shared" si="6"/>
        <v>1D</v>
      </c>
      <c r="AM156" s="48">
        <f>_xll.qlCalendarAdvance(Calendar,AM155,AL156,"f",FALSE)</f>
        <v>42464</v>
      </c>
      <c r="AN156" s="48">
        <f>_xll.qlCalendarAdvance(Calendar,AM156,Ndays&amp;"D",,,_xll.ohTrigger(Trigger,Recalc))</f>
        <v>42466</v>
      </c>
      <c r="AO156" s="49">
        <f>IFERROR(_xll.qlIndexFixing(Eur6M_QL,AN156,TRUE,Recalc),NA())</f>
        <v>5.62248551894081E-4</v>
      </c>
      <c r="AP156" s="49">
        <f>IFERROR(_xll.qlIndexFixing(Eur6M_MX,AN156,TRUE,Recalc),NA())</f>
        <v>5.6192814516806513E-4</v>
      </c>
    </row>
    <row r="157" spans="38:42" x14ac:dyDescent="0.2">
      <c r="AL157" s="11" t="str">
        <f t="shared" si="6"/>
        <v>1D</v>
      </c>
      <c r="AM157" s="48">
        <f>_xll.qlCalendarAdvance(Calendar,AM156,AL157,"f",FALSE)</f>
        <v>42465</v>
      </c>
      <c r="AN157" s="48">
        <f>_xll.qlCalendarAdvance(Calendar,AM157,Ndays&amp;"D",,,_xll.ohTrigger(Trigger,Recalc))</f>
        <v>42467</v>
      </c>
      <c r="AO157" s="49">
        <f>IFERROR(_xll.qlIndexFixing(Eur6M_QL,AN157,TRUE,Recalc),NA())</f>
        <v>5.6615155972027944E-4</v>
      </c>
      <c r="AP157" s="49">
        <f>IFERROR(_xll.qlIndexFixing(Eur6M_MX,AN157,TRUE,Recalc),NA())</f>
        <v>5.651083522108315E-4</v>
      </c>
    </row>
    <row r="158" spans="38:42" x14ac:dyDescent="0.2">
      <c r="AL158" s="11" t="str">
        <f t="shared" si="6"/>
        <v>1D</v>
      </c>
      <c r="AM158" s="48">
        <f>_xll.qlCalendarAdvance(Calendar,AM157,AL158,"f",FALSE)</f>
        <v>42466</v>
      </c>
      <c r="AN158" s="48">
        <f>_xll.qlCalendarAdvance(Calendar,AM158,Ndays&amp;"D",,,_xll.ohTrigger(Trigger,Recalc))</f>
        <v>42468</v>
      </c>
      <c r="AO158" s="49">
        <f>IFERROR(_xll.qlIndexFixing(Eur6M_QL,AN158,TRUE,Recalc),NA())</f>
        <v>5.6811601332596611E-4</v>
      </c>
      <c r="AP158" s="49">
        <f>IFERROR(_xll.qlIndexFixing(Eur6M_MX,AN158,TRUE,Recalc),NA())</f>
        <v>5.6702210899141966E-4</v>
      </c>
    </row>
    <row r="159" spans="38:42" x14ac:dyDescent="0.2">
      <c r="AL159" s="11" t="str">
        <f t="shared" si="6"/>
        <v>1D</v>
      </c>
      <c r="AM159" s="48">
        <f>_xll.qlCalendarAdvance(Calendar,AM158,AL159,"f",FALSE)</f>
        <v>42467</v>
      </c>
      <c r="AN159" s="48">
        <f>_xll.qlCalendarAdvance(Calendar,AM159,Ndays&amp;"D",,,_xll.ohTrigger(Trigger,Recalc))</f>
        <v>42471</v>
      </c>
      <c r="AO159" s="49">
        <f>IFERROR(_xll.qlIndexFixing(Eur6M_QL,AN159,TRUE,Recalc),NA())</f>
        <v>5.7009580331168763E-4</v>
      </c>
      <c r="AP159" s="49">
        <f>IFERROR(_xll.qlIndexFixing(Eur6M_MX,AN159,TRUE,Recalc),NA())</f>
        <v>5.6896778812572991E-4</v>
      </c>
    </row>
    <row r="160" spans="38:42" x14ac:dyDescent="0.2">
      <c r="AL160" s="11" t="str">
        <f t="shared" si="6"/>
        <v>1D</v>
      </c>
      <c r="AM160" s="48">
        <f>_xll.qlCalendarAdvance(Calendar,AM159,AL160,"f",FALSE)</f>
        <v>42468</v>
      </c>
      <c r="AN160" s="48">
        <f>_xll.qlCalendarAdvance(Calendar,AM160,Ndays&amp;"D",,,_xll.ohTrigger(Trigger,Recalc))</f>
        <v>42472</v>
      </c>
      <c r="AO160" s="49">
        <f>IFERROR(_xll.qlIndexFixing(Eur6M_QL,AN160,TRUE,Recalc),NA())</f>
        <v>5.720895243456367E-4</v>
      </c>
      <c r="AP160" s="49">
        <f>IFERROR(_xll.qlIndexFixing(Eur6M_MX,AN160,TRUE,Recalc),NA())</f>
        <v>5.7094302042301709E-4</v>
      </c>
    </row>
    <row r="161" spans="38:42" x14ac:dyDescent="0.2">
      <c r="AL161" s="11" t="str">
        <f t="shared" si="6"/>
        <v>1D</v>
      </c>
      <c r="AM161" s="48">
        <f>_xll.qlCalendarAdvance(Calendar,AM160,AL161,"f",FALSE)</f>
        <v>42471</v>
      </c>
      <c r="AN161" s="48">
        <f>_xll.qlCalendarAdvance(Calendar,AM161,Ndays&amp;"D",,,_xll.ohTrigger(Trigger,Recalc))</f>
        <v>42473</v>
      </c>
      <c r="AO161" s="49">
        <f>IFERROR(_xll.qlIndexFixing(Eur6M_QL,AN161,TRUE,Recalc),NA())</f>
        <v>5.7581138022607401E-4</v>
      </c>
      <c r="AP161" s="49">
        <f>IFERROR(_xll.qlIndexFixing(Eur6M_MX,AN161,TRUE,Recalc),NA())</f>
        <v>5.7564440919231799E-4</v>
      </c>
    </row>
    <row r="162" spans="38:42" x14ac:dyDescent="0.2">
      <c r="AL162" s="11" t="str">
        <f t="shared" si="6"/>
        <v>1D</v>
      </c>
      <c r="AM162" s="48">
        <f>_xll.qlCalendarAdvance(Calendar,AM161,AL162,"f",FALSE)</f>
        <v>42472</v>
      </c>
      <c r="AN162" s="48">
        <f>_xll.qlCalendarAdvance(Calendar,AM162,Ndays&amp;"D",,,_xll.ohTrigger(Trigger,Recalc))</f>
        <v>42474</v>
      </c>
      <c r="AO162" s="49">
        <f>IFERROR(_xll.qlIndexFixing(Eur6M_QL,AN162,TRUE,Recalc),NA())</f>
        <v>5.8017561212532194E-4</v>
      </c>
      <c r="AP162" s="49">
        <f>IFERROR(_xll.qlIndexFixing(Eur6M_MX,AN162,TRUE,Recalc),NA())</f>
        <v>5.790911752243885E-4</v>
      </c>
    </row>
    <row r="163" spans="38:42" x14ac:dyDescent="0.2">
      <c r="AL163" s="11" t="str">
        <f t="shared" si="6"/>
        <v>1D</v>
      </c>
      <c r="AM163" s="48">
        <f>_xll.qlCalendarAdvance(Calendar,AM162,AL163,"f",FALSE)</f>
        <v>42473</v>
      </c>
      <c r="AN163" s="48">
        <f>_xll.qlCalendarAdvance(Calendar,AM163,Ndays&amp;"D",,,_xll.ohTrigger(Trigger,Recalc))</f>
        <v>42475</v>
      </c>
      <c r="AO163" s="49">
        <f>IFERROR(_xll.qlIndexFixing(Eur6M_QL,AN163,TRUE,Recalc),NA())</f>
        <v>5.8221790822455264E-4</v>
      </c>
      <c r="AP163" s="49">
        <f>IFERROR(_xll.qlIndexFixing(Eur6M_MX,AN163,TRUE,Recalc),NA())</f>
        <v>5.81177713265314E-4</v>
      </c>
    </row>
    <row r="164" spans="38:42" x14ac:dyDescent="0.2">
      <c r="AL164" s="11" t="str">
        <f t="shared" si="6"/>
        <v>1D</v>
      </c>
      <c r="AM164" s="48">
        <f>_xll.qlCalendarAdvance(Calendar,AM163,AL164,"f",FALSE)</f>
        <v>42474</v>
      </c>
      <c r="AN164" s="48">
        <f>_xll.qlCalendarAdvance(Calendar,AM164,Ndays&amp;"D",,,_xll.ohTrigger(Trigger,Recalc))</f>
        <v>42478</v>
      </c>
      <c r="AO164" s="49">
        <f>IFERROR(_xll.qlIndexFixing(Eur6M_QL,AN164,TRUE,Recalc),NA())</f>
        <v>5.8426570326191869E-4</v>
      </c>
      <c r="AP164" s="49">
        <f>IFERROR(_xll.qlIndexFixing(Eur6M_MX,AN164,TRUE,Recalc),NA())</f>
        <v>5.83279035991628E-4</v>
      </c>
    </row>
    <row r="165" spans="38:42" x14ac:dyDescent="0.2">
      <c r="AL165" s="11" t="str">
        <f t="shared" si="6"/>
        <v>1D</v>
      </c>
      <c r="AM165" s="48">
        <f>_xll.qlCalendarAdvance(Calendar,AM164,AL165,"f",FALSE)</f>
        <v>42475</v>
      </c>
      <c r="AN165" s="48">
        <f>_xll.qlCalendarAdvance(Calendar,AM165,Ndays&amp;"D",,,_xll.ohTrigger(Trigger,Recalc))</f>
        <v>42479</v>
      </c>
      <c r="AO165" s="49">
        <f>IFERROR(_xll.qlIndexFixing(Eur6M_QL,AN165,TRUE,Recalc),NA())</f>
        <v>5.8631759186717381E-4</v>
      </c>
      <c r="AP165" s="49">
        <f>IFERROR(_xll.qlIndexFixing(Eur6M_MX,AN165,TRUE,Recalc),NA())</f>
        <v>5.8539258976515534E-4</v>
      </c>
    </row>
    <row r="166" spans="38:42" x14ac:dyDescent="0.2">
      <c r="AL166" s="11" t="str">
        <f t="shared" si="6"/>
        <v>1D</v>
      </c>
      <c r="AM166" s="48">
        <f>_xll.qlCalendarAdvance(Calendar,AM165,AL166,"f",FALSE)</f>
        <v>42478</v>
      </c>
      <c r="AN166" s="48">
        <f>_xll.qlCalendarAdvance(Calendar,AM166,Ndays&amp;"D",,,_xll.ohTrigger(Trigger,Recalc))</f>
        <v>42480</v>
      </c>
      <c r="AO166" s="49">
        <f>IFERROR(_xll.qlIndexFixing(Eur6M_QL,AN166,TRUE,Recalc),NA())</f>
        <v>5.9021167293051133E-4</v>
      </c>
      <c r="AP166" s="49">
        <f>IFERROR(_xll.qlIndexFixing(Eur6M_MX,AN166,TRUE,Recalc),NA())</f>
        <v>5.9033822417826269E-4</v>
      </c>
    </row>
    <row r="167" spans="38:42" x14ac:dyDescent="0.2">
      <c r="AL167" s="11" t="str">
        <f t="shared" si="6"/>
        <v>1D</v>
      </c>
      <c r="AM167" s="48">
        <f>_xll.qlCalendarAdvance(Calendar,AM166,AL167,"f",FALSE)</f>
        <v>42479</v>
      </c>
      <c r="AN167" s="48">
        <f>_xll.qlCalendarAdvance(Calendar,AM167,Ndays&amp;"D",,,_xll.ohTrigger(Trigger,Recalc))</f>
        <v>42481</v>
      </c>
      <c r="AO167" s="49">
        <f>IFERROR(_xll.qlIndexFixing(Eur6M_QL,AN167,TRUE,Recalc),NA())</f>
        <v>5.9453797432627972E-4</v>
      </c>
      <c r="AP167" s="49">
        <f>IFERROR(_xll.qlIndexFixing(Eur6M_MX,AN167,TRUE,Recalc),NA())</f>
        <v>5.9391712023988664E-4</v>
      </c>
    </row>
    <row r="168" spans="38:42" x14ac:dyDescent="0.2">
      <c r="AL168" s="11" t="str">
        <f t="shared" si="6"/>
        <v>1D</v>
      </c>
      <c r="AM168" s="48">
        <f>_xll.qlCalendarAdvance(Calendar,AM167,AL168,"f",FALSE)</f>
        <v>42480</v>
      </c>
      <c r="AN168" s="48">
        <f>_xll.qlCalendarAdvance(Calendar,AM168,Ndays&amp;"D",,,_xll.ohTrigger(Trigger,Recalc))</f>
        <v>42482</v>
      </c>
      <c r="AO168" s="49">
        <f>IFERROR(_xll.qlIndexFixing(Eur6M_QL,AN168,TRUE,Recalc),NA())</f>
        <v>5.9658924999101684E-4</v>
      </c>
      <c r="AP168" s="49">
        <f>IFERROR(_xll.qlIndexFixing(Eur6M_MX,AN168,TRUE,Recalc),NA())</f>
        <v>5.9605260235539778E-4</v>
      </c>
    </row>
    <row r="169" spans="38:42" x14ac:dyDescent="0.2">
      <c r="AL169" s="11" t="str">
        <f t="shared" si="6"/>
        <v>1D</v>
      </c>
      <c r="AM169" s="48">
        <f>_xll.qlCalendarAdvance(Calendar,AM168,AL169,"f",FALSE)</f>
        <v>42481</v>
      </c>
      <c r="AN169" s="48">
        <f>_xll.qlCalendarAdvance(Calendar,AM169,Ndays&amp;"D",,,_xll.ohTrigger(Trigger,Recalc))</f>
        <v>42485</v>
      </c>
      <c r="AO169" s="49">
        <f>IFERROR(_xll.qlIndexFixing(Eur6M_QL,AN169,TRUE,Recalc),NA())</f>
        <v>5.9863618687112181E-4</v>
      </c>
      <c r="AP169" s="49">
        <f>IFERROR(_xll.qlIndexFixing(Eur6M_MX,AN169,TRUE,Recalc),NA())</f>
        <v>5.9818444029611085E-4</v>
      </c>
    </row>
    <row r="170" spans="38:42" x14ac:dyDescent="0.2">
      <c r="AL170" s="11" t="str">
        <f t="shared" si="6"/>
        <v>1D</v>
      </c>
      <c r="AM170" s="48">
        <f>_xll.qlCalendarAdvance(Calendar,AM169,AL170,"f",FALSE)</f>
        <v>42482</v>
      </c>
      <c r="AN170" s="48">
        <f>_xll.qlCalendarAdvance(Calendar,AM170,Ndays&amp;"D",,,_xll.ohTrigger(Trigger,Recalc))</f>
        <v>42486</v>
      </c>
      <c r="AO170" s="49">
        <f>IFERROR(_xll.qlIndexFixing(Eur6M_QL,AN170,TRUE,Recalc),NA())</f>
        <v>6.006773795548514E-4</v>
      </c>
      <c r="AP170" s="49">
        <f>IFERROR(_xll.qlIndexFixing(Eur6M_MX,AN170,TRUE,Recalc),NA())</f>
        <v>6.00309895959822E-4</v>
      </c>
    </row>
    <row r="171" spans="38:42" x14ac:dyDescent="0.2">
      <c r="AL171" s="11" t="str">
        <f t="shared" si="6"/>
        <v>1D</v>
      </c>
      <c r="AM171" s="48">
        <f>_xll.qlCalendarAdvance(Calendar,AM170,AL171,"f",FALSE)</f>
        <v>42485</v>
      </c>
      <c r="AN171" s="48">
        <f>_xll.qlCalendarAdvance(Calendar,AM171,Ndays&amp;"D",,,_xll.ohTrigger(Trigger,Recalc))</f>
        <v>42487</v>
      </c>
      <c r="AO171" s="49">
        <f>IFERROR(_xll.qlIndexFixing(Eur6M_QL,AN171,TRUE,Recalc),NA())</f>
        <v>6.0497260543923874E-4</v>
      </c>
      <c r="AP171" s="49">
        <f>IFERROR(_xll.qlIndexFixing(Eur6M_MX,AN171,TRUE,Recalc),NA())</f>
        <v>6.0513643958548828E-4</v>
      </c>
    </row>
    <row r="172" spans="38:42" x14ac:dyDescent="0.2">
      <c r="AL172" s="11" t="str">
        <f t="shared" si="6"/>
        <v>1D</v>
      </c>
      <c r="AM172" s="48">
        <f>_xll.qlCalendarAdvance(Calendar,AM171,AL172,"f",FALSE)</f>
        <v>42486</v>
      </c>
      <c r="AN172" s="48">
        <f>_xll.qlCalendarAdvance(Calendar,AM172,Ndays&amp;"D",,,_xll.ohTrigger(Trigger,Recalc))</f>
        <v>42488</v>
      </c>
      <c r="AO172" s="49">
        <f>IFERROR(_xll.qlIndexFixing(Eur6M_QL,AN172,TRUE,Recalc),NA())</f>
        <v>6.0999999999982574E-4</v>
      </c>
      <c r="AP172" s="49">
        <f>IFERROR(_xll.qlIndexFixing(Eur6M_MX,AN172,TRUE,Recalc),NA())</f>
        <v>6.0999999999982574E-4</v>
      </c>
    </row>
    <row r="173" spans="38:42" x14ac:dyDescent="0.2">
      <c r="AL173" s="11" t="str">
        <f t="shared" si="6"/>
        <v>1D</v>
      </c>
      <c r="AM173" s="48">
        <f>_xll.qlCalendarAdvance(Calendar,AM172,AL173,"f",FALSE)</f>
        <v>42487</v>
      </c>
      <c r="AN173" s="48">
        <f>_xll.qlCalendarAdvance(Calendar,AM173,Ndays&amp;"D",,,_xll.ohTrigger(Trigger,Recalc))</f>
        <v>42489</v>
      </c>
      <c r="AO173" s="49">
        <f>IFERROR(_xll.qlIndexFixing(Eur6M_QL,AN173,TRUE,Recalc),NA())</f>
        <v>6.1204228405039543E-4</v>
      </c>
      <c r="AP173" s="49">
        <f>IFERROR(_xll.qlIndexFixing(Eur6M_MX,AN173,TRUE,Recalc),NA())</f>
        <v>6.1203216231042745E-4</v>
      </c>
    </row>
    <row r="174" spans="38:42" x14ac:dyDescent="0.2">
      <c r="AL174" s="11" t="str">
        <f t="shared" si="6"/>
        <v>1D</v>
      </c>
      <c r="AM174" s="48">
        <f>_xll.qlCalendarAdvance(Calendar,AM173,AL174,"f",FALSE)</f>
        <v>42488</v>
      </c>
      <c r="AN174" s="48">
        <f>_xll.qlCalendarAdvance(Calendar,AM174,Ndays&amp;"D",,,_xll.ohTrigger(Trigger,Recalc))</f>
        <v>42492</v>
      </c>
      <c r="AO174" s="49">
        <f>IFERROR(_xll.qlIndexFixing(Eur6M_QL,AN174,TRUE,Recalc),NA())</f>
        <v>6.1407590777763708E-4</v>
      </c>
      <c r="AP174" s="49">
        <f>IFERROR(_xll.qlIndexFixing(Eur6M_MX,AN174,TRUE,Recalc),NA())</f>
        <v>6.1405073821902583E-4</v>
      </c>
    </row>
    <row r="175" spans="38:42" x14ac:dyDescent="0.2">
      <c r="AL175" s="11" t="str">
        <f t="shared" si="6"/>
        <v>1D</v>
      </c>
      <c r="AM175" s="48">
        <f>_xll.qlCalendarAdvance(Calendar,AM174,AL175,"f",FALSE)</f>
        <v>42489</v>
      </c>
      <c r="AN175" s="48">
        <f>_xll.qlCalendarAdvance(Calendar,AM175,Ndays&amp;"D",,,_xll.ohTrigger(Trigger,Recalc))</f>
        <v>42493</v>
      </c>
      <c r="AO175" s="49">
        <f>IFERROR(_xll.qlIndexFixing(Eur6M_QL,AN175,TRUE,Recalc),NA())</f>
        <v>6.1898067516756713E-4</v>
      </c>
      <c r="AP175" s="49">
        <f>IFERROR(_xll.qlIndexFixing(Eur6M_MX,AN175,TRUE,Recalc),NA())</f>
        <v>6.1854797983467011E-4</v>
      </c>
    </row>
    <row r="176" spans="38:42" x14ac:dyDescent="0.2">
      <c r="AL176" s="11" t="str">
        <f t="shared" si="6"/>
        <v>1D</v>
      </c>
      <c r="AM176" s="48">
        <f>_xll.qlCalendarAdvance(Calendar,AM175,AL176,"f",FALSE)</f>
        <v>42492</v>
      </c>
      <c r="AN176" s="48">
        <f>_xll.qlCalendarAdvance(Calendar,AM176,Ndays&amp;"D",,,_xll.ohTrigger(Trigger,Recalc))</f>
        <v>42494</v>
      </c>
      <c r="AO176" s="49">
        <f>IFERROR(_xll.qlIndexFixing(Eur6M_QL,AN176,TRUE,Recalc),NA())</f>
        <v>6.1958204879593271E-4</v>
      </c>
      <c r="AP176" s="49">
        <f>IFERROR(_xll.qlIndexFixing(Eur6M_MX,AN176,TRUE,Recalc),NA())</f>
        <v>6.192956510264327E-4</v>
      </c>
    </row>
    <row r="177" spans="38:42" x14ac:dyDescent="0.2">
      <c r="AL177" s="11" t="str">
        <f t="shared" si="6"/>
        <v>1D</v>
      </c>
      <c r="AM177" s="48">
        <f>_xll.qlCalendarAdvance(Calendar,AM176,AL177,"f",FALSE)</f>
        <v>42493</v>
      </c>
      <c r="AN177" s="48">
        <f>_xll.qlCalendarAdvance(Calendar,AM177,Ndays&amp;"D",,,_xll.ohTrigger(Trigger,Recalc))</f>
        <v>42495</v>
      </c>
      <c r="AO177" s="49">
        <f>IFERROR(_xll.qlIndexFixing(Eur6M_QL,AN177,TRUE,Recalc),NA())</f>
        <v>6.2414840321405225E-4</v>
      </c>
      <c r="AP177" s="49">
        <f>IFERROR(_xll.qlIndexFixing(Eur6M_MX,AN177,TRUE,Recalc),NA())</f>
        <v>6.2399294358974819E-4</v>
      </c>
    </row>
    <row r="178" spans="38:42" x14ac:dyDescent="0.2">
      <c r="AL178" s="11" t="str">
        <f t="shared" si="6"/>
        <v>1D</v>
      </c>
      <c r="AM178" s="48">
        <f>_xll.qlCalendarAdvance(Calendar,AM177,AL178,"f",FALSE)</f>
        <v>42494</v>
      </c>
      <c r="AN178" s="48">
        <f>_xll.qlCalendarAdvance(Calendar,AM178,Ndays&amp;"D",,,_xll.ohTrigger(Trigger,Recalc))</f>
        <v>42496</v>
      </c>
      <c r="AO178" s="49">
        <f>IFERROR(_xll.qlIndexFixing(Eur6M_QL,AN178,TRUE,Recalc),NA())</f>
        <v>6.2615063404822626E-4</v>
      </c>
      <c r="AP178" s="49">
        <f>IFERROR(_xll.qlIndexFixing(Eur6M_MX,AN178,TRUE,Recalc),NA())</f>
        <v>6.2596209614988925E-4</v>
      </c>
    </row>
    <row r="179" spans="38:42" x14ac:dyDescent="0.2">
      <c r="AL179" s="11" t="str">
        <f t="shared" si="6"/>
        <v>1D</v>
      </c>
      <c r="AM179" s="48">
        <f>_xll.qlCalendarAdvance(Calendar,AM178,AL179,"f",FALSE)</f>
        <v>42495</v>
      </c>
      <c r="AN179" s="48">
        <f>_xll.qlCalendarAdvance(Calendar,AM179,Ndays&amp;"D",,,_xll.ohTrigger(Trigger,Recalc))</f>
        <v>42499</v>
      </c>
      <c r="AO179" s="49">
        <f>IFERROR(_xll.qlIndexFixing(Eur6M_QL,AN179,TRUE,Recalc),NA())</f>
        <v>6.281510609454005E-4</v>
      </c>
      <c r="AP179" s="49">
        <f>IFERROR(_xll.qlIndexFixing(Eur6M_MX,AN179,TRUE,Recalc),NA())</f>
        <v>6.2792850862752165E-4</v>
      </c>
    </row>
    <row r="180" spans="38:42" x14ac:dyDescent="0.2">
      <c r="AL180" s="11" t="str">
        <f t="shared" si="6"/>
        <v>1D</v>
      </c>
      <c r="AM180" s="48">
        <f>_xll.qlCalendarAdvance(Calendar,AM179,AL180,"f",FALSE)</f>
        <v>42496</v>
      </c>
      <c r="AN180" s="48">
        <f>_xll.qlCalendarAdvance(Calendar,AM180,Ndays&amp;"D",,,_xll.ohTrigger(Trigger,Recalc))</f>
        <v>42500</v>
      </c>
      <c r="AO180" s="49">
        <f>IFERROR(_xll.qlIndexFixing(Eur6M_QL,AN180,TRUE,Recalc),NA())</f>
        <v>6.3342416292778297E-4</v>
      </c>
      <c r="AP180" s="49">
        <f>IFERROR(_xll.qlIndexFixing(Eur6M_MX,AN180,TRUE,Recalc),NA())</f>
        <v>6.3234777151694073E-4</v>
      </c>
    </row>
    <row r="181" spans="38:42" x14ac:dyDescent="0.2">
      <c r="AL181" s="11" t="str">
        <f t="shared" si="6"/>
        <v>1D</v>
      </c>
      <c r="AM181" s="48">
        <f>_xll.qlCalendarAdvance(Calendar,AM180,AL181,"f",FALSE)</f>
        <v>42499</v>
      </c>
      <c r="AN181" s="48">
        <f>_xll.qlCalendarAdvance(Calendar,AM181,Ndays&amp;"D",,,_xll.ohTrigger(Trigger,Recalc))</f>
        <v>42501</v>
      </c>
      <c r="AO181" s="49">
        <f>IFERROR(_xll.qlIndexFixing(Eur6M_QL,AN181,TRUE,Recalc),NA())</f>
        <v>6.3379971439082676E-4</v>
      </c>
      <c r="AP181" s="49">
        <f>IFERROR(_xll.qlIndexFixing(Eur6M_MX,AN181,TRUE,Recalc),NA())</f>
        <v>6.3308949546153777E-4</v>
      </c>
    </row>
    <row r="182" spans="38:42" x14ac:dyDescent="0.2">
      <c r="AL182" s="11" t="str">
        <f t="shared" si="6"/>
        <v>1D</v>
      </c>
      <c r="AM182" s="48">
        <f>_xll.qlCalendarAdvance(Calendar,AM181,AL182,"f",FALSE)</f>
        <v>42500</v>
      </c>
      <c r="AN182" s="48">
        <f>_xll.qlCalendarAdvance(Calendar,AM182,Ndays&amp;"D",,,_xll.ohTrigger(Trigger,Recalc))</f>
        <v>42502</v>
      </c>
      <c r="AO182" s="49">
        <f>IFERROR(_xll.qlIndexFixing(Eur6M_QL,AN182,TRUE,Recalc),NA())</f>
        <v>6.3816041902299623E-4</v>
      </c>
      <c r="AP182" s="49">
        <f>IFERROR(_xll.qlIndexFixing(Eur6M_MX,AN182,TRUE,Recalc),NA())</f>
        <v>6.3777647577666985E-4</v>
      </c>
    </row>
    <row r="183" spans="38:42" x14ac:dyDescent="0.2">
      <c r="AL183" s="11" t="str">
        <f t="shared" si="6"/>
        <v>1D</v>
      </c>
      <c r="AM183" s="48">
        <f>_xll.qlCalendarAdvance(Calendar,AM182,AL183,"f",FALSE)</f>
        <v>42501</v>
      </c>
      <c r="AN183" s="48">
        <f>_xll.qlCalendarAdvance(Calendar,AM183,Ndays&amp;"D",,,_xll.ohTrigger(Trigger,Recalc))</f>
        <v>42503</v>
      </c>
      <c r="AO183" s="49">
        <f>IFERROR(_xll.qlIndexFixing(Eur6M_QL,AN183,TRUE,Recalc),NA())</f>
        <v>6.4017059194111724E-4</v>
      </c>
      <c r="AP183" s="49">
        <f>IFERROR(_xll.qlIndexFixing(Eur6M_MX,AN183,TRUE,Recalc),NA())</f>
        <v>6.3976087330905199E-4</v>
      </c>
    </row>
    <row r="184" spans="38:42" x14ac:dyDescent="0.2">
      <c r="AL184" s="11" t="str">
        <f t="shared" si="6"/>
        <v>1D</v>
      </c>
      <c r="AM184" s="48">
        <f>_xll.qlCalendarAdvance(Calendar,AM183,AL184,"f",FALSE)</f>
        <v>42502</v>
      </c>
      <c r="AN184" s="48">
        <f>_xll.qlCalendarAdvance(Calendar,AM184,Ndays&amp;"D",,,_xll.ohTrigger(Trigger,Recalc))</f>
        <v>42506</v>
      </c>
      <c r="AO184" s="49">
        <f>IFERROR(_xll.qlIndexFixing(Eur6M_QL,AN184,TRUE,Recalc),NA())</f>
        <v>6.4218581750623467E-4</v>
      </c>
      <c r="AP184" s="49">
        <f>IFERROR(_xll.qlIndexFixing(Eur6M_MX,AN184,TRUE,Recalc),NA())</f>
        <v>6.4175415391136599E-4</v>
      </c>
    </row>
    <row r="185" spans="38:42" x14ac:dyDescent="0.2">
      <c r="AL185" s="11" t="str">
        <f t="shared" si="6"/>
        <v>1D</v>
      </c>
      <c r="AM185" s="48">
        <f>_xll.qlCalendarAdvance(Calendar,AM184,AL185,"f",FALSE)</f>
        <v>42503</v>
      </c>
      <c r="AN185" s="48">
        <f>_xll.qlCalendarAdvance(Calendar,AM185,Ndays&amp;"D",,,_xll.ohTrigger(Trigger,Recalc))</f>
        <v>42507</v>
      </c>
      <c r="AO185" s="49">
        <f>IFERROR(_xll.qlIndexFixing(Eur6M_QL,AN185,TRUE,Recalc),NA())</f>
        <v>6.4759187716785017E-4</v>
      </c>
      <c r="AP185" s="49">
        <f>IFERROR(_xll.qlIndexFixing(Eur6M_MX,AN185,TRUE,Recalc),NA())</f>
        <v>6.4633999147940325E-4</v>
      </c>
    </row>
    <row r="186" spans="38:42" x14ac:dyDescent="0.2">
      <c r="AL186" s="11" t="str">
        <f t="shared" si="6"/>
        <v>1D</v>
      </c>
      <c r="AM186" s="48">
        <f>_xll.qlCalendarAdvance(Calendar,AM185,AL186,"f",FALSE)</f>
        <v>42506</v>
      </c>
      <c r="AN186" s="48">
        <f>_xll.qlCalendarAdvance(Calendar,AM186,Ndays&amp;"D",,,_xll.ohTrigger(Trigger,Recalc))</f>
        <v>42508</v>
      </c>
      <c r="AO186" s="49">
        <f>IFERROR(_xll.qlIndexFixing(Eur6M_QL,AN186,TRUE,Recalc),NA())</f>
        <v>6.4793026352724138E-4</v>
      </c>
      <c r="AP186" s="49">
        <f>IFERROR(_xll.qlIndexFixing(Eur6M_MX,AN186,TRUE,Recalc),NA())</f>
        <v>6.4707436109852628E-4</v>
      </c>
    </row>
    <row r="187" spans="38:42" x14ac:dyDescent="0.2">
      <c r="AL187" s="11" t="str">
        <f t="shared" si="6"/>
        <v>1D</v>
      </c>
      <c r="AM187" s="48">
        <f>_xll.qlCalendarAdvance(Calendar,AM186,AL187,"f",FALSE)</f>
        <v>42507</v>
      </c>
      <c r="AN187" s="48">
        <f>_xll.qlCalendarAdvance(Calendar,AM187,Ndays&amp;"D",,,_xll.ohTrigger(Trigger,Recalc))</f>
        <v>42509</v>
      </c>
      <c r="AO187" s="49">
        <f>IFERROR(_xll.qlIndexFixing(Eur6M_QL,AN187,TRUE,Recalc),NA())</f>
        <v>6.5237201867617424E-4</v>
      </c>
      <c r="AP187" s="49">
        <f>IFERROR(_xll.qlIndexFixing(Eur6M_MX,AN187,TRUE,Recalc),NA())</f>
        <v>6.5191469322431841E-4</v>
      </c>
    </row>
    <row r="188" spans="38:42" x14ac:dyDescent="0.2">
      <c r="AL188" s="11" t="str">
        <f t="shared" si="6"/>
        <v>1D</v>
      </c>
      <c r="AM188" s="48">
        <f>_xll.qlCalendarAdvance(Calendar,AM187,AL188,"f",FALSE)</f>
        <v>42508</v>
      </c>
      <c r="AN188" s="48">
        <f>_xll.qlCalendarAdvance(Calendar,AM188,Ndays&amp;"D",,,_xll.ohTrigger(Trigger,Recalc))</f>
        <v>42510</v>
      </c>
      <c r="AO188" s="49">
        <f>IFERROR(_xll.qlIndexFixing(Eur6M_QL,AN188,TRUE,Recalc),NA())</f>
        <v>6.5443813036269527E-4</v>
      </c>
      <c r="AP188" s="49">
        <f>IFERROR(_xll.qlIndexFixing(Eur6M_MX,AN188,TRUE,Recalc),NA())</f>
        <v>6.5399802836524118E-4</v>
      </c>
    </row>
    <row r="189" spans="38:42" x14ac:dyDescent="0.2">
      <c r="AL189" s="11" t="str">
        <f t="shared" si="6"/>
        <v>1D</v>
      </c>
      <c r="AM189" s="48">
        <f>_xll.qlCalendarAdvance(Calendar,AM188,AL189,"f",FALSE)</f>
        <v>42509</v>
      </c>
      <c r="AN189" s="48">
        <f>_xll.qlCalendarAdvance(Calendar,AM189,Ndays&amp;"D",,,_xll.ohTrigger(Trigger,Recalc))</f>
        <v>42513</v>
      </c>
      <c r="AO189" s="49">
        <f>IFERROR(_xll.qlIndexFixing(Eur6M_QL,AN189,TRUE,Recalc),NA())</f>
        <v>6.5651615148135242E-4</v>
      </c>
      <c r="AP189" s="49">
        <f>IFERROR(_xll.qlIndexFixing(Eur6M_MX,AN189,TRUE,Recalc),NA())</f>
        <v>6.5610264659710581E-4</v>
      </c>
    </row>
    <row r="190" spans="38:42" x14ac:dyDescent="0.2">
      <c r="AL190" s="11" t="str">
        <f t="shared" si="6"/>
        <v>1D</v>
      </c>
      <c r="AM190" s="48">
        <f>_xll.qlCalendarAdvance(Calendar,AM189,AL190,"f",FALSE)</f>
        <v>42510</v>
      </c>
      <c r="AN190" s="48">
        <f>_xll.qlCalendarAdvance(Calendar,AM190,Ndays&amp;"D",,,_xll.ohTrigger(Trigger,Recalc))</f>
        <v>42514</v>
      </c>
      <c r="AO190" s="49">
        <f>IFERROR(_xll.qlIndexFixing(Eur6M_QL,AN190,TRUE,Recalc),NA())</f>
        <v>6.6181617621142671E-4</v>
      </c>
      <c r="AP190" s="49">
        <f>IFERROR(_xll.qlIndexFixing(Eur6M_MX,AN190,TRUE,Recalc),NA())</f>
        <v>6.6110913088505388E-4</v>
      </c>
    </row>
    <row r="191" spans="38:42" x14ac:dyDescent="0.2">
      <c r="AL191" s="11" t="str">
        <f t="shared" si="6"/>
        <v>1D</v>
      </c>
      <c r="AM191" s="48">
        <f>_xll.qlCalendarAdvance(Calendar,AM190,AL191,"f",FALSE)</f>
        <v>42513</v>
      </c>
      <c r="AN191" s="48">
        <f>_xll.qlCalendarAdvance(Calendar,AM191,Ndays&amp;"D",,,_xll.ohTrigger(Trigger,Recalc))</f>
        <v>42515</v>
      </c>
      <c r="AO191" s="49">
        <f>IFERROR(_xll.qlIndexFixing(Eur6M_QL,AN191,TRUE,Recalc),NA())</f>
        <v>6.6230785472138546E-4</v>
      </c>
      <c r="AP191" s="49">
        <f>IFERROR(_xll.qlIndexFixing(Eur6M_MX,AN191,TRUE,Recalc),NA())</f>
        <v>6.6183811847883361E-4</v>
      </c>
    </row>
    <row r="192" spans="38:42" x14ac:dyDescent="0.2">
      <c r="AL192" s="11" t="str">
        <f t="shared" si="6"/>
        <v>1D</v>
      </c>
      <c r="AM192" s="48">
        <f>_xll.qlCalendarAdvance(Calendar,AM191,AL192,"f",FALSE)</f>
        <v>42514</v>
      </c>
      <c r="AN192" s="48">
        <f>_xll.qlCalendarAdvance(Calendar,AM192,Ndays&amp;"D",,,_xll.ohTrigger(Trigger,Recalc))</f>
        <v>42516</v>
      </c>
      <c r="AO192" s="49">
        <f>IFERROR(_xll.qlIndexFixing(Eur6M_QL,AN192,TRUE,Recalc),NA())</f>
        <v>6.6711918323090981E-4</v>
      </c>
      <c r="AP192" s="49">
        <f>IFERROR(_xll.qlIndexFixing(Eur6M_MX,AN192,TRUE,Recalc),NA())</f>
        <v>6.6700975894475598E-4</v>
      </c>
    </row>
    <row r="193" spans="38:42" x14ac:dyDescent="0.2">
      <c r="AL193" s="11" t="str">
        <f t="shared" si="6"/>
        <v>1D</v>
      </c>
      <c r="AM193" s="48">
        <f>_xll.qlCalendarAdvance(Calendar,AM192,AL193,"f",FALSE)</f>
        <v>42515</v>
      </c>
      <c r="AN193" s="48">
        <f>_xll.qlCalendarAdvance(Calendar,AM193,Ndays&amp;"D",,,_xll.ohTrigger(Trigger,Recalc))</f>
        <v>42517</v>
      </c>
      <c r="AO193" s="49">
        <f>IFERROR(_xll.qlIndexFixing(Eur6M_QL,AN193,TRUE,Recalc),NA())</f>
        <v>6.6777567432177399E-4</v>
      </c>
      <c r="AP193" s="49">
        <f>IFERROR(_xll.qlIndexFixing(Eur6M_MX,AN193,TRUE,Recalc),NA())</f>
        <v>6.6772882105864688E-4</v>
      </c>
    </row>
    <row r="194" spans="38:42" x14ac:dyDescent="0.2">
      <c r="AL194" s="11" t="str">
        <f t="shared" si="6"/>
        <v>1D</v>
      </c>
      <c r="AM194" s="48">
        <f>_xll.qlCalendarAdvance(Calendar,AM193,AL194,"f",FALSE)</f>
        <v>42516</v>
      </c>
      <c r="AN194" s="48">
        <f>_xll.qlCalendarAdvance(Calendar,AM194,Ndays&amp;"D",,,_xll.ohTrigger(Trigger,Recalc))</f>
        <v>42520</v>
      </c>
      <c r="AO194" s="49">
        <f>IFERROR(_xll.qlIndexFixing(Eur6M_QL,AN194,TRUE,Recalc),NA())</f>
        <v>6.7000000000017415E-4</v>
      </c>
      <c r="AP194" s="49">
        <f>IFERROR(_xll.qlIndexFixing(Eur6M_MX,AN194,TRUE,Recalc),NA())</f>
        <v>6.7000000030026201E-4</v>
      </c>
    </row>
    <row r="195" spans="38:42" x14ac:dyDescent="0.2">
      <c r="AL195" s="11" t="str">
        <f t="shared" si="6"/>
        <v>1D</v>
      </c>
      <c r="AM195" s="48">
        <f>_xll.qlCalendarAdvance(Calendar,AM194,AL195,"f",FALSE)</f>
        <v>42517</v>
      </c>
      <c r="AN195" s="48">
        <f>_xll.qlCalendarAdvance(Calendar,AM195,Ndays&amp;"D",,,_xll.ohTrigger(Trigger,Recalc))</f>
        <v>42521</v>
      </c>
      <c r="AO195" s="49">
        <f>IFERROR(_xll.qlIndexFixing(Eur6M_QL,AN195,TRUE,Recalc),NA())</f>
        <v>6.7224692841443207E-4</v>
      </c>
      <c r="AP195" s="49">
        <f>IFERROR(_xll.qlIndexFixing(Eur6M_MX,AN195,TRUE,Recalc),NA())</f>
        <v>6.7229833430730785E-4</v>
      </c>
    </row>
    <row r="196" spans="38:42" x14ac:dyDescent="0.2">
      <c r="AL196" s="11" t="str">
        <f t="shared" si="6"/>
        <v>1D</v>
      </c>
      <c r="AM196" s="48">
        <f>_xll.qlCalendarAdvance(Calendar,AM195,AL196,"f",FALSE)</f>
        <v>42520</v>
      </c>
      <c r="AN196" s="48">
        <f>_xll.qlCalendarAdvance(Calendar,AM196,Ndays&amp;"D",,,_xll.ohTrigger(Trigger,Recalc))</f>
        <v>42522</v>
      </c>
      <c r="AO196" s="49">
        <f>IFERROR(_xll.qlIndexFixing(Eur6M_QL,AN196,TRUE,Recalc),NA())</f>
        <v>6.7731817612408114E-4</v>
      </c>
      <c r="AP196" s="49">
        <f>IFERROR(_xll.qlIndexFixing(Eur6M_MX,AN196,TRUE,Recalc),NA())</f>
        <v>6.7805468820869878E-4</v>
      </c>
    </row>
    <row r="197" spans="38:42" x14ac:dyDescent="0.2">
      <c r="AL197" s="11" t="str">
        <f t="shared" si="6"/>
        <v>1D</v>
      </c>
      <c r="AM197" s="48">
        <f>_xll.qlCalendarAdvance(Calendar,AM196,AL197,"f",FALSE)</f>
        <v>42521</v>
      </c>
      <c r="AN197" s="48">
        <f>_xll.qlCalendarAdvance(Calendar,AM197,Ndays&amp;"D",,,_xll.ohTrigger(Trigger,Recalc))</f>
        <v>42523</v>
      </c>
      <c r="AO197" s="49">
        <f>IFERROR(_xll.qlIndexFixing(Eur6M_QL,AN197,TRUE,Recalc),NA())</f>
        <v>6.8145953404579666E-4</v>
      </c>
      <c r="AP197" s="49">
        <f>IFERROR(_xll.qlIndexFixing(Eur6M_MX,AN197,TRUE,Recalc),NA())</f>
        <v>6.8168867409218741E-4</v>
      </c>
    </row>
    <row r="198" spans="38:42" x14ac:dyDescent="0.2">
      <c r="AL198" s="11" t="str">
        <f t="shared" ref="AL198:AL261" si="7">AL197</f>
        <v>1D</v>
      </c>
      <c r="AM198" s="48">
        <f>_xll.qlCalendarAdvance(Calendar,AM197,AL198,"f",FALSE)</f>
        <v>42522</v>
      </c>
      <c r="AN198" s="48">
        <f>_xll.qlCalendarAdvance(Calendar,AM198,Ndays&amp;"D",,,_xll.ohTrigger(Trigger,Recalc))</f>
        <v>42524</v>
      </c>
      <c r="AO198" s="49">
        <f>IFERROR(_xll.qlIndexFixing(Eur6M_QL,AN198,TRUE,Recalc),NA())</f>
        <v>6.8381815108823664E-4</v>
      </c>
      <c r="AP198" s="49">
        <f>IFERROR(_xll.qlIndexFixing(Eur6M_MX,AN198,TRUE,Recalc),NA())</f>
        <v>6.8408366863498369E-4</v>
      </c>
    </row>
    <row r="199" spans="38:42" x14ac:dyDescent="0.2">
      <c r="AL199" s="11" t="str">
        <f t="shared" si="7"/>
        <v>1D</v>
      </c>
      <c r="AM199" s="48">
        <f>_xll.qlCalendarAdvance(Calendar,AM198,AL199,"f",FALSE)</f>
        <v>42523</v>
      </c>
      <c r="AN199" s="48">
        <f>_xll.qlCalendarAdvance(Calendar,AM199,Ndays&amp;"D",,,_xll.ohTrigger(Trigger,Recalc))</f>
        <v>42527</v>
      </c>
      <c r="AO199" s="49">
        <f>IFERROR(_xll.qlIndexFixing(Eur6M_QL,AN199,TRUE,Recalc),NA())</f>
        <v>6.8619865144201454E-4</v>
      </c>
      <c r="AP199" s="49">
        <f>IFERROR(_xll.qlIndexFixing(Eur6M_MX,AN199,TRUE,Recalc),NA())</f>
        <v>6.8649693934699188E-4</v>
      </c>
    </row>
    <row r="200" spans="38:42" x14ac:dyDescent="0.2">
      <c r="AL200" s="11" t="str">
        <f t="shared" si="7"/>
        <v>1D</v>
      </c>
      <c r="AM200" s="48">
        <f>_xll.qlCalendarAdvance(Calendar,AM199,AL200,"f",FALSE)</f>
        <v>42524</v>
      </c>
      <c r="AN200" s="48">
        <f>_xll.qlCalendarAdvance(Calendar,AM200,Ndays&amp;"D",,,_xll.ohTrigger(Trigger,Recalc))</f>
        <v>42528</v>
      </c>
      <c r="AO200" s="49">
        <f>IFERROR(_xll.qlIndexFixing(Eur6M_QL,AN200,TRUE,Recalc),NA())</f>
        <v>6.8860088363485305E-4</v>
      </c>
      <c r="AP200" s="49">
        <f>IFERROR(_xll.qlIndexFixing(Eur6M_MX,AN200,TRUE,Recalc),NA())</f>
        <v>6.8892816682687599E-4</v>
      </c>
    </row>
    <row r="201" spans="38:42" x14ac:dyDescent="0.2">
      <c r="AL201" s="11" t="str">
        <f t="shared" si="7"/>
        <v>1D</v>
      </c>
      <c r="AM201" s="48">
        <f>_xll.qlCalendarAdvance(Calendar,AM200,AL201,"f",FALSE)</f>
        <v>42527</v>
      </c>
      <c r="AN201" s="48">
        <f>_xll.qlCalendarAdvance(Calendar,AM201,Ndays&amp;"D",,,_xll.ohTrigger(Trigger,Recalc))</f>
        <v>42529</v>
      </c>
      <c r="AO201" s="49">
        <f>IFERROR(_xll.qlIndexFixing(Eur6M_QL,AN201,TRUE,Recalc),NA())</f>
        <v>6.9357421682184593E-4</v>
      </c>
      <c r="AP201" s="49">
        <f>IFERROR(_xll.qlIndexFixing(Eur6M_MX,AN201,TRUE,Recalc),NA())</f>
        <v>6.9531548941606741E-4</v>
      </c>
    </row>
    <row r="202" spans="38:42" x14ac:dyDescent="0.2">
      <c r="AL202" s="11" t="str">
        <f t="shared" si="7"/>
        <v>1D</v>
      </c>
      <c r="AM202" s="48">
        <f>_xll.qlCalendarAdvance(Calendar,AM201,AL202,"f",FALSE)</f>
        <v>42528</v>
      </c>
      <c r="AN202" s="48">
        <f>_xll.qlCalendarAdvance(Calendar,AM202,Ndays&amp;"D",,,_xll.ohTrigger(Trigger,Recalc))</f>
        <v>42530</v>
      </c>
      <c r="AO202" s="49">
        <f>IFERROR(_xll.qlIndexFixing(Eur6M_QL,AN202,TRUE,Recalc),NA())</f>
        <v>6.9842410136961117E-4</v>
      </c>
      <c r="AP202" s="49">
        <f>IFERROR(_xll.qlIndexFixing(Eur6M_MX,AN202,TRUE,Recalc),NA())</f>
        <v>6.9882674508557553E-4</v>
      </c>
    </row>
    <row r="203" spans="38:42" x14ac:dyDescent="0.2">
      <c r="AL203" s="11" t="str">
        <f t="shared" si="7"/>
        <v>1D</v>
      </c>
      <c r="AM203" s="48">
        <f>_xll.qlCalendarAdvance(Calendar,AM202,AL203,"f",FALSE)</f>
        <v>42529</v>
      </c>
      <c r="AN203" s="48">
        <f>_xll.qlCalendarAdvance(Calendar,AM203,Ndays&amp;"D",,,_xll.ohTrigger(Trigger,Recalc))</f>
        <v>42531</v>
      </c>
      <c r="AO203" s="49">
        <f>IFERROR(_xll.qlIndexFixing(Eur6M_QL,AN203,TRUE,Recalc),NA())</f>
        <v>7.0093272068582268E-4</v>
      </c>
      <c r="AP203" s="49">
        <f>IFERROR(_xll.qlIndexFixing(Eur6M_MX,AN203,TRUE,Recalc),NA())</f>
        <v>7.0134345407017588E-4</v>
      </c>
    </row>
    <row r="204" spans="38:42" x14ac:dyDescent="0.2">
      <c r="AL204" s="11" t="str">
        <f t="shared" si="7"/>
        <v>1D</v>
      </c>
      <c r="AM204" s="48">
        <f>_xll.qlCalendarAdvance(Calendar,AM203,AL204,"f",FALSE)</f>
        <v>42530</v>
      </c>
      <c r="AN204" s="48">
        <f>_xll.qlCalendarAdvance(Calendar,AM204,Ndays&amp;"D",,,_xll.ohTrigger(Trigger,Recalc))</f>
        <v>42534</v>
      </c>
      <c r="AO204" s="49">
        <f>IFERROR(_xll.qlIndexFixing(Eur6M_QL,AN204,TRUE,Recalc),NA())</f>
        <v>7.0346216301092526E-4</v>
      </c>
      <c r="AP204" s="49">
        <f>IFERROR(_xll.qlIndexFixing(Eur6M_MX,AN204,TRUE,Recalc),NA())</f>
        <v>7.0387649662577456E-4</v>
      </c>
    </row>
    <row r="205" spans="38:42" x14ac:dyDescent="0.2">
      <c r="AL205" s="11" t="str">
        <f t="shared" si="7"/>
        <v>1D</v>
      </c>
      <c r="AM205" s="48">
        <f>_xll.qlCalendarAdvance(Calendar,AM204,AL205,"f",FALSE)</f>
        <v>42531</v>
      </c>
      <c r="AN205" s="48">
        <f>_xll.qlCalendarAdvance(Calendar,AM205,Ndays&amp;"D",,,_xll.ohTrigger(Trigger,Recalc))</f>
        <v>42535</v>
      </c>
      <c r="AO205" s="49">
        <f>IFERROR(_xll.qlIndexFixing(Eur6M_QL,AN205,TRUE,Recalc),NA())</f>
        <v>7.0601227687395183E-4</v>
      </c>
      <c r="AP205" s="49">
        <f>IFERROR(_xll.qlIndexFixing(Eur6M_MX,AN205,TRUE,Recalc),NA())</f>
        <v>7.0642565108837321E-4</v>
      </c>
    </row>
    <row r="206" spans="38:42" x14ac:dyDescent="0.2">
      <c r="AL206" s="11" t="str">
        <f t="shared" si="7"/>
        <v>1D</v>
      </c>
      <c r="AM206" s="48">
        <f>_xll.qlCalendarAdvance(Calendar,AM205,AL206,"f",FALSE)</f>
        <v>42534</v>
      </c>
      <c r="AN206" s="48">
        <f>_xll.qlCalendarAdvance(Calendar,AM206,Ndays&amp;"D",,,_xll.ohTrigger(Trigger,Recalc))</f>
        <v>42536</v>
      </c>
      <c r="AO206" s="49">
        <f>IFERROR(_xll.qlIndexFixing(Eur6M_QL,AN206,TRUE,Recalc),NA())</f>
        <v>7.1114079148982016E-4</v>
      </c>
      <c r="AP206" s="49">
        <f>IFERROR(_xll.qlIndexFixing(Eur6M_MX,AN206,TRUE,Recalc),NA())</f>
        <v>7.1312039675871857E-4</v>
      </c>
    </row>
    <row r="207" spans="38:42" x14ac:dyDescent="0.2">
      <c r="AL207" s="11" t="str">
        <f t="shared" si="7"/>
        <v>1D</v>
      </c>
      <c r="AM207" s="48">
        <f>_xll.qlCalendarAdvance(Calendar,AM206,AL207,"f",FALSE)</f>
        <v>42535</v>
      </c>
      <c r="AN207" s="48">
        <f>_xll.qlCalendarAdvance(Calendar,AM207,Ndays&amp;"D",,,_xll.ohTrigger(Trigger,Recalc))</f>
        <v>42537</v>
      </c>
      <c r="AO207" s="49">
        <f>IFERROR(_xll.qlIndexFixing(Eur6M_QL,AN207,TRUE,Recalc),NA())</f>
        <v>7.1641641825407286E-4</v>
      </c>
      <c r="AP207" s="49">
        <f>IFERROR(_xll.qlIndexFixing(Eur6M_MX,AN207,TRUE,Recalc),NA())</f>
        <v>7.1677944342334249E-4</v>
      </c>
    </row>
    <row r="208" spans="38:42" x14ac:dyDescent="0.2">
      <c r="AL208" s="11" t="str">
        <f t="shared" si="7"/>
        <v>1D</v>
      </c>
      <c r="AM208" s="48">
        <f>_xll.qlCalendarAdvance(Calendar,AM207,AL208,"f",FALSE)</f>
        <v>42536</v>
      </c>
      <c r="AN208" s="48">
        <f>_xll.qlCalendarAdvance(Calendar,AM208,Ndays&amp;"D",,,_xll.ohTrigger(Trigger,Recalc))</f>
        <v>42538</v>
      </c>
      <c r="AO208" s="49">
        <f>IFERROR(_xll.qlIndexFixing(Eur6M_QL,AN208,TRUE,Recalc),NA())</f>
        <v>7.190676177190648E-4</v>
      </c>
      <c r="AP208" s="49">
        <f>IFERROR(_xll.qlIndexFixing(Eur6M_MX,AN208,TRUE,Recalc),NA())</f>
        <v>7.1940632115682056E-4</v>
      </c>
    </row>
    <row r="209" spans="38:42" x14ac:dyDescent="0.2">
      <c r="AL209" s="11" t="str">
        <f t="shared" si="7"/>
        <v>1D</v>
      </c>
      <c r="AM209" s="48">
        <f>_xll.qlCalendarAdvance(Calendar,AM208,AL209,"f",FALSE)</f>
        <v>42537</v>
      </c>
      <c r="AN209" s="48">
        <f>_xll.qlCalendarAdvance(Calendar,AM209,Ndays&amp;"D",,,_xll.ohTrigger(Trigger,Recalc))</f>
        <v>42541</v>
      </c>
      <c r="AO209" s="49">
        <f>IFERROR(_xll.qlIndexFixing(Eur6M_QL,AN209,TRUE,Recalc),NA())</f>
        <v>7.2173857988569597E-4</v>
      </c>
      <c r="AP209" s="49">
        <f>IFERROR(_xll.qlIndexFixing(Eur6M_MX,AN209,TRUE,Recalc),NA())</f>
        <v>7.220482740327444E-4</v>
      </c>
    </row>
    <row r="210" spans="38:42" x14ac:dyDescent="0.2">
      <c r="AL210" s="11" t="str">
        <f t="shared" si="7"/>
        <v>1D</v>
      </c>
      <c r="AM210" s="48">
        <f>_xll.qlCalendarAdvance(Calendar,AM209,AL210,"f",FALSE)</f>
        <v>42538</v>
      </c>
      <c r="AN210" s="48">
        <f>_xll.qlCalendarAdvance(Calendar,AM210,Ndays&amp;"D",,,_xll.ohTrigger(Trigger,Recalc))</f>
        <v>42542</v>
      </c>
      <c r="AO210" s="49">
        <f>IFERROR(_xll.qlIndexFixing(Eur6M_QL,AN210,TRUE,Recalc),NA())</f>
        <v>7.2442915328212567E-4</v>
      </c>
      <c r="AP210" s="49">
        <f>IFERROR(_xll.qlIndexFixing(Eur6M_MX,AN210,TRUE,Recalc),NA())</f>
        <v>7.2470517812663678E-4</v>
      </c>
    </row>
    <row r="211" spans="38:42" x14ac:dyDescent="0.2">
      <c r="AL211" s="11" t="str">
        <f t="shared" si="7"/>
        <v>1D</v>
      </c>
      <c r="AM211" s="48">
        <f>_xll.qlCalendarAdvance(Calendar,AM210,AL211,"f",FALSE)</f>
        <v>42541</v>
      </c>
      <c r="AN211" s="48">
        <f>_xll.qlCalendarAdvance(Calendar,AM211,Ndays&amp;"D",,,_xll.ohTrigger(Trigger,Recalc))</f>
        <v>42543</v>
      </c>
      <c r="AO211" s="49">
        <f>IFERROR(_xll.qlIndexFixing(Eur6M_QL,AN211,TRUE,Recalc),NA())</f>
        <v>7.3142472667531502E-4</v>
      </c>
      <c r="AP211" s="49">
        <f>IFERROR(_xll.qlIndexFixing(Eur6M_MX,AN211,TRUE,Recalc),NA())</f>
        <v>7.3332064121981344E-4</v>
      </c>
    </row>
    <row r="212" spans="38:42" x14ac:dyDescent="0.2">
      <c r="AL212" s="11" t="str">
        <f t="shared" si="7"/>
        <v>1D</v>
      </c>
      <c r="AM212" s="48">
        <f>_xll.qlCalendarAdvance(Calendar,AM211,AL212,"f",FALSE)</f>
        <v>42542</v>
      </c>
      <c r="AN212" s="48">
        <f>_xll.qlCalendarAdvance(Calendar,AM212,Ndays&amp;"D",,,_xll.ohTrigger(Trigger,Recalc))</f>
        <v>42544</v>
      </c>
      <c r="AO212" s="49">
        <f>IFERROR(_xll.qlIndexFixing(Eur6M_QL,AN212,TRUE,Recalc),NA())</f>
        <v>7.3538452968228095E-4</v>
      </c>
      <c r="AP212" s="49">
        <f>IFERROR(_xll.qlIndexFixing(Eur6M_MX,AN212,TRUE,Recalc),NA())</f>
        <v>7.3548031693232527E-4</v>
      </c>
    </row>
    <row r="213" spans="38:42" x14ac:dyDescent="0.2">
      <c r="AL213" s="11" t="str">
        <f t="shared" si="7"/>
        <v>1D</v>
      </c>
      <c r="AM213" s="48">
        <f>_xll.qlCalendarAdvance(Calendar,AM212,AL213,"f",FALSE)</f>
        <v>42543</v>
      </c>
      <c r="AN213" s="48">
        <f>_xll.qlCalendarAdvance(Calendar,AM213,Ndays&amp;"D",,,_xll.ohTrigger(Trigger,Recalc))</f>
        <v>42545</v>
      </c>
      <c r="AO213" s="49">
        <f>IFERROR(_xll.qlIndexFixing(Eur6M_QL,AN213,TRUE,Recalc),NA())</f>
        <v>7.3817088711558749E-4</v>
      </c>
      <c r="AP213" s="49">
        <f>IFERROR(_xll.qlIndexFixing(Eur6M_MX,AN213,TRUE,Recalc),NA())</f>
        <v>7.3821060698232746E-4</v>
      </c>
    </row>
    <row r="214" spans="38:42" x14ac:dyDescent="0.2">
      <c r="AL214" s="11" t="str">
        <f t="shared" si="7"/>
        <v>1D</v>
      </c>
      <c r="AM214" s="48">
        <f>_xll.qlCalendarAdvance(Calendar,AM213,AL214,"f",FALSE)</f>
        <v>42544</v>
      </c>
      <c r="AN214" s="48">
        <f>_xll.qlCalendarAdvance(Calendar,AM214,Ndays&amp;"D",,,_xll.ohTrigger(Trigger,Recalc))</f>
        <v>42548</v>
      </c>
      <c r="AO214" s="49">
        <f>IFERROR(_xll.qlIndexFixing(Eur6M_QL,AN214,TRUE,Recalc),NA())</f>
        <v>7.4097594693323479E-4</v>
      </c>
      <c r="AP214" s="49">
        <f>IFERROR(_xll.qlIndexFixing(Eur6M_MX,AN214,TRUE,Recalc),NA())</f>
        <v>7.4095539794121856E-4</v>
      </c>
    </row>
    <row r="215" spans="38:42" x14ac:dyDescent="0.2">
      <c r="AL215" s="11" t="str">
        <f t="shared" si="7"/>
        <v>1D</v>
      </c>
      <c r="AM215" s="48">
        <f>_xll.qlCalendarAdvance(Calendar,AM214,AL215,"f",FALSE)</f>
        <v>42545</v>
      </c>
      <c r="AN215" s="48">
        <f>_xll.qlCalendarAdvance(Calendar,AM215,Ndays&amp;"D",,,_xll.ohTrigger(Trigger,Recalc))</f>
        <v>42549</v>
      </c>
      <c r="AO215" s="49">
        <f>IFERROR(_xll.qlIndexFixing(Eur6M_QL,AN215,TRUE,Recalc),NA())</f>
        <v>7.4379955765945091E-4</v>
      </c>
      <c r="AP215" s="49">
        <f>IFERROR(_xll.qlIndexFixing(Eur6M_MX,AN215,TRUE,Recalc),NA())</f>
        <v>7.4371466362972141E-4</v>
      </c>
    </row>
    <row r="216" spans="38:42" x14ac:dyDescent="0.2">
      <c r="AL216" s="11" t="str">
        <f t="shared" si="7"/>
        <v>1D</v>
      </c>
      <c r="AM216" s="48">
        <f>_xll.qlCalendarAdvance(Calendar,AM215,AL216,"f",FALSE)</f>
        <v>42548</v>
      </c>
      <c r="AN216" s="48">
        <f>_xll.qlCalendarAdvance(Calendar,AM216,Ndays&amp;"D",,,_xll.ohTrigger(Trigger,Recalc))</f>
        <v>42550</v>
      </c>
      <c r="AO216" s="49">
        <f>IFERROR(_xll.qlIndexFixing(Eur6M_QL,AN216,TRUE,Recalc),NA())</f>
        <v>7.5000000000070063E-4</v>
      </c>
      <c r="AP216" s="49">
        <f>IFERROR(_xll.qlIndexFixing(Eur6M_MX,AN216,TRUE,Recalc),NA())</f>
        <v>7.4999999999983641E-4</v>
      </c>
    </row>
    <row r="217" spans="38:42" x14ac:dyDescent="0.2">
      <c r="AL217" s="11" t="str">
        <f t="shared" si="7"/>
        <v>1D</v>
      </c>
      <c r="AM217" s="48">
        <f>_xll.qlCalendarAdvance(Calendar,AM216,AL217,"f",FALSE)</f>
        <v>42549</v>
      </c>
      <c r="AN217" s="48">
        <f>_xll.qlCalendarAdvance(Calendar,AM217,Ndays&amp;"D",,,_xll.ohTrigger(Trigger,Recalc))</f>
        <v>42551</v>
      </c>
      <c r="AO217" s="49">
        <f>IFERROR(_xll.qlIndexFixing(Eur6M_QL,AN217,TRUE,Recalc),NA())</f>
        <v>7.5707452004730486E-4</v>
      </c>
      <c r="AP217" s="49">
        <f>IFERROR(_xll.qlIndexFixing(Eur6M_MX,AN217,TRUE,Recalc),NA())</f>
        <v>7.5658514180676495E-4</v>
      </c>
    </row>
    <row r="218" spans="38:42" x14ac:dyDescent="0.2">
      <c r="AL218" s="11" t="str">
        <f t="shared" si="7"/>
        <v>1D</v>
      </c>
      <c r="AM218" s="48">
        <f>_xll.qlCalendarAdvance(Calendar,AM217,AL218,"f",FALSE)</f>
        <v>42550</v>
      </c>
      <c r="AN218" s="48">
        <f>_xll.qlCalendarAdvance(Calendar,AM218,Ndays&amp;"D",,,_xll.ohTrigger(Trigger,Recalc))</f>
        <v>42552</v>
      </c>
      <c r="AO218" s="49">
        <f>IFERROR(_xll.qlIndexFixing(Eur6M_QL,AN218,TRUE,Recalc),NA())</f>
        <v>7.600230730316856E-4</v>
      </c>
      <c r="AP218" s="49">
        <f>IFERROR(_xll.qlIndexFixing(Eur6M_MX,AN218,TRUE,Recalc),NA())</f>
        <v>7.5942533236211568E-4</v>
      </c>
    </row>
    <row r="219" spans="38:42" x14ac:dyDescent="0.2">
      <c r="AL219" s="11" t="str">
        <f t="shared" si="7"/>
        <v>1D</v>
      </c>
      <c r="AM219" s="48">
        <f>_xll.qlCalendarAdvance(Calendar,AM218,AL219,"f",FALSE)</f>
        <v>42551</v>
      </c>
      <c r="AN219" s="48">
        <f>_xll.qlCalendarAdvance(Calendar,AM219,Ndays&amp;"D",,,_xll.ohTrigger(Trigger,Recalc))</f>
        <v>42555</v>
      </c>
      <c r="AO219" s="49">
        <f>IFERROR(_xll.qlIndexFixing(Eur6M_QL,AN219,TRUE,Recalc),NA())</f>
        <v>7.6297751246956491E-4</v>
      </c>
      <c r="AP219" s="49">
        <f>IFERROR(_xll.qlIndexFixing(Eur6M_MX,AN219,TRUE,Recalc),NA())</f>
        <v>7.622823823191673E-4</v>
      </c>
    </row>
    <row r="220" spans="38:42" x14ac:dyDescent="0.2">
      <c r="AL220" s="11" t="str">
        <f t="shared" si="7"/>
        <v>1D</v>
      </c>
      <c r="AM220" s="48">
        <f>_xll.qlCalendarAdvance(Calendar,AM219,AL220,"f",FALSE)</f>
        <v>42552</v>
      </c>
      <c r="AN220" s="48">
        <f>_xll.qlCalendarAdvance(Calendar,AM220,Ndays&amp;"D",,,_xll.ohTrigger(Trigger,Recalc))</f>
        <v>42556</v>
      </c>
      <c r="AO220" s="49">
        <f>IFERROR(_xll.qlIndexFixing(Eur6M_QL,AN220,TRUE,Recalc),NA())</f>
        <v>7.6982638660470012E-4</v>
      </c>
      <c r="AP220" s="49">
        <f>IFERROR(_xll.qlIndexFixing(Eur6M_MX,AN220,TRUE,Recalc),NA())</f>
        <v>7.6830964777253549E-4</v>
      </c>
    </row>
    <row r="221" spans="38:42" x14ac:dyDescent="0.2">
      <c r="AL221" s="11" t="str">
        <f t="shared" si="7"/>
        <v>1D</v>
      </c>
      <c r="AM221" s="48">
        <f>_xll.qlCalendarAdvance(Calendar,AM220,AL221,"f",FALSE)</f>
        <v>42555</v>
      </c>
      <c r="AN221" s="48">
        <f>_xll.qlCalendarAdvance(Calendar,AM221,Ndays&amp;"D",,,_xll.ohTrigger(Trigger,Recalc))</f>
        <v>42557</v>
      </c>
      <c r="AO221" s="49">
        <f>IFERROR(_xll.qlIndexFixing(Eur6M_QL,AN221,TRUE,Recalc),NA())</f>
        <v>7.7086094917635107E-4</v>
      </c>
      <c r="AP221" s="49">
        <f>IFERROR(_xll.qlIndexFixing(Eur6M_MX,AN221,TRUE,Recalc),NA())</f>
        <v>7.6961255827218589E-4</v>
      </c>
    </row>
    <row r="222" spans="38:42" x14ac:dyDescent="0.2">
      <c r="AL222" s="11" t="str">
        <f t="shared" si="7"/>
        <v>1D</v>
      </c>
      <c r="AM222" s="48">
        <f>_xll.qlCalendarAdvance(Calendar,AM221,AL222,"f",FALSE)</f>
        <v>42556</v>
      </c>
      <c r="AN222" s="48">
        <f>_xll.qlCalendarAdvance(Calendar,AM222,Ndays&amp;"D",,,_xll.ohTrigger(Trigger,Recalc))</f>
        <v>42558</v>
      </c>
      <c r="AO222" s="49">
        <f>IFERROR(_xll.qlIndexFixing(Eur6M_QL,AN222,TRUE,Recalc),NA())</f>
        <v>7.7781814508802395E-4</v>
      </c>
      <c r="AP222" s="49">
        <f>IFERROR(_xll.qlIndexFixing(Eur6M_MX,AN222,TRUE,Recalc),NA())</f>
        <v>7.7679676919112134E-4</v>
      </c>
    </row>
    <row r="223" spans="38:42" x14ac:dyDescent="0.2">
      <c r="AL223" s="11" t="str">
        <f t="shared" si="7"/>
        <v>1D</v>
      </c>
      <c r="AM223" s="48">
        <f>_xll.qlCalendarAdvance(Calendar,AM222,AL223,"f",FALSE)</f>
        <v>42557</v>
      </c>
      <c r="AN223" s="48">
        <f>_xll.qlCalendarAdvance(Calendar,AM223,Ndays&amp;"D",,,_xll.ohTrigger(Trigger,Recalc))</f>
        <v>42559</v>
      </c>
      <c r="AO223" s="49">
        <f>IFERROR(_xll.qlIndexFixing(Eur6M_QL,AN223,TRUE,Recalc),NA())</f>
        <v>7.807959863772295E-4</v>
      </c>
      <c r="AP223" s="49">
        <f>IFERROR(_xll.qlIndexFixing(Eur6M_MX,AN223,TRUE,Recalc),NA())</f>
        <v>7.797405115970448E-4</v>
      </c>
    </row>
    <row r="224" spans="38:42" x14ac:dyDescent="0.2">
      <c r="AL224" s="11" t="str">
        <f t="shared" si="7"/>
        <v>1D</v>
      </c>
      <c r="AM224" s="48">
        <f>_xll.qlCalendarAdvance(Calendar,AM223,AL224,"f",FALSE)</f>
        <v>42558</v>
      </c>
      <c r="AN224" s="48">
        <f>_xll.qlCalendarAdvance(Calendar,AM224,Ndays&amp;"D",,,_xll.ohTrigger(Trigger,Recalc))</f>
        <v>42562</v>
      </c>
      <c r="AO224" s="49">
        <f>IFERROR(_xll.qlIndexFixing(Eur6M_QL,AN224,TRUE,Recalc),NA())</f>
        <v>7.8377574179833165E-4</v>
      </c>
      <c r="AP224" s="49">
        <f>IFERROR(_xll.qlIndexFixing(Eur6M_MX,AN224,TRUE,Recalc),NA())</f>
        <v>7.8269615101547371E-4</v>
      </c>
    </row>
    <row r="225" spans="38:42" x14ac:dyDescent="0.2">
      <c r="AL225" s="11" t="str">
        <f t="shared" si="7"/>
        <v>1D</v>
      </c>
      <c r="AM225" s="48">
        <f>_xll.qlCalendarAdvance(Calendar,AM224,AL225,"f",FALSE)</f>
        <v>42559</v>
      </c>
      <c r="AN225" s="48">
        <f>_xll.qlCalendarAdvance(Calendar,AM225,Ndays&amp;"D",,,_xll.ohTrigger(Trigger,Recalc))</f>
        <v>42563</v>
      </c>
      <c r="AO225" s="49">
        <f>IFERROR(_xll.qlIndexFixing(Eur6M_QL,AN225,TRUE,Recalc),NA())</f>
        <v>7.9077777610328244E-4</v>
      </c>
      <c r="AP225" s="49">
        <f>IFERROR(_xll.qlIndexFixing(Eur6M_MX,AN225,TRUE,Recalc),NA())</f>
        <v>7.8859034892711597E-4</v>
      </c>
    </row>
    <row r="226" spans="38:42" x14ac:dyDescent="0.2">
      <c r="AL226" s="11" t="str">
        <f t="shared" si="7"/>
        <v>1D</v>
      </c>
      <c r="AM226" s="48">
        <f>_xll.qlCalendarAdvance(Calendar,AM225,AL226,"f",FALSE)</f>
        <v>42562</v>
      </c>
      <c r="AN226" s="48">
        <f>_xll.qlCalendarAdvance(Calendar,AM226,Ndays&amp;"D",,,_xll.ohTrigger(Trigger,Recalc))</f>
        <v>42564</v>
      </c>
      <c r="AO226" s="49">
        <f>IFERROR(_xll.qlIndexFixing(Eur6M_QL,AN226,TRUE,Recalc),NA())</f>
        <v>7.9174934944507575E-4</v>
      </c>
      <c r="AP226" s="49">
        <f>IFERROR(_xll.qlIndexFixing(Eur6M_MX,AN226,TRUE,Recalc),NA())</f>
        <v>7.9009690088914107E-4</v>
      </c>
    </row>
    <row r="227" spans="38:42" x14ac:dyDescent="0.2">
      <c r="AL227" s="11" t="str">
        <f t="shared" si="7"/>
        <v>1D</v>
      </c>
      <c r="AM227" s="48">
        <f>_xll.qlCalendarAdvance(Calendar,AM226,AL227,"f",FALSE)</f>
        <v>42563</v>
      </c>
      <c r="AN227" s="48">
        <f>_xll.qlCalendarAdvance(Calendar,AM227,Ndays&amp;"D",,,_xll.ohTrigger(Trigger,Recalc))</f>
        <v>42565</v>
      </c>
      <c r="AO227" s="49">
        <f>IFERROR(_xll.qlIndexFixing(Eur6M_QL,AN227,TRUE,Recalc),NA())</f>
        <v>7.9868336867779902E-4</v>
      </c>
      <c r="AP227" s="49">
        <f>IFERROR(_xll.qlIndexFixing(Eur6M_MX,AN227,TRUE,Recalc),NA())</f>
        <v>7.9762534625247585E-4</v>
      </c>
    </row>
    <row r="228" spans="38:42" x14ac:dyDescent="0.2">
      <c r="AL228" s="11" t="str">
        <f t="shared" si="7"/>
        <v>1D</v>
      </c>
      <c r="AM228" s="48">
        <f>_xll.qlCalendarAdvance(Calendar,AM227,AL228,"f",FALSE)</f>
        <v>42564</v>
      </c>
      <c r="AN228" s="48">
        <f>_xll.qlCalendarAdvance(Calendar,AM228,Ndays&amp;"D",,,_xll.ohTrigger(Trigger,Recalc))</f>
        <v>42566</v>
      </c>
      <c r="AO228" s="49">
        <f>IFERROR(_xll.qlIndexFixing(Eur6M_QL,AN228,TRUE,Recalc),NA())</f>
        <v>8.0166269151884237E-4</v>
      </c>
      <c r="AP228" s="49">
        <f>IFERROR(_xll.qlIndexFixing(Eur6M_MX,AN228,TRUE,Recalc),NA())</f>
        <v>8.0063568190149312E-4</v>
      </c>
    </row>
    <row r="229" spans="38:42" x14ac:dyDescent="0.2">
      <c r="AL229" s="11" t="str">
        <f t="shared" si="7"/>
        <v>1D</v>
      </c>
      <c r="AM229" s="48">
        <f>_xll.qlCalendarAdvance(Calendar,AM228,AL229,"f",FALSE)</f>
        <v>42565</v>
      </c>
      <c r="AN229" s="48">
        <f>_xll.qlCalendarAdvance(Calendar,AM229,Ndays&amp;"D",,,_xll.ohTrigger(Trigger,Recalc))</f>
        <v>42569</v>
      </c>
      <c r="AO229" s="49">
        <f>IFERROR(_xll.qlIndexFixing(Eur6M_QL,AN229,TRUE,Recalc),NA())</f>
        <v>8.0463995600248812E-4</v>
      </c>
      <c r="AP229" s="49">
        <f>IFERROR(_xll.qlIndexFixing(Eur6M_MX,AN229,TRUE,Recalc),NA())</f>
        <v>8.0365221153496605E-4</v>
      </c>
    </row>
    <row r="230" spans="38:42" x14ac:dyDescent="0.2">
      <c r="AL230" s="11" t="str">
        <f t="shared" si="7"/>
        <v>1D</v>
      </c>
      <c r="AM230" s="48">
        <f>_xll.qlCalendarAdvance(Calendar,AM229,AL230,"f",FALSE)</f>
        <v>42566</v>
      </c>
      <c r="AN230" s="48">
        <f>_xll.qlCalendarAdvance(Calendar,AM230,Ndays&amp;"D",,,_xll.ohTrigger(Trigger,Recalc))</f>
        <v>42570</v>
      </c>
      <c r="AO230" s="49">
        <f>IFERROR(_xll.qlIndexFixing(Eur6M_QL,AN230,TRUE,Recalc),NA())</f>
        <v>8.1135714280521022E-4</v>
      </c>
      <c r="AP230" s="49">
        <f>IFERROR(_xll.qlIndexFixing(Eur6M_MX,AN230,TRUE,Recalc),NA())</f>
        <v>8.0945813046557323E-4</v>
      </c>
    </row>
    <row r="231" spans="38:42" x14ac:dyDescent="0.2">
      <c r="AL231" s="11" t="str">
        <f t="shared" si="7"/>
        <v>1D</v>
      </c>
      <c r="AM231" s="48">
        <f>_xll.qlCalendarAdvance(Calendar,AM230,AL231,"f",FALSE)</f>
        <v>42569</v>
      </c>
      <c r="AN231" s="48">
        <f>_xll.qlCalendarAdvance(Calendar,AM231,Ndays&amp;"D",,,_xll.ohTrigger(Trigger,Recalc))</f>
        <v>42571</v>
      </c>
      <c r="AO231" s="49">
        <f>IFERROR(_xll.qlIndexFixing(Eur6M_QL,AN231,TRUE,Recalc),NA())</f>
        <v>8.124420615493171E-4</v>
      </c>
      <c r="AP231" s="49">
        <f>IFERROR(_xll.qlIndexFixing(Eur6M_MX,AN231,TRUE,Recalc),NA())</f>
        <v>8.110881525734663E-4</v>
      </c>
    </row>
    <row r="232" spans="38:42" x14ac:dyDescent="0.2">
      <c r="AL232" s="11" t="str">
        <f t="shared" si="7"/>
        <v>1D</v>
      </c>
      <c r="AM232" s="48">
        <f>_xll.qlCalendarAdvance(Calendar,AM231,AL232,"f",FALSE)</f>
        <v>42570</v>
      </c>
      <c r="AN232" s="48">
        <f>_xll.qlCalendarAdvance(Calendar,AM232,Ndays&amp;"D",,,_xll.ohTrigger(Trigger,Recalc))</f>
        <v>42572</v>
      </c>
      <c r="AO232" s="49">
        <f>IFERROR(_xll.qlIndexFixing(Eur6M_QL,AN232,TRUE,Recalc),NA())</f>
        <v>8.1947554000463959E-4</v>
      </c>
      <c r="AP232" s="49">
        <f>IFERROR(_xll.qlIndexFixing(Eur6M_MX,AN232,TRUE,Recalc),NA())</f>
        <v>8.1879660902798353E-4</v>
      </c>
    </row>
    <row r="233" spans="38:42" x14ac:dyDescent="0.2">
      <c r="AL233" s="11" t="str">
        <f t="shared" si="7"/>
        <v>1D</v>
      </c>
      <c r="AM233" s="48">
        <f>_xll.qlCalendarAdvance(Calendar,AM232,AL233,"f",FALSE)</f>
        <v>42571</v>
      </c>
      <c r="AN233" s="48">
        <f>_xll.qlCalendarAdvance(Calendar,AM233,Ndays&amp;"D",,,_xll.ohTrigger(Trigger,Recalc))</f>
        <v>42573</v>
      </c>
      <c r="AO233" s="49">
        <f>IFERROR(_xll.qlIndexFixing(Eur6M_QL,AN233,TRUE,Recalc),NA())</f>
        <v>8.2242853646330449E-4</v>
      </c>
      <c r="AP233" s="49">
        <f>IFERROR(_xll.qlIndexFixing(Eur6M_MX,AN233,TRUE,Recalc),NA())</f>
        <v>8.2183139467207277E-4</v>
      </c>
    </row>
    <row r="234" spans="38:42" x14ac:dyDescent="0.2">
      <c r="AL234" s="11" t="str">
        <f t="shared" si="7"/>
        <v>1D</v>
      </c>
      <c r="AM234" s="48">
        <f>_xll.qlCalendarAdvance(Calendar,AM233,AL234,"f",FALSE)</f>
        <v>42572</v>
      </c>
      <c r="AN234" s="48">
        <f>_xll.qlCalendarAdvance(Calendar,AM234,Ndays&amp;"D",,,_xll.ohTrigger(Trigger,Recalc))</f>
        <v>42576</v>
      </c>
      <c r="AO234" s="49">
        <f>IFERROR(_xll.qlIndexFixing(Eur6M_QL,AN234,TRUE,Recalc),NA())</f>
        <v>8.2537550190671686E-4</v>
      </c>
      <c r="AP234" s="49">
        <f>IFERROR(_xll.qlIndexFixing(Eur6M_MX,AN234,TRUE,Recalc),NA())</f>
        <v>8.2486593057940903E-4</v>
      </c>
    </row>
    <row r="235" spans="38:42" x14ac:dyDescent="0.2">
      <c r="AL235" s="11" t="str">
        <f t="shared" si="7"/>
        <v>1D</v>
      </c>
      <c r="AM235" s="48">
        <f>_xll.qlCalendarAdvance(Calendar,AM234,AL235,"f",FALSE)</f>
        <v>42573</v>
      </c>
      <c r="AN235" s="48">
        <f>_xll.qlCalendarAdvance(Calendar,AM235,Ndays&amp;"D",,,_xll.ohTrigger(Trigger,Recalc))</f>
        <v>42577</v>
      </c>
      <c r="AO235" s="49">
        <f>IFERROR(_xll.qlIndexFixing(Eur6M_QL,AN235,TRUE,Recalc),NA())</f>
        <v>8.3137191115068357E-4</v>
      </c>
      <c r="AP235" s="49">
        <f>IFERROR(_xll.qlIndexFixing(Eur6M_MX,AN235,TRUE,Recalc),NA())</f>
        <v>8.306314954748162E-4</v>
      </c>
    </row>
    <row r="236" spans="38:42" x14ac:dyDescent="0.2">
      <c r="AL236" s="11" t="str">
        <f t="shared" si="7"/>
        <v>1D</v>
      </c>
      <c r="AM236" s="48">
        <f>_xll.qlCalendarAdvance(Calendar,AM235,AL236,"f",FALSE)</f>
        <v>42576</v>
      </c>
      <c r="AN236" s="48">
        <f>_xll.qlCalendarAdvance(Calendar,AM236,Ndays&amp;"D",,,_xll.ohTrigger(Trigger,Recalc))</f>
        <v>42578</v>
      </c>
      <c r="AO236" s="49">
        <f>IFERROR(_xll.qlIndexFixing(Eur6M_QL,AN236,TRUE,Recalc),NA())</f>
        <v>8.3417384486282912E-4</v>
      </c>
      <c r="AP236" s="49">
        <f>IFERROR(_xll.qlIndexFixing(Eur6M_MX,AN236,TRUE,Recalc),NA())</f>
        <v>8.3366314876967269E-4</v>
      </c>
    </row>
    <row r="237" spans="38:42" x14ac:dyDescent="0.2">
      <c r="AL237" s="11" t="str">
        <f t="shared" si="7"/>
        <v>1D</v>
      </c>
      <c r="AM237" s="48">
        <f>_xll.qlCalendarAdvance(Calendar,AM236,AL237,"f",FALSE)</f>
        <v>42577</v>
      </c>
      <c r="AN237" s="48">
        <f>_xll.qlCalendarAdvance(Calendar,AM237,Ndays&amp;"D",,,_xll.ohTrigger(Trigger,Recalc))</f>
        <v>42579</v>
      </c>
      <c r="AO237" s="49">
        <f>IFERROR(_xll.qlIndexFixing(Eur6M_QL,AN237,TRUE,Recalc),NA())</f>
        <v>8.4000000000011604E-4</v>
      </c>
      <c r="AP237" s="49">
        <f>IFERROR(_xll.qlIndexFixing(Eur6M_MX,AN237,TRUE,Recalc),NA())</f>
        <v>8.399999999996816E-4</v>
      </c>
    </row>
    <row r="238" spans="38:42" x14ac:dyDescent="0.2">
      <c r="AL238" s="11" t="str">
        <f t="shared" si="7"/>
        <v>1D</v>
      </c>
      <c r="AM238" s="48">
        <f>_xll.qlCalendarAdvance(Calendar,AM237,AL238,"f",FALSE)</f>
        <v>42578</v>
      </c>
      <c r="AN238" s="48">
        <f>_xll.qlCalendarAdvance(Calendar,AM238,Ndays&amp;"D",,,_xll.ohTrigger(Trigger,Recalc))</f>
        <v>42580</v>
      </c>
      <c r="AO238" s="49">
        <f>IFERROR(_xll.qlIndexFixing(Eur6M_QL,AN238,TRUE,Recalc),NA())</f>
        <v>8.428992759225007E-4</v>
      </c>
      <c r="AP238" s="49">
        <f>IFERROR(_xll.qlIndexFixing(Eur6M_MX,AN238,TRUE,Recalc),NA())</f>
        <v>8.4300503622519013E-4</v>
      </c>
    </row>
    <row r="239" spans="38:42" x14ac:dyDescent="0.2">
      <c r="AL239" s="11" t="str">
        <f t="shared" si="7"/>
        <v>1D</v>
      </c>
      <c r="AM239" s="48">
        <f>_xll.qlCalendarAdvance(Calendar,AM238,AL239,"f",FALSE)</f>
        <v>42579</v>
      </c>
      <c r="AN239" s="48">
        <f>_xll.qlCalendarAdvance(Calendar,AM239,Ndays&amp;"D",,,_xll.ohTrigger(Trigger,Recalc))</f>
        <v>42583</v>
      </c>
      <c r="AO239" s="49">
        <f>IFERROR(_xll.qlIndexFixing(Eur6M_QL,AN239,TRUE,Recalc),NA())</f>
        <v>8.4579103771947645E-4</v>
      </c>
      <c r="AP239" s="49">
        <f>IFERROR(_xll.qlIndexFixing(Eur6M_MX,AN239,TRUE,Recalc),NA())</f>
        <v>8.4599108089367591E-4</v>
      </c>
    </row>
    <row r="240" spans="38:42" x14ac:dyDescent="0.2">
      <c r="AL240" s="11" t="str">
        <f t="shared" si="7"/>
        <v>1D</v>
      </c>
      <c r="AM240" s="48">
        <f>_xll.qlCalendarAdvance(Calendar,AM239,AL240,"f",FALSE)</f>
        <v>42580</v>
      </c>
      <c r="AN240" s="48">
        <f>_xll.qlCalendarAdvance(Calendar,AM240,Ndays&amp;"D",,,_xll.ohTrigger(Trigger,Recalc))</f>
        <v>42584</v>
      </c>
      <c r="AO240" s="49">
        <f>IFERROR(_xll.qlIndexFixing(Eur6M_QL,AN240,TRUE,Recalc),NA())</f>
        <v>8.5080700039315857E-4</v>
      </c>
      <c r="AP240" s="49">
        <f>IFERROR(_xll.qlIndexFixing(Eur6M_MX,AN240,TRUE,Recalc),NA())</f>
        <v>8.5148913212060567E-4</v>
      </c>
    </row>
    <row r="241" spans="38:42" x14ac:dyDescent="0.2">
      <c r="AL241" s="11" t="str">
        <f t="shared" si="7"/>
        <v>1D</v>
      </c>
      <c r="AM241" s="48">
        <f>_xll.qlCalendarAdvance(Calendar,AM240,AL241,"f",FALSE)</f>
        <v>42583</v>
      </c>
      <c r="AN241" s="48">
        <f>_xll.qlCalendarAdvance(Calendar,AM241,Ndays&amp;"D",,,_xll.ohTrigger(Trigger,Recalc))</f>
        <v>42585</v>
      </c>
      <c r="AO241" s="49">
        <f>IFERROR(_xll.qlIndexFixing(Eur6M_QL,AN241,TRUE,Recalc),NA())</f>
        <v>8.5259653199379868E-4</v>
      </c>
      <c r="AP241" s="49">
        <f>IFERROR(_xll.qlIndexFixing(Eur6M_MX,AN241,TRUE,Recalc),NA())</f>
        <v>8.5316765656716256E-4</v>
      </c>
    </row>
    <row r="242" spans="38:42" x14ac:dyDescent="0.2">
      <c r="AL242" s="11" t="str">
        <f t="shared" si="7"/>
        <v>1D</v>
      </c>
      <c r="AM242" s="48">
        <f>_xll.qlCalendarAdvance(Calendar,AM241,AL242,"f",FALSE)</f>
        <v>42584</v>
      </c>
      <c r="AN242" s="48">
        <f>_xll.qlCalendarAdvance(Calendar,AM242,Ndays&amp;"D",,,_xll.ohTrigger(Trigger,Recalc))</f>
        <v>42586</v>
      </c>
      <c r="AO242" s="49">
        <f>IFERROR(_xll.qlIndexFixing(Eur6M_QL,AN242,TRUE,Recalc),NA())</f>
        <v>8.6020441105954366E-4</v>
      </c>
      <c r="AP242" s="49">
        <f>IFERROR(_xll.qlIndexFixing(Eur6M_MX,AN242,TRUE,Recalc),NA())</f>
        <v>8.6071453746066457E-4</v>
      </c>
    </row>
    <row r="243" spans="38:42" x14ac:dyDescent="0.2">
      <c r="AL243" s="11" t="str">
        <f t="shared" si="7"/>
        <v>1D</v>
      </c>
      <c r="AM243" s="48">
        <f>_xll.qlCalendarAdvance(Calendar,AM242,AL243,"f",FALSE)</f>
        <v>42585</v>
      </c>
      <c r="AN243" s="48">
        <f>_xll.qlCalendarAdvance(Calendar,AM243,Ndays&amp;"D",,,_xll.ohTrigger(Trigger,Recalc))</f>
        <v>42587</v>
      </c>
      <c r="AO243" s="49">
        <f>IFERROR(_xll.qlIndexFixing(Eur6M_QL,AN243,TRUE,Recalc),NA())</f>
        <v>8.6309145400642617E-4</v>
      </c>
      <c r="AP243" s="49">
        <f>IFERROR(_xll.qlIndexFixing(Eur6M_MX,AN243,TRUE,Recalc),NA())</f>
        <v>8.6363373359548529E-4</v>
      </c>
    </row>
    <row r="244" spans="38:42" x14ac:dyDescent="0.2">
      <c r="AL244" s="11" t="str">
        <f t="shared" si="7"/>
        <v>1D</v>
      </c>
      <c r="AM244" s="48">
        <f>_xll.qlCalendarAdvance(Calendar,AM243,AL244,"f",FALSE)</f>
        <v>42586</v>
      </c>
      <c r="AN244" s="48">
        <f>_xll.qlCalendarAdvance(Calendar,AM244,Ndays&amp;"D",,,_xll.ohTrigger(Trigger,Recalc))</f>
        <v>42590</v>
      </c>
      <c r="AO244" s="49">
        <f>IFERROR(_xll.qlIndexFixing(Eur6M_QL,AN244,TRUE,Recalc),NA())</f>
        <v>8.6598443823555742E-4</v>
      </c>
      <c r="AP244" s="49">
        <f>IFERROR(_xll.qlIndexFixing(Eur6M_MX,AN244,TRUE,Recalc),NA())</f>
        <v>8.6654979635109768E-4</v>
      </c>
    </row>
    <row r="245" spans="38:42" x14ac:dyDescent="0.2">
      <c r="AL245" s="11" t="str">
        <f t="shared" si="7"/>
        <v>1D</v>
      </c>
      <c r="AM245" s="48">
        <f>_xll.qlCalendarAdvance(Calendar,AM244,AL245,"f",FALSE)</f>
        <v>42587</v>
      </c>
      <c r="AN245" s="48">
        <f>_xll.qlCalendarAdvance(Calendar,AM245,Ndays&amp;"D",,,_xll.ohTrigger(Trigger,Recalc))</f>
        <v>42591</v>
      </c>
      <c r="AO245" s="49">
        <f>IFERROR(_xll.qlIndexFixing(Eur6M_QL,AN245,TRUE,Recalc),NA())</f>
        <v>8.7058407851843761E-4</v>
      </c>
      <c r="AP245" s="49">
        <f>IFERROR(_xll.qlIndexFixing(Eur6M_MX,AN245,TRUE,Recalc),NA())</f>
        <v>8.7182755212510067E-4</v>
      </c>
    </row>
    <row r="246" spans="38:42" x14ac:dyDescent="0.2">
      <c r="AL246" s="11" t="str">
        <f t="shared" si="7"/>
        <v>1D</v>
      </c>
      <c r="AM246" s="48">
        <f>_xll.qlCalendarAdvance(Calendar,AM245,AL246,"f",FALSE)</f>
        <v>42590</v>
      </c>
      <c r="AN246" s="48">
        <f>_xll.qlCalendarAdvance(Calendar,AM246,Ndays&amp;"D",,,_xll.ohTrigger(Trigger,Recalc))</f>
        <v>42592</v>
      </c>
      <c r="AO246" s="49">
        <f>IFERROR(_xll.qlIndexFixing(Eur6M_QL,AN246,TRUE,Recalc),NA())</f>
        <v>8.7263706599451823E-4</v>
      </c>
      <c r="AP246" s="49">
        <f>IFERROR(_xll.qlIndexFixing(Eur6M_MX,AN246,TRUE,Recalc),NA())</f>
        <v>8.7356037055813377E-4</v>
      </c>
    </row>
    <row r="247" spans="38:42" x14ac:dyDescent="0.2">
      <c r="AL247" s="11" t="str">
        <f t="shared" si="7"/>
        <v>1D</v>
      </c>
      <c r="AM247" s="48">
        <f>_xll.qlCalendarAdvance(Calendar,AM246,AL247,"f",FALSE)</f>
        <v>42591</v>
      </c>
      <c r="AN247" s="48">
        <f>_xll.qlCalendarAdvance(Calendar,AM247,Ndays&amp;"D",,,_xll.ohTrigger(Trigger,Recalc))</f>
        <v>42593</v>
      </c>
      <c r="AO247" s="49">
        <f>IFERROR(_xll.qlIndexFixing(Eur6M_QL,AN247,TRUE,Recalc),NA())</f>
        <v>8.8060575764294655E-4</v>
      </c>
      <c r="AP247" s="49">
        <f>IFERROR(_xll.qlIndexFixing(Eur6M_MX,AN247,TRUE,Recalc),NA())</f>
        <v>8.8116536111520322E-4</v>
      </c>
    </row>
    <row r="248" spans="38:42" x14ac:dyDescent="0.2">
      <c r="AL248" s="11" t="str">
        <f t="shared" si="7"/>
        <v>1D</v>
      </c>
      <c r="AM248" s="48">
        <f>_xll.qlCalendarAdvance(Calendar,AM247,AL248,"f",FALSE)</f>
        <v>42592</v>
      </c>
      <c r="AN248" s="48">
        <f>_xll.qlCalendarAdvance(Calendar,AM248,Ndays&amp;"D",,,_xll.ohTrigger(Trigger,Recalc))</f>
        <v>42594</v>
      </c>
      <c r="AO248" s="49">
        <f>IFERROR(_xll.qlIndexFixing(Eur6M_QL,AN248,TRUE,Recalc),NA())</f>
        <v>8.8357475714658754E-4</v>
      </c>
      <c r="AP248" s="49">
        <f>IFERROR(_xll.qlIndexFixing(Eur6M_MX,AN248,TRUE,Recalc),NA())</f>
        <v>8.8411221147111096E-4</v>
      </c>
    </row>
    <row r="249" spans="38:42" x14ac:dyDescent="0.2">
      <c r="AL249" s="11" t="str">
        <f t="shared" si="7"/>
        <v>1D</v>
      </c>
      <c r="AM249" s="48">
        <f>_xll.qlCalendarAdvance(Calendar,AM248,AL249,"f",FALSE)</f>
        <v>42593</v>
      </c>
      <c r="AN249" s="48">
        <f>_xll.qlCalendarAdvance(Calendar,AM249,Ndays&amp;"D",,,_xll.ohTrigger(Trigger,Recalc))</f>
        <v>42597</v>
      </c>
      <c r="AO249" s="49">
        <f>IFERROR(_xll.qlIndexFixing(Eur6M_QL,AN249,TRUE,Recalc),NA())</f>
        <v>8.8656315390229395E-4</v>
      </c>
      <c r="AP249" s="49">
        <f>IFERROR(_xll.qlIndexFixing(Eur6M_MX,AN249,TRUE,Recalc),NA())</f>
        <v>8.8707261565377528E-4</v>
      </c>
    </row>
    <row r="250" spans="38:42" x14ac:dyDescent="0.2">
      <c r="AL250" s="11" t="str">
        <f t="shared" si="7"/>
        <v>1D</v>
      </c>
      <c r="AM250" s="48">
        <f>_xll.qlCalendarAdvance(Calendar,AM249,AL250,"f",FALSE)</f>
        <v>42594</v>
      </c>
      <c r="AN250" s="48">
        <f>_xll.qlCalendarAdvance(Calendar,AM250,Ndays&amp;"D",,,_xll.ohTrigger(Trigger,Recalc))</f>
        <v>42598</v>
      </c>
      <c r="AO250" s="49">
        <f>IFERROR(_xll.qlIndexFixing(Eur6M_QL,AN250,TRUE,Recalc),NA())</f>
        <v>8.9142422516424113E-4</v>
      </c>
      <c r="AP250" s="49">
        <f>IFERROR(_xll.qlIndexFixing(Eur6M_MX,AN250,TRUE,Recalc),NA())</f>
        <v>8.9251047259087182E-4</v>
      </c>
    </row>
    <row r="251" spans="38:42" x14ac:dyDescent="0.2">
      <c r="AL251" s="11" t="str">
        <f t="shared" si="7"/>
        <v>1D</v>
      </c>
      <c r="AM251" s="48">
        <f>_xll.qlCalendarAdvance(Calendar,AM250,AL251,"f",FALSE)</f>
        <v>42597</v>
      </c>
      <c r="AN251" s="48">
        <f>_xll.qlCalendarAdvance(Calendar,AM251,Ndays&amp;"D",,,_xll.ohTrigger(Trigger,Recalc))</f>
        <v>42599</v>
      </c>
      <c r="AO251" s="49">
        <f>IFERROR(_xll.qlIndexFixing(Eur6M_QL,AN251,TRUE,Recalc),NA())</f>
        <v>8.935441467539108E-4</v>
      </c>
      <c r="AP251" s="49">
        <f>IFERROR(_xll.qlIndexFixing(Eur6M_MX,AN251,TRUE,Recalc),NA())</f>
        <v>8.9428153613935494E-4</v>
      </c>
    </row>
    <row r="252" spans="38:42" x14ac:dyDescent="0.2">
      <c r="AL252" s="11" t="str">
        <f t="shared" si="7"/>
        <v>1D</v>
      </c>
      <c r="AM252" s="48">
        <f>_xll.qlCalendarAdvance(Calendar,AM251,AL252,"f",FALSE)</f>
        <v>42598</v>
      </c>
      <c r="AN252" s="48">
        <f>_xll.qlCalendarAdvance(Calendar,AM252,Ndays&amp;"D",,,_xll.ohTrigger(Trigger,Recalc))</f>
        <v>42600</v>
      </c>
      <c r="AO252" s="49">
        <f>IFERROR(_xll.qlIndexFixing(Eur6M_QL,AN252,TRUE,Recalc),NA())</f>
        <v>9.0186337843918855E-4</v>
      </c>
      <c r="AP252" s="49">
        <f>IFERROR(_xll.qlIndexFixing(Eur6M_MX,AN252,TRUE,Recalc),NA())</f>
        <v>9.0216434099580408E-4</v>
      </c>
    </row>
    <row r="253" spans="38:42" x14ac:dyDescent="0.2">
      <c r="AL253" s="11" t="str">
        <f t="shared" si="7"/>
        <v>1D</v>
      </c>
      <c r="AM253" s="48">
        <f>_xll.qlCalendarAdvance(Calendar,AM252,AL253,"f",FALSE)</f>
        <v>42599</v>
      </c>
      <c r="AN253" s="48">
        <f>_xll.qlCalendarAdvance(Calendar,AM253,Ndays&amp;"D",,,_xll.ohTrigger(Trigger,Recalc))</f>
        <v>42601</v>
      </c>
      <c r="AO253" s="49">
        <f>IFERROR(_xll.qlIndexFixing(Eur6M_QL,AN253,TRUE,Recalc),NA())</f>
        <v>9.0500852807166073E-4</v>
      </c>
      <c r="AP253" s="49">
        <f>IFERROR(_xll.qlIndexFixing(Eur6M_MX,AN253,TRUE,Recalc),NA())</f>
        <v>9.052581432493188E-4</v>
      </c>
    </row>
    <row r="254" spans="38:42" x14ac:dyDescent="0.2">
      <c r="AL254" s="11" t="str">
        <f t="shared" si="7"/>
        <v>1D</v>
      </c>
      <c r="AM254" s="48">
        <f>_xll.qlCalendarAdvance(Calendar,AM253,AL254,"f",FALSE)</f>
        <v>42600</v>
      </c>
      <c r="AN254" s="48">
        <f>_xll.qlCalendarAdvance(Calendar,AM254,Ndays&amp;"D",,,_xll.ohTrigger(Trigger,Recalc))</f>
        <v>42604</v>
      </c>
      <c r="AO254" s="49">
        <f>IFERROR(_xll.qlIndexFixing(Eur6M_QL,AN254,TRUE,Recalc),NA())</f>
        <v>9.0818653153248638E-4</v>
      </c>
      <c r="AP254" s="49">
        <f>IFERROR(_xll.qlIndexFixing(Eur6M_MX,AN254,TRUE,Recalc),NA())</f>
        <v>9.0838301563321512E-4</v>
      </c>
    </row>
    <row r="255" spans="38:42" x14ac:dyDescent="0.2">
      <c r="AL255" s="11" t="str">
        <f t="shared" si="7"/>
        <v>1D</v>
      </c>
      <c r="AM255" s="48">
        <f>_xll.qlCalendarAdvance(Calendar,AM254,AL255,"f",FALSE)</f>
        <v>42601</v>
      </c>
      <c r="AN255" s="48">
        <f>_xll.qlCalendarAdvance(Calendar,AM255,Ndays&amp;"D",,,_xll.ohTrigger(Trigger,Recalc))</f>
        <v>42605</v>
      </c>
      <c r="AO255" s="49">
        <f>IFERROR(_xll.qlIndexFixing(Eur6M_QL,AN255,TRUE,Recalc),NA())</f>
        <v>9.1397972493453372E-4</v>
      </c>
      <c r="AP255" s="49">
        <f>IFERROR(_xll.qlIndexFixing(Eur6M_MX,AN255,TRUE,Recalc),NA())</f>
        <v>9.1437223863607519E-4</v>
      </c>
    </row>
    <row r="256" spans="38:42" x14ac:dyDescent="0.2">
      <c r="AL256" s="11" t="str">
        <f t="shared" si="7"/>
        <v>1D</v>
      </c>
      <c r="AM256" s="48">
        <f>_xll.qlCalendarAdvance(Calendar,AM255,AL256,"f",FALSE)</f>
        <v>42604</v>
      </c>
      <c r="AN256" s="48">
        <f>_xll.qlCalendarAdvance(Calendar,AM256,Ndays&amp;"D",,,_xll.ohTrigger(Trigger,Recalc))</f>
        <v>42606</v>
      </c>
      <c r="AO256" s="49">
        <f>IFERROR(_xll.qlIndexFixing(Eur6M_QL,AN256,TRUE,Recalc),NA())</f>
        <v>9.1597357715467783E-4</v>
      </c>
      <c r="AP256" s="49">
        <f>IFERROR(_xll.qlIndexFixing(Eur6M_MX,AN256,TRUE,Recalc),NA())</f>
        <v>9.1616875200566149E-4</v>
      </c>
    </row>
    <row r="257" spans="38:42" x14ac:dyDescent="0.2">
      <c r="AL257" s="11" t="str">
        <f t="shared" si="7"/>
        <v>1D</v>
      </c>
      <c r="AM257" s="48">
        <f>_xll.qlCalendarAdvance(Calendar,AM256,AL257,"f",FALSE)</f>
        <v>42605</v>
      </c>
      <c r="AN257" s="48">
        <f>_xll.qlCalendarAdvance(Calendar,AM257,Ndays&amp;"D",,,_xll.ohTrigger(Trigger,Recalc))</f>
        <v>42607</v>
      </c>
      <c r="AO257" s="49">
        <f>IFERROR(_xll.qlIndexFixing(Eur6M_QL,AN257,TRUE,Recalc),NA())</f>
        <v>9.2315096612469768E-4</v>
      </c>
      <c r="AP257" s="49">
        <f>IFERROR(_xll.qlIndexFixing(Eur6M_MX,AN257,TRUE,Recalc),NA())</f>
        <v>9.2305216623533501E-4</v>
      </c>
    </row>
    <row r="258" spans="38:42" x14ac:dyDescent="0.2">
      <c r="AL258" s="11" t="str">
        <f t="shared" si="7"/>
        <v>1D</v>
      </c>
      <c r="AM258" s="48">
        <f>_xll.qlCalendarAdvance(Calendar,AM257,AL258,"f",FALSE)</f>
        <v>42606</v>
      </c>
      <c r="AN258" s="48">
        <f>_xll.qlCalendarAdvance(Calendar,AM258,Ndays&amp;"D",,,_xll.ohTrigger(Trigger,Recalc))</f>
        <v>42608</v>
      </c>
      <c r="AO258" s="49">
        <f>IFERROR(_xll.qlIndexFixing(Eur6M_QL,AN258,TRUE,Recalc),NA())</f>
        <v>9.2499174522162151E-4</v>
      </c>
      <c r="AP258" s="49">
        <f>IFERROR(_xll.qlIndexFixing(Eur6M_MX,AN258,TRUE,Recalc),NA())</f>
        <v>9.2486292078786364E-4</v>
      </c>
    </row>
    <row r="259" spans="38:42" x14ac:dyDescent="0.2">
      <c r="AL259" s="11" t="str">
        <f t="shared" si="7"/>
        <v>1D</v>
      </c>
      <c r="AM259" s="48">
        <f>_xll.qlCalendarAdvance(Calendar,AM258,AL259,"f",FALSE)</f>
        <v>42607</v>
      </c>
      <c r="AN259" s="48">
        <f>_xll.qlCalendarAdvance(Calendar,AM259,Ndays&amp;"D",,,_xll.ohTrigger(Trigger,Recalc))</f>
        <v>42611</v>
      </c>
      <c r="AO259" s="49">
        <f>IFERROR(_xll.qlIndexFixing(Eur6M_QL,AN259,TRUE,Recalc),NA())</f>
        <v>9.2678291058804867E-4</v>
      </c>
      <c r="AP259" s="49">
        <f>IFERROR(_xll.qlIndexFixing(Eur6M_MX,AN259,TRUE,Recalc),NA())</f>
        <v>9.266767407222216E-4</v>
      </c>
    </row>
    <row r="260" spans="38:42" x14ac:dyDescent="0.2">
      <c r="AL260" s="11" t="str">
        <f t="shared" si="7"/>
        <v>1D</v>
      </c>
      <c r="AM260" s="48">
        <f>_xll.qlCalendarAdvance(Calendar,AM259,AL260,"f",FALSE)</f>
        <v>42608</v>
      </c>
      <c r="AN260" s="48">
        <f>_xll.qlCalendarAdvance(Calendar,AM260,Ndays&amp;"D",,,_xll.ohTrigger(Trigger,Recalc))</f>
        <v>42612</v>
      </c>
      <c r="AO260" s="49">
        <f>IFERROR(_xll.qlIndexFixing(Eur6M_QL,AN260,TRUE,Recalc),NA())</f>
        <v>9.300000000001526E-4</v>
      </c>
      <c r="AP260" s="49">
        <f>IFERROR(_xll.qlIndexFixing(Eur6M_MX,AN260,TRUE,Recalc),NA())</f>
        <v>9.2999999982614813E-4</v>
      </c>
    </row>
    <row r="261" spans="38:42" x14ac:dyDescent="0.2">
      <c r="AL261" s="11" t="str">
        <f t="shared" si="7"/>
        <v>1D</v>
      </c>
      <c r="AM261" s="48">
        <f>_xll.qlCalendarAdvance(Calendar,AM260,AL261,"f",FALSE)</f>
        <v>42611</v>
      </c>
      <c r="AN261" s="48">
        <f>_xll.qlCalendarAdvance(Calendar,AM261,Ndays&amp;"D",,,_xll.ohTrigger(Trigger,Recalc))</f>
        <v>42613</v>
      </c>
      <c r="AO261" s="49">
        <f>IFERROR(_xll.qlIndexFixing(Eur6M_QL,AN261,TRUE,Recalc),NA())</f>
        <v>9.332491531840048E-4</v>
      </c>
      <c r="AP261" s="49">
        <f>IFERROR(_xll.qlIndexFixing(Eur6M_MX,AN261,TRUE,Recalc),NA())</f>
        <v>9.3336231105823589E-4</v>
      </c>
    </row>
    <row r="262" spans="38:42" x14ac:dyDescent="0.2">
      <c r="AL262" s="11" t="str">
        <f t="shared" ref="AL262:AL325" si="8">AL261</f>
        <v>1D</v>
      </c>
      <c r="AM262" s="48">
        <f>_xll.qlCalendarAdvance(Calendar,AM261,AL262,"f",FALSE)</f>
        <v>42612</v>
      </c>
      <c r="AN262" s="48">
        <f>_xll.qlCalendarAdvance(Calendar,AM262,Ndays&amp;"D",,,_xll.ohTrigger(Trigger,Recalc))</f>
        <v>42614</v>
      </c>
      <c r="AO262" s="49">
        <f>IFERROR(_xll.qlIndexFixing(Eur6M_QL,AN262,TRUE,Recalc),NA())</f>
        <v>9.4508979942536627E-4</v>
      </c>
      <c r="AP262" s="49">
        <f>IFERROR(_xll.qlIndexFixing(Eur6M_MX,AN262,TRUE,Recalc),NA())</f>
        <v>9.453086190787523E-4</v>
      </c>
    </row>
    <row r="263" spans="38:42" x14ac:dyDescent="0.2">
      <c r="AL263" s="11" t="str">
        <f t="shared" si="8"/>
        <v>1D</v>
      </c>
      <c r="AM263" s="48">
        <f>_xll.qlCalendarAdvance(Calendar,AM262,AL263,"f",FALSE)</f>
        <v>42613</v>
      </c>
      <c r="AN263" s="48">
        <f>_xll.qlCalendarAdvance(Calendar,AM263,Ndays&amp;"D",,,_xll.ohTrigger(Trigger,Recalc))</f>
        <v>42615</v>
      </c>
      <c r="AO263" s="49">
        <f>IFERROR(_xll.qlIndexFixing(Eur6M_QL,AN263,TRUE,Recalc),NA())</f>
        <v>9.4656127739801445E-4</v>
      </c>
      <c r="AP263" s="49">
        <f>IFERROR(_xll.qlIndexFixing(Eur6M_MX,AN263,TRUE,Recalc),NA())</f>
        <v>9.4712153454255918E-4</v>
      </c>
    </row>
    <row r="264" spans="38:42" x14ac:dyDescent="0.2">
      <c r="AL264" s="11" t="str">
        <f t="shared" si="8"/>
        <v>1D</v>
      </c>
      <c r="AM264" s="48">
        <f>_xll.qlCalendarAdvance(Calendar,AM263,AL264,"f",FALSE)</f>
        <v>42614</v>
      </c>
      <c r="AN264" s="48">
        <f>_xll.qlCalendarAdvance(Calendar,AM264,Ndays&amp;"D",,,_xll.ohTrigger(Trigger,Recalc))</f>
        <v>42618</v>
      </c>
      <c r="AO264" s="49">
        <f>IFERROR(_xll.qlIndexFixing(Eur6M_QL,AN264,TRUE,Recalc),NA())</f>
        <v>9.4996589993285088E-4</v>
      </c>
      <c r="AP264" s="49">
        <f>IFERROR(_xll.qlIndexFixing(Eur6M_MX,AN264,TRUE,Recalc),NA())</f>
        <v>9.5063330930481808E-4</v>
      </c>
    </row>
    <row r="265" spans="38:42" x14ac:dyDescent="0.2">
      <c r="AL265" s="11" t="str">
        <f t="shared" si="8"/>
        <v>1D</v>
      </c>
      <c r="AM265" s="48">
        <f>_xll.qlCalendarAdvance(Calendar,AM264,AL265,"f",FALSE)</f>
        <v>42615</v>
      </c>
      <c r="AN265" s="48">
        <f>_xll.qlCalendarAdvance(Calendar,AM265,Ndays&amp;"D",,,_xll.ohTrigger(Trigger,Recalc))</f>
        <v>42619</v>
      </c>
      <c r="AO265" s="49">
        <f>IFERROR(_xll.qlIndexFixing(Eur6M_QL,AN265,TRUE,Recalc),NA())</f>
        <v>9.5340024449893236E-4</v>
      </c>
      <c r="AP265" s="49">
        <f>IFERROR(_xll.qlIndexFixing(Eur6M_MX,AN265,TRUE,Recalc),NA())</f>
        <v>9.5417163121652813E-4</v>
      </c>
    </row>
    <row r="266" spans="38:42" x14ac:dyDescent="0.2">
      <c r="AL266" s="11" t="str">
        <f t="shared" si="8"/>
        <v>1D</v>
      </c>
      <c r="AM266" s="48">
        <f>_xll.qlCalendarAdvance(Calendar,AM265,AL266,"f",FALSE)</f>
        <v>42618</v>
      </c>
      <c r="AN266" s="48">
        <f>_xll.qlCalendarAdvance(Calendar,AM266,Ndays&amp;"D",,,_xll.ohTrigger(Trigger,Recalc))</f>
        <v>42620</v>
      </c>
      <c r="AO266" s="49">
        <f>IFERROR(_xll.qlIndexFixing(Eur6M_QL,AN266,TRUE,Recalc),NA())</f>
        <v>9.5686385381254515E-4</v>
      </c>
      <c r="AP266" s="49">
        <f>IFERROR(_xll.qlIndexFixing(Eur6M_MX,AN266,TRUE,Recalc),NA())</f>
        <v>9.5773536502226353E-4</v>
      </c>
    </row>
    <row r="267" spans="38:42" x14ac:dyDescent="0.2">
      <c r="AL267" s="11" t="str">
        <f t="shared" si="8"/>
        <v>1D</v>
      </c>
      <c r="AM267" s="48">
        <f>_xll.qlCalendarAdvance(Calendar,AM266,AL267,"f",FALSE)</f>
        <v>42619</v>
      </c>
      <c r="AN267" s="48">
        <f>_xll.qlCalendarAdvance(Calendar,AM267,Ndays&amp;"D",,,_xll.ohTrigger(Trigger,Recalc))</f>
        <v>42621</v>
      </c>
      <c r="AO267" s="49">
        <f>IFERROR(_xll.qlIndexFixing(Eur6M_QL,AN267,TRUE,Recalc),NA())</f>
        <v>9.6975135535726481E-4</v>
      </c>
      <c r="AP267" s="49">
        <f>IFERROR(_xll.qlIndexFixing(Eur6M_MX,AN267,TRUE,Recalc),NA())</f>
        <v>9.704104380678705E-4</v>
      </c>
    </row>
    <row r="268" spans="38:42" x14ac:dyDescent="0.2">
      <c r="AL268" s="11" t="str">
        <f t="shared" si="8"/>
        <v>1D</v>
      </c>
      <c r="AM268" s="48">
        <f>_xll.qlCalendarAdvance(Calendar,AM267,AL268,"f",FALSE)</f>
        <v>42620</v>
      </c>
      <c r="AN268" s="48">
        <f>_xll.qlCalendarAdvance(Calendar,AM268,Ndays&amp;"D",,,_xll.ohTrigger(Trigger,Recalc))</f>
        <v>42622</v>
      </c>
      <c r="AO268" s="49">
        <f>IFERROR(_xll.qlIndexFixing(Eur6M_QL,AN268,TRUE,Recalc),NA())</f>
        <v>9.7100179280223324E-4</v>
      </c>
      <c r="AP268" s="49">
        <f>IFERROR(_xll.qlIndexFixing(Eur6M_MX,AN268,TRUE,Recalc),NA())</f>
        <v>9.7222141293441279E-4</v>
      </c>
    </row>
    <row r="269" spans="38:42" x14ac:dyDescent="0.2">
      <c r="AL269" s="11" t="str">
        <f t="shared" si="8"/>
        <v>1D</v>
      </c>
      <c r="AM269" s="48">
        <f>_xll.qlCalendarAdvance(Calendar,AM268,AL269,"f",FALSE)</f>
        <v>42621</v>
      </c>
      <c r="AN269" s="48">
        <f>_xll.qlCalendarAdvance(Calendar,AM269,Ndays&amp;"D",,,_xll.ohTrigger(Trigger,Recalc))</f>
        <v>42625</v>
      </c>
      <c r="AO269" s="49">
        <f>IFERROR(_xll.qlIndexFixing(Eur6M_QL,AN269,TRUE,Recalc),NA())</f>
        <v>9.7460486653066938E-4</v>
      </c>
      <c r="AP269" s="49">
        <f>IFERROR(_xll.qlIndexFixing(Eur6M_MX,AN269,TRUE,Recalc),NA())</f>
        <v>9.7589487624739684E-4</v>
      </c>
    </row>
    <row r="270" spans="38:42" x14ac:dyDescent="0.2">
      <c r="AL270" s="11" t="str">
        <f t="shared" si="8"/>
        <v>1D</v>
      </c>
      <c r="AM270" s="48">
        <f>_xll.qlCalendarAdvance(Calendar,AM269,AL270,"f",FALSE)</f>
        <v>42622</v>
      </c>
      <c r="AN270" s="48">
        <f>_xll.qlCalendarAdvance(Calendar,AM270,Ndays&amp;"D",,,_xll.ohTrigger(Trigger,Recalc))</f>
        <v>42626</v>
      </c>
      <c r="AO270" s="49">
        <f>IFERROR(_xll.qlIndexFixing(Eur6M_QL,AN270,TRUE,Recalc),NA())</f>
        <v>9.7823446126284121E-4</v>
      </c>
      <c r="AP270" s="49">
        <f>IFERROR(_xll.qlIndexFixing(Eur6M_MX,AN270,TRUE,Recalc),NA())</f>
        <v>9.7958675924781366E-4</v>
      </c>
    </row>
    <row r="271" spans="38:42" x14ac:dyDescent="0.2">
      <c r="AL271" s="11" t="str">
        <f t="shared" si="8"/>
        <v>1D</v>
      </c>
      <c r="AM271" s="48">
        <f>_xll.qlCalendarAdvance(Calendar,AM270,AL271,"f",FALSE)</f>
        <v>42625</v>
      </c>
      <c r="AN271" s="48">
        <f>_xll.qlCalendarAdvance(Calendar,AM271,Ndays&amp;"D",,,_xll.ohTrigger(Trigger,Recalc))</f>
        <v>42627</v>
      </c>
      <c r="AO271" s="49">
        <f>IFERROR(_xll.qlIndexFixing(Eur6M_QL,AN271,TRUE,Recalc),NA())</f>
        <v>9.8189011970046093E-4</v>
      </c>
      <c r="AP271" s="49">
        <f>IFERROR(_xll.qlIndexFixing(Eur6M_MX,AN271,TRUE,Recalc),NA())</f>
        <v>9.8329586645482165E-4</v>
      </c>
    </row>
    <row r="272" spans="38:42" x14ac:dyDescent="0.2">
      <c r="AL272" s="11" t="str">
        <f t="shared" si="8"/>
        <v>1D</v>
      </c>
      <c r="AM272" s="48">
        <f>_xll.qlCalendarAdvance(Calendar,AM271,AL272,"f",FALSE)</f>
        <v>42626</v>
      </c>
      <c r="AN272" s="48">
        <f>_xll.qlCalendarAdvance(Calendar,AM272,Ndays&amp;"D",,,_xll.ohTrigger(Trigger,Recalc))</f>
        <v>42628</v>
      </c>
      <c r="AO272" s="49">
        <f>IFERROR(_xll.qlIndexFixing(Eur6M_QL,AN272,TRUE,Recalc),NA())</f>
        <v>9.9556090833823399E-4</v>
      </c>
      <c r="AP272" s="49">
        <f>IFERROR(_xll.qlIndexFixing(Eur6M_MX,AN272,TRUE,Recalc),NA())</f>
        <v>9.9647123844096171E-4</v>
      </c>
    </row>
    <row r="273" spans="38:42" x14ac:dyDescent="0.2">
      <c r="AL273" s="11" t="str">
        <f t="shared" si="8"/>
        <v>1D</v>
      </c>
      <c r="AM273" s="48">
        <f>_xll.qlCalendarAdvance(Calendar,AM272,AL273,"f",FALSE)</f>
        <v>42627</v>
      </c>
      <c r="AN273" s="48">
        <f>_xll.qlCalendarAdvance(Calendar,AM273,Ndays&amp;"D",,,_xll.ohTrigger(Trigger,Recalc))</f>
        <v>42629</v>
      </c>
      <c r="AO273" s="49">
        <f>IFERROR(_xll.qlIndexFixing(Eur6M_QL,AN273,TRUE,Recalc),NA())</f>
        <v>9.967642444601737E-4</v>
      </c>
      <c r="AP273" s="49">
        <f>IFERROR(_xll.qlIndexFixing(Eur6M_MX,AN273,TRUE,Recalc),NA())</f>
        <v>9.9828032659867848E-4</v>
      </c>
    </row>
    <row r="274" spans="38:42" x14ac:dyDescent="0.2">
      <c r="AL274" s="11" t="str">
        <f t="shared" si="8"/>
        <v>1D</v>
      </c>
      <c r="AM274" s="48">
        <f>_xll.qlCalendarAdvance(Calendar,AM273,AL274,"f",FALSE)</f>
        <v>42628</v>
      </c>
      <c r="AN274" s="48">
        <f>_xll.qlCalendarAdvance(Calendar,AM274,Ndays&amp;"D",,,_xll.ohTrigger(Trigger,Recalc))</f>
        <v>42632</v>
      </c>
      <c r="AO274" s="49">
        <f>IFERROR(_xll.qlIndexFixing(Eur6M_QL,AN274,TRUE,Recalc),NA())</f>
        <v>1.0005433618690165E-3</v>
      </c>
      <c r="AP274" s="49">
        <f>IFERROR(_xll.qlIndexFixing(Eur6M_MX,AN274,TRUE,Recalc),NA())</f>
        <v>1.0020573214865778E-3</v>
      </c>
    </row>
    <row r="275" spans="38:42" x14ac:dyDescent="0.2">
      <c r="AL275" s="11" t="str">
        <f t="shared" si="8"/>
        <v>1D</v>
      </c>
      <c r="AM275" s="48">
        <f>_xll.qlCalendarAdvance(Calendar,AM274,AL275,"f",FALSE)</f>
        <v>42629</v>
      </c>
      <c r="AN275" s="48">
        <f>_xll.qlCalendarAdvance(Calendar,AM275,Ndays&amp;"D",,,_xll.ohTrigger(Trigger,Recalc))</f>
        <v>42633</v>
      </c>
      <c r="AO275" s="49">
        <f>IFERROR(_xll.qlIndexFixing(Eur6M_QL,AN275,TRUE,Recalc),NA())</f>
        <v>1.0043457991436768E-3</v>
      </c>
      <c r="AP275" s="49">
        <f>IFERROR(_xll.qlIndexFixing(Eur6M_MX,AN275,TRUE,Recalc),NA())</f>
        <v>1.0058441870074068E-3</v>
      </c>
    </row>
    <row r="276" spans="38:42" x14ac:dyDescent="0.2">
      <c r="AL276" s="11" t="str">
        <f t="shared" si="8"/>
        <v>1D</v>
      </c>
      <c r="AM276" s="48">
        <f>_xll.qlCalendarAdvance(Calendar,AM275,AL276,"f",FALSE)</f>
        <v>42632</v>
      </c>
      <c r="AN276" s="48">
        <f>_xll.qlCalendarAdvance(Calendar,AM276,Ndays&amp;"D",,,_xll.ohTrigger(Trigger,Recalc))</f>
        <v>42634</v>
      </c>
      <c r="AO276" s="49">
        <f>IFERROR(_xll.qlIndexFixing(Eur6M_QL,AN276,TRUE,Recalc),NA())</f>
        <v>1.0081710989677597E-3</v>
      </c>
      <c r="AP276" s="49">
        <f>IFERROR(_xll.qlIndexFixing(Eur6M_MX,AN276,TRUE,Recalc),NA())</f>
        <v>1.0096396674491674E-3</v>
      </c>
    </row>
    <row r="277" spans="38:42" x14ac:dyDescent="0.2">
      <c r="AL277" s="11" t="str">
        <f t="shared" si="8"/>
        <v>1D</v>
      </c>
      <c r="AM277" s="48">
        <f>_xll.qlCalendarAdvance(Calendar,AM276,AL277,"f",FALSE)</f>
        <v>42633</v>
      </c>
      <c r="AN277" s="48">
        <f>_xll.qlCalendarAdvance(Calendar,AM277,Ndays&amp;"D",,,_xll.ohTrigger(Trigger,Recalc))</f>
        <v>42635</v>
      </c>
      <c r="AO277" s="49">
        <f>IFERROR(_xll.qlIndexFixing(Eur6M_QL,AN277,TRUE,Recalc),NA())</f>
        <v>1.0223624587040988E-3</v>
      </c>
      <c r="AP277" s="49">
        <f>IFERROR(_xll.qlIndexFixing(Eur6M_MX,AN277,TRUE,Recalc),NA())</f>
        <v>1.0230773111024733E-3</v>
      </c>
    </row>
    <row r="278" spans="38:42" x14ac:dyDescent="0.2">
      <c r="AL278" s="11" t="str">
        <f t="shared" si="8"/>
        <v>1D</v>
      </c>
      <c r="AM278" s="48">
        <f>_xll.qlCalendarAdvance(Calendar,AM277,AL278,"f",FALSE)</f>
        <v>42634</v>
      </c>
      <c r="AN278" s="48">
        <f>_xll.qlCalendarAdvance(Calendar,AM278,Ndays&amp;"D",,,_xll.ohTrigger(Trigger,Recalc))</f>
        <v>42636</v>
      </c>
      <c r="AO278" s="49">
        <f>IFERROR(_xll.qlIndexFixing(Eur6M_QL,AN278,TRUE,Recalc),NA())</f>
        <v>1.023691777352255E-3</v>
      </c>
      <c r="AP278" s="49">
        <f>IFERROR(_xll.qlIndexFixing(Eur6M_MX,AN278,TRUE,Recalc),NA())</f>
        <v>1.0248823229891371E-3</v>
      </c>
    </row>
    <row r="279" spans="38:42" x14ac:dyDescent="0.2">
      <c r="AL279" s="11" t="str">
        <f t="shared" si="8"/>
        <v>1D</v>
      </c>
      <c r="AM279" s="48">
        <f>_xll.qlCalendarAdvance(Calendar,AM278,AL279,"f",FALSE)</f>
        <v>42635</v>
      </c>
      <c r="AN279" s="48">
        <f>_xll.qlCalendarAdvance(Calendar,AM279,Ndays&amp;"D",,,_xll.ohTrigger(Trigger,Recalc))</f>
        <v>42639</v>
      </c>
      <c r="AO279" s="49">
        <f>IFERROR(_xll.qlIndexFixing(Eur6M_QL,AN279,TRUE,Recalc),NA())</f>
        <v>1.0276245300927368E-3</v>
      </c>
      <c r="AP279" s="49">
        <f>IFERROR(_xll.qlIndexFixing(Eur6M_MX,AN279,TRUE,Recalc),NA())</f>
        <v>1.0287017411600445E-3</v>
      </c>
    </row>
    <row r="280" spans="38:42" x14ac:dyDescent="0.2">
      <c r="AL280" s="11" t="str">
        <f t="shared" si="8"/>
        <v>1D</v>
      </c>
      <c r="AM280" s="48">
        <f>_xll.qlCalendarAdvance(Calendar,AM279,AL280,"f",FALSE)</f>
        <v>42636</v>
      </c>
      <c r="AN280" s="48">
        <f>_xll.qlCalendarAdvance(Calendar,AM280,Ndays&amp;"D",,,_xll.ohTrigger(Trigger,Recalc))</f>
        <v>42640</v>
      </c>
      <c r="AO280" s="49">
        <f>IFERROR(_xll.qlIndexFixing(Eur6M_QL,AN280,TRUE,Recalc),NA())</f>
        <v>1.0315774014303938E-3</v>
      </c>
      <c r="AP280" s="49">
        <f>IFERROR(_xll.qlIndexFixing(Eur6M_MX,AN280,TRUE,Recalc),NA())</f>
        <v>1.0325220592634562E-3</v>
      </c>
    </row>
    <row r="281" spans="38:42" x14ac:dyDescent="0.2">
      <c r="AL281" s="11" t="str">
        <f t="shared" si="8"/>
        <v>1D</v>
      </c>
      <c r="AM281" s="48">
        <f>_xll.qlCalendarAdvance(Calendar,AM280,AL281,"f",FALSE)</f>
        <v>42639</v>
      </c>
      <c r="AN281" s="48">
        <f>_xll.qlCalendarAdvance(Calendar,AM281,Ndays&amp;"D",,,_xll.ohTrigger(Trigger,Recalc))</f>
        <v>42641</v>
      </c>
      <c r="AO281" s="49">
        <f>IFERROR(_xll.qlIndexFixing(Eur6M_QL,AN281,TRUE,Recalc),NA())</f>
        <v>1.0380629797552758E-3</v>
      </c>
      <c r="AP281" s="49">
        <f>IFERROR(_xll.qlIndexFixing(Eur6M_MX,AN281,TRUE,Recalc),NA())</f>
        <v>1.0383593256529872E-3</v>
      </c>
    </row>
    <row r="282" spans="38:42" x14ac:dyDescent="0.2">
      <c r="AL282" s="11" t="str">
        <f t="shared" si="8"/>
        <v>1D</v>
      </c>
      <c r="AM282" s="48">
        <f>_xll.qlCalendarAdvance(Calendar,AM281,AL282,"f",FALSE)</f>
        <v>42640</v>
      </c>
      <c r="AN282" s="48">
        <f>_xll.qlCalendarAdvance(Calendar,AM282,Ndays&amp;"D",,,_xll.ohTrigger(Trigger,Recalc))</f>
        <v>42642</v>
      </c>
      <c r="AO282" s="49">
        <f>IFERROR(_xll.qlIndexFixing(Eur6M_QL,AN282,TRUE,Recalc),NA())</f>
        <v>1.049999999999632E-3</v>
      </c>
      <c r="AP282" s="49">
        <f>IFERROR(_xll.qlIndexFixing(Eur6M_MX,AN282,TRUE,Recalc),NA())</f>
        <v>1.0497943999997496E-3</v>
      </c>
    </row>
    <row r="283" spans="38:42" x14ac:dyDescent="0.2">
      <c r="AL283" s="11" t="str">
        <f t="shared" si="8"/>
        <v>1D</v>
      </c>
      <c r="AM283" s="48">
        <f>_xll.qlCalendarAdvance(Calendar,AM282,AL283,"f",FALSE)</f>
        <v>42641</v>
      </c>
      <c r="AN283" s="48">
        <f>_xll.qlCalendarAdvance(Calendar,AM283,Ndays&amp;"D",,,_xll.ohTrigger(Trigger,Recalc))</f>
        <v>42643</v>
      </c>
      <c r="AO283" s="49">
        <f>IFERROR(_xll.qlIndexFixing(Eur6M_QL,AN283,TRUE,Recalc),NA())</f>
        <v>1.0540073673791031E-3</v>
      </c>
      <c r="AP283" s="49">
        <f>IFERROR(_xll.qlIndexFixing(Eur6M_MX,AN283,TRUE,Recalc),NA())</f>
        <v>1.0535853236727465E-3</v>
      </c>
    </row>
    <row r="284" spans="38:42" x14ac:dyDescent="0.2">
      <c r="AL284" s="11" t="str">
        <f t="shared" si="8"/>
        <v>1D</v>
      </c>
      <c r="AM284" s="48">
        <f>_xll.qlCalendarAdvance(Calendar,AM283,AL284,"f",FALSE)</f>
        <v>42642</v>
      </c>
      <c r="AN284" s="48">
        <f>_xll.qlCalendarAdvance(Calendar,AM284,Ndays&amp;"D",,,_xll.ohTrigger(Trigger,Recalc))</f>
        <v>42646</v>
      </c>
      <c r="AO284" s="49">
        <f>IFERROR(_xll.qlIndexFixing(Eur6M_QL,AN284,TRUE,Recalc),NA())</f>
        <v>1.0580281567658162E-3</v>
      </c>
      <c r="AP284" s="49">
        <f>IFERROR(_xll.qlIndexFixing(Eur6M_MX,AN284,TRUE,Recalc),NA())</f>
        <v>1.0573532019612416E-3</v>
      </c>
    </row>
    <row r="285" spans="38:42" x14ac:dyDescent="0.2">
      <c r="AL285" s="11" t="str">
        <f t="shared" si="8"/>
        <v>1D</v>
      </c>
      <c r="AM285" s="48">
        <f>_xll.qlCalendarAdvance(Calendar,AM284,AL285,"f",FALSE)</f>
        <v>42643</v>
      </c>
      <c r="AN285" s="48">
        <f>_xll.qlCalendarAdvance(Calendar,AM285,Ndays&amp;"D",,,_xll.ohTrigger(Trigger,Recalc))</f>
        <v>42647</v>
      </c>
      <c r="AO285" s="49">
        <f>IFERROR(_xll.qlIndexFixing(Eur6M_QL,AN285,TRUE,Recalc),NA())</f>
        <v>1.0620619130671043E-3</v>
      </c>
      <c r="AP285" s="49">
        <f>IFERROR(_xll.qlIndexFixing(Eur6M_MX,AN285,TRUE,Recalc),NA())</f>
        <v>1.0611004469125002E-3</v>
      </c>
    </row>
    <row r="286" spans="38:42" x14ac:dyDescent="0.2">
      <c r="AL286" s="11" t="str">
        <f t="shared" si="8"/>
        <v>1D</v>
      </c>
      <c r="AM286" s="48">
        <f>_xll.qlCalendarAdvance(Calendar,AM285,AL286,"f",FALSE)</f>
        <v>42646</v>
      </c>
      <c r="AN286" s="48">
        <f>_xll.qlCalendarAdvance(Calendar,AM286,Ndays&amp;"D",,,_xll.ohTrigger(Trigger,Recalc))</f>
        <v>42648</v>
      </c>
      <c r="AO286" s="49">
        <f>IFERROR(_xll.qlIndexFixing(Eur6M_QL,AN286,TRUE,Recalc),NA())</f>
        <v>1.0661081811885438E-3</v>
      </c>
      <c r="AP286" s="49">
        <f>IFERROR(_xll.qlIndexFixing(Eur6M_MX,AN286,TRUE,Recalc),NA())</f>
        <v>1.0648294962069093E-3</v>
      </c>
    </row>
    <row r="287" spans="38:42" x14ac:dyDescent="0.2">
      <c r="AL287" s="11" t="str">
        <f t="shared" si="8"/>
        <v>1D</v>
      </c>
      <c r="AM287" s="48">
        <f>_xll.qlCalendarAdvance(Calendar,AM286,AL287,"f",FALSE)</f>
        <v>42647</v>
      </c>
      <c r="AN287" s="48">
        <f>_xll.qlCalendarAdvance(Calendar,AM287,Ndays&amp;"D",,,_xll.ohTrigger(Trigger,Recalc))</f>
        <v>42649</v>
      </c>
      <c r="AO287" s="49">
        <f>IFERROR(_xll.qlIndexFixing(Eur6M_QL,AN287,TRUE,Recalc),NA())</f>
        <v>1.07831750547595E-3</v>
      </c>
      <c r="AP287" s="49">
        <f>IFERROR(_xll.qlIndexFixing(Eur6M_MX,AN287,TRUE,Recalc),NA())</f>
        <v>1.0759322314449113E-3</v>
      </c>
    </row>
    <row r="288" spans="38:42" x14ac:dyDescent="0.2">
      <c r="AL288" s="11" t="str">
        <f t="shared" si="8"/>
        <v>1D</v>
      </c>
      <c r="AM288" s="48">
        <f>_xll.qlCalendarAdvance(Calendar,AM287,AL288,"f",FALSE)</f>
        <v>42648</v>
      </c>
      <c r="AN288" s="48">
        <f>_xll.qlCalendarAdvance(Calendar,AM288,Ndays&amp;"D",,,_xll.ohTrigger(Trigger,Recalc))</f>
        <v>42650</v>
      </c>
      <c r="AO288" s="49">
        <f>IFERROR(_xll.qlIndexFixing(Eur6M_QL,AN288,TRUE,Recalc),NA())</f>
        <v>1.0824092698612888E-3</v>
      </c>
      <c r="AP288" s="49">
        <f>IFERROR(_xll.qlIndexFixing(Eur6M_MX,AN288,TRUE,Recalc),NA())</f>
        <v>1.079613387571647E-3</v>
      </c>
    </row>
    <row r="289" spans="38:42" x14ac:dyDescent="0.2">
      <c r="AL289" s="11" t="str">
        <f t="shared" si="8"/>
        <v>1D</v>
      </c>
      <c r="AM289" s="48">
        <f>_xll.qlCalendarAdvance(Calendar,AM288,AL289,"f",FALSE)</f>
        <v>42649</v>
      </c>
      <c r="AN289" s="48">
        <f>_xll.qlCalendarAdvance(Calendar,AM289,Ndays&amp;"D",,,_xll.ohTrigger(Trigger,Recalc))</f>
        <v>42653</v>
      </c>
      <c r="AO289" s="49">
        <f>IFERROR(_xll.qlIndexFixing(Eur6M_QL,AN289,TRUE,Recalc),NA())</f>
        <v>1.0865112705401984E-3</v>
      </c>
      <c r="AP289" s="49">
        <f>IFERROR(_xll.qlIndexFixing(Eur6M_MX,AN289,TRUE,Recalc),NA())</f>
        <v>1.0832889209350289E-3</v>
      </c>
    </row>
    <row r="290" spans="38:42" x14ac:dyDescent="0.2">
      <c r="AL290" s="11" t="str">
        <f t="shared" si="8"/>
        <v>1D</v>
      </c>
      <c r="AM290" s="48">
        <f>_xll.qlCalendarAdvance(Calendar,AM289,AL290,"f",FALSE)</f>
        <v>42650</v>
      </c>
      <c r="AN290" s="48">
        <f>_xll.qlCalendarAdvance(Calendar,AM290,Ndays&amp;"D",,,_xll.ohTrigger(Trigger,Recalc))</f>
        <v>42654</v>
      </c>
      <c r="AO290" s="49">
        <f>IFERROR(_xll.qlIndexFixing(Eur6M_QL,AN290,TRUE,Recalc),NA())</f>
        <v>1.0906230523967341E-3</v>
      </c>
      <c r="AP290" s="49">
        <f>IFERROR(_xll.qlIndexFixing(Eur6M_MX,AN290,TRUE,Recalc),NA())</f>
        <v>1.0869614230132976E-3</v>
      </c>
    </row>
    <row r="291" spans="38:42" x14ac:dyDescent="0.2">
      <c r="AL291" s="11" t="str">
        <f t="shared" si="8"/>
        <v>1D</v>
      </c>
      <c r="AM291" s="48">
        <f>_xll.qlCalendarAdvance(Calendar,AM290,AL291,"f",FALSE)</f>
        <v>42653</v>
      </c>
      <c r="AN291" s="48">
        <f>_xll.qlCalendarAdvance(Calendar,AM291,Ndays&amp;"D",,,_xll.ohTrigger(Trigger,Recalc))</f>
        <v>42655</v>
      </c>
      <c r="AO291" s="49">
        <f>IFERROR(_xll.qlIndexFixing(Eur6M_QL,AN291,TRUE,Recalc),NA())</f>
        <v>1.1031828131106039E-3</v>
      </c>
      <c r="AP291" s="49">
        <f>IFERROR(_xll.qlIndexFixing(Eur6M_MX,AN291,TRUE,Recalc),NA())</f>
        <v>1.0992903054597757E-3</v>
      </c>
    </row>
    <row r="292" spans="38:42" x14ac:dyDescent="0.2">
      <c r="AL292" s="11" t="str">
        <f t="shared" si="8"/>
        <v>1D</v>
      </c>
      <c r="AM292" s="48">
        <f>_xll.qlCalendarAdvance(Calendar,AM291,AL292,"f",FALSE)</f>
        <v>42654</v>
      </c>
      <c r="AN292" s="48">
        <f>_xll.qlCalendarAdvance(Calendar,AM292,Ndays&amp;"D",,,_xll.ohTrigger(Trigger,Recalc))</f>
        <v>42656</v>
      </c>
      <c r="AO292" s="49">
        <f>IFERROR(_xll.qlIndexFixing(Eur6M_QL,AN292,TRUE,Recalc),NA())</f>
        <v>1.1092624445184793E-3</v>
      </c>
      <c r="AP292" s="49">
        <f>IFERROR(_xll.qlIndexFixing(Eur6M_MX,AN292,TRUE,Recalc),NA())</f>
        <v>1.1038671669661064E-3</v>
      </c>
    </row>
    <row r="293" spans="38:42" x14ac:dyDescent="0.2">
      <c r="AL293" s="11" t="str">
        <f t="shared" si="8"/>
        <v>1D</v>
      </c>
      <c r="AM293" s="48">
        <f>_xll.qlCalendarAdvance(Calendar,AM292,AL293,"f",FALSE)</f>
        <v>42655</v>
      </c>
      <c r="AN293" s="48">
        <f>_xll.qlCalendarAdvance(Calendar,AM293,Ndays&amp;"D",,,_xll.ohTrigger(Trigger,Recalc))</f>
        <v>42657</v>
      </c>
      <c r="AO293" s="49">
        <f>IFERROR(_xll.qlIndexFixing(Eur6M_QL,AN293,TRUE,Recalc),NA())</f>
        <v>1.1113127500279158E-3</v>
      </c>
      <c r="AP293" s="49">
        <f>IFERROR(_xll.qlIndexFixing(Eur6M_MX,AN293,TRUE,Recalc),NA())</f>
        <v>1.1053709601906235E-3</v>
      </c>
    </row>
    <row r="294" spans="38:42" x14ac:dyDescent="0.2">
      <c r="AL294" s="11" t="str">
        <f t="shared" si="8"/>
        <v>1D</v>
      </c>
      <c r="AM294" s="48">
        <f>_xll.qlCalendarAdvance(Calendar,AM293,AL294,"f",FALSE)</f>
        <v>42656</v>
      </c>
      <c r="AN294" s="48">
        <f>_xll.qlCalendarAdvance(Calendar,AM294,Ndays&amp;"D",,,_xll.ohTrigger(Trigger,Recalc))</f>
        <v>42660</v>
      </c>
      <c r="AO294" s="49">
        <f>IFERROR(_xll.qlIndexFixing(Eur6M_QL,AN294,TRUE,Recalc),NA())</f>
        <v>1.115473661308497E-3</v>
      </c>
      <c r="AP294" s="49">
        <f>IFERROR(_xll.qlIndexFixing(Eur6M_MX,AN294,TRUE,Recalc),NA())</f>
        <v>1.1090811310727926E-3</v>
      </c>
    </row>
    <row r="295" spans="38:42" x14ac:dyDescent="0.2">
      <c r="AL295" s="11" t="str">
        <f t="shared" si="8"/>
        <v>1D</v>
      </c>
      <c r="AM295" s="48">
        <f>_xll.qlCalendarAdvance(Calendar,AM294,AL295,"f",FALSE)</f>
        <v>42657</v>
      </c>
      <c r="AN295" s="48">
        <f>_xll.qlCalendarAdvance(Calendar,AM295,Ndays&amp;"D",,,_xll.ohTrigger(Trigger,Recalc))</f>
        <v>42661</v>
      </c>
      <c r="AO295" s="49">
        <f>IFERROR(_xll.qlIndexFixing(Eur6M_QL,AN295,TRUE,Recalc),NA())</f>
        <v>1.1196411678514363E-3</v>
      </c>
      <c r="AP295" s="49">
        <f>IFERROR(_xll.qlIndexFixing(Eur6M_MX,AN295,TRUE,Recalc),NA())</f>
        <v>1.1128071287620793E-3</v>
      </c>
    </row>
    <row r="296" spans="38:42" x14ac:dyDescent="0.2">
      <c r="AL296" s="11" t="str">
        <f t="shared" si="8"/>
        <v>1D</v>
      </c>
      <c r="AM296" s="48">
        <f>_xll.qlCalendarAdvance(Calendar,AM295,AL296,"f",FALSE)</f>
        <v>42660</v>
      </c>
      <c r="AN296" s="48">
        <f>_xll.qlCalendarAdvance(Calendar,AM296,Ndays&amp;"D",,,_xll.ohTrigger(Trigger,Recalc))</f>
        <v>42662</v>
      </c>
      <c r="AO296" s="49">
        <f>IFERROR(_xll.qlIndexFixing(Eur6M_QL,AN296,TRUE,Recalc),NA())</f>
        <v>1.1238148145113621E-3</v>
      </c>
      <c r="AP296" s="49">
        <f>IFERROR(_xll.qlIndexFixing(Eur6M_MX,AN296,TRUE,Recalc),NA())</f>
        <v>1.1165517498104847E-3</v>
      </c>
    </row>
    <row r="297" spans="38:42" x14ac:dyDescent="0.2">
      <c r="AL297" s="11" t="str">
        <f t="shared" si="8"/>
        <v>1D</v>
      </c>
      <c r="AM297" s="48">
        <f>_xll.qlCalendarAdvance(Calendar,AM296,AL297,"f",FALSE)</f>
        <v>42661</v>
      </c>
      <c r="AN297" s="48">
        <f>_xll.qlCalendarAdvance(Calendar,AM297,Ndays&amp;"D",,,_xll.ohTrigger(Trigger,Recalc))</f>
        <v>42663</v>
      </c>
      <c r="AO297" s="49">
        <f>IFERROR(_xll.qlIndexFixing(Eur6M_QL,AN297,TRUE,Recalc),NA())</f>
        <v>1.1363680436769698E-3</v>
      </c>
      <c r="AP297" s="49">
        <f>IFERROR(_xll.qlIndexFixing(Eur6M_MX,AN297,TRUE,Recalc),NA())</f>
        <v>1.1279257031803957E-3</v>
      </c>
    </row>
    <row r="298" spans="38:42" x14ac:dyDescent="0.2">
      <c r="AL298" s="11" t="str">
        <f t="shared" si="8"/>
        <v>1D</v>
      </c>
      <c r="AM298" s="48">
        <f>_xll.qlCalendarAdvance(Calendar,AM297,AL298,"f",FALSE)</f>
        <v>42662</v>
      </c>
      <c r="AN298" s="48">
        <f>_xll.qlCalendarAdvance(Calendar,AM298,Ndays&amp;"D",,,_xll.ohTrigger(Trigger,Recalc))</f>
        <v>42664</v>
      </c>
      <c r="AO298" s="49">
        <f>IFERROR(_xll.qlIndexFixing(Eur6M_QL,AN298,TRUE,Recalc),NA())</f>
        <v>1.1405616992711852E-3</v>
      </c>
      <c r="AP298" s="49">
        <f>IFERROR(_xll.qlIndexFixing(Eur6M_MX,AN298,TRUE,Recalc),NA())</f>
        <v>1.1317732959206337E-3</v>
      </c>
    </row>
    <row r="299" spans="38:42" x14ac:dyDescent="0.2">
      <c r="AL299" s="11" t="str">
        <f t="shared" si="8"/>
        <v>1D</v>
      </c>
      <c r="AM299" s="48">
        <f>_xll.qlCalendarAdvance(Calendar,AM298,AL299,"f",FALSE)</f>
        <v>42663</v>
      </c>
      <c r="AN299" s="48">
        <f>_xll.qlCalendarAdvance(Calendar,AM299,Ndays&amp;"D",,,_xll.ohTrigger(Trigger,Recalc))</f>
        <v>42667</v>
      </c>
      <c r="AO299" s="49">
        <f>IFERROR(_xll.qlIndexFixing(Eur6M_QL,AN299,TRUE,Recalc),NA())</f>
        <v>1.1447592191962338E-3</v>
      </c>
      <c r="AP299" s="49">
        <f>IFERROR(_xll.qlIndexFixing(Eur6M_MX,AN299,TRUE,Recalc),NA())</f>
        <v>1.1356538793356791E-3</v>
      </c>
    </row>
    <row r="300" spans="38:42" x14ac:dyDescent="0.2">
      <c r="AL300" s="11" t="str">
        <f t="shared" si="8"/>
        <v>1D</v>
      </c>
      <c r="AM300" s="48">
        <f>_xll.qlCalendarAdvance(Calendar,AM299,AL300,"f",FALSE)</f>
        <v>42664</v>
      </c>
      <c r="AN300" s="48">
        <f>_xll.qlCalendarAdvance(Calendar,AM300,Ndays&amp;"D",,,_xll.ohTrigger(Trigger,Recalc))</f>
        <v>42668</v>
      </c>
      <c r="AO300" s="49">
        <f>IFERROR(_xll.qlIndexFixing(Eur6M_QL,AN300,TRUE,Recalc),NA())</f>
        <v>1.1489601482843443E-3</v>
      </c>
      <c r="AP300" s="49">
        <f>IFERROR(_xll.qlIndexFixing(Eur6M_MX,AN300,TRUE,Recalc),NA())</f>
        <v>1.1395704038026171E-3</v>
      </c>
    </row>
    <row r="301" spans="38:42" x14ac:dyDescent="0.2">
      <c r="AL301" s="11" t="str">
        <f t="shared" si="8"/>
        <v>1D</v>
      </c>
      <c r="AM301" s="48">
        <f>_xll.qlCalendarAdvance(Calendar,AM300,AL301,"f",FALSE)</f>
        <v>42667</v>
      </c>
      <c r="AN301" s="48">
        <f>_xll.qlCalendarAdvance(Calendar,AM301,Ndays&amp;"D",,,_xll.ohTrigger(Trigger,Recalc))</f>
        <v>42669</v>
      </c>
      <c r="AO301" s="49">
        <f>IFERROR(_xll.qlIndexFixing(Eur6M_QL,AN301,TRUE,Recalc),NA())</f>
        <v>1.1531640313629137E-3</v>
      </c>
      <c r="AP301" s="49">
        <f>IFERROR(_xll.qlIndexFixing(Eur6M_MX,AN301,TRUE,Recalc),NA())</f>
        <v>1.1435258453404398E-3</v>
      </c>
    </row>
    <row r="302" spans="38:42" x14ac:dyDescent="0.2">
      <c r="AL302" s="11" t="str">
        <f t="shared" si="8"/>
        <v>1D</v>
      </c>
      <c r="AM302" s="48">
        <f>_xll.qlCalendarAdvance(Calendar,AM301,AL302,"f",FALSE)</f>
        <v>42668</v>
      </c>
      <c r="AN302" s="48">
        <f>_xll.qlCalendarAdvance(Calendar,AM302,Ndays&amp;"D",,,_xll.ohTrigger(Trigger,Recalc))</f>
        <v>42670</v>
      </c>
      <c r="AO302" s="49">
        <f>IFERROR(_xll.qlIndexFixing(Eur6M_QL,AN302,TRUE,Recalc),NA())</f>
        <v>1.1589575944438999E-3</v>
      </c>
      <c r="AP302" s="49">
        <f>IFERROR(_xll.qlIndexFixing(Eur6M_MX,AN302,TRUE,Recalc),NA())</f>
        <v>1.1483837307714314E-3</v>
      </c>
    </row>
    <row r="303" spans="38:42" x14ac:dyDescent="0.2">
      <c r="AL303" s="11" t="str">
        <f t="shared" si="8"/>
        <v>1D</v>
      </c>
      <c r="AM303" s="48">
        <f>_xll.qlCalendarAdvance(Calendar,AM302,AL303,"f",FALSE)</f>
        <v>42669</v>
      </c>
      <c r="AN303" s="48">
        <f>_xll.qlCalendarAdvance(Calendar,AM303,Ndays&amp;"D",,,_xll.ohTrigger(Trigger,Recalc))</f>
        <v>42671</v>
      </c>
      <c r="AO303" s="49">
        <f>IFERROR(_xll.qlIndexFixing(Eur6M_QL,AN303,TRUE,Recalc),NA())</f>
        <v>1.169999999999276E-3</v>
      </c>
      <c r="AP303" s="49">
        <f>IFERROR(_xll.qlIndexFixing(Eur6M_MX,AN303,TRUE,Recalc),NA())</f>
        <v>1.159797200000131E-3</v>
      </c>
    </row>
    <row r="304" spans="38:42" x14ac:dyDescent="0.2">
      <c r="AL304" s="11" t="str">
        <f t="shared" si="8"/>
        <v>1D</v>
      </c>
      <c r="AM304" s="48">
        <f>_xll.qlCalendarAdvance(Calendar,AM303,AL304,"f",FALSE)</f>
        <v>42670</v>
      </c>
      <c r="AN304" s="48">
        <f>_xll.qlCalendarAdvance(Calendar,AM304,Ndays&amp;"D",,,_xll.ohTrigger(Trigger,Recalc))</f>
        <v>42674</v>
      </c>
      <c r="AO304" s="49">
        <f>IFERROR(_xll.qlIndexFixing(Eur6M_QL,AN304,TRUE,Recalc),NA())</f>
        <v>1.1718354893345806E-3</v>
      </c>
      <c r="AP304" s="49">
        <f>IFERROR(_xll.qlIndexFixing(Eur6M_MX,AN304,TRUE,Recalc),NA())</f>
        <v>1.161511226370919E-3</v>
      </c>
    </row>
    <row r="305" spans="38:42" x14ac:dyDescent="0.2">
      <c r="AL305" s="11" t="str">
        <f t="shared" si="8"/>
        <v>1D</v>
      </c>
      <c r="AM305" s="48">
        <f>_xll.qlCalendarAdvance(Calendar,AM304,AL305,"f",FALSE)</f>
        <v>42671</v>
      </c>
      <c r="AN305" s="48">
        <f>_xll.qlCalendarAdvance(Calendar,AM305,Ndays&amp;"D",,,_xll.ohTrigger(Trigger,Recalc))</f>
        <v>42675</v>
      </c>
      <c r="AO305" s="49">
        <f>IFERROR(_xll.qlIndexFixing(Eur6M_QL,AN305,TRUE,Recalc),NA())</f>
        <v>1.1760085242546302E-3</v>
      </c>
      <c r="AP305" s="49">
        <f>IFERROR(_xll.qlIndexFixing(Eur6M_MX,AN305,TRUE,Recalc),NA())</f>
        <v>1.1657536634417352E-3</v>
      </c>
    </row>
    <row r="306" spans="38:42" x14ac:dyDescent="0.2">
      <c r="AL306" s="11" t="str">
        <f t="shared" si="8"/>
        <v>1D</v>
      </c>
      <c r="AM306" s="48">
        <f>_xll.qlCalendarAdvance(Calendar,AM305,AL306,"f",FALSE)</f>
        <v>42674</v>
      </c>
      <c r="AN306" s="48">
        <f>_xll.qlCalendarAdvance(Calendar,AM306,Ndays&amp;"D",,,_xll.ohTrigger(Trigger,Recalc))</f>
        <v>42676</v>
      </c>
      <c r="AO306" s="49">
        <f>IFERROR(_xll.qlIndexFixing(Eur6M_QL,AN306,TRUE,Recalc),NA())</f>
        <v>1.1801804635657724E-3</v>
      </c>
      <c r="AP306" s="49">
        <f>IFERROR(_xll.qlIndexFixing(Eur6M_MX,AN306,TRUE,Recalc),NA())</f>
        <v>1.170072313097082E-3</v>
      </c>
    </row>
    <row r="307" spans="38:42" x14ac:dyDescent="0.2">
      <c r="AL307" s="11" t="str">
        <f t="shared" si="8"/>
        <v>1D</v>
      </c>
      <c r="AM307" s="48">
        <f>_xll.qlCalendarAdvance(Calendar,AM306,AL307,"f",FALSE)</f>
        <v>42675</v>
      </c>
      <c r="AN307" s="48">
        <f>_xll.qlCalendarAdvance(Calendar,AM307,Ndays&amp;"D",,,_xll.ohTrigger(Trigger,Recalc))</f>
        <v>42677</v>
      </c>
      <c r="AO307" s="49">
        <f>IFERROR(_xll.qlIndexFixing(Eur6M_QL,AN307,TRUE,Recalc),NA())</f>
        <v>1.1952376441509401E-3</v>
      </c>
      <c r="AP307" s="49">
        <f>IFERROR(_xll.qlIndexFixing(Eur6M_MX,AN307,TRUE,Recalc),NA())</f>
        <v>1.1861513315470783E-3</v>
      </c>
    </row>
    <row r="308" spans="38:42" x14ac:dyDescent="0.2">
      <c r="AL308" s="11" t="str">
        <f t="shared" si="8"/>
        <v>1D</v>
      </c>
      <c r="AM308" s="48">
        <f>_xll.qlCalendarAdvance(Calendar,AM307,AL308,"f",FALSE)</f>
        <v>42676</v>
      </c>
      <c r="AN308" s="48">
        <f>_xll.qlCalendarAdvance(Calendar,AM308,Ndays&amp;"D",,,_xll.ohTrigger(Trigger,Recalc))</f>
        <v>42678</v>
      </c>
      <c r="AO308" s="49">
        <f>IFERROR(_xll.qlIndexFixing(Eur6M_QL,AN308,TRUE,Recalc),NA())</f>
        <v>1.1968839950563385E-3</v>
      </c>
      <c r="AP308" s="49">
        <f>IFERROR(_xll.qlIndexFixing(Eur6M_MX,AN308,TRUE,Recalc),NA())</f>
        <v>1.1880146803526696E-3</v>
      </c>
    </row>
    <row r="309" spans="38:42" x14ac:dyDescent="0.2">
      <c r="AL309" s="11" t="str">
        <f t="shared" si="8"/>
        <v>1D</v>
      </c>
      <c r="AM309" s="48">
        <f>_xll.qlCalendarAdvance(Calendar,AM308,AL309,"f",FALSE)</f>
        <v>42677</v>
      </c>
      <c r="AN309" s="48">
        <f>_xll.qlCalendarAdvance(Calendar,AM309,Ndays&amp;"D",,,_xll.ohTrigger(Trigger,Recalc))</f>
        <v>42681</v>
      </c>
      <c r="AO309" s="49">
        <f>IFERROR(_xll.qlIndexFixing(Eur6M_QL,AN309,TRUE,Recalc),NA())</f>
        <v>1.2010705041722908E-3</v>
      </c>
      <c r="AP309" s="49">
        <f>IFERROR(_xll.qlIndexFixing(Eur6M_MX,AN309,TRUE,Recalc),NA())</f>
        <v>1.1926432958347239E-3</v>
      </c>
    </row>
    <row r="310" spans="38:42" x14ac:dyDescent="0.2">
      <c r="AL310" s="11" t="str">
        <f t="shared" si="8"/>
        <v>1D</v>
      </c>
      <c r="AM310" s="48">
        <f>_xll.qlCalendarAdvance(Calendar,AM309,AL310,"f",FALSE)</f>
        <v>42678</v>
      </c>
      <c r="AN310" s="48">
        <f>_xll.qlCalendarAdvance(Calendar,AM310,Ndays&amp;"D",,,_xll.ohTrigger(Trigger,Recalc))</f>
        <v>42682</v>
      </c>
      <c r="AO310" s="49">
        <f>IFERROR(_xll.qlIndexFixing(Eur6M_QL,AN310,TRUE,Recalc),NA())</f>
        <v>1.2052639368986572E-3</v>
      </c>
      <c r="AP310" s="49">
        <f>IFERROR(_xll.qlIndexFixing(Eur6M_MX,AN310,TRUE,Recalc),NA())</f>
        <v>1.1973194217004717E-3</v>
      </c>
    </row>
    <row r="311" spans="38:42" x14ac:dyDescent="0.2">
      <c r="AL311" s="11" t="str">
        <f t="shared" si="8"/>
        <v>1D</v>
      </c>
      <c r="AM311" s="48">
        <f>_xll.qlCalendarAdvance(Calendar,AM310,AL311,"f",FALSE)</f>
        <v>42681</v>
      </c>
      <c r="AN311" s="48">
        <f>_xll.qlCalendarAdvance(Calendar,AM311,Ndays&amp;"D",,,_xll.ohTrigger(Trigger,Recalc))</f>
        <v>42683</v>
      </c>
      <c r="AO311" s="49">
        <f>IFERROR(_xll.qlIndexFixing(Eur6M_QL,AN311,TRUE,Recalc),NA())</f>
        <v>1.209465629810046E-3</v>
      </c>
      <c r="AP311" s="49">
        <f>IFERROR(_xll.qlIndexFixing(Eur6M_MX,AN311,TRUE,Recalc),NA())</f>
        <v>1.2020381425602708E-3</v>
      </c>
    </row>
    <row r="312" spans="38:42" x14ac:dyDescent="0.2">
      <c r="AL312" s="11" t="str">
        <f t="shared" si="8"/>
        <v>1D</v>
      </c>
      <c r="AM312" s="48">
        <f>_xll.qlCalendarAdvance(Calendar,AM311,AL312,"f",FALSE)</f>
        <v>42682</v>
      </c>
      <c r="AN312" s="48">
        <f>_xll.qlCalendarAdvance(Calendar,AM312,Ndays&amp;"D",,,_xll.ohTrigger(Trigger,Recalc))</f>
        <v>42684</v>
      </c>
      <c r="AO312" s="49">
        <f>IFERROR(_xll.qlIndexFixing(Eur6M_QL,AN312,TRUE,Recalc),NA())</f>
        <v>1.2248212649246981E-3</v>
      </c>
      <c r="AP312" s="49">
        <f>IFERROR(_xll.qlIndexFixing(Eur6M_MX,AN312,TRUE,Recalc),NA())</f>
        <v>1.2192683647050573E-3</v>
      </c>
    </row>
    <row r="313" spans="38:42" x14ac:dyDescent="0.2">
      <c r="AL313" s="11" t="str">
        <f t="shared" si="8"/>
        <v>1D</v>
      </c>
      <c r="AM313" s="48">
        <f>_xll.qlCalendarAdvance(Calendar,AM312,AL313,"f",FALSE)</f>
        <v>42683</v>
      </c>
      <c r="AN313" s="48">
        <f>_xll.qlCalendarAdvance(Calendar,AM313,Ndays&amp;"D",,,_xll.ohTrigger(Trigger,Recalc))</f>
        <v>42685</v>
      </c>
      <c r="AO313" s="49">
        <f>IFERROR(_xll.qlIndexFixing(Eur6M_QL,AN313,TRUE,Recalc),NA())</f>
        <v>1.2263817352316665E-3</v>
      </c>
      <c r="AP313" s="49">
        <f>IFERROR(_xll.qlIndexFixing(Eur6M_MX,AN313,TRUE,Recalc),NA())</f>
        <v>1.221239351047776E-3</v>
      </c>
    </row>
    <row r="314" spans="38:42" x14ac:dyDescent="0.2">
      <c r="AL314" s="11" t="str">
        <f t="shared" si="8"/>
        <v>1D</v>
      </c>
      <c r="AM314" s="48">
        <f>_xll.qlCalendarAdvance(Calendar,AM313,AL314,"f",FALSE)</f>
        <v>42684</v>
      </c>
      <c r="AN314" s="48">
        <f>_xll.qlCalendarAdvance(Calendar,AM314,Ndays&amp;"D",,,_xll.ohTrigger(Trigger,Recalc))</f>
        <v>42688</v>
      </c>
      <c r="AO314" s="49">
        <f>IFERROR(_xll.qlIndexFixing(Eur6M_QL,AN314,TRUE,Recalc),NA())</f>
        <v>1.2306447781108129E-3</v>
      </c>
      <c r="AP314" s="49">
        <f>IFERROR(_xll.qlIndexFixing(Eur6M_MX,AN314,TRUE,Recalc),NA())</f>
        <v>1.2260959989188237E-3</v>
      </c>
    </row>
    <row r="315" spans="38:42" x14ac:dyDescent="0.2">
      <c r="AL315" s="11" t="str">
        <f t="shared" si="8"/>
        <v>1D</v>
      </c>
      <c r="AM315" s="48">
        <f>_xll.qlCalendarAdvance(Calendar,AM314,AL315,"f",FALSE)</f>
        <v>42685</v>
      </c>
      <c r="AN315" s="48">
        <f>_xll.qlCalendarAdvance(Calendar,AM315,Ndays&amp;"D",,,_xll.ohTrigger(Trigger,Recalc))</f>
        <v>42689</v>
      </c>
      <c r="AO315" s="49">
        <f>IFERROR(_xll.qlIndexFixing(Eur6M_QL,AN315,TRUE,Recalc),NA())</f>
        <v>1.2349241008730366E-3</v>
      </c>
      <c r="AP315" s="49">
        <f>IFERROR(_xll.qlIndexFixing(Eur6M_MX,AN315,TRUE,Recalc),NA())</f>
        <v>1.2309649591611047E-3</v>
      </c>
    </row>
    <row r="316" spans="38:42" x14ac:dyDescent="0.2">
      <c r="AL316" s="11" t="str">
        <f t="shared" si="8"/>
        <v>1D</v>
      </c>
      <c r="AM316" s="48">
        <f>_xll.qlCalendarAdvance(Calendar,AM315,AL316,"f",FALSE)</f>
        <v>42688</v>
      </c>
      <c r="AN316" s="48">
        <f>_xll.qlCalendarAdvance(Calendar,AM316,Ndays&amp;"D",,,_xll.ohTrigger(Trigger,Recalc))</f>
        <v>42690</v>
      </c>
      <c r="AO316" s="49">
        <f>IFERROR(_xll.qlIndexFixing(Eur6M_QL,AN316,TRUE,Recalc),NA())</f>
        <v>1.2392210401746474E-3</v>
      </c>
      <c r="AP316" s="49">
        <f>IFERROR(_xll.qlIndexFixing(Eur6M_MX,AN316,TRUE,Recalc),NA())</f>
        <v>1.2358410529475275E-3</v>
      </c>
    </row>
    <row r="317" spans="38:42" x14ac:dyDescent="0.2">
      <c r="AL317" s="11" t="str">
        <f t="shared" si="8"/>
        <v>1D</v>
      </c>
      <c r="AM317" s="48">
        <f>_xll.qlCalendarAdvance(Calendar,AM316,AL317,"f",FALSE)</f>
        <v>42689</v>
      </c>
      <c r="AN317" s="48">
        <f>_xll.qlCalendarAdvance(Calendar,AM317,Ndays&amp;"D",,,_xll.ohTrigger(Trigger,Recalc))</f>
        <v>42691</v>
      </c>
      <c r="AO317" s="49">
        <f>IFERROR(_xll.qlIndexFixing(Eur6M_QL,AN317,TRUE,Recalc),NA())</f>
        <v>1.2549882867880918E-3</v>
      </c>
      <c r="AP317" s="49">
        <f>IFERROR(_xll.qlIndexFixing(Eur6M_MX,AN317,TRUE,Recalc),NA())</f>
        <v>1.2533140809947506E-3</v>
      </c>
    </row>
    <row r="318" spans="38:42" x14ac:dyDescent="0.2">
      <c r="AL318" s="11" t="str">
        <f t="shared" si="8"/>
        <v>1D</v>
      </c>
      <c r="AM318" s="48">
        <f>_xll.qlCalendarAdvance(Calendar,AM317,AL318,"f",FALSE)</f>
        <v>42690</v>
      </c>
      <c r="AN318" s="48">
        <f>_xll.qlCalendarAdvance(Calendar,AM318,Ndays&amp;"D",,,_xll.ohTrigger(Trigger,Recalc))</f>
        <v>42692</v>
      </c>
      <c r="AO318" s="49">
        <f>IFERROR(_xll.qlIndexFixing(Eur6M_QL,AN318,TRUE,Recalc),NA())</f>
        <v>1.2566116963432536E-3</v>
      </c>
      <c r="AP318" s="49">
        <f>IFERROR(_xll.qlIndexFixing(Eur6M_MX,AN318,TRUE,Recalc),NA())</f>
        <v>1.2553118696351075E-3</v>
      </c>
    </row>
    <row r="319" spans="38:42" x14ac:dyDescent="0.2">
      <c r="AL319" s="11" t="str">
        <f t="shared" si="8"/>
        <v>1D</v>
      </c>
      <c r="AM319" s="48">
        <f>_xll.qlCalendarAdvance(Calendar,AM318,AL319,"f",FALSE)</f>
        <v>42691</v>
      </c>
      <c r="AN319" s="48">
        <f>_xll.qlCalendarAdvance(Calendar,AM319,Ndays&amp;"D",,,_xll.ohTrigger(Trigger,Recalc))</f>
        <v>42695</v>
      </c>
      <c r="AO319" s="49">
        <f>IFERROR(_xll.qlIndexFixing(Eur6M_QL,AN319,TRUE,Recalc),NA())</f>
        <v>1.2610167686245622E-3</v>
      </c>
      <c r="AP319" s="49">
        <f>IFERROR(_xll.qlIndexFixing(Eur6M_MX,AN319,TRUE,Recalc),NA())</f>
        <v>1.2601446313781626E-3</v>
      </c>
    </row>
    <row r="320" spans="38:42" x14ac:dyDescent="0.2">
      <c r="AL320" s="11" t="str">
        <f t="shared" si="8"/>
        <v>1D</v>
      </c>
      <c r="AM320" s="48">
        <f>_xll.qlCalendarAdvance(Calendar,AM319,AL320,"f",FALSE)</f>
        <v>42692</v>
      </c>
      <c r="AN320" s="48">
        <f>_xll.qlCalendarAdvance(Calendar,AM320,Ndays&amp;"D",,,_xll.ohTrigger(Trigger,Recalc))</f>
        <v>42696</v>
      </c>
      <c r="AO320" s="49">
        <f>IFERROR(_xll.qlIndexFixing(Eur6M_QL,AN320,TRUE,Recalc),NA())</f>
        <v>1.2654474776450111E-3</v>
      </c>
      <c r="AP320" s="49">
        <f>IFERROR(_xll.qlIndexFixing(Eur6M_MX,AN320,TRUE,Recalc),NA())</f>
        <v>1.2649526632871257E-3</v>
      </c>
    </row>
    <row r="321" spans="38:42" x14ac:dyDescent="0.2">
      <c r="AL321" s="11" t="str">
        <f t="shared" si="8"/>
        <v>1D</v>
      </c>
      <c r="AM321" s="48">
        <f>_xll.qlCalendarAdvance(Calendar,AM320,AL321,"f",FALSE)</f>
        <v>42695</v>
      </c>
      <c r="AN321" s="48">
        <f>_xll.qlCalendarAdvance(Calendar,AM321,Ndays&amp;"D",,,_xll.ohTrigger(Trigger,Recalc))</f>
        <v>42697</v>
      </c>
      <c r="AO321" s="49">
        <f>IFERROR(_xll.qlIndexFixing(Eur6M_QL,AN321,TRUE,Recalc),NA())</f>
        <v>1.2699051601487963E-3</v>
      </c>
      <c r="AP321" s="49">
        <f>IFERROR(_xll.qlIndexFixing(Eur6M_MX,AN321,TRUE,Recalc),NA())</f>
        <v>1.2697305230616844E-3</v>
      </c>
    </row>
    <row r="322" spans="38:42" x14ac:dyDescent="0.2">
      <c r="AL322" s="11" t="str">
        <f t="shared" si="8"/>
        <v>1D</v>
      </c>
      <c r="AM322" s="48">
        <f>_xll.qlCalendarAdvance(Calendar,AM321,AL322,"f",FALSE)</f>
        <v>42696</v>
      </c>
      <c r="AN322" s="48">
        <f>_xll.qlCalendarAdvance(Calendar,AM322,Ndays&amp;"D",,,_xll.ohTrigger(Trigger,Recalc))</f>
        <v>42698</v>
      </c>
      <c r="AO322" s="49">
        <f>IFERROR(_xll.qlIndexFixing(Eur6M_QL,AN322,TRUE,Recalc),NA())</f>
        <v>1.2861946672489148E-3</v>
      </c>
      <c r="AP322" s="49">
        <f>IFERROR(_xll.qlIndexFixing(Eur6M_MX,AN322,TRUE,Recalc),NA())</f>
        <v>1.2865014962089565E-3</v>
      </c>
    </row>
    <row r="323" spans="38:42" x14ac:dyDescent="0.2">
      <c r="AL323" s="11" t="str">
        <f t="shared" si="8"/>
        <v>1D</v>
      </c>
      <c r="AM323" s="48">
        <f>_xll.qlCalendarAdvance(Calendar,AM322,AL323,"f",FALSE)</f>
        <v>42697</v>
      </c>
      <c r="AN323" s="48">
        <f>_xll.qlCalendarAdvance(Calendar,AM323,Ndays&amp;"D",,,_xll.ohTrigger(Trigger,Recalc))</f>
        <v>42699</v>
      </c>
      <c r="AO323" s="49">
        <f>IFERROR(_xll.qlIndexFixing(Eur6M_QL,AN323,TRUE,Recalc),NA())</f>
        <v>1.2880323603303651E-3</v>
      </c>
      <c r="AP323" s="49">
        <f>IFERROR(_xll.qlIndexFixing(Eur6M_MX,AN323,TRUE,Recalc),NA())</f>
        <v>1.2884300774616377E-3</v>
      </c>
    </row>
    <row r="324" spans="38:42" x14ac:dyDescent="0.2">
      <c r="AL324" s="11" t="str">
        <f t="shared" si="8"/>
        <v>1D</v>
      </c>
      <c r="AM324" s="48">
        <f>_xll.qlCalendarAdvance(Calendar,AM323,AL324,"f",FALSE)</f>
        <v>42698</v>
      </c>
      <c r="AN324" s="48">
        <f>_xll.qlCalendarAdvance(Calendar,AM324,Ndays&amp;"D",,,_xll.ohTrigger(Trigger,Recalc))</f>
        <v>42702</v>
      </c>
      <c r="AO324" s="49">
        <f>IFERROR(_xll.qlIndexFixing(Eur6M_QL,AN324,TRUE,Recalc),NA())</f>
        <v>1.2953654894235463E-3</v>
      </c>
      <c r="AP324" s="49">
        <f>IFERROR(_xll.qlIndexFixing(Eur6M_MX,AN324,TRUE,Recalc),NA())</f>
        <v>1.2955655628951825E-3</v>
      </c>
    </row>
    <row r="325" spans="38:42" x14ac:dyDescent="0.2">
      <c r="AL325" s="11" t="str">
        <f t="shared" si="8"/>
        <v>1D</v>
      </c>
      <c r="AM325" s="48">
        <f>_xll.qlCalendarAdvance(Calendar,AM324,AL325,"f",FALSE)</f>
        <v>42699</v>
      </c>
      <c r="AN325" s="48">
        <f>_xll.qlCalendarAdvance(Calendar,AM325,Ndays&amp;"D",,,_xll.ohTrigger(Trigger,Recalc))</f>
        <v>42703</v>
      </c>
      <c r="AO325" s="49">
        <f>IFERROR(_xll.qlIndexFixing(Eur6M_QL,AN325,TRUE,Recalc),NA())</f>
        <v>1.2999999999992933E-3</v>
      </c>
      <c r="AP325" s="49">
        <f>IFERROR(_xll.qlIndexFixing(Eur6M_MX,AN325,TRUE,Recalc),NA())</f>
        <v>1.2999999999997324E-3</v>
      </c>
    </row>
    <row r="326" spans="38:42" x14ac:dyDescent="0.2">
      <c r="AL326" s="11" t="str">
        <f t="shared" ref="AL326:AL367" si="9">AL325</f>
        <v>1D</v>
      </c>
      <c r="AM326" s="48">
        <f>_xll.qlCalendarAdvance(Calendar,AM325,AL326,"f",FALSE)</f>
        <v>42702</v>
      </c>
      <c r="AN326" s="48">
        <f>_xll.qlCalendarAdvance(Calendar,AM326,Ndays&amp;"D",,,_xll.ohTrigger(Trigger,Recalc))</f>
        <v>42704</v>
      </c>
      <c r="AO326" s="49">
        <f>IFERROR(_xll.qlIndexFixing(Eur6M_QL,AN326,TRUE,Recalc),NA())</f>
        <v>1.3046683621589937E-3</v>
      </c>
      <c r="AP326" s="49">
        <f>IFERROR(_xll.qlIndexFixing(Eur6M_MX,AN326,TRUE,Recalc),NA())</f>
        <v>1.3043667105309218E-3</v>
      </c>
    </row>
    <row r="327" spans="38:42" x14ac:dyDescent="0.2">
      <c r="AL327" s="11" t="str">
        <f t="shared" si="9"/>
        <v>1D</v>
      </c>
      <c r="AM327" s="48">
        <f>_xll.qlCalendarAdvance(Calendar,AM326,AL327,"f",FALSE)</f>
        <v>42703</v>
      </c>
      <c r="AN327" s="48">
        <f>_xll.qlCalendarAdvance(Calendar,AM327,Ndays&amp;"D",,,_xll.ohTrigger(Trigger,Recalc))</f>
        <v>42705</v>
      </c>
      <c r="AO327" s="49">
        <f>IFERROR(_xll.qlIndexFixing(Eur6M_QL,AN327,TRUE,Recalc),NA())</f>
        <v>1.3188545338543673E-3</v>
      </c>
      <c r="AP327" s="49">
        <f>IFERROR(_xll.qlIndexFixing(Eur6M_MX,AN327,TRUE,Recalc),NA())</f>
        <v>1.3171070943228315E-3</v>
      </c>
    </row>
    <row r="328" spans="38:42" x14ac:dyDescent="0.2">
      <c r="AL328" s="11" t="str">
        <f t="shared" si="9"/>
        <v>1D</v>
      </c>
      <c r="AM328" s="48">
        <f>_xll.qlCalendarAdvance(Calendar,AM327,AL328,"f",FALSE)</f>
        <v>42704</v>
      </c>
      <c r="AN328" s="48">
        <f>_xll.qlCalendarAdvance(Calendar,AM328,Ndays&amp;"D",,,_xll.ohTrigger(Trigger,Recalc))</f>
        <v>42706</v>
      </c>
      <c r="AO328" s="49">
        <f>IFERROR(_xll.qlIndexFixing(Eur6M_QL,AN328,TRUE,Recalc),NA())</f>
        <v>1.3236349698376958E-3</v>
      </c>
      <c r="AP328" s="49">
        <f>IFERROR(_xll.qlIndexFixing(Eur6M_MX,AN328,TRUE,Recalc),NA())</f>
        <v>1.3212459933270154E-3</v>
      </c>
    </row>
    <row r="329" spans="38:42" x14ac:dyDescent="0.2">
      <c r="AL329" s="11" t="str">
        <f t="shared" si="9"/>
        <v>1D</v>
      </c>
      <c r="AM329" s="48">
        <f>_xll.qlCalendarAdvance(Calendar,AM328,AL329,"f",FALSE)</f>
        <v>42705</v>
      </c>
      <c r="AN329" s="48">
        <f>_xll.qlCalendarAdvance(Calendar,AM329,Ndays&amp;"D",,,_xll.ohTrigger(Trigger,Recalc))</f>
        <v>42709</v>
      </c>
      <c r="AO329" s="49">
        <f>IFERROR(_xll.qlIndexFixing(Eur6M_QL,AN329,TRUE,Recalc),NA())</f>
        <v>1.3284369369767838E-3</v>
      </c>
      <c r="AP329" s="49">
        <f>IFERROR(_xll.qlIndexFixing(Eur6M_MX,AN329,TRUE,Recalc),NA())</f>
        <v>1.3253370370071005E-3</v>
      </c>
    </row>
    <row r="330" spans="38:42" x14ac:dyDescent="0.2">
      <c r="AL330" s="11" t="str">
        <f t="shared" si="9"/>
        <v>1D</v>
      </c>
      <c r="AM330" s="48">
        <f>_xll.qlCalendarAdvance(Calendar,AM329,AL330,"f",FALSE)</f>
        <v>42706</v>
      </c>
      <c r="AN330" s="48">
        <f>_xll.qlCalendarAdvance(Calendar,AM330,Ndays&amp;"D",,,_xll.ohTrigger(Trigger,Recalc))</f>
        <v>42710</v>
      </c>
      <c r="AO330" s="49">
        <f>IFERROR(_xll.qlIndexFixing(Eur6M_QL,AN330,TRUE,Recalc),NA())</f>
        <v>1.3332578403029956E-3</v>
      </c>
      <c r="AP330" s="49">
        <f>IFERROR(_xll.qlIndexFixing(Eur6M_MX,AN330,TRUE,Recalc),NA())</f>
        <v>1.3293839302241197E-3</v>
      </c>
    </row>
    <row r="331" spans="38:42" x14ac:dyDescent="0.2">
      <c r="AL331" s="11" t="str">
        <f t="shared" si="9"/>
        <v>1D</v>
      </c>
      <c r="AM331" s="48">
        <f>_xll.qlCalendarAdvance(Calendar,AM330,AL331,"f",FALSE)</f>
        <v>42709</v>
      </c>
      <c r="AN331" s="48">
        <f>_xll.qlCalendarAdvance(Calendar,AM331,Ndays&amp;"D",,,_xll.ohTrigger(Trigger,Recalc))</f>
        <v>42711</v>
      </c>
      <c r="AO331" s="49">
        <f>IFERROR(_xll.qlIndexFixing(Eur6M_QL,AN331,TRUE,Recalc),NA())</f>
        <v>1.3380950848235391E-3</v>
      </c>
      <c r="AP331" s="49">
        <f>IFERROR(_xll.qlIndexFixing(Eur6M_MX,AN331,TRUE,Recalc),NA())</f>
        <v>1.3333904107613427E-3</v>
      </c>
    </row>
    <row r="332" spans="38:42" x14ac:dyDescent="0.2">
      <c r="AL332" s="11" t="str">
        <f t="shared" si="9"/>
        <v>1D</v>
      </c>
      <c r="AM332" s="48">
        <f>_xll.qlCalendarAdvance(Calendar,AM331,AL332,"f",FALSE)</f>
        <v>42710</v>
      </c>
      <c r="AN332" s="48">
        <f>_xll.qlCalendarAdvance(Calendar,AM332,Ndays&amp;"D",,,_xll.ohTrigger(Trigger,Recalc))</f>
        <v>42712</v>
      </c>
      <c r="AO332" s="49">
        <f>IFERROR(_xll.qlIndexFixing(Eur6M_QL,AN332,TRUE,Recalc),NA())</f>
        <v>1.352678915244202E-3</v>
      </c>
      <c r="AP332" s="49">
        <f>IFERROR(_xll.qlIndexFixing(Eur6M_MX,AN332,TRUE,Recalc),NA())</f>
        <v>1.3452052478818606E-3</v>
      </c>
    </row>
    <row r="333" spans="38:42" x14ac:dyDescent="0.2">
      <c r="AL333" s="11" t="str">
        <f t="shared" si="9"/>
        <v>1D</v>
      </c>
      <c r="AM333" s="48">
        <f>_xll.qlCalendarAdvance(Calendar,AM332,AL333,"f",FALSE)</f>
        <v>42711</v>
      </c>
      <c r="AN333" s="48">
        <f>_xll.qlCalendarAdvance(Calendar,AM333,Ndays&amp;"D",,,_xll.ohTrigger(Trigger,Recalc))</f>
        <v>42713</v>
      </c>
      <c r="AO333" s="49">
        <f>IFERROR(_xll.qlIndexFixing(Eur6M_QL,AN333,TRUE,Recalc),NA())</f>
        <v>1.3575555741095005E-3</v>
      </c>
      <c r="AP333" s="49">
        <f>IFERROR(_xll.qlIndexFixing(Eur6M_MX,AN333,TRUE,Recalc),NA())</f>
        <v>1.3490881138776237E-3</v>
      </c>
    </row>
    <row r="334" spans="38:42" x14ac:dyDescent="0.2">
      <c r="AL334" s="11" t="str">
        <f t="shared" si="9"/>
        <v>1D</v>
      </c>
      <c r="AM334" s="48">
        <f>_xll.qlCalendarAdvance(Calendar,AM333,AL334,"f",FALSE)</f>
        <v>42712</v>
      </c>
      <c r="AN334" s="48">
        <f>_xll.qlCalendarAdvance(Calendar,AM334,Ndays&amp;"D",,,_xll.ohTrigger(Trigger,Recalc))</f>
        <v>42716</v>
      </c>
      <c r="AO334" s="49">
        <f>IFERROR(_xll.qlIndexFixing(Eur6M_QL,AN334,TRUE,Recalc),NA())</f>
        <v>1.3624355988261329E-3</v>
      </c>
      <c r="AP334" s="49">
        <f>IFERROR(_xll.qlIndexFixing(Eur6M_MX,AN334,TRUE,Recalc),NA())</f>
        <v>1.3529497498723328E-3</v>
      </c>
    </row>
    <row r="335" spans="38:42" x14ac:dyDescent="0.2">
      <c r="AL335" s="11" t="str">
        <f t="shared" si="9"/>
        <v>1D</v>
      </c>
      <c r="AM335" s="48">
        <f>_xll.qlCalendarAdvance(Calendar,AM334,AL335,"f",FALSE)</f>
        <v>42713</v>
      </c>
      <c r="AN335" s="48">
        <f>_xll.qlCalendarAdvance(Calendar,AM335,Ndays&amp;"D",,,_xll.ohTrigger(Trigger,Recalc))</f>
        <v>42717</v>
      </c>
      <c r="AO335" s="49">
        <f>IFERROR(_xll.qlIndexFixing(Eur6M_QL,AN335,TRUE,Recalc),NA())</f>
        <v>1.3673163942493408E-3</v>
      </c>
      <c r="AP335" s="49">
        <f>IFERROR(_xll.qlIndexFixing(Eur6M_MX,AN335,TRUE,Recalc),NA())</f>
        <v>1.3567940911528101E-3</v>
      </c>
    </row>
    <row r="336" spans="38:42" x14ac:dyDescent="0.2">
      <c r="AL336" s="11" t="str">
        <f t="shared" si="9"/>
        <v>1D</v>
      </c>
      <c r="AM336" s="48">
        <f>_xll.qlCalendarAdvance(Calendar,AM335,AL336,"f",FALSE)</f>
        <v>42716</v>
      </c>
      <c r="AN336" s="48">
        <f>_xll.qlCalendarAdvance(Calendar,AM336,Ndays&amp;"D",,,_xll.ohTrigger(Trigger,Recalc))</f>
        <v>42718</v>
      </c>
      <c r="AO336" s="49">
        <f>IFERROR(_xll.qlIndexFixing(Eur6M_QL,AN336,TRUE,Recalc),NA())</f>
        <v>1.3721953652088917E-3</v>
      </c>
      <c r="AP336" s="49">
        <f>IFERROR(_xll.qlIndexFixing(Eur6M_MX,AN336,TRUE,Recalc),NA())</f>
        <v>1.3606251059250386E-3</v>
      </c>
    </row>
    <row r="337" spans="38:42" x14ac:dyDescent="0.2">
      <c r="AL337" s="11" t="str">
        <f t="shared" si="9"/>
        <v>1D</v>
      </c>
      <c r="AM337" s="48">
        <f>_xll.qlCalendarAdvance(Calendar,AM336,AL337,"f",FALSE)</f>
        <v>42717</v>
      </c>
      <c r="AN337" s="48">
        <f>_xll.qlCalendarAdvance(Calendar,AM337,Ndays&amp;"D",,,_xll.ohTrigger(Trigger,Recalc))</f>
        <v>42719</v>
      </c>
      <c r="AO337" s="49">
        <f>IFERROR(_xll.qlIndexFixing(Eur6M_QL,AN337,TRUE,Recalc),NA())</f>
        <v>1.3867953792154545E-3</v>
      </c>
      <c r="AP337" s="49">
        <f>IFERROR(_xll.qlIndexFixing(Eur6M_MX,AN337,TRUE,Recalc),NA())</f>
        <v>1.372078366997333E-3</v>
      </c>
    </row>
    <row r="338" spans="38:42" x14ac:dyDescent="0.2">
      <c r="AL338" s="11" t="str">
        <f t="shared" si="9"/>
        <v>1D</v>
      </c>
      <c r="AM338" s="48">
        <f>_xll.qlCalendarAdvance(Calendar,AM337,AL338,"f",FALSE)</f>
        <v>42718</v>
      </c>
      <c r="AN338" s="48">
        <f>_xll.qlCalendarAdvance(Calendar,AM338,Ndays&amp;"D",,,_xll.ohTrigger(Trigger,Recalc))</f>
        <v>42720</v>
      </c>
      <c r="AO338" s="49">
        <f>IFERROR(_xll.qlIndexFixing(Eur6M_QL,AN338,TRUE,Recalc),NA())</f>
        <v>1.3916411001037375E-3</v>
      </c>
      <c r="AP338" s="49">
        <f>IFERROR(_xll.qlIndexFixing(Eur6M_MX,AN338,TRUE,Recalc),NA())</f>
        <v>1.3758964161291322E-3</v>
      </c>
    </row>
    <row r="339" spans="38:42" x14ac:dyDescent="0.2">
      <c r="AL339" s="11" t="str">
        <f t="shared" si="9"/>
        <v>1D</v>
      </c>
      <c r="AM339" s="48">
        <f>_xll.qlCalendarAdvance(Calendar,AM338,AL339,"f",FALSE)</f>
        <v>42719</v>
      </c>
      <c r="AN339" s="48">
        <f>_xll.qlCalendarAdvance(Calendar,AM339,Ndays&amp;"D",,,_xll.ohTrigger(Trigger,Recalc))</f>
        <v>42723</v>
      </c>
      <c r="AO339" s="49">
        <f>IFERROR(_xll.qlIndexFixing(Eur6M_QL,AN339,TRUE,Recalc),NA())</f>
        <v>1.3964720202928927E-3</v>
      </c>
      <c r="AP339" s="49">
        <f>IFERROR(_xll.qlIndexFixing(Eur6M_MX,AN339,TRUE,Recalc),NA())</f>
        <v>1.3797214735379669E-3</v>
      </c>
    </row>
    <row r="340" spans="38:42" x14ac:dyDescent="0.2">
      <c r="AL340" s="11" t="str">
        <f t="shared" si="9"/>
        <v>1D</v>
      </c>
      <c r="AM340" s="48">
        <f>_xll.qlCalendarAdvance(Calendar,AM339,AL340,"f",FALSE)</f>
        <v>42720</v>
      </c>
      <c r="AN340" s="48">
        <f>_xll.qlCalendarAdvance(Calendar,AM340,Ndays&amp;"D",,,_xll.ohTrigger(Trigger,Recalc))</f>
        <v>42724</v>
      </c>
      <c r="AO340" s="49">
        <f>IFERROR(_xll.qlIndexFixing(Eur6M_QL,AN340,TRUE,Recalc),NA())</f>
        <v>1.4012855444607212E-3</v>
      </c>
      <c r="AP340" s="49">
        <f>IFERROR(_xll.qlIndexFixing(Eur6M_MX,AN340,TRUE,Recalc),NA())</f>
        <v>1.3835577049338122E-3</v>
      </c>
    </row>
    <row r="341" spans="38:42" x14ac:dyDescent="0.2">
      <c r="AL341" s="11" t="str">
        <f t="shared" si="9"/>
        <v>1D</v>
      </c>
      <c r="AM341" s="48">
        <f>_xll.qlCalendarAdvance(Calendar,AM340,AL341,"f",FALSE)</f>
        <v>42723</v>
      </c>
      <c r="AN341" s="48">
        <f>_xll.qlCalendarAdvance(Calendar,AM341,Ndays&amp;"D",,,_xll.ohTrigger(Trigger,Recalc))</f>
        <v>42725</v>
      </c>
      <c r="AO341" s="49">
        <f>IFERROR(_xll.qlIndexFixing(Eur6M_QL,AN341,TRUE,Recalc),NA())</f>
        <v>1.4060790772595501E-3</v>
      </c>
      <c r="AP341" s="49">
        <f>IFERROR(_xll.qlIndexFixing(Eur6M_MX,AN341,TRUE,Recalc),NA())</f>
        <v>1.3874093089462434E-3</v>
      </c>
    </row>
    <row r="342" spans="38:42" x14ac:dyDescent="0.2">
      <c r="AL342" s="11" t="str">
        <f t="shared" si="9"/>
        <v>1D</v>
      </c>
      <c r="AM342" s="48">
        <f>_xll.qlCalendarAdvance(Calendar,AM341,AL342,"f",FALSE)</f>
        <v>42724</v>
      </c>
      <c r="AN342" s="48">
        <f>_xll.qlCalendarAdvance(Calendar,AM342,Ndays&amp;"D",,,_xll.ohTrigger(Trigger,Recalc))</f>
        <v>42726</v>
      </c>
      <c r="AO342" s="49">
        <f>IFERROR(_xll.qlIndexFixing(Eur6M_QL,AN342,TRUE,Recalc),NA())</f>
        <v>1.4250013869619761E-3</v>
      </c>
      <c r="AP342" s="49">
        <f>IFERROR(_xll.qlIndexFixing(Eur6M_MX,AN342,TRUE,Recalc),NA())</f>
        <v>1.4030545759525647E-3</v>
      </c>
    </row>
    <row r="343" spans="38:42" x14ac:dyDescent="0.2">
      <c r="AL343" s="11" t="str">
        <f t="shared" si="9"/>
        <v>1D</v>
      </c>
      <c r="AM343" s="48">
        <f>_xll.qlCalendarAdvance(Calendar,AM342,AL343,"f",FALSE)</f>
        <v>42725</v>
      </c>
      <c r="AN343" s="48">
        <f>_xll.qlCalendarAdvance(Calendar,AM343,Ndays&amp;"D",,,_xll.ohTrigger(Trigger,Recalc))</f>
        <v>42727</v>
      </c>
      <c r="AO343" s="49">
        <f>IFERROR(_xll.qlIndexFixing(Eur6M_QL,AN343,TRUE,Recalc),NA())</f>
        <v>1.4296560318539154E-3</v>
      </c>
      <c r="AP343" s="49">
        <f>IFERROR(_xll.qlIndexFixing(Eur6M_MX,AN343,TRUE,Recalc),NA())</f>
        <v>1.4070471747008827E-3</v>
      </c>
    </row>
    <row r="344" spans="38:42" x14ac:dyDescent="0.2">
      <c r="AL344" s="11" t="str">
        <f t="shared" si="9"/>
        <v>1D</v>
      </c>
      <c r="AM344" s="48">
        <f>_xll.qlCalendarAdvance(Calendar,AM343,AL344,"f",FALSE)</f>
        <v>42726</v>
      </c>
      <c r="AN344" s="48">
        <f>_xll.qlCalendarAdvance(Calendar,AM344,Ndays&amp;"D",,,_xll.ohTrigger(Trigger,Recalc))</f>
        <v>42731</v>
      </c>
      <c r="AO344" s="49">
        <f>IFERROR(_xll.qlIndexFixing(Eur6M_QL,AN344,TRUE,Recalc),NA())</f>
        <v>1.4342751127861652E-3</v>
      </c>
      <c r="AP344" s="49">
        <f>IFERROR(_xll.qlIndexFixing(Eur6M_MX,AN344,TRUE,Recalc),NA())</f>
        <v>1.4110810291807789E-3</v>
      </c>
    </row>
    <row r="345" spans="38:42" x14ac:dyDescent="0.2">
      <c r="AL345" s="11" t="str">
        <f t="shared" si="9"/>
        <v>1D</v>
      </c>
      <c r="AM345" s="48">
        <f>_xll.qlCalendarAdvance(Calendar,AM344,AL345,"f",FALSE)</f>
        <v>42727</v>
      </c>
      <c r="AN345" s="48">
        <f>_xll.qlCalendarAdvance(Calendar,AM345,Ndays&amp;"D",,,_xll.ohTrigger(Trigger,Recalc))</f>
        <v>42732</v>
      </c>
      <c r="AO345" s="49">
        <f>IFERROR(_xll.qlIndexFixing(Eur6M_QL,AN345,TRUE,Recalc),NA())</f>
        <v>1.4388560342467886E-3</v>
      </c>
      <c r="AP345" s="49">
        <f>IFERROR(_xll.qlIndexFixing(Eur6M_MX,AN345,TRUE,Recalc),NA())</f>
        <v>1.4151605684761663E-3</v>
      </c>
    </row>
    <row r="346" spans="38:42" x14ac:dyDescent="0.2">
      <c r="AL346" s="11" t="str">
        <f t="shared" si="9"/>
        <v>1D</v>
      </c>
      <c r="AM346" s="48">
        <f>_xll.qlCalendarAdvance(Calendar,AM345,AL346,"f",FALSE)</f>
        <v>42731</v>
      </c>
      <c r="AN346" s="48">
        <f>_xll.qlCalendarAdvance(Calendar,AM346,Ndays&amp;"D",,,_xll.ohTrigger(Trigger,Recalc))</f>
        <v>42733</v>
      </c>
      <c r="AO346" s="49">
        <f>IFERROR(_xll.qlIndexFixing(Eur6M_QL,AN346,TRUE,Recalc),NA())</f>
        <v>1.4523438863470459E-3</v>
      </c>
      <c r="AP346" s="49">
        <f>IFERROR(_xll.qlIndexFixing(Eur6M_MX,AN346,TRUE,Recalc),NA())</f>
        <v>1.4277180799999783E-3</v>
      </c>
    </row>
    <row r="347" spans="38:42" x14ac:dyDescent="0.2">
      <c r="AL347" s="11" t="str">
        <f t="shared" si="9"/>
        <v>1D</v>
      </c>
      <c r="AM347" s="48">
        <f>_xll.qlCalendarAdvance(Calendar,AM346,AL347,"f",FALSE)</f>
        <v>42732</v>
      </c>
      <c r="AN347" s="48">
        <f>_xll.qlCalendarAdvance(Calendar,AM347,Ndays&amp;"D",,,_xll.ohTrigger(Trigger,Recalc))</f>
        <v>42734</v>
      </c>
      <c r="AO347" s="49">
        <f>IFERROR(_xll.qlIndexFixing(Eur6M_QL,AN347,TRUE,Recalc),NA())</f>
        <v>1.4544266171414627E-3</v>
      </c>
      <c r="AP347" s="49">
        <f>IFERROR(_xll.qlIndexFixing(Eur6M_MX,AN347,TRUE,Recalc),NA())</f>
        <v>1.4297235460199659E-3</v>
      </c>
    </row>
    <row r="348" spans="38:42" x14ac:dyDescent="0.2">
      <c r="AL348" s="11" t="str">
        <f t="shared" si="9"/>
        <v>1D</v>
      </c>
      <c r="AM348" s="48">
        <f>_xll.qlCalendarAdvance(Calendar,AM347,AL348,"f",FALSE)</f>
        <v>42733</v>
      </c>
      <c r="AN348" s="48">
        <f>_xll.qlCalendarAdvance(Calendar,AM348,Ndays&amp;"D",,,_xll.ohTrigger(Trigger,Recalc))</f>
        <v>42737</v>
      </c>
      <c r="AO348" s="49">
        <f>IFERROR(_xll.qlIndexFixing(Eur6M_QL,AN348,TRUE,Recalc),NA())</f>
        <v>1.4587917995660495E-3</v>
      </c>
      <c r="AP348" s="49">
        <f>IFERROR(_xll.qlIndexFixing(Eur6M_MX,AN348,TRUE,Recalc),NA())</f>
        <v>1.4340401807814256E-3</v>
      </c>
    </row>
    <row r="349" spans="38:42" x14ac:dyDescent="0.2">
      <c r="AL349" s="11" t="str">
        <f t="shared" si="9"/>
        <v>1D</v>
      </c>
      <c r="AM349" s="48">
        <f>_xll.qlCalendarAdvance(Calendar,AM348,AL349,"f",FALSE)</f>
        <v>42734</v>
      </c>
      <c r="AN349" s="48">
        <f>_xll.qlCalendarAdvance(Calendar,AM349,Ndays&amp;"D",,,_xll.ohTrigger(Trigger,Recalc))</f>
        <v>42738</v>
      </c>
      <c r="AO349" s="49">
        <f>IFERROR(_xll.qlIndexFixing(Eur6M_QL,AN349,TRUE,Recalc),NA())</f>
        <v>1.4631169954607479E-3</v>
      </c>
      <c r="AP349" s="49">
        <f>IFERROR(_xll.qlIndexFixing(Eur6M_MX,AN349,TRUE,Recalc),NA())</f>
        <v>1.4383769944264217E-3</v>
      </c>
    </row>
    <row r="350" spans="38:42" x14ac:dyDescent="0.2">
      <c r="AL350" s="11" t="str">
        <f t="shared" si="9"/>
        <v>1D</v>
      </c>
      <c r="AM350" s="48">
        <f>_xll.qlCalendarAdvance(Calendar,AM349,AL350,"f",FALSE)</f>
        <v>42737</v>
      </c>
      <c r="AN350" s="48">
        <f>_xll.qlCalendarAdvance(Calendar,AM350,Ndays&amp;"D",,,_xll.ohTrigger(Trigger,Recalc))</f>
        <v>42739</v>
      </c>
      <c r="AO350" s="49">
        <f>IFERROR(_xll.qlIndexFixing(Eur6M_QL,AN350,TRUE,Recalc),NA())</f>
        <v>1.4674067299285025E-3</v>
      </c>
      <c r="AP350" s="49">
        <f>IFERROR(_xll.qlIndexFixing(Eur6M_MX,AN350,TRUE,Recalc),NA())</f>
        <v>1.4427337957708694E-3</v>
      </c>
    </row>
    <row r="351" spans="38:42" x14ac:dyDescent="0.2">
      <c r="AL351" s="11" t="str">
        <f t="shared" si="9"/>
        <v>1D</v>
      </c>
      <c r="AM351" s="48">
        <f>_xll.qlCalendarAdvance(Calendar,AM350,AL351,"f",FALSE)</f>
        <v>42738</v>
      </c>
      <c r="AN351" s="48">
        <f>_xll.qlCalendarAdvance(Calendar,AM351,Ndays&amp;"D",,,_xll.ohTrigger(Trigger,Recalc))</f>
        <v>42740</v>
      </c>
      <c r="AO351" s="49">
        <f>IFERROR(_xll.qlIndexFixing(Eur6M_QL,AN351,TRUE,Recalc),NA())</f>
        <v>1.4824010975935762E-3</v>
      </c>
      <c r="AP351" s="49">
        <f>IFERROR(_xll.qlIndexFixing(Eur6M_MX,AN351,TRUE,Recalc),NA())</f>
        <v>1.4581463198367775E-3</v>
      </c>
    </row>
    <row r="352" spans="38:42" x14ac:dyDescent="0.2">
      <c r="AL352" s="11" t="str">
        <f t="shared" si="9"/>
        <v>1D</v>
      </c>
      <c r="AM352" s="48">
        <f>_xll.qlCalendarAdvance(Calendar,AM351,AL352,"f",FALSE)</f>
        <v>42739</v>
      </c>
      <c r="AN352" s="48">
        <f>_xll.qlCalendarAdvance(Calendar,AM352,Ndays&amp;"D",,,_xll.ohTrigger(Trigger,Recalc))</f>
        <v>42741</v>
      </c>
      <c r="AO352" s="49">
        <f>IFERROR(_xll.qlIndexFixing(Eur6M_QL,AN352,TRUE,Recalc),NA())</f>
        <v>1.4843015570481296E-3</v>
      </c>
      <c r="AP352" s="49">
        <f>IFERROR(_xll.qlIndexFixing(Eur6M_MX,AN352,TRUE,Recalc),NA())</f>
        <v>1.4603569217954374E-3</v>
      </c>
    </row>
    <row r="353" spans="38:42" x14ac:dyDescent="0.2">
      <c r="AL353" s="11" t="str">
        <f t="shared" si="9"/>
        <v>1D</v>
      </c>
      <c r="AM353" s="48">
        <f>_xll.qlCalendarAdvance(Calendar,AM352,AL353,"f",FALSE)</f>
        <v>42740</v>
      </c>
      <c r="AN353" s="48">
        <f>_xll.qlCalendarAdvance(Calendar,AM353,Ndays&amp;"D",,,_xll.ohTrigger(Trigger,Recalc))</f>
        <v>42744</v>
      </c>
      <c r="AO353" s="49">
        <f>IFERROR(_xll.qlIndexFixing(Eur6M_QL,AN353,TRUE,Recalc),NA())</f>
        <v>1.4884818623637354E-3</v>
      </c>
      <c r="AP353" s="49">
        <f>IFERROR(_xll.qlIndexFixing(Eur6M_MX,AN353,TRUE,Recalc),NA())</f>
        <v>1.4648106612146898E-3</v>
      </c>
    </row>
    <row r="354" spans="38:42" x14ac:dyDescent="0.2">
      <c r="AL354" s="11" t="str">
        <f t="shared" si="9"/>
        <v>1D</v>
      </c>
      <c r="AM354" s="48">
        <f>_xll.qlCalendarAdvance(Calendar,AM353,AL354,"f",FALSE)</f>
        <v>42741</v>
      </c>
      <c r="AN354" s="48">
        <f>_xll.qlCalendarAdvance(Calendar,AM354,Ndays&amp;"D",,,_xll.ohTrigger(Trigger,Recalc))</f>
        <v>42745</v>
      </c>
      <c r="AO354" s="49">
        <f>IFERROR(_xll.qlIndexFixing(Eur6M_QL,AN354,TRUE,Recalc),NA())</f>
        <v>1.49265385771977E-3</v>
      </c>
      <c r="AP354" s="49">
        <f>IFERROR(_xll.qlIndexFixing(Eur6M_MX,AN354,TRUE,Recalc),NA())</f>
        <v>1.4692831616337676E-3</v>
      </c>
    </row>
    <row r="355" spans="38:42" x14ac:dyDescent="0.2">
      <c r="AL355" s="11" t="str">
        <f t="shared" si="9"/>
        <v>1D</v>
      </c>
      <c r="AM355" s="48">
        <f>_xll.qlCalendarAdvance(Calendar,AM354,AL355,"f",FALSE)</f>
        <v>42744</v>
      </c>
      <c r="AN355" s="48">
        <f>_xll.qlCalendarAdvance(Calendar,AM355,Ndays&amp;"D",,,_xll.ohTrigger(Trigger,Recalc))</f>
        <v>42746</v>
      </c>
      <c r="AO355" s="49">
        <f>IFERROR(_xll.qlIndexFixing(Eur6M_QL,AN355,TRUE,Recalc),NA())</f>
        <v>1.4968220684956415E-3</v>
      </c>
      <c r="AP355" s="49">
        <f>IFERROR(_xll.qlIndexFixing(Eur6M_MX,AN355,TRUE,Recalc),NA())</f>
        <v>1.4737742053377641E-3</v>
      </c>
    </row>
    <row r="356" spans="38:42" x14ac:dyDescent="0.2">
      <c r="AL356" s="11" t="str">
        <f t="shared" si="9"/>
        <v>1D</v>
      </c>
      <c r="AM356" s="48">
        <f>_xll.qlCalendarAdvance(Calendar,AM355,AL356,"f",FALSE)</f>
        <v>42745</v>
      </c>
      <c r="AN356" s="48">
        <f>_xll.qlCalendarAdvance(Calendar,AM356,Ndays&amp;"D",,,_xll.ohTrigger(Trigger,Recalc))</f>
        <v>42747</v>
      </c>
      <c r="AO356" s="49">
        <f>IFERROR(_xll.qlIndexFixing(Eur6M_QL,AN356,TRUE,Recalc),NA())</f>
        <v>1.5116233761399858E-3</v>
      </c>
      <c r="AP356" s="49">
        <f>IFERROR(_xll.qlIndexFixing(Eur6M_MX,AN356,TRUE,Recalc),NA())</f>
        <v>1.4895417062421223E-3</v>
      </c>
    </row>
    <row r="357" spans="38:42" x14ac:dyDescent="0.2">
      <c r="AL357" s="11" t="str">
        <f t="shared" si="9"/>
        <v>1D</v>
      </c>
      <c r="AM357" s="48">
        <f>_xll.qlCalendarAdvance(Calendar,AM356,AL357,"f",FALSE)</f>
        <v>42746</v>
      </c>
      <c r="AN357" s="48">
        <f>_xll.qlCalendarAdvance(Calendar,AM357,Ndays&amp;"D",,,_xll.ohTrigger(Trigger,Recalc))</f>
        <v>42748</v>
      </c>
      <c r="AO357" s="49">
        <f>IFERROR(_xll.qlIndexFixing(Eur6M_QL,AN357,TRUE,Recalc),NA())</f>
        <v>1.5135475747189593E-3</v>
      </c>
      <c r="AP357" s="49">
        <f>IFERROR(_xll.qlIndexFixing(Eur6M_MX,AN357,TRUE,Recalc),NA())</f>
        <v>1.4919193260316997E-3</v>
      </c>
    </row>
    <row r="358" spans="38:42" x14ac:dyDescent="0.2">
      <c r="AL358" s="11" t="str">
        <f t="shared" si="9"/>
        <v>1D</v>
      </c>
      <c r="AM358" s="48">
        <f>_xll.qlCalendarAdvance(Calendar,AM357,AL358,"f",FALSE)</f>
        <v>42747</v>
      </c>
      <c r="AN358" s="48">
        <f>_xll.qlCalendarAdvance(Calendar,AM358,Ndays&amp;"D",,,_xll.ohTrigger(Trigger,Recalc))</f>
        <v>42751</v>
      </c>
      <c r="AO358" s="49">
        <f>IFERROR(_xll.qlIndexFixing(Eur6M_QL,AN358,TRUE,Recalc),NA())</f>
        <v>1.517764744618437E-3</v>
      </c>
      <c r="AP358" s="49">
        <f>IFERROR(_xll.qlIndexFixing(Eur6M_MX,AN358,TRUE,Recalc),NA())</f>
        <v>1.4964996877649122E-3</v>
      </c>
    </row>
    <row r="359" spans="38:42" x14ac:dyDescent="0.2">
      <c r="AL359" s="11" t="str">
        <f t="shared" si="9"/>
        <v>1D</v>
      </c>
      <c r="AM359" s="48">
        <f>_xll.qlCalendarAdvance(Calendar,AM358,AL359,"f",FALSE)</f>
        <v>42748</v>
      </c>
      <c r="AN359" s="48">
        <f>_xll.qlCalendarAdvance(Calendar,AM359,Ndays&amp;"D",,,_xll.ohTrigger(Trigger,Recalc))</f>
        <v>42752</v>
      </c>
      <c r="AO359" s="49">
        <f>IFERROR(_xll.qlIndexFixing(Eur6M_QL,AN359,TRUE,Recalc),NA())</f>
        <v>1.5220052830153279E-3</v>
      </c>
      <c r="AP359" s="49">
        <f>IFERROR(_xll.qlIndexFixing(Eur6M_MX,AN359,TRUE,Recalc),NA())</f>
        <v>1.5010972068918622E-3</v>
      </c>
    </row>
    <row r="360" spans="38:42" x14ac:dyDescent="0.2">
      <c r="AL360" s="11" t="str">
        <f t="shared" si="9"/>
        <v>1D</v>
      </c>
      <c r="AM360" s="48">
        <f>_xll.qlCalendarAdvance(Calendar,AM359,AL360,"f",FALSE)</f>
        <v>42751</v>
      </c>
      <c r="AN360" s="48">
        <f>_xll.qlCalendarAdvance(Calendar,AM360,Ndays&amp;"D",,,_xll.ohTrigger(Trigger,Recalc))</f>
        <v>42753</v>
      </c>
      <c r="AO360" s="49">
        <f>IFERROR(_xll.qlIndexFixing(Eur6M_QL,AN360,TRUE,Recalc),NA())</f>
        <v>1.5262737155579966E-3</v>
      </c>
      <c r="AP360" s="49">
        <f>IFERROR(_xll.qlIndexFixing(Eur6M_MX,AN360,TRUE,Recalc),NA())</f>
        <v>1.5057116391628469E-3</v>
      </c>
    </row>
    <row r="361" spans="38:42" x14ac:dyDescent="0.2">
      <c r="AL361" s="11" t="str">
        <f t="shared" si="9"/>
        <v>1D</v>
      </c>
      <c r="AM361" s="48">
        <f>_xll.qlCalendarAdvance(Calendar,AM360,AL361,"f",FALSE)</f>
        <v>42752</v>
      </c>
      <c r="AN361" s="48">
        <f>_xll.qlCalendarAdvance(Calendar,AM361,Ndays&amp;"D",,,_xll.ohTrigger(Trigger,Recalc))</f>
        <v>42754</v>
      </c>
      <c r="AO361" s="49">
        <f>IFERROR(_xll.qlIndexFixing(Eur6M_QL,AN361,TRUE,Recalc),NA())</f>
        <v>1.5415544201722578E-3</v>
      </c>
      <c r="AP361" s="49">
        <f>IFERROR(_xll.qlIndexFixing(Eur6M_MX,AN361,TRUE,Recalc),NA())</f>
        <v>1.521830048834702E-3</v>
      </c>
    </row>
    <row r="362" spans="38:42" x14ac:dyDescent="0.2">
      <c r="AL362" s="11" t="str">
        <f t="shared" si="9"/>
        <v>1D</v>
      </c>
      <c r="AM362" s="48">
        <f>_xll.qlCalendarAdvance(Calendar,AM361,AL362,"f",FALSE)</f>
        <v>42753</v>
      </c>
      <c r="AN362" s="48">
        <f>_xll.qlCalendarAdvance(Calendar,AM362,Ndays&amp;"D",,,_xll.ohTrigger(Trigger,Recalc))</f>
        <v>42755</v>
      </c>
      <c r="AO362" s="49">
        <f>IFERROR(_xll.qlIndexFixing(Eur6M_QL,AN362,TRUE,Recalc),NA())</f>
        <v>1.5437169015629949E-3</v>
      </c>
      <c r="AP362" s="49">
        <f>IFERROR(_xll.qlIndexFixing(Eur6M_MX,AN362,TRUE,Recalc),NA())</f>
        <v>1.5243334820274719E-3</v>
      </c>
    </row>
    <row r="363" spans="38:42" x14ac:dyDescent="0.2">
      <c r="AL363" s="11" t="str">
        <f t="shared" si="9"/>
        <v>1D</v>
      </c>
      <c r="AM363" s="48">
        <f>_xll.qlCalendarAdvance(Calendar,AM362,AL363,"f",FALSE)</f>
        <v>42754</v>
      </c>
      <c r="AN363" s="48">
        <f>_xll.qlCalendarAdvance(Calendar,AM363,Ndays&amp;"D",,,_xll.ohTrigger(Trigger,Recalc))</f>
        <v>42758</v>
      </c>
      <c r="AO363" s="49">
        <f>IFERROR(_xll.qlIndexFixing(Eur6M_QL,AN363,TRUE,Recalc),NA())</f>
        <v>1.5481926909807595E-3</v>
      </c>
      <c r="AP363" s="49">
        <f>IFERROR(_xll.qlIndexFixing(Eur6M_MX,AN363,TRUE,Recalc),NA())</f>
        <v>1.5290286836035128E-3</v>
      </c>
    </row>
    <row r="364" spans="38:42" x14ac:dyDescent="0.2">
      <c r="AL364" s="11" t="str">
        <f t="shared" si="9"/>
        <v>1D</v>
      </c>
      <c r="AM364" s="48">
        <f>_xll.qlCalendarAdvance(Calendar,AM363,AL364,"f",FALSE)</f>
        <v>42755</v>
      </c>
      <c r="AN364" s="48">
        <f>_xll.qlCalendarAdvance(Calendar,AM364,Ndays&amp;"D",,,_xll.ohTrigger(Trigger,Recalc))</f>
        <v>42759</v>
      </c>
      <c r="AO364" s="49">
        <f>IFERROR(_xll.qlIndexFixing(Eur6M_QL,AN364,TRUE,Recalc),NA())</f>
        <v>1.5527235292987689E-3</v>
      </c>
      <c r="AP364" s="49">
        <f>IFERROR(_xll.qlIndexFixing(Eur6M_MX,AN364,TRUE,Recalc),NA())</f>
        <v>1.5337392532205371E-3</v>
      </c>
    </row>
    <row r="365" spans="38:42" x14ac:dyDescent="0.2">
      <c r="AL365" s="11" t="str">
        <f t="shared" si="9"/>
        <v>1D</v>
      </c>
      <c r="AM365" s="48">
        <f>_xll.qlCalendarAdvance(Calendar,AM364,AL365,"f",FALSE)</f>
        <v>42758</v>
      </c>
      <c r="AN365" s="48">
        <f>_xll.qlCalendarAdvance(Calendar,AM365,Ndays&amp;"D",,,_xll.ohTrigger(Trigger,Recalc))</f>
        <v>42760</v>
      </c>
      <c r="AO365" s="49">
        <f>IFERROR(_xll.qlIndexFixing(Eur6M_QL,AN365,TRUE,Recalc),NA())</f>
        <v>1.5573139424626082E-3</v>
      </c>
      <c r="AP365" s="49">
        <f>IFERROR(_xll.qlIndexFixing(Eur6M_MX,AN365,TRUE,Recalc),NA())</f>
        <v>1.5384649200927204E-3</v>
      </c>
    </row>
    <row r="366" spans="38:42" x14ac:dyDescent="0.2">
      <c r="AL366" s="11" t="str">
        <f t="shared" si="9"/>
        <v>1D</v>
      </c>
      <c r="AM366" s="48">
        <f>_xll.qlCalendarAdvance(Calendar,AM365,AL366,"f",FALSE)</f>
        <v>42759</v>
      </c>
      <c r="AN366" s="48">
        <f>_xll.qlCalendarAdvance(Calendar,AM366,Ndays&amp;"D",,,_xll.ohTrigger(Trigger,Recalc))</f>
        <v>42761</v>
      </c>
      <c r="AO366" s="49">
        <f>IFERROR(_xll.qlIndexFixing(Eur6M_QL,AN366,TRUE,Recalc),NA())</f>
        <v>1.5737380221021008E-3</v>
      </c>
      <c r="AP366" s="49">
        <f>IFERROR(_xll.qlIndexFixing(Eur6M_MX,AN366,TRUE,Recalc),NA())</f>
        <v>1.5549281061410214E-3</v>
      </c>
    </row>
    <row r="367" spans="38:42" x14ac:dyDescent="0.2">
      <c r="AL367" s="11" t="str">
        <f t="shared" si="9"/>
        <v>1D</v>
      </c>
      <c r="AM367" s="48">
        <f>_xll.qlCalendarAdvance(Calendar,AM366,AL367,"f",FALSE)</f>
        <v>42760</v>
      </c>
      <c r="AN367" s="48">
        <f>_xll.qlCalendarAdvance(Calendar,AM367,Ndays&amp;"D",,,_xll.ohTrigger(Trigger,Recalc))</f>
        <v>42762</v>
      </c>
      <c r="AO367" s="49">
        <f>IFERROR(_xll.qlIndexFixing(Eur6M_QL,AN367,TRUE,Recalc),NA())</f>
        <v>1.5763618641542604E-3</v>
      </c>
      <c r="AP367" s="49">
        <f>IFERROR(_xll.qlIndexFixing(Eur6M_MX,AN367,TRUE,Recalc),NA())</f>
        <v>1.5575130117209234E-3</v>
      </c>
    </row>
    <row r="368" spans="38:42" x14ac:dyDescent="0.2">
      <c r="AL368" s="11" t="str">
        <f t="shared" ref="AL368:AL431" si="10">AL367</f>
        <v>1D</v>
      </c>
      <c r="AM368" s="48">
        <f>_xll.qlCalendarAdvance(Calendar,AM367,AL368,"f",FALSE)</f>
        <v>42761</v>
      </c>
      <c r="AN368" s="48">
        <f>_xll.qlCalendarAdvance(Calendar,AM368,Ndays&amp;"D",,,_xll.ohTrigger(Trigger,Recalc))</f>
        <v>42765</v>
      </c>
      <c r="AO368" s="49">
        <f>IFERROR(_xll.qlIndexFixing(Eur6M_QL,AN368,TRUE,Recalc),NA())</f>
        <v>1.5813180424189589E-3</v>
      </c>
      <c r="AP368" s="49">
        <f>IFERROR(_xll.qlIndexFixing(Eur6M_MX,AN368,TRUE,Recalc),NA())</f>
        <v>1.5623099703845824E-3</v>
      </c>
    </row>
    <row r="369" spans="38:42" x14ac:dyDescent="0.2">
      <c r="AL369" s="11" t="str">
        <f t="shared" si="10"/>
        <v>1D</v>
      </c>
      <c r="AM369" s="48">
        <f>_xll.qlCalendarAdvance(Calendar,AM368,AL369,"f",FALSE)</f>
        <v>42762</v>
      </c>
      <c r="AN369" s="48">
        <f>_xll.qlCalendarAdvance(Calendar,AM369,Ndays&amp;"D",,,_xll.ohTrigger(Trigger,Recalc))</f>
        <v>42766</v>
      </c>
      <c r="AO369" s="49">
        <f>IFERROR(_xll.qlIndexFixing(Eur6M_QL,AN369,TRUE,Recalc),NA())</f>
        <v>1.5863592065499573E-3</v>
      </c>
      <c r="AP369" s="49">
        <f>IFERROR(_xll.qlIndexFixing(Eur6M_MX,AN369,TRUE,Recalc),NA())</f>
        <v>1.5671058138894472E-3</v>
      </c>
    </row>
    <row r="370" spans="38:42" x14ac:dyDescent="0.2">
      <c r="AL370" s="11" t="str">
        <f t="shared" si="10"/>
        <v>1D</v>
      </c>
      <c r="AM370" s="48">
        <f>_xll.qlCalendarAdvance(Calendar,AM369,AL370,"f",FALSE)</f>
        <v>42765</v>
      </c>
      <c r="AN370" s="48">
        <f>_xll.qlCalendarAdvance(Calendar,AM370,Ndays&amp;"D",,,_xll.ohTrigger(Trigger,Recalc))</f>
        <v>42767</v>
      </c>
      <c r="AO370" s="49">
        <f>IFERROR(_xll.qlIndexFixing(Eur6M_QL,AN370,TRUE,Recalc),NA())</f>
        <v>1.5914811543740609E-3</v>
      </c>
      <c r="AP370" s="49">
        <f>IFERROR(_xll.qlIndexFixing(Eur6M_MX,AN370,TRUE,Recalc),NA())</f>
        <v>1.5718878720272101E-3</v>
      </c>
    </row>
    <row r="371" spans="38:42" x14ac:dyDescent="0.2">
      <c r="AL371" s="11" t="str">
        <f t="shared" si="10"/>
        <v>1D</v>
      </c>
      <c r="AM371" s="48">
        <f>_xll.qlCalendarAdvance(Calendar,AM370,AL371,"f",FALSE)</f>
        <v>42766</v>
      </c>
      <c r="AN371" s="48">
        <f>_xll.qlCalendarAdvance(Calendar,AM371,Ndays&amp;"D",,,_xll.ohTrigger(Trigger,Recalc))</f>
        <v>42768</v>
      </c>
      <c r="AO371" s="49">
        <f>IFERROR(_xll.qlIndexFixing(Eur6M_QL,AN371,TRUE,Recalc),NA())</f>
        <v>1.6095010645003657E-3</v>
      </c>
      <c r="AP371" s="49">
        <f>IFERROR(_xll.qlIndexFixing(Eur6M_MX,AN371,TRUE,Recalc),NA())</f>
        <v>1.5881487414544264E-3</v>
      </c>
    </row>
    <row r="372" spans="38:42" x14ac:dyDescent="0.2">
      <c r="AL372" s="11" t="str">
        <f t="shared" si="10"/>
        <v>1D</v>
      </c>
      <c r="AM372" s="48">
        <f>_xll.qlCalendarAdvance(Calendar,AM371,AL372,"f",FALSE)</f>
        <v>42767</v>
      </c>
      <c r="AN372" s="48">
        <f>_xll.qlCalendarAdvance(Calendar,AM372,Ndays&amp;"D",,,_xll.ohTrigger(Trigger,Recalc))</f>
        <v>42769</v>
      </c>
      <c r="AO372" s="49">
        <f>IFERROR(_xll.qlIndexFixing(Eur6M_QL,AN372,TRUE,Recalc),NA())</f>
        <v>1.6126578237353434E-3</v>
      </c>
      <c r="AP372" s="49">
        <f>IFERROR(_xll.qlIndexFixing(Eur6M_MX,AN372,TRUE,Recalc),NA())</f>
        <v>1.5909366868029219E-3</v>
      </c>
    </row>
    <row r="373" spans="38:42" x14ac:dyDescent="0.2">
      <c r="AL373" s="11" t="str">
        <f t="shared" si="10"/>
        <v>1D</v>
      </c>
      <c r="AM373" s="48">
        <f>_xll.qlCalendarAdvance(Calendar,AM372,AL373,"f",FALSE)</f>
        <v>42768</v>
      </c>
      <c r="AN373" s="48">
        <f>_xll.qlCalendarAdvance(Calendar,AM373,Ndays&amp;"D",,,_xll.ohTrigger(Trigger,Recalc))</f>
        <v>42772</v>
      </c>
      <c r="AO373" s="49">
        <f>IFERROR(_xll.qlIndexFixing(Eur6M_QL,AN373,TRUE,Recalc),NA())</f>
        <v>1.618094470386003E-3</v>
      </c>
      <c r="AP373" s="49">
        <f>IFERROR(_xll.qlIndexFixing(Eur6M_MX,AN373,TRUE,Recalc),NA())</f>
        <v>1.5956937457741909E-3</v>
      </c>
    </row>
    <row r="374" spans="38:42" x14ac:dyDescent="0.2">
      <c r="AL374" s="11" t="str">
        <f t="shared" si="10"/>
        <v>1D</v>
      </c>
      <c r="AM374" s="48">
        <f>_xll.qlCalendarAdvance(Calendar,AM373,AL374,"f",FALSE)</f>
        <v>42769</v>
      </c>
      <c r="AN374" s="48">
        <f>_xll.qlCalendarAdvance(Calendar,AM374,Ndays&amp;"D",,,_xll.ohTrigger(Trigger,Recalc))</f>
        <v>42773</v>
      </c>
      <c r="AO374" s="49">
        <f>IFERROR(_xll.qlIndexFixing(Eur6M_QL,AN374,TRUE,Recalc),NA())</f>
        <v>1.6235762124734395E-3</v>
      </c>
      <c r="AP374" s="49">
        <f>IFERROR(_xll.qlIndexFixing(Eur6M_MX,AN374,TRUE,Recalc),NA())</f>
        <v>1.6004546710441225E-3</v>
      </c>
    </row>
    <row r="375" spans="38:42" x14ac:dyDescent="0.2">
      <c r="AL375" s="11" t="str">
        <f t="shared" si="10"/>
        <v>1D</v>
      </c>
      <c r="AM375" s="48">
        <f>_xll.qlCalendarAdvance(Calendar,AM374,AL375,"f",FALSE)</f>
        <v>42772</v>
      </c>
      <c r="AN375" s="48">
        <f>_xll.qlCalendarAdvance(Calendar,AM375,Ndays&amp;"D",,,_xll.ohTrigger(Trigger,Recalc))</f>
        <v>42774</v>
      </c>
      <c r="AO375" s="49">
        <f>IFERROR(_xll.qlIndexFixing(Eur6M_QL,AN375,TRUE,Recalc),NA())</f>
        <v>1.6290971017458172E-3</v>
      </c>
      <c r="AP375" s="49">
        <f>IFERROR(_xll.qlIndexFixing(Eur6M_MX,AN375,TRUE,Recalc),NA())</f>
        <v>1.6052224448570023E-3</v>
      </c>
    </row>
    <row r="376" spans="38:42" x14ac:dyDescent="0.2">
      <c r="AL376" s="11" t="str">
        <f t="shared" si="10"/>
        <v>1D</v>
      </c>
      <c r="AM376" s="48">
        <f>_xll.qlCalendarAdvance(Calendar,AM375,AL376,"f",FALSE)</f>
        <v>42773</v>
      </c>
      <c r="AN376" s="48">
        <f>_xll.qlCalendarAdvance(Calendar,AM376,Ndays&amp;"D",,,_xll.ohTrigger(Trigger,Recalc))</f>
        <v>42775</v>
      </c>
      <c r="AO376" s="49">
        <f>IFERROR(_xll.qlIndexFixing(Eur6M_QL,AN376,TRUE,Recalc),NA())</f>
        <v>1.64803853740814E-3</v>
      </c>
      <c r="AP376" s="49">
        <f>IFERROR(_xll.qlIndexFixing(Eur6M_MX,AN376,TRUE,Recalc),NA())</f>
        <v>1.6215064091251608E-3</v>
      </c>
    </row>
    <row r="377" spans="38:42" x14ac:dyDescent="0.2">
      <c r="AL377" s="11" t="str">
        <f t="shared" si="10"/>
        <v>1D</v>
      </c>
      <c r="AM377" s="48">
        <f>_xll.qlCalendarAdvance(Calendar,AM376,AL377,"f",FALSE)</f>
        <v>42774</v>
      </c>
      <c r="AN377" s="48">
        <f>_xll.qlCalendarAdvance(Calendar,AM377,Ndays&amp;"D",,,_xll.ohTrigger(Trigger,Recalc))</f>
        <v>42776</v>
      </c>
      <c r="AO377" s="49">
        <f>IFERROR(_xll.qlIndexFixing(Eur6M_QL,AN377,TRUE,Recalc),NA())</f>
        <v>1.6514531634288043E-3</v>
      </c>
      <c r="AP377" s="49">
        <f>IFERROR(_xll.qlIndexFixing(Eur6M_MX,AN377,TRUE,Recalc),NA())</f>
        <v>1.6244220734334988E-3</v>
      </c>
    </row>
    <row r="378" spans="38:42" x14ac:dyDescent="0.2">
      <c r="AL378" s="11" t="str">
        <f t="shared" si="10"/>
        <v>1D</v>
      </c>
      <c r="AM378" s="48">
        <f>_xll.qlCalendarAdvance(Calendar,AM377,AL378,"f",FALSE)</f>
        <v>42775</v>
      </c>
      <c r="AN378" s="48">
        <f>_xll.qlCalendarAdvance(Calendar,AM378,Ndays&amp;"D",,,_xll.ohTrigger(Trigger,Recalc))</f>
        <v>42779</v>
      </c>
      <c r="AO378" s="49">
        <f>IFERROR(_xll.qlIndexFixing(Eur6M_QL,AN378,TRUE,Recalc),NA())</f>
        <v>1.6570805626088161E-3</v>
      </c>
      <c r="AP378" s="49">
        <f>IFERROR(_xll.qlIndexFixing(Eur6M_MX,AN378,TRUE,Recalc),NA())</f>
        <v>1.6292692266426942E-3</v>
      </c>
    </row>
    <row r="379" spans="38:42" x14ac:dyDescent="0.2">
      <c r="AL379" s="11" t="str">
        <f t="shared" si="10"/>
        <v>1D</v>
      </c>
      <c r="AM379" s="48">
        <f>_xll.qlCalendarAdvance(Calendar,AM378,AL379,"f",FALSE)</f>
        <v>42776</v>
      </c>
      <c r="AN379" s="48">
        <f>_xll.qlCalendarAdvance(Calendar,AM379,Ndays&amp;"D",,,_xll.ohTrigger(Trigger,Recalc))</f>
        <v>42780</v>
      </c>
      <c r="AO379" s="49">
        <f>IFERROR(_xll.qlIndexFixing(Eur6M_QL,AN379,TRUE,Recalc),NA())</f>
        <v>1.6627114181042826E-3</v>
      </c>
      <c r="AP379" s="49">
        <f>IFERROR(_xll.qlIndexFixing(Eur6M_MX,AN379,TRUE,Recalc),NA())</f>
        <v>1.6341413636764017E-3</v>
      </c>
    </row>
    <row r="380" spans="38:42" x14ac:dyDescent="0.2">
      <c r="AL380" s="11" t="str">
        <f t="shared" si="10"/>
        <v>1D</v>
      </c>
      <c r="AM380" s="48">
        <f>_xll.qlCalendarAdvance(Calendar,AM379,AL380,"f",FALSE)</f>
        <v>42779</v>
      </c>
      <c r="AN380" s="48">
        <f>_xll.qlCalendarAdvance(Calendar,AM380,Ndays&amp;"D",,,_xll.ohTrigger(Trigger,Recalc))</f>
        <v>42781</v>
      </c>
      <c r="AO380" s="49">
        <f>IFERROR(_xll.qlIndexFixing(Eur6M_QL,AN380,TRUE,Recalc),NA())</f>
        <v>1.6683397812040669E-3</v>
      </c>
      <c r="AP380" s="49">
        <f>IFERROR(_xll.qlIndexFixing(Eur6M_MX,AN380,TRUE,Recalc),NA())</f>
        <v>1.6390415473889006E-3</v>
      </c>
    </row>
    <row r="381" spans="38:42" x14ac:dyDescent="0.2">
      <c r="AL381" s="11" t="str">
        <f t="shared" si="10"/>
        <v>1D</v>
      </c>
      <c r="AM381" s="48">
        <f>_xll.qlCalendarAdvance(Calendar,AM380,AL381,"f",FALSE)</f>
        <v>42780</v>
      </c>
      <c r="AN381" s="48">
        <f>_xll.qlCalendarAdvance(Calendar,AM381,Ndays&amp;"D",,,_xll.ohTrigger(Trigger,Recalc))</f>
        <v>42782</v>
      </c>
      <c r="AO381" s="49">
        <f>IFERROR(_xll.qlIndexFixing(Eur6M_QL,AN381,TRUE,Recalc),NA())</f>
        <v>1.6873352554793574E-3</v>
      </c>
      <c r="AP381" s="49">
        <f>IFERROR(_xll.qlIndexFixing(Eur6M_MX,AN381,TRUE,Recalc),NA())</f>
        <v>1.6560726664888354E-3</v>
      </c>
    </row>
    <row r="382" spans="38:42" x14ac:dyDescent="0.2">
      <c r="AL382" s="11" t="str">
        <f t="shared" si="10"/>
        <v>1D</v>
      </c>
      <c r="AM382" s="48">
        <f>_xll.qlCalendarAdvance(Calendar,AM381,AL382,"f",FALSE)</f>
        <v>42781</v>
      </c>
      <c r="AN382" s="48">
        <f>_xll.qlCalendarAdvance(Calendar,AM382,Ndays&amp;"D",,,_xll.ohTrigger(Trigger,Recalc))</f>
        <v>42783</v>
      </c>
      <c r="AO382" s="49">
        <f>IFERROR(_xll.qlIndexFixing(Eur6M_QL,AN382,TRUE,Recalc),NA())</f>
        <v>1.6907093330613355E-3</v>
      </c>
      <c r="AP382" s="49">
        <f>IFERROR(_xll.qlIndexFixing(Eur6M_MX,AN382,TRUE,Recalc),NA())</f>
        <v>1.6589844092180196E-3</v>
      </c>
    </row>
    <row r="383" spans="38:42" x14ac:dyDescent="0.2">
      <c r="AL383" s="11" t="str">
        <f t="shared" si="10"/>
        <v>1D</v>
      </c>
      <c r="AM383" s="48">
        <f>_xll.qlCalendarAdvance(Calendar,AM382,AL383,"f",FALSE)</f>
        <v>42782</v>
      </c>
      <c r="AN383" s="48">
        <f>_xll.qlCalendarAdvance(Calendar,AM383,Ndays&amp;"D",,,_xll.ohTrigger(Trigger,Recalc))</f>
        <v>42786</v>
      </c>
      <c r="AO383" s="49">
        <f>IFERROR(_xll.qlIndexFixing(Eur6M_QL,AN383,TRUE,Recalc),NA())</f>
        <v>1.6962360011626204E-3</v>
      </c>
      <c r="AP383" s="49">
        <f>IFERROR(_xll.qlIndexFixing(Eur6M_MX,AN383,TRUE,Recalc),NA())</f>
        <v>1.664071172259301E-3</v>
      </c>
    </row>
    <row r="384" spans="38:42" x14ac:dyDescent="0.2">
      <c r="AL384" s="11" t="str">
        <f t="shared" si="10"/>
        <v>1D</v>
      </c>
      <c r="AM384" s="48">
        <f>_xll.qlCalendarAdvance(Calendar,AM383,AL384,"f",FALSE)</f>
        <v>42783</v>
      </c>
      <c r="AN384" s="48">
        <f>_xll.qlCalendarAdvance(Calendar,AM384,Ndays&amp;"D",,,_xll.ohTrigger(Trigger,Recalc))</f>
        <v>42787</v>
      </c>
      <c r="AO384" s="49">
        <f>IFERROR(_xll.qlIndexFixing(Eur6M_QL,AN384,TRUE,Recalc),NA())</f>
        <v>1.7017244831978833E-3</v>
      </c>
      <c r="AP384" s="49">
        <f>IFERROR(_xll.qlIndexFixing(Eur6M_MX,AN384,TRUE,Recalc),NA())</f>
        <v>1.6692046009902377E-3</v>
      </c>
    </row>
    <row r="385" spans="38:42" x14ac:dyDescent="0.2">
      <c r="AL385" s="11" t="str">
        <f t="shared" si="10"/>
        <v>1D</v>
      </c>
      <c r="AM385" s="48">
        <f>_xll.qlCalendarAdvance(Calendar,AM384,AL385,"f",FALSE)</f>
        <v>42786</v>
      </c>
      <c r="AN385" s="48">
        <f>_xll.qlCalendarAdvance(Calendar,AM385,Ndays&amp;"D",,,_xll.ohTrigger(Trigger,Recalc))</f>
        <v>42788</v>
      </c>
      <c r="AO385" s="49">
        <f>IFERROR(_xll.qlIndexFixing(Eur6M_QL,AN385,TRUE,Recalc),NA())</f>
        <v>1.7071688299940366E-3</v>
      </c>
      <c r="AP385" s="49">
        <f>IFERROR(_xll.qlIndexFixing(Eur6M_MX,AN385,TRUE,Recalc),NA())</f>
        <v>1.6743878389002759E-3</v>
      </c>
    </row>
    <row r="386" spans="38:42" x14ac:dyDescent="0.2">
      <c r="AL386" s="11" t="str">
        <f t="shared" si="10"/>
        <v>1D</v>
      </c>
      <c r="AM386" s="48">
        <f>_xll.qlCalendarAdvance(Calendar,AM385,AL386,"f",FALSE)</f>
        <v>42787</v>
      </c>
      <c r="AN386" s="48">
        <f>_xll.qlCalendarAdvance(Calendar,AM386,Ndays&amp;"D",,,_xll.ohTrigger(Trigger,Recalc))</f>
        <v>42789</v>
      </c>
      <c r="AO386" s="49">
        <f>IFERROR(_xll.qlIndexFixing(Eur6M_QL,AN386,TRUE,Recalc),NA())</f>
        <v>1.7253619880114252E-3</v>
      </c>
      <c r="AP386" s="49">
        <f>IFERROR(_xll.qlIndexFixing(Eur6M_MX,AN386,TRUE,Recalc),NA())</f>
        <v>1.692907310273628E-3</v>
      </c>
    </row>
    <row r="387" spans="38:42" x14ac:dyDescent="0.2">
      <c r="AL387" s="11" t="str">
        <f t="shared" si="10"/>
        <v>1D</v>
      </c>
      <c r="AM387" s="48">
        <f>_xll.qlCalendarAdvance(Calendar,AM386,AL387,"f",FALSE)</f>
        <v>42788</v>
      </c>
      <c r="AN387" s="48">
        <f>_xll.qlCalendarAdvance(Calendar,AM387,Ndays&amp;"D",,,_xll.ohTrigger(Trigger,Recalc))</f>
        <v>42790</v>
      </c>
      <c r="AO387" s="49">
        <f>IFERROR(_xll.qlIndexFixing(Eur6M_QL,AN387,TRUE,Recalc),NA())</f>
        <v>1.7349661570383338E-3</v>
      </c>
      <c r="AP387" s="49">
        <f>IFERROR(_xll.qlIndexFixing(Eur6M_MX,AN387,TRUE,Recalc),NA())</f>
        <v>1.7041982115712678E-3</v>
      </c>
    </row>
    <row r="388" spans="38:42" x14ac:dyDescent="0.2">
      <c r="AL388" s="11" t="str">
        <f t="shared" si="10"/>
        <v>1D</v>
      </c>
      <c r="AM388" s="48">
        <f>_xll.qlCalendarAdvance(Calendar,AM387,AL388,"f",FALSE)</f>
        <v>42789</v>
      </c>
      <c r="AN388" s="48">
        <f>_xll.qlCalendarAdvance(Calendar,AM388,Ndays&amp;"D",,,_xll.ohTrigger(Trigger,Recalc))</f>
        <v>42793</v>
      </c>
      <c r="AO388" s="49">
        <f>IFERROR(_xll.qlIndexFixing(Eur6M_QL,AN388,TRUE,Recalc),NA())</f>
        <v>1.7401092910982754E-3</v>
      </c>
      <c r="AP388" s="49">
        <f>IFERROR(_xll.qlIndexFixing(Eur6M_MX,AN388,TRUE,Recalc),NA())</f>
        <v>1.7100000000000812E-3</v>
      </c>
    </row>
    <row r="389" spans="38:42" x14ac:dyDescent="0.2">
      <c r="AL389" s="11" t="str">
        <f t="shared" si="10"/>
        <v>1D</v>
      </c>
      <c r="AM389" s="48">
        <f>_xll.qlCalendarAdvance(Calendar,AM388,AL389,"f",FALSE)</f>
        <v>42790</v>
      </c>
      <c r="AN389" s="48">
        <f>_xll.qlCalendarAdvance(Calendar,AM389,Ndays&amp;"D",,,_xll.ohTrigger(Trigger,Recalc))</f>
        <v>42794</v>
      </c>
      <c r="AO389" s="49">
        <f>IFERROR(_xll.qlIndexFixing(Eur6M_QL,AN389,TRUE,Recalc),NA())</f>
        <v>1.7496123968805827E-3</v>
      </c>
      <c r="AP389" s="49">
        <f>IFERROR(_xll.qlIndexFixing(Eur6M_MX,AN389,TRUE,Recalc),NA())</f>
        <v>1.7220452126566162E-3</v>
      </c>
    </row>
    <row r="390" spans="38:42" x14ac:dyDescent="0.2">
      <c r="AL390" s="11" t="str">
        <f t="shared" si="10"/>
        <v>1D</v>
      </c>
      <c r="AM390" s="48">
        <f>_xll.qlCalendarAdvance(Calendar,AM389,AL390,"f",FALSE)</f>
        <v>42793</v>
      </c>
      <c r="AN390" s="48">
        <f>_xll.qlCalendarAdvance(Calendar,AM390,Ndays&amp;"D",,,_xll.ohTrigger(Trigger,Recalc))</f>
        <v>42795</v>
      </c>
      <c r="AO390" s="49">
        <f>IFERROR(_xll.qlIndexFixing(Eur6M_QL,AN390,TRUE,Recalc),NA())</f>
        <v>1.752387741661379E-3</v>
      </c>
      <c r="AP390" s="49">
        <f>IFERROR(_xll.qlIndexFixing(Eur6M_MX,AN390,TRUE,Recalc),NA())</f>
        <v>1.7247511256179369E-3</v>
      </c>
    </row>
    <row r="391" spans="38:42" x14ac:dyDescent="0.2">
      <c r="AL391" s="11" t="str">
        <f t="shared" si="10"/>
        <v>1D</v>
      </c>
      <c r="AM391" s="48">
        <f>_xll.qlCalendarAdvance(Calendar,AM390,AL391,"f",FALSE)</f>
        <v>42794</v>
      </c>
      <c r="AN391" s="48">
        <f>_xll.qlCalendarAdvance(Calendar,AM391,Ndays&amp;"D",,,_xll.ohTrigger(Trigger,Recalc))</f>
        <v>42796</v>
      </c>
      <c r="AO391" s="49">
        <f>IFERROR(_xll.qlIndexFixing(Eur6M_QL,AN391,TRUE,Recalc),NA())</f>
        <v>1.7647422872029044E-3</v>
      </c>
      <c r="AP391" s="49">
        <f>IFERROR(_xll.qlIndexFixing(Eur6M_MX,AN391,TRUE,Recalc),NA())</f>
        <v>1.7389620330670911E-3</v>
      </c>
    </row>
    <row r="392" spans="38:42" x14ac:dyDescent="0.2">
      <c r="AL392" s="11" t="str">
        <f t="shared" si="10"/>
        <v>1D</v>
      </c>
      <c r="AM392" s="48">
        <f>_xll.qlCalendarAdvance(Calendar,AM391,AL392,"f",FALSE)</f>
        <v>42795</v>
      </c>
      <c r="AN392" s="48">
        <f>_xll.qlCalendarAdvance(Calendar,AM392,Ndays&amp;"D",,,_xll.ohTrigger(Trigger,Recalc))</f>
        <v>42797</v>
      </c>
      <c r="AO392" s="49">
        <f>IFERROR(_xll.qlIndexFixing(Eur6M_QL,AN392,TRUE,Recalc),NA())</f>
        <v>1.7694777369317693E-3</v>
      </c>
      <c r="AP392" s="49">
        <f>IFERROR(_xll.qlIndexFixing(Eur6M_MX,AN392,TRUE,Recalc),NA())</f>
        <v>1.7446978716842061E-3</v>
      </c>
    </row>
    <row r="393" spans="38:42" x14ac:dyDescent="0.2">
      <c r="AL393" s="11" t="str">
        <f t="shared" si="10"/>
        <v>1D</v>
      </c>
      <c r="AM393" s="48">
        <f>_xll.qlCalendarAdvance(Calendar,AM392,AL393,"f",FALSE)</f>
        <v>42796</v>
      </c>
      <c r="AN393" s="48">
        <f>_xll.qlCalendarAdvance(Calendar,AM393,Ndays&amp;"D",,,_xll.ohTrigger(Trigger,Recalc))</f>
        <v>42800</v>
      </c>
      <c r="AO393" s="49">
        <f>IFERROR(_xll.qlIndexFixing(Eur6M_QL,AN393,TRUE,Recalc),NA())</f>
        <v>1.7741584716090143E-3</v>
      </c>
      <c r="AP393" s="49">
        <f>IFERROR(_xll.qlIndexFixing(Eur6M_MX,AN393,TRUE,Recalc),NA())</f>
        <v>1.750417249809221E-3</v>
      </c>
    </row>
    <row r="394" spans="38:42" x14ac:dyDescent="0.2">
      <c r="AL394" s="11" t="str">
        <f t="shared" si="10"/>
        <v>1D</v>
      </c>
      <c r="AM394" s="48">
        <f>_xll.qlCalendarAdvance(Calendar,AM393,AL394,"f",FALSE)</f>
        <v>42797</v>
      </c>
      <c r="AN394" s="48">
        <f>_xll.qlCalendarAdvance(Calendar,AM394,Ndays&amp;"D",,,_xll.ohTrigger(Trigger,Recalc))</f>
        <v>42801</v>
      </c>
      <c r="AO394" s="49">
        <f>IFERROR(_xll.qlIndexFixing(Eur6M_QL,AN394,TRUE,Recalc),NA())</f>
        <v>1.7832991549565096E-3</v>
      </c>
      <c r="AP394" s="49">
        <f>IFERROR(_xll.qlIndexFixing(Eur6M_MX,AN394,TRUE,Recalc),NA())</f>
        <v>1.7623043366098827E-3</v>
      </c>
    </row>
    <row r="395" spans="38:42" x14ac:dyDescent="0.2">
      <c r="AL395" s="11" t="str">
        <f t="shared" si="10"/>
        <v>1D</v>
      </c>
      <c r="AM395" s="48">
        <f>_xll.qlCalendarAdvance(Calendar,AM394,AL395,"f",FALSE)</f>
        <v>42800</v>
      </c>
      <c r="AN395" s="48">
        <f>_xll.qlCalendarAdvance(Calendar,AM395,Ndays&amp;"D",,,_xll.ohTrigger(Trigger,Recalc))</f>
        <v>42802</v>
      </c>
      <c r="AO395" s="49">
        <f>IFERROR(_xll.qlIndexFixing(Eur6M_QL,AN395,TRUE,Recalc),NA())</f>
        <v>1.7856297553989376E-3</v>
      </c>
      <c r="AP395" s="49">
        <f>IFERROR(_xll.qlIndexFixing(Eur6M_MX,AN395,TRUE,Recalc),NA())</f>
        <v>1.7649028902203816E-3</v>
      </c>
    </row>
    <row r="396" spans="38:42" x14ac:dyDescent="0.2">
      <c r="AL396" s="11" t="str">
        <f t="shared" si="10"/>
        <v>1D</v>
      </c>
      <c r="AM396" s="48">
        <f>_xll.qlCalendarAdvance(Calendar,AM395,AL396,"f",FALSE)</f>
        <v>42801</v>
      </c>
      <c r="AN396" s="48">
        <f>_xll.qlCalendarAdvance(Calendar,AM396,Ndays&amp;"D",,,_xll.ohTrigger(Trigger,Recalc))</f>
        <v>42803</v>
      </c>
      <c r="AO396" s="49">
        <f>IFERROR(_xll.qlIndexFixing(Eur6M_QL,AN396,TRUE,Recalc),NA())</f>
        <v>1.7968764453090776E-3</v>
      </c>
      <c r="AP396" s="49">
        <f>IFERROR(_xll.qlIndexFixing(Eur6M_MX,AN396,TRUE,Recalc),NA())</f>
        <v>1.7788040670343164E-3</v>
      </c>
    </row>
    <row r="397" spans="38:42" x14ac:dyDescent="0.2">
      <c r="AL397" s="11" t="str">
        <f t="shared" si="10"/>
        <v>1D</v>
      </c>
      <c r="AM397" s="48">
        <f>_xll.qlCalendarAdvance(Calendar,AM396,AL397,"f",FALSE)</f>
        <v>42802</v>
      </c>
      <c r="AN397" s="48">
        <f>_xll.qlCalendarAdvance(Calendar,AM397,Ndays&amp;"D",,,_xll.ohTrigger(Trigger,Recalc))</f>
        <v>42804</v>
      </c>
      <c r="AO397" s="49">
        <f>IFERROR(_xll.qlIndexFixing(Eur6M_QL,AN397,TRUE,Recalc),NA())</f>
        <v>1.801309905876439E-3</v>
      </c>
      <c r="AP397" s="49">
        <f>IFERROR(_xll.qlIndexFixing(Eur6M_MX,AN397,TRUE,Recalc),NA())</f>
        <v>1.7844469027821124E-3</v>
      </c>
    </row>
    <row r="398" spans="38:42" x14ac:dyDescent="0.2">
      <c r="AL398" s="11" t="str">
        <f t="shared" si="10"/>
        <v>1D</v>
      </c>
      <c r="AM398" s="48">
        <f>_xll.qlCalendarAdvance(Calendar,AM397,AL398,"f",FALSE)</f>
        <v>42803</v>
      </c>
      <c r="AN398" s="48">
        <f>_xll.qlCalendarAdvance(Calendar,AM398,Ndays&amp;"D",,,_xll.ohTrigger(Trigger,Recalc))</f>
        <v>42807</v>
      </c>
      <c r="AO398" s="49">
        <f>IFERROR(_xll.qlIndexFixing(Eur6M_QL,AN398,TRUE,Recalc),NA())</f>
        <v>1.8057156571502451E-3</v>
      </c>
      <c r="AP398" s="49">
        <f>IFERROR(_xll.qlIndexFixing(Eur6M_MX,AN398,TRUE,Recalc),NA())</f>
        <v>1.7900807650214504E-3</v>
      </c>
    </row>
    <row r="399" spans="38:42" x14ac:dyDescent="0.2">
      <c r="AL399" s="11" t="str">
        <f t="shared" si="10"/>
        <v>1D</v>
      </c>
      <c r="AM399" s="48">
        <f>_xll.qlCalendarAdvance(Calendar,AM398,AL399,"f",FALSE)</f>
        <v>42804</v>
      </c>
      <c r="AN399" s="48">
        <f>_xll.qlCalendarAdvance(Calendar,AM399,Ndays&amp;"D",,,_xll.ohTrigger(Trigger,Recalc))</f>
        <v>42808</v>
      </c>
      <c r="AO399" s="49">
        <f>IFERROR(_xll.qlIndexFixing(Eur6M_QL,AN399,TRUE,Recalc),NA())</f>
        <v>1.8147117656033558E-3</v>
      </c>
      <c r="AP399" s="49">
        <f>IFERROR(_xll.qlIndexFixing(Eur6M_MX,AN399,TRUE,Recalc),NA())</f>
        <v>1.8018719932487749E-3</v>
      </c>
    </row>
    <row r="400" spans="38:42" x14ac:dyDescent="0.2">
      <c r="AL400" s="11" t="str">
        <f t="shared" si="10"/>
        <v>1D</v>
      </c>
      <c r="AM400" s="48">
        <f>_xll.qlCalendarAdvance(Calendar,AM399,AL400,"f",FALSE)</f>
        <v>42807</v>
      </c>
      <c r="AN400" s="48">
        <f>_xll.qlCalendarAdvance(Calendar,AM400,Ndays&amp;"D",,,_xll.ohTrigger(Trigger,Recalc))</f>
        <v>42809</v>
      </c>
      <c r="AO400" s="49">
        <f>IFERROR(_xll.qlIndexFixing(Eur6M_QL,AN400,TRUE,Recalc),NA())</f>
        <v>1.8167713114930035E-3</v>
      </c>
      <c r="AP400" s="49">
        <f>IFERROR(_xll.qlIndexFixing(Eur6M_MX,AN400,TRUE,Recalc),NA())</f>
        <v>1.804409573917377E-3</v>
      </c>
    </row>
    <row r="401" spans="38:42" x14ac:dyDescent="0.2">
      <c r="AL401" s="11" t="str">
        <f t="shared" si="10"/>
        <v>1D</v>
      </c>
      <c r="AM401" s="48">
        <f>_xll.qlCalendarAdvance(Calendar,AM400,AL401,"f",FALSE)</f>
        <v>42808</v>
      </c>
      <c r="AN401" s="48">
        <f>_xll.qlCalendarAdvance(Calendar,AM401,Ndays&amp;"D",,,_xll.ohTrigger(Trigger,Recalc))</f>
        <v>42810</v>
      </c>
      <c r="AO401" s="49">
        <f>IFERROR(_xll.qlIndexFixing(Eur6M_QL,AN401,TRUE,Recalc),NA())</f>
        <v>1.8274638093784825E-3</v>
      </c>
      <c r="AP401" s="49">
        <f>IFERROR(_xll.qlIndexFixing(Eur6M_MX,AN401,TRUE,Recalc),NA())</f>
        <v>1.8181544108746672E-3</v>
      </c>
    </row>
    <row r="402" spans="38:42" x14ac:dyDescent="0.2">
      <c r="AL402" s="11" t="str">
        <f t="shared" si="10"/>
        <v>1D</v>
      </c>
      <c r="AM402" s="48">
        <f>_xll.qlCalendarAdvance(Calendar,AM401,AL402,"f",FALSE)</f>
        <v>42809</v>
      </c>
      <c r="AN402" s="48">
        <f>_xll.qlCalendarAdvance(Calendar,AM402,Ndays&amp;"D",,,_xll.ohTrigger(Trigger,Recalc))</f>
        <v>42811</v>
      </c>
      <c r="AO402" s="49">
        <f>IFERROR(_xll.qlIndexFixing(Eur6M_QL,AN402,TRUE,Recalc),NA())</f>
        <v>1.8317843265360017E-3</v>
      </c>
      <c r="AP402" s="49">
        <f>IFERROR(_xll.qlIndexFixing(Eur6M_MX,AN402,TRUE,Recalc),NA())</f>
        <v>1.8237579146265421E-3</v>
      </c>
    </row>
    <row r="403" spans="38:42" x14ac:dyDescent="0.2">
      <c r="AL403" s="11" t="str">
        <f t="shared" si="10"/>
        <v>1D</v>
      </c>
      <c r="AM403" s="48">
        <f>_xll.qlCalendarAdvance(Calendar,AM402,AL403,"f",FALSE)</f>
        <v>42810</v>
      </c>
      <c r="AN403" s="48">
        <f>_xll.qlCalendarAdvance(Calendar,AM403,Ndays&amp;"D",,,_xll.ohTrigger(Trigger,Recalc))</f>
        <v>42814</v>
      </c>
      <c r="AO403" s="49">
        <f>IFERROR(_xll.qlIndexFixing(Eur6M_QL,AN403,TRUE,Recalc),NA())</f>
        <v>1.8361041419374766E-3</v>
      </c>
      <c r="AP403" s="49">
        <f>IFERROR(_xll.qlIndexFixing(Eur6M_MX,AN403,TRUE,Recalc),NA())</f>
        <v>1.8293603525205801E-3</v>
      </c>
    </row>
    <row r="404" spans="38:42" x14ac:dyDescent="0.2">
      <c r="AL404" s="11" t="str">
        <f t="shared" si="10"/>
        <v>1D</v>
      </c>
      <c r="AM404" s="48">
        <f>_xll.qlCalendarAdvance(Calendar,AM403,AL404,"f",FALSE)</f>
        <v>42811</v>
      </c>
      <c r="AN404" s="48">
        <f>_xll.qlCalendarAdvance(Calendar,AM404,Ndays&amp;"D",,,_xll.ohTrigger(Trigger,Recalc))</f>
        <v>42815</v>
      </c>
      <c r="AO404" s="49">
        <f>IFERROR(_xll.qlIndexFixing(Eur6M_QL,AN404,TRUE,Recalc),NA())</f>
        <v>1.8451593220802918E-3</v>
      </c>
      <c r="AP404" s="49">
        <f>IFERROR(_xll.qlIndexFixing(Eur6M_MX,AN404,TRUE,Recalc),NA())</f>
        <v>1.8411169260305667E-3</v>
      </c>
    </row>
    <row r="405" spans="38:42" x14ac:dyDescent="0.2">
      <c r="AL405" s="11" t="str">
        <f t="shared" si="10"/>
        <v>1D</v>
      </c>
      <c r="AM405" s="48">
        <f>_xll.qlCalendarAdvance(Calendar,AM404,AL405,"f",FALSE)</f>
        <v>42814</v>
      </c>
      <c r="AN405" s="48">
        <f>_xll.qlCalendarAdvance(Calendar,AM405,Ndays&amp;"D",,,_xll.ohTrigger(Trigger,Recalc))</f>
        <v>42816</v>
      </c>
      <c r="AO405" s="49">
        <f>IFERROR(_xll.qlIndexFixing(Eur6M_QL,AN405,TRUE,Recalc),NA())</f>
        <v>1.8471285844470161E-3</v>
      </c>
      <c r="AP405" s="49">
        <f>IFERROR(_xll.qlIndexFixing(Eur6M_MX,AN405,TRUE,Recalc),NA())</f>
        <v>1.8436448421283943E-3</v>
      </c>
    </row>
    <row r="406" spans="38:42" x14ac:dyDescent="0.2">
      <c r="AL406" s="11" t="str">
        <f t="shared" si="10"/>
        <v>1D</v>
      </c>
      <c r="AM406" s="48">
        <f>_xll.qlCalendarAdvance(Calendar,AM405,AL406,"f",FALSE)</f>
        <v>42815</v>
      </c>
      <c r="AN406" s="48">
        <f>_xll.qlCalendarAdvance(Calendar,AM406,Ndays&amp;"D",,,_xll.ohTrigger(Trigger,Recalc))</f>
        <v>42817</v>
      </c>
      <c r="AO406" s="49">
        <f>IFERROR(_xll.qlIndexFixing(Eur6M_QL,AN406,TRUE,Recalc),NA())</f>
        <v>1.8578277363038831E-3</v>
      </c>
      <c r="AP406" s="49">
        <f>IFERROR(_xll.qlIndexFixing(Eur6M_MX,AN406,TRUE,Recalc),NA())</f>
        <v>1.8573975948470822E-3</v>
      </c>
    </row>
    <row r="407" spans="38:42" x14ac:dyDescent="0.2">
      <c r="AL407" s="11" t="str">
        <f t="shared" si="10"/>
        <v>1D</v>
      </c>
      <c r="AM407" s="48">
        <f>_xll.qlCalendarAdvance(Calendar,AM406,AL407,"f",FALSE)</f>
        <v>42816</v>
      </c>
      <c r="AN407" s="48">
        <f>_xll.qlCalendarAdvance(Calendar,AM407,Ndays&amp;"D",,,_xll.ohTrigger(Trigger,Recalc))</f>
        <v>42818</v>
      </c>
      <c r="AO407" s="49">
        <f>IFERROR(_xll.qlIndexFixing(Eur6M_QL,AN407,TRUE,Recalc),NA())</f>
        <v>1.8622243678679191E-3</v>
      </c>
      <c r="AP407" s="49">
        <f>IFERROR(_xll.qlIndexFixing(Eur6M_MX,AN407,TRUE,Recalc),NA())</f>
        <v>1.8630183822330461E-3</v>
      </c>
    </row>
    <row r="408" spans="38:42" x14ac:dyDescent="0.2">
      <c r="AL408" s="11" t="str">
        <f t="shared" si="10"/>
        <v>1D</v>
      </c>
      <c r="AM408" s="48">
        <f>_xll.qlCalendarAdvance(Calendar,AM407,AL408,"f",FALSE)</f>
        <v>42817</v>
      </c>
      <c r="AN408" s="48">
        <f>_xll.qlCalendarAdvance(Calendar,AM408,Ndays&amp;"D",,,_xll.ohTrigger(Trigger,Recalc))</f>
        <v>42821</v>
      </c>
      <c r="AO408" s="49">
        <f>IFERROR(_xll.qlIndexFixing(Eur6M_QL,AN408,TRUE,Recalc),NA())</f>
        <v>1.8666473068972918E-3</v>
      </c>
      <c r="AP408" s="49">
        <f>IFERROR(_xll.qlIndexFixing(Eur6M_MX,AN408,TRUE,Recalc),NA())</f>
        <v>1.868646432111357E-3</v>
      </c>
    </row>
    <row r="409" spans="38:42" x14ac:dyDescent="0.2">
      <c r="AL409" s="11" t="str">
        <f t="shared" si="10"/>
        <v>1D</v>
      </c>
      <c r="AM409" s="48">
        <f>_xll.qlCalendarAdvance(Calendar,AM408,AL409,"f",FALSE)</f>
        <v>42818</v>
      </c>
      <c r="AN409" s="48">
        <f>_xll.qlCalendarAdvance(Calendar,AM409,Ndays&amp;"D",,,_xll.ohTrigger(Trigger,Recalc))</f>
        <v>42822</v>
      </c>
      <c r="AO409" s="49">
        <f>IFERROR(_xll.qlIndexFixing(Eur6M_QL,AN409,TRUE,Recalc),NA())</f>
        <v>1.8686844252625004E-3</v>
      </c>
      <c r="AP409" s="49">
        <f>IFERROR(_xll.qlIndexFixing(Eur6M_MX,AN409,TRUE,Recalc),NA())</f>
        <v>1.8712052537928981E-3</v>
      </c>
    </row>
    <row r="410" spans="38:42" x14ac:dyDescent="0.2">
      <c r="AL410" s="11" t="str">
        <f t="shared" si="10"/>
        <v>1D</v>
      </c>
      <c r="AM410" s="48">
        <f>_xll.qlCalendarAdvance(Calendar,AM409,AL410,"f",FALSE)</f>
        <v>42821</v>
      </c>
      <c r="AN410" s="48">
        <f>_xll.qlCalendarAdvance(Calendar,AM410,Ndays&amp;"D",,,_xll.ohTrigger(Trigger,Recalc))</f>
        <v>42823</v>
      </c>
      <c r="AO410" s="49">
        <f>IFERROR(_xll.qlIndexFixing(Eur6M_QL,AN410,TRUE,Recalc),NA())</f>
        <v>1.8707455562285312E-3</v>
      </c>
      <c r="AP410" s="49">
        <f>IFERROR(_xll.qlIndexFixing(Eur6M_MX,AN410,TRUE,Recalc),NA())</f>
        <v>1.8737717651278259E-3</v>
      </c>
    </row>
    <row r="411" spans="38:42" x14ac:dyDescent="0.2">
      <c r="AL411" s="11" t="str">
        <f t="shared" si="10"/>
        <v>1D</v>
      </c>
      <c r="AM411" s="48">
        <f>_xll.qlCalendarAdvance(Calendar,AM410,AL411,"f",FALSE)</f>
        <v>42822</v>
      </c>
      <c r="AN411" s="48">
        <f>_xll.qlCalendarAdvance(Calendar,AM411,Ndays&amp;"D",,,_xll.ohTrigger(Trigger,Recalc))</f>
        <v>42824</v>
      </c>
      <c r="AO411" s="49">
        <f>IFERROR(_xll.qlIndexFixing(Eur6M_QL,AN411,TRUE,Recalc),NA())</f>
        <v>1.8868442492301388E-3</v>
      </c>
      <c r="AP411" s="49">
        <f>IFERROR(_xll.qlIndexFixing(Eur6M_MX,AN411,TRUE,Recalc),NA())</f>
        <v>1.893864086694243E-3</v>
      </c>
    </row>
    <row r="412" spans="38:42" x14ac:dyDescent="0.2">
      <c r="AL412" s="11" t="str">
        <f t="shared" si="10"/>
        <v>1D</v>
      </c>
      <c r="AM412" s="48">
        <f>_xll.qlCalendarAdvance(Calendar,AM411,AL412,"f",FALSE)</f>
        <v>42823</v>
      </c>
      <c r="AN412" s="48">
        <f>_xll.qlCalendarAdvance(Calendar,AM412,Ndays&amp;"D",,,_xll.ohTrigger(Trigger,Recalc))</f>
        <v>42825</v>
      </c>
      <c r="AO412" s="49">
        <f>IFERROR(_xll.qlIndexFixing(Eur6M_QL,AN412,TRUE,Recalc),NA())</f>
        <v>1.8914976463438999E-3</v>
      </c>
      <c r="AP412" s="49">
        <f>IFERROR(_xll.qlIndexFixing(Eur6M_MX,AN412,TRUE,Recalc),NA())</f>
        <v>1.8995549855192137E-3</v>
      </c>
    </row>
    <row r="413" spans="38:42" x14ac:dyDescent="0.2">
      <c r="AL413" s="11" t="str">
        <f t="shared" si="10"/>
        <v>1D</v>
      </c>
      <c r="AM413" s="48">
        <f>_xll.qlCalendarAdvance(Calendar,AM412,AL413,"f",FALSE)</f>
        <v>42824</v>
      </c>
      <c r="AN413" s="48">
        <f>_xll.qlCalendarAdvance(Calendar,AM413,Ndays&amp;"D",,,_xll.ohTrigger(Trigger,Recalc))</f>
        <v>42828</v>
      </c>
      <c r="AO413" s="49">
        <f>IFERROR(_xll.qlIndexFixing(Eur6M_QL,AN413,TRUE,Recalc),NA())</f>
        <v>1.8961981453153756E-3</v>
      </c>
      <c r="AP413" s="49">
        <f>IFERROR(_xll.qlIndexFixing(Eur6M_MX,AN413,TRUE,Recalc),NA())</f>
        <v>1.9052456391003591E-3</v>
      </c>
    </row>
    <row r="414" spans="38:42" x14ac:dyDescent="0.2">
      <c r="AL414" s="11" t="str">
        <f t="shared" si="10"/>
        <v>1D</v>
      </c>
      <c r="AM414" s="48">
        <f>_xll.qlCalendarAdvance(Calendar,AM413,AL414,"f",FALSE)</f>
        <v>42825</v>
      </c>
      <c r="AN414" s="48">
        <f>_xll.qlCalendarAdvance(Calendar,AM414,Ndays&amp;"D",,,_xll.ohTrigger(Trigger,Recalc))</f>
        <v>42829</v>
      </c>
      <c r="AO414" s="49">
        <f>IFERROR(_xll.qlIndexFixing(Eur6M_QL,AN414,TRUE,Recalc),NA())</f>
        <v>1.9009431606879085E-3</v>
      </c>
      <c r="AP414" s="49">
        <f>IFERROR(_xll.qlIndexFixing(Eur6M_MX,AN414,TRUE,Recalc),NA())</f>
        <v>1.9109356471283853E-3</v>
      </c>
    </row>
    <row r="415" spans="38:42" x14ac:dyDescent="0.2">
      <c r="AL415" s="11" t="str">
        <f t="shared" si="10"/>
        <v>1D</v>
      </c>
      <c r="AM415" s="48">
        <f>_xll.qlCalendarAdvance(Calendar,AM414,AL415,"f",FALSE)</f>
        <v>42828</v>
      </c>
      <c r="AN415" s="48">
        <f>_xll.qlCalendarAdvance(Calendar,AM415,Ndays&amp;"D",,,_xll.ohTrigger(Trigger,Recalc))</f>
        <v>42830</v>
      </c>
      <c r="AO415" s="49">
        <f>IFERROR(_xll.qlIndexFixing(Eur6M_QL,AN415,TRUE,Recalc),NA())</f>
        <v>1.9106871837569074E-3</v>
      </c>
      <c r="AP415" s="49">
        <f>IFERROR(_xll.qlIndexFixing(Eur6M_MX,AN415,TRUE,Recalc),NA())</f>
        <v>1.9227647387588442E-3</v>
      </c>
    </row>
    <row r="416" spans="38:42" x14ac:dyDescent="0.2">
      <c r="AL416" s="11" t="str">
        <f t="shared" si="10"/>
        <v>1D</v>
      </c>
      <c r="AM416" s="48">
        <f>_xll.qlCalendarAdvance(Calendar,AM415,AL416,"f",FALSE)</f>
        <v>42829</v>
      </c>
      <c r="AN416" s="48">
        <f>_xll.qlCalendarAdvance(Calendar,AM416,Ndays&amp;"D",,,_xll.ohTrigger(Trigger,Recalc))</f>
        <v>42831</v>
      </c>
      <c r="AO416" s="49">
        <f>IFERROR(_xll.qlIndexFixing(Eur6M_QL,AN416,TRUE,Recalc),NA())</f>
        <v>1.9203166762932302E-3</v>
      </c>
      <c r="AP416" s="49">
        <f>IFERROR(_xll.qlIndexFixing(Eur6M_MX,AN416,TRUE,Recalc),NA())</f>
        <v>1.9336811330454221E-3</v>
      </c>
    </row>
    <row r="417" spans="38:42" x14ac:dyDescent="0.2">
      <c r="AL417" s="11" t="str">
        <f t="shared" si="10"/>
        <v>1D</v>
      </c>
      <c r="AM417" s="48">
        <f>_xll.qlCalendarAdvance(Calendar,AM416,AL417,"f",FALSE)</f>
        <v>42830</v>
      </c>
      <c r="AN417" s="48">
        <f>_xll.qlCalendarAdvance(Calendar,AM417,Ndays&amp;"D",,,_xll.ohTrigger(Trigger,Recalc))</f>
        <v>42832</v>
      </c>
      <c r="AO417" s="49">
        <f>IFERROR(_xll.qlIndexFixing(Eur6M_QL,AN417,TRUE,Recalc),NA())</f>
        <v>1.9252454910480346E-3</v>
      </c>
      <c r="AP417" s="49">
        <f>IFERROR(_xll.qlIndexFixing(Eur6M_MX,AN417,TRUE,Recalc),NA())</f>
        <v>1.9393618241865143E-3</v>
      </c>
    </row>
    <row r="418" spans="38:42" x14ac:dyDescent="0.2">
      <c r="AL418" s="11" t="str">
        <f t="shared" si="10"/>
        <v>1D</v>
      </c>
      <c r="AM418" s="48">
        <f>_xll.qlCalendarAdvance(Calendar,AM417,AL418,"f",FALSE)</f>
        <v>42831</v>
      </c>
      <c r="AN418" s="48">
        <f>_xll.qlCalendarAdvance(Calendar,AM418,Ndays&amp;"D",,,_xll.ohTrigger(Trigger,Recalc))</f>
        <v>42835</v>
      </c>
      <c r="AO418" s="49">
        <f>IFERROR(_xll.qlIndexFixing(Eur6M_QL,AN418,TRUE,Recalc),NA())</f>
        <v>1.9302033089908868E-3</v>
      </c>
      <c r="AP418" s="49">
        <f>IFERROR(_xll.qlIndexFixing(Eur6M_MX,AN418,TRUE,Recalc),NA())</f>
        <v>1.9450394172279063E-3</v>
      </c>
    </row>
    <row r="419" spans="38:42" x14ac:dyDescent="0.2">
      <c r="AL419" s="11" t="str">
        <f t="shared" si="10"/>
        <v>1D</v>
      </c>
      <c r="AM419" s="48">
        <f>_xll.qlCalendarAdvance(Calendar,AM418,AL419,"f",FALSE)</f>
        <v>42832</v>
      </c>
      <c r="AN419" s="48">
        <f>_xll.qlCalendarAdvance(Calendar,AM419,Ndays&amp;"D",,,_xll.ohTrigger(Trigger,Recalc))</f>
        <v>42836</v>
      </c>
      <c r="AO419" s="49">
        <f>IFERROR(_xll.qlIndexFixing(Eur6M_QL,AN419,TRUE,Recalc),NA())</f>
        <v>1.9351875445021997E-3</v>
      </c>
      <c r="AP419" s="49">
        <f>IFERROR(_xll.qlIndexFixing(Eur6M_MX,AN419,TRUE,Recalc),NA())</f>
        <v>1.9507134949614717E-3</v>
      </c>
    </row>
    <row r="420" spans="38:42" x14ac:dyDescent="0.2">
      <c r="AL420" s="11" t="str">
        <f t="shared" si="10"/>
        <v>1D</v>
      </c>
      <c r="AM420" s="48">
        <f>_xll.qlCalendarAdvance(Calendar,AM419,AL420,"f",FALSE)</f>
        <v>42835</v>
      </c>
      <c r="AN420" s="48">
        <f>_xll.qlCalendarAdvance(Calendar,AM420,Ndays&amp;"D",,,_xll.ohTrigger(Trigger,Recalc))</f>
        <v>42837</v>
      </c>
      <c r="AO420" s="49">
        <f>IFERROR(_xll.qlIndexFixing(Eur6M_QL,AN420,TRUE,Recalc),NA())</f>
        <v>1.9604144871415252E-3</v>
      </c>
      <c r="AP420" s="49">
        <f>IFERROR(_xll.qlIndexFixing(Eur6M_MX,AN420,TRUE,Recalc),NA())</f>
        <v>1.9790163827867889E-3</v>
      </c>
    </row>
    <row r="421" spans="38:42" x14ac:dyDescent="0.2">
      <c r="AL421" s="11" t="str">
        <f t="shared" si="10"/>
        <v>1D</v>
      </c>
      <c r="AM421" s="48">
        <f>_xll.qlCalendarAdvance(Calendar,AM420,AL421,"f",FALSE)</f>
        <v>42836</v>
      </c>
      <c r="AN421" s="48">
        <f>_xll.qlCalendarAdvance(Calendar,AM421,Ndays&amp;"D",,,_xll.ohTrigger(Trigger,Recalc))</f>
        <v>42838</v>
      </c>
      <c r="AO421" s="49">
        <f>IFERROR(_xll.qlIndexFixing(Eur6M_QL,AN421,TRUE,Recalc),NA())</f>
        <v>1.9655029286343869E-3</v>
      </c>
      <c r="AP421" s="49">
        <f>IFERROR(_xll.qlIndexFixing(Eur6M_MX,AN421,TRUE,Recalc),NA())</f>
        <v>1.9846604721361198E-3</v>
      </c>
    </row>
    <row r="422" spans="38:42" x14ac:dyDescent="0.2">
      <c r="AL422" s="11" t="str">
        <f t="shared" si="10"/>
        <v>1D</v>
      </c>
      <c r="AM422" s="48">
        <f>_xll.qlCalendarAdvance(Calendar,AM421,AL422,"f",FALSE)</f>
        <v>42837</v>
      </c>
      <c r="AN422" s="48">
        <f>_xll.qlCalendarAdvance(Calendar,AM422,Ndays&amp;"D",,,_xll.ohTrigger(Trigger,Recalc))</f>
        <v>42843</v>
      </c>
      <c r="AO422" s="49">
        <f>IFERROR(_xll.qlIndexFixing(Eur6M_QL,AN422,TRUE,Recalc),NA())</f>
        <v>1.970599687642668E-3</v>
      </c>
      <c r="AP422" s="49">
        <f>IFERROR(_xll.qlIndexFixing(Eur6M_MX,AN422,TRUE,Recalc),NA())</f>
        <v>1.9902980581324031E-3</v>
      </c>
    </row>
    <row r="423" spans="38:42" x14ac:dyDescent="0.2">
      <c r="AL423" s="11" t="str">
        <f t="shared" si="10"/>
        <v>1D</v>
      </c>
      <c r="AM423" s="48">
        <f>_xll.qlCalendarAdvance(Calendar,AM422,AL423,"f",FALSE)</f>
        <v>42838</v>
      </c>
      <c r="AN423" s="48">
        <f>_xll.qlCalendarAdvance(Calendar,AM423,Ndays&amp;"D",,,_xll.ohTrigger(Trigger,Recalc))</f>
        <v>42844</v>
      </c>
      <c r="AO423" s="49">
        <f>IFERROR(_xll.qlIndexFixing(Eur6M_QL,AN423,TRUE,Recalc),NA())</f>
        <v>1.9808246517481944E-3</v>
      </c>
      <c r="AP423" s="49">
        <f>IFERROR(_xll.qlIndexFixing(Eur6M_MX,AN423,TRUE,Recalc),NA())</f>
        <v>2.002059884315152E-3</v>
      </c>
    </row>
    <row r="424" spans="38:42" x14ac:dyDescent="0.2">
      <c r="AL424" s="11" t="str">
        <f t="shared" si="10"/>
        <v>1D</v>
      </c>
      <c r="AM424" s="48">
        <f>_xll.qlCalendarAdvance(Calendar,AM423,AL424,"f",FALSE)</f>
        <v>42843</v>
      </c>
      <c r="AN424" s="48">
        <f>_xll.qlCalendarAdvance(Calendar,AM424,Ndays&amp;"D",,,_xll.ohTrigger(Trigger,Recalc))</f>
        <v>42845</v>
      </c>
      <c r="AO424" s="49">
        <f>IFERROR(_xll.qlIndexFixing(Eur6M_QL,AN424,TRUE,Recalc),NA())</f>
        <v>1.9910181818888757E-3</v>
      </c>
      <c r="AP424" s="49">
        <f>IFERROR(_xll.qlIndexFixing(Eur6M_MX,AN424,TRUE,Recalc),NA())</f>
        <v>2.0127746019506848E-3</v>
      </c>
    </row>
    <row r="425" spans="38:42" x14ac:dyDescent="0.2">
      <c r="AL425" s="11" t="str">
        <f t="shared" si="10"/>
        <v>1D</v>
      </c>
      <c r="AM425" s="48">
        <f>_xll.qlCalendarAdvance(Calendar,AM424,AL425,"f",FALSE)</f>
        <v>42844</v>
      </c>
      <c r="AN425" s="48">
        <f>_xll.qlCalendarAdvance(Calendar,AM425,Ndays&amp;"D",,,_xll.ohTrigger(Trigger,Recalc))</f>
        <v>42846</v>
      </c>
      <c r="AO425" s="49">
        <f>IFERROR(_xll.qlIndexFixing(Eur6M_QL,AN425,TRUE,Recalc),NA())</f>
        <v>1.9961177405335264E-3</v>
      </c>
      <c r="AP425" s="49">
        <f>IFERROR(_xll.qlIndexFixing(Eur6M_MX,AN425,TRUE,Recalc),NA())</f>
        <v>2.0183730750805797E-3</v>
      </c>
    </row>
    <row r="426" spans="38:42" x14ac:dyDescent="0.2">
      <c r="AL426" s="11" t="str">
        <f t="shared" si="10"/>
        <v>1D</v>
      </c>
      <c r="AM426" s="48">
        <f>_xll.qlCalendarAdvance(Calendar,AM425,AL426,"f",FALSE)</f>
        <v>42845</v>
      </c>
      <c r="AN426" s="48">
        <f>_xll.qlCalendarAdvance(Calendar,AM426,Ndays&amp;"D",,,_xll.ohTrigger(Trigger,Recalc))</f>
        <v>42849</v>
      </c>
      <c r="AO426" s="49">
        <f>IFERROR(_xll.qlIndexFixing(Eur6M_QL,AN426,TRUE,Recalc),NA())</f>
        <v>2.00121010132974E-3</v>
      </c>
      <c r="AP426" s="49">
        <f>IFERROR(_xll.qlIndexFixing(Eur6M_MX,AN426,TRUE,Recalc),NA())</f>
        <v>2.0239623895165625E-3</v>
      </c>
    </row>
    <row r="427" spans="38:42" x14ac:dyDescent="0.2">
      <c r="AL427" s="11" t="str">
        <f t="shared" si="10"/>
        <v>1D</v>
      </c>
      <c r="AM427" s="48">
        <f>_xll.qlCalendarAdvance(Calendar,AM426,AL427,"f",FALSE)</f>
        <v>42846</v>
      </c>
      <c r="AN427" s="48">
        <f>_xll.qlCalendarAdvance(Calendar,AM427,Ndays&amp;"D",,,_xll.ohTrigger(Trigger,Recalc))</f>
        <v>42850</v>
      </c>
      <c r="AO427" s="49">
        <f>IFERROR(_xll.qlIndexFixing(Eur6M_QL,AN427,TRUE,Recalc),NA())</f>
        <v>2.0062926782896985E-3</v>
      </c>
      <c r="AP427" s="49">
        <f>IFERROR(_xll.qlIndexFixing(Eur6M_MX,AN427,TRUE,Recalc),NA())</f>
        <v>2.0295420942528421E-3</v>
      </c>
    </row>
    <row r="428" spans="38:42" x14ac:dyDescent="0.2">
      <c r="AL428" s="11" t="str">
        <f t="shared" si="10"/>
        <v>1D</v>
      </c>
      <c r="AM428" s="48">
        <f>_xll.qlCalendarAdvance(Calendar,AM427,AL428,"f",FALSE)</f>
        <v>42849</v>
      </c>
      <c r="AN428" s="48">
        <f>_xll.qlCalendarAdvance(Calendar,AM428,Ndays&amp;"D",,,_xll.ohTrigger(Trigger,Recalc))</f>
        <v>42851</v>
      </c>
      <c r="AO428" s="49">
        <f>IFERROR(_xll.qlIndexFixing(Eur6M_QL,AN428,TRUE,Recalc),NA())</f>
        <v>2.0191770969549359E-3</v>
      </c>
      <c r="AP428" s="49">
        <f>IFERROR(_xll.qlIndexFixing(Eur6M_MX,AN428,TRUE,Recalc),NA())</f>
        <v>2.0443129867455953E-3</v>
      </c>
    </row>
    <row r="429" spans="38:42" x14ac:dyDescent="0.2">
      <c r="AL429" s="11" t="str">
        <f t="shared" si="10"/>
        <v>1D</v>
      </c>
      <c r="AM429" s="48">
        <f>_xll.qlCalendarAdvance(Calendar,AM428,AL429,"f",FALSE)</f>
        <v>42850</v>
      </c>
      <c r="AN429" s="48">
        <f>_xll.qlCalendarAdvance(Calendar,AM429,Ndays&amp;"D",,,_xll.ohTrigger(Trigger,Recalc))</f>
        <v>42852</v>
      </c>
      <c r="AO429" s="49">
        <f>IFERROR(_xll.qlIndexFixing(Eur6M_QL,AN429,TRUE,Recalc),NA())</f>
        <v>2.0340933277588394E-3</v>
      </c>
      <c r="AP429" s="49">
        <f>IFERROR(_xll.qlIndexFixing(Eur6M_MX,AN429,TRUE,Recalc),NA())</f>
        <v>2.0603533239455206E-3</v>
      </c>
    </row>
    <row r="430" spans="38:42" x14ac:dyDescent="0.2">
      <c r="AL430" s="11" t="str">
        <f t="shared" si="10"/>
        <v>1D</v>
      </c>
      <c r="AM430" s="48">
        <f>_xll.qlCalendarAdvance(Calendar,AM429,AL430,"f",FALSE)</f>
        <v>42851</v>
      </c>
      <c r="AN430" s="48">
        <f>_xll.qlCalendarAdvance(Calendar,AM430,Ndays&amp;"D",,,_xll.ohTrigger(Trigger,Recalc))</f>
        <v>42853</v>
      </c>
      <c r="AO430" s="49">
        <f>IFERROR(_xll.qlIndexFixing(Eur6M_QL,AN430,TRUE,Recalc),NA())</f>
        <v>2.0390704488189126E-3</v>
      </c>
      <c r="AP430" s="49">
        <f>IFERROR(_xll.qlIndexFixing(Eur6M_MX,AN430,TRUE,Recalc),NA())</f>
        <v>2.0658512390404472E-3</v>
      </c>
    </row>
    <row r="431" spans="38:42" x14ac:dyDescent="0.2">
      <c r="AL431" s="11" t="str">
        <f t="shared" si="10"/>
        <v>1D</v>
      </c>
      <c r="AM431" s="48">
        <f>_xll.qlCalendarAdvance(Calendar,AM430,AL431,"f",FALSE)</f>
        <v>42852</v>
      </c>
      <c r="AN431" s="48">
        <f>_xll.qlCalendarAdvance(Calendar,AM431,Ndays&amp;"D",,,_xll.ohTrigger(Trigger,Recalc))</f>
        <v>42857</v>
      </c>
      <c r="AO431" s="49">
        <f>IFERROR(_xll.qlIndexFixing(Eur6M_QL,AN431,TRUE,Recalc),NA())</f>
        <v>2.0493177289065069E-3</v>
      </c>
      <c r="AP431" s="49">
        <f>IFERROR(_xll.qlIndexFixing(Eur6M_MX,AN431,TRUE,Recalc),NA())</f>
        <v>2.0774517122125512E-3</v>
      </c>
    </row>
    <row r="432" spans="38:42" x14ac:dyDescent="0.2">
      <c r="AL432" s="11" t="str">
        <f t="shared" ref="AL432:AL495" si="11">AL431</f>
        <v>1D</v>
      </c>
      <c r="AM432" s="48">
        <f>_xll.qlCalendarAdvance(Calendar,AM431,AL432,"f",FALSE)</f>
        <v>42853</v>
      </c>
      <c r="AN432" s="48">
        <f>_xll.qlCalendarAdvance(Calendar,AM432,Ndays&amp;"D",,,_xll.ohTrigger(Trigger,Recalc))</f>
        <v>42858</v>
      </c>
      <c r="AO432" s="49">
        <f>IFERROR(_xll.qlIndexFixing(Eur6M_QL,AN432,TRUE,Recalc),NA())</f>
        <v>2.0516072640221262E-3</v>
      </c>
      <c r="AP432" s="49">
        <f>IFERROR(_xll.qlIndexFixing(Eur6M_MX,AN432,TRUE,Recalc),NA())</f>
        <v>2.0798002239226054E-3</v>
      </c>
    </row>
    <row r="433" spans="38:42" x14ac:dyDescent="0.2">
      <c r="AL433" s="11" t="str">
        <f t="shared" si="11"/>
        <v>1D</v>
      </c>
      <c r="AM433" s="48">
        <f>_xll.qlCalendarAdvance(Calendar,AM432,AL433,"f",FALSE)</f>
        <v>42857</v>
      </c>
      <c r="AN433" s="48">
        <f>_xll.qlCalendarAdvance(Calendar,AM433,Ndays&amp;"D",,,_xll.ohTrigger(Trigger,Recalc))</f>
        <v>42859</v>
      </c>
      <c r="AO433" s="49">
        <f>IFERROR(_xll.qlIndexFixing(Eur6M_QL,AN433,TRUE,Recalc),NA())</f>
        <v>2.0636370152874017E-3</v>
      </c>
      <c r="AP433" s="49">
        <f>IFERROR(_xll.qlIndexFixing(Eur6M_MX,AN433,TRUE,Recalc),NA())</f>
        <v>2.0927789901006976E-3</v>
      </c>
    </row>
    <row r="434" spans="38:42" x14ac:dyDescent="0.2">
      <c r="AL434" s="11" t="str">
        <f t="shared" si="11"/>
        <v>1D</v>
      </c>
      <c r="AM434" s="48">
        <f>_xll.qlCalendarAdvance(Calendar,AM433,AL434,"f",FALSE)</f>
        <v>42858</v>
      </c>
      <c r="AN434" s="48">
        <f>_xll.qlCalendarAdvance(Calendar,AM434,Ndays&amp;"D",,,_xll.ohTrigger(Trigger,Recalc))</f>
        <v>42860</v>
      </c>
      <c r="AO434" s="49">
        <f>IFERROR(_xll.qlIndexFixing(Eur6M_QL,AN434,TRUE,Recalc),NA())</f>
        <v>2.0684980760343752E-3</v>
      </c>
      <c r="AP434" s="49">
        <f>IFERROR(_xll.qlIndexFixing(Eur6M_MX,AN434,TRUE,Recalc),NA())</f>
        <v>2.098074099583755E-3</v>
      </c>
    </row>
    <row r="435" spans="38:42" x14ac:dyDescent="0.2">
      <c r="AL435" s="11" t="str">
        <f t="shared" si="11"/>
        <v>1D</v>
      </c>
      <c r="AM435" s="48">
        <f>_xll.qlCalendarAdvance(Calendar,AM434,AL435,"f",FALSE)</f>
        <v>42859</v>
      </c>
      <c r="AN435" s="48">
        <f>_xll.qlCalendarAdvance(Calendar,AM435,Ndays&amp;"D",,,_xll.ohTrigger(Trigger,Recalc))</f>
        <v>42863</v>
      </c>
      <c r="AO435" s="49">
        <f>IFERROR(_xll.qlIndexFixing(Eur6M_QL,AN435,TRUE,Recalc),NA())</f>
        <v>2.0733455710849565E-3</v>
      </c>
      <c r="AP435" s="49">
        <f>IFERROR(_xll.qlIndexFixing(Eur6M_MX,AN435,TRUE,Recalc),NA())</f>
        <v>2.1033464719837263E-3</v>
      </c>
    </row>
    <row r="436" spans="38:42" x14ac:dyDescent="0.2">
      <c r="AL436" s="11" t="str">
        <f t="shared" si="11"/>
        <v>1D</v>
      </c>
      <c r="AM436" s="48">
        <f>_xll.qlCalendarAdvance(Calendar,AM435,AL436,"f",FALSE)</f>
        <v>42860</v>
      </c>
      <c r="AN436" s="48">
        <f>_xll.qlCalendarAdvance(Calendar,AM436,Ndays&amp;"D",,,_xll.ohTrigger(Trigger,Recalc))</f>
        <v>42864</v>
      </c>
      <c r="AO436" s="49">
        <f>IFERROR(_xll.qlIndexFixing(Eur6M_QL,AN436,TRUE,Recalc),NA())</f>
        <v>2.0835802158697936E-3</v>
      </c>
      <c r="AP436" s="49">
        <f>IFERROR(_xll.qlIndexFixing(Eur6M_MX,AN436,TRUE,Recalc),NA())</f>
        <v>2.1147753260125812E-3</v>
      </c>
    </row>
    <row r="437" spans="38:42" x14ac:dyDescent="0.2">
      <c r="AL437" s="11" t="str">
        <f t="shared" si="11"/>
        <v>1D</v>
      </c>
      <c r="AM437" s="48">
        <f>_xll.qlCalendarAdvance(Calendar,AM436,AL437,"f",FALSE)</f>
        <v>42863</v>
      </c>
      <c r="AN437" s="48">
        <f>_xll.qlCalendarAdvance(Calendar,AM437,Ndays&amp;"D",,,_xll.ohTrigger(Trigger,Recalc))</f>
        <v>42865</v>
      </c>
      <c r="AO437" s="49">
        <f>IFERROR(_xll.qlIndexFixing(Eur6M_QL,AN437,TRUE,Recalc),NA())</f>
        <v>2.0857115231085349E-3</v>
      </c>
      <c r="AP437" s="49">
        <f>IFERROR(_xll.qlIndexFixing(Eur6M_MX,AN437,TRUE,Recalc),NA())</f>
        <v>2.1169278530437734E-3</v>
      </c>
    </row>
    <row r="438" spans="38:42" x14ac:dyDescent="0.2">
      <c r="AL438" s="11" t="str">
        <f t="shared" si="11"/>
        <v>1D</v>
      </c>
      <c r="AM438" s="48">
        <f>_xll.qlCalendarAdvance(Calendar,AM437,AL438,"f",FALSE)</f>
        <v>42864</v>
      </c>
      <c r="AN438" s="48">
        <f>_xll.qlCalendarAdvance(Calendar,AM438,Ndays&amp;"D",,,_xll.ohTrigger(Trigger,Recalc))</f>
        <v>42866</v>
      </c>
      <c r="AO438" s="49">
        <f>IFERROR(_xll.qlIndexFixing(Eur6M_QL,AN438,TRUE,Recalc),NA())</f>
        <v>2.0974373399330953E-3</v>
      </c>
      <c r="AP438" s="49">
        <f>IFERROR(_xll.qlIndexFixing(Eur6M_MX,AN438,TRUE,Recalc),NA())</f>
        <v>2.1294807150116515E-3</v>
      </c>
    </row>
    <row r="439" spans="38:42" x14ac:dyDescent="0.2">
      <c r="AL439" s="11" t="str">
        <f t="shared" si="11"/>
        <v>1D</v>
      </c>
      <c r="AM439" s="48">
        <f>_xll.qlCalendarAdvance(Calendar,AM438,AL439,"f",FALSE)</f>
        <v>42865</v>
      </c>
      <c r="AN439" s="48">
        <f>_xll.qlCalendarAdvance(Calendar,AM439,Ndays&amp;"D",,,_xll.ohTrigger(Trigger,Recalc))</f>
        <v>42867</v>
      </c>
      <c r="AO439" s="49">
        <f>IFERROR(_xll.qlIndexFixing(Eur6M_QL,AN439,TRUE,Recalc),NA())</f>
        <v>2.1022381084588532E-3</v>
      </c>
      <c r="AP439" s="49">
        <f>IFERROR(_xll.qlIndexFixing(Eur6M_MX,AN439,TRUE,Recalc),NA())</f>
        <v>2.1346850325963613E-3</v>
      </c>
    </row>
    <row r="440" spans="38:42" x14ac:dyDescent="0.2">
      <c r="AL440" s="11" t="str">
        <f t="shared" si="11"/>
        <v>1D</v>
      </c>
      <c r="AM440" s="48">
        <f>_xll.qlCalendarAdvance(Calendar,AM439,AL440,"f",FALSE)</f>
        <v>42866</v>
      </c>
      <c r="AN440" s="48">
        <f>_xll.qlCalendarAdvance(Calendar,AM440,Ndays&amp;"D",,,_xll.ohTrigger(Trigger,Recalc))</f>
        <v>42870</v>
      </c>
      <c r="AO440" s="49">
        <f>IFERROR(_xll.qlIndexFixing(Eur6M_QL,AN440,TRUE,Recalc),NA())</f>
        <v>2.1070368673256506E-3</v>
      </c>
      <c r="AP440" s="49">
        <f>IFERROR(_xll.qlIndexFixing(Eur6M_MX,AN440,TRUE,Recalc),NA())</f>
        <v>2.1398896058730608E-3</v>
      </c>
    </row>
    <row r="441" spans="38:42" x14ac:dyDescent="0.2">
      <c r="AL441" s="11" t="str">
        <f t="shared" si="11"/>
        <v>1D</v>
      </c>
      <c r="AM441" s="48">
        <f>_xll.qlCalendarAdvance(Calendar,AM440,AL441,"f",FALSE)</f>
        <v>42867</v>
      </c>
      <c r="AN441" s="48">
        <f>_xll.qlCalendarAdvance(Calendar,AM441,Ndays&amp;"D",,,_xll.ohTrigger(Trigger,Recalc))</f>
        <v>42871</v>
      </c>
      <c r="AO441" s="49">
        <f>IFERROR(_xll.qlIndexFixing(Eur6M_QL,AN441,TRUE,Recalc),NA())</f>
        <v>2.1173492467820064E-3</v>
      </c>
      <c r="AP441" s="49">
        <f>IFERROR(_xll.qlIndexFixing(Eur6M_MX,AN441,TRUE,Recalc),NA())</f>
        <v>2.1513172882514997E-3</v>
      </c>
    </row>
    <row r="442" spans="38:42" x14ac:dyDescent="0.2">
      <c r="AL442" s="11" t="str">
        <f t="shared" si="11"/>
        <v>1D</v>
      </c>
      <c r="AM442" s="48">
        <f>_xll.qlCalendarAdvance(Calendar,AM441,AL442,"f",FALSE)</f>
        <v>42870</v>
      </c>
      <c r="AN442" s="48">
        <f>_xll.qlCalendarAdvance(Calendar,AM442,Ndays&amp;"D",,,_xll.ohTrigger(Trigger,Recalc))</f>
        <v>42872</v>
      </c>
      <c r="AO442" s="49">
        <f>IFERROR(_xll.qlIndexFixing(Eur6M_QL,AN442,TRUE,Recalc),NA())</f>
        <v>2.1193980668152523E-3</v>
      </c>
      <c r="AP442" s="49">
        <f>IFERROR(_xll.qlIndexFixing(Eur6M_MX,AN442,TRUE,Recalc),NA())</f>
        <v>2.1534270619513458E-3</v>
      </c>
    </row>
    <row r="443" spans="38:42" x14ac:dyDescent="0.2">
      <c r="AL443" s="11" t="str">
        <f t="shared" si="11"/>
        <v>1D</v>
      </c>
      <c r="AM443" s="48">
        <f>_xll.qlCalendarAdvance(Calendar,AM442,AL443,"f",FALSE)</f>
        <v>42871</v>
      </c>
      <c r="AN443" s="48">
        <f>_xll.qlCalendarAdvance(Calendar,AM443,Ndays&amp;"D",,,_xll.ohTrigger(Trigger,Recalc))</f>
        <v>42873</v>
      </c>
      <c r="AO443" s="49">
        <f>IFERROR(_xll.qlIndexFixing(Eur6M_QL,AN443,TRUE,Recalc),NA())</f>
        <v>2.1310582997983696E-3</v>
      </c>
      <c r="AP443" s="49">
        <f>IFERROR(_xll.qlIndexFixing(Eur6M_MX,AN443,TRUE,Recalc),NA())</f>
        <v>2.1660350880597199E-3</v>
      </c>
    </row>
    <row r="444" spans="38:42" x14ac:dyDescent="0.2">
      <c r="AL444" s="11" t="str">
        <f t="shared" si="11"/>
        <v>1D</v>
      </c>
      <c r="AM444" s="48">
        <f>_xll.qlCalendarAdvance(Calendar,AM443,AL444,"f",FALSE)</f>
        <v>42872</v>
      </c>
      <c r="AN444" s="48">
        <f>_xll.qlCalendarAdvance(Calendar,AM444,Ndays&amp;"D",,,_xll.ohTrigger(Trigger,Recalc))</f>
        <v>42874</v>
      </c>
      <c r="AO444" s="49">
        <f>IFERROR(_xll.qlIndexFixing(Eur6M_QL,AN444,TRUE,Recalc),NA())</f>
        <v>2.1358796707538897E-3</v>
      </c>
      <c r="AP444" s="49">
        <f>IFERROR(_xll.qlIndexFixing(Eur6M_MX,AN444,TRUE,Recalc),NA())</f>
        <v>2.1713127690880111E-3</v>
      </c>
    </row>
    <row r="445" spans="38:42" x14ac:dyDescent="0.2">
      <c r="AL445" s="11" t="str">
        <f t="shared" si="11"/>
        <v>1D</v>
      </c>
      <c r="AM445" s="48">
        <f>_xll.qlCalendarAdvance(Calendar,AM444,AL445,"f",FALSE)</f>
        <v>42873</v>
      </c>
      <c r="AN445" s="48">
        <f>_xll.qlCalendarAdvance(Calendar,AM445,Ndays&amp;"D",,,_xll.ohTrigger(Trigger,Recalc))</f>
        <v>42877</v>
      </c>
      <c r="AO445" s="49">
        <f>IFERROR(_xll.qlIndexFixing(Eur6M_QL,AN445,TRUE,Recalc),NA())</f>
        <v>2.1407105888828965E-3</v>
      </c>
      <c r="AP445" s="49">
        <f>IFERROR(_xll.qlIndexFixing(Eur6M_MX,AN445,TRUE,Recalc),NA())</f>
        <v>2.1766147672411373E-3</v>
      </c>
    </row>
    <row r="446" spans="38:42" x14ac:dyDescent="0.2">
      <c r="AL446" s="11" t="str">
        <f t="shared" si="11"/>
        <v>1D</v>
      </c>
      <c r="AM446" s="48">
        <f>_xll.qlCalendarAdvance(Calendar,AM445,AL446,"f",FALSE)</f>
        <v>42874</v>
      </c>
      <c r="AN446" s="48">
        <f>_xll.qlCalendarAdvance(Calendar,AM446,Ndays&amp;"D",,,_xll.ohTrigger(Trigger,Recalc))</f>
        <v>42878</v>
      </c>
      <c r="AO446" s="49">
        <f>IFERROR(_xll.qlIndexFixing(Eur6M_QL,AN446,TRUE,Recalc),NA())</f>
        <v>2.1511849979467678E-3</v>
      </c>
      <c r="AP446" s="49">
        <f>IFERROR(_xll.qlIndexFixing(Eur6M_MX,AN446,TRUE,Recalc),NA())</f>
        <v>2.1882069429209642E-3</v>
      </c>
    </row>
    <row r="447" spans="38:42" x14ac:dyDescent="0.2">
      <c r="AL447" s="11" t="str">
        <f t="shared" si="11"/>
        <v>1D</v>
      </c>
      <c r="AM447" s="48">
        <f>_xll.qlCalendarAdvance(Calendar,AM446,AL447,"f",FALSE)</f>
        <v>42877</v>
      </c>
      <c r="AN447" s="48">
        <f>_xll.qlCalendarAdvance(Calendar,AM447,Ndays&amp;"D",,,_xll.ohTrigger(Trigger,Recalc))</f>
        <v>42879</v>
      </c>
      <c r="AO447" s="49">
        <f>IFERROR(_xll.qlIndexFixing(Eur6M_QL,AN447,TRUE,Recalc),NA())</f>
        <v>2.1532301009256944E-3</v>
      </c>
      <c r="AP447" s="49">
        <f>IFERROR(_xll.qlIndexFixing(Eur6M_MX,AN447,TRUE,Recalc),NA())</f>
        <v>2.19044073324858E-3</v>
      </c>
    </row>
    <row r="448" spans="38:42" x14ac:dyDescent="0.2">
      <c r="AL448" s="11" t="str">
        <f t="shared" si="11"/>
        <v>1D</v>
      </c>
      <c r="AM448" s="48">
        <f>_xll.qlCalendarAdvance(Calendar,AM447,AL448,"f",FALSE)</f>
        <v>42878</v>
      </c>
      <c r="AN448" s="48">
        <f>_xll.qlCalendarAdvance(Calendar,AM448,Ndays&amp;"D",,,_xll.ohTrigger(Trigger,Recalc))</f>
        <v>42880</v>
      </c>
      <c r="AO448" s="49">
        <f>IFERROR(_xll.qlIndexFixing(Eur6M_QL,AN448,TRUE,Recalc),NA())</f>
        <v>2.1650661741597381E-3</v>
      </c>
      <c r="AP448" s="49">
        <f>IFERROR(_xll.qlIndexFixing(Eur6M_MX,AN448,TRUE,Recalc),NA())</f>
        <v>2.2036136391379991E-3</v>
      </c>
    </row>
    <row r="449" spans="38:42" x14ac:dyDescent="0.2">
      <c r="AL449" s="11" t="str">
        <f t="shared" si="11"/>
        <v>1D</v>
      </c>
      <c r="AM449" s="48">
        <f>_xll.qlCalendarAdvance(Calendar,AM448,AL449,"f",FALSE)</f>
        <v>42879</v>
      </c>
      <c r="AN449" s="48">
        <f>_xll.qlCalendarAdvance(Calendar,AM449,Ndays&amp;"D",,,_xll.ohTrigger(Trigger,Recalc))</f>
        <v>42881</v>
      </c>
      <c r="AO449" s="49">
        <f>IFERROR(_xll.qlIndexFixing(Eur6M_QL,AN449,TRUE,Recalc),NA())</f>
        <v>2.169989047780227E-3</v>
      </c>
      <c r="AP449" s="49">
        <f>IFERROR(_xll.qlIndexFixing(Eur6M_MX,AN449,TRUE,Recalc),NA())</f>
        <v>2.2091363200040987E-3</v>
      </c>
    </row>
    <row r="450" spans="38:42" x14ac:dyDescent="0.2">
      <c r="AL450" s="11" t="str">
        <f t="shared" si="11"/>
        <v>1D</v>
      </c>
      <c r="AM450" s="48">
        <f>_xll.qlCalendarAdvance(Calendar,AM449,AL450,"f",FALSE)</f>
        <v>42880</v>
      </c>
      <c r="AN450" s="48">
        <f>_xll.qlCalendarAdvance(Calendar,AM450,Ndays&amp;"D",,,_xll.ohTrigger(Trigger,Recalc))</f>
        <v>42884</v>
      </c>
      <c r="AO450" s="49">
        <f>IFERROR(_xll.qlIndexFixing(Eur6M_QL,AN450,TRUE,Recalc),NA())</f>
        <v>2.1720731819091601E-3</v>
      </c>
      <c r="AP450" s="49">
        <f>IFERROR(_xll.qlIndexFixing(Eur6M_MX,AN450,TRUE,Recalc),NA())</f>
        <v>2.2115608245455425E-3</v>
      </c>
    </row>
    <row r="451" spans="38:42" x14ac:dyDescent="0.2">
      <c r="AL451" s="11" t="str">
        <f t="shared" si="11"/>
        <v>1D</v>
      </c>
      <c r="AM451" s="48">
        <f>_xll.qlCalendarAdvance(Calendar,AM450,AL451,"f",FALSE)</f>
        <v>42881</v>
      </c>
      <c r="AN451" s="48">
        <f>_xll.qlCalendarAdvance(Calendar,AM451,Ndays&amp;"D",,,_xll.ohTrigger(Trigger,Recalc))</f>
        <v>42885</v>
      </c>
      <c r="AO451" s="49">
        <f>IFERROR(_xll.qlIndexFixing(Eur6M_QL,AN451,TRUE,Recalc),NA())</f>
        <v>2.1770317862000485E-3</v>
      </c>
      <c r="AP451" s="49">
        <f>IFERROR(_xll.qlIndexFixing(Eur6M_MX,AN451,TRUE,Recalc),NA())</f>
        <v>2.2171846651099295E-3</v>
      </c>
    </row>
    <row r="452" spans="38:42" x14ac:dyDescent="0.2">
      <c r="AL452" s="11" t="str">
        <f t="shared" si="11"/>
        <v>1D</v>
      </c>
      <c r="AM452" s="48">
        <f>_xll.qlCalendarAdvance(Calendar,AM451,AL452,"f",FALSE)</f>
        <v>42884</v>
      </c>
      <c r="AN452" s="48">
        <f>_xll.qlCalendarAdvance(Calendar,AM452,Ndays&amp;"D",,,_xll.ohTrigger(Trigger,Recalc))</f>
        <v>42886</v>
      </c>
      <c r="AO452" s="49">
        <f>IFERROR(_xll.qlIndexFixing(Eur6M_QL,AN452,TRUE,Recalc),NA())</f>
        <v>2.1877705667161578E-3</v>
      </c>
      <c r="AP452" s="49">
        <f>IFERROR(_xll.qlIndexFixing(Eur6M_MX,AN452,TRUE,Recalc),NA())</f>
        <v>2.2291494439026891E-3</v>
      </c>
    </row>
    <row r="453" spans="38:42" x14ac:dyDescent="0.2">
      <c r="AL453" s="11" t="str">
        <f t="shared" si="11"/>
        <v>1D</v>
      </c>
      <c r="AM453" s="48">
        <f>_xll.qlCalendarAdvance(Calendar,AM452,AL453,"f",FALSE)</f>
        <v>42885</v>
      </c>
      <c r="AN453" s="48">
        <f>_xll.qlCalendarAdvance(Calendar,AM453,Ndays&amp;"D",,,_xll.ohTrigger(Trigger,Recalc))</f>
        <v>42887</v>
      </c>
      <c r="AO453" s="49">
        <f>IFERROR(_xll.qlIndexFixing(Eur6M_QL,AN453,TRUE,Recalc),NA())</f>
        <v>2.1971081338121715E-3</v>
      </c>
      <c r="AP453" s="49">
        <f>IFERROR(_xll.qlIndexFixing(Eur6M_MX,AN453,TRUE,Recalc),NA())</f>
        <v>2.2400204338687154E-3</v>
      </c>
    </row>
    <row r="454" spans="38:42" x14ac:dyDescent="0.2">
      <c r="AL454" s="11" t="str">
        <f t="shared" si="11"/>
        <v>1D</v>
      </c>
      <c r="AM454" s="48">
        <f>_xll.qlCalendarAdvance(Calendar,AM453,AL454,"f",FALSE)</f>
        <v>42886</v>
      </c>
      <c r="AN454" s="48">
        <f>_xll.qlCalendarAdvance(Calendar,AM454,Ndays&amp;"D",,,_xll.ohTrigger(Trigger,Recalc))</f>
        <v>42888</v>
      </c>
      <c r="AO454" s="49">
        <f>IFERROR(_xll.qlIndexFixing(Eur6M_QL,AN454,TRUE,Recalc),NA())</f>
        <v>2.2021870995799103E-3</v>
      </c>
      <c r="AP454" s="49">
        <f>IFERROR(_xll.qlIndexFixing(Eur6M_MX,AN454,TRUE,Recalc),NA())</f>
        <v>2.2457980616962447E-3</v>
      </c>
    </row>
    <row r="455" spans="38:42" x14ac:dyDescent="0.2">
      <c r="AL455" s="11" t="str">
        <f t="shared" si="11"/>
        <v>1D</v>
      </c>
      <c r="AM455" s="48">
        <f>_xll.qlCalendarAdvance(Calendar,AM454,AL455,"f",FALSE)</f>
        <v>42887</v>
      </c>
      <c r="AN455" s="48">
        <f>_xll.qlCalendarAdvance(Calendar,AM455,Ndays&amp;"D",,,_xll.ohTrigger(Trigger,Recalc))</f>
        <v>42891</v>
      </c>
      <c r="AO455" s="49">
        <f>IFERROR(_xll.qlIndexFixing(Eur6M_QL,AN455,TRUE,Recalc),NA())</f>
        <v>2.2072896525672583E-3</v>
      </c>
      <c r="AP455" s="49">
        <f>IFERROR(_xll.qlIndexFixing(Eur6M_MX,AN455,TRUE,Recalc),NA())</f>
        <v>2.2516018151072198E-3</v>
      </c>
    </row>
    <row r="456" spans="38:42" x14ac:dyDescent="0.2">
      <c r="AL456" s="11" t="str">
        <f t="shared" si="11"/>
        <v>1D</v>
      </c>
      <c r="AM456" s="48">
        <f>_xll.qlCalendarAdvance(Calendar,AM455,AL456,"f",FALSE)</f>
        <v>42888</v>
      </c>
      <c r="AN456" s="48">
        <f>_xll.qlCalendarAdvance(Calendar,AM456,Ndays&amp;"D",,,_xll.ohTrigger(Trigger,Recalc))</f>
        <v>42892</v>
      </c>
      <c r="AO456" s="49">
        <f>IFERROR(_xll.qlIndexFixing(Eur6M_QL,AN456,TRUE,Recalc),NA())</f>
        <v>2.2124156106104235E-3</v>
      </c>
      <c r="AP456" s="49">
        <f>IFERROR(_xll.qlIndexFixing(Eur6M_MX,AN456,TRUE,Recalc),NA())</f>
        <v>2.2574310114363495E-3</v>
      </c>
    </row>
    <row r="457" spans="38:42" x14ac:dyDescent="0.2">
      <c r="AL457" s="11" t="str">
        <f t="shared" si="11"/>
        <v>1D</v>
      </c>
      <c r="AM457" s="48">
        <f>_xll.qlCalendarAdvance(Calendar,AM456,AL457,"f",FALSE)</f>
        <v>42891</v>
      </c>
      <c r="AN457" s="48">
        <f>_xll.qlCalendarAdvance(Calendar,AM457,Ndays&amp;"D",,,_xll.ohTrigger(Trigger,Recalc))</f>
        <v>42893</v>
      </c>
      <c r="AO457" s="49">
        <f>IFERROR(_xll.qlIndexFixing(Eur6M_QL,AN457,TRUE,Recalc),NA())</f>
        <v>2.2234281407482077E-3</v>
      </c>
      <c r="AP457" s="49">
        <f>IFERROR(_xll.qlIndexFixing(Eur6M_MX,AN457,TRUE,Recalc),NA())</f>
        <v>2.2695939507481207E-3</v>
      </c>
    </row>
    <row r="458" spans="38:42" x14ac:dyDescent="0.2">
      <c r="AL458" s="11" t="str">
        <f t="shared" si="11"/>
        <v>1D</v>
      </c>
      <c r="AM458" s="48">
        <f>_xll.qlCalendarAdvance(Calendar,AM457,AL458,"f",FALSE)</f>
        <v>42892</v>
      </c>
      <c r="AN458" s="48">
        <f>_xll.qlCalendarAdvance(Calendar,AM458,Ndays&amp;"D",,,_xll.ohTrigger(Trigger,Recalc))</f>
        <v>42894</v>
      </c>
      <c r="AO458" s="49">
        <f>IFERROR(_xll.qlIndexFixing(Eur6M_QL,AN458,TRUE,Recalc),NA())</f>
        <v>2.2331498500046914E-3</v>
      </c>
      <c r="AP458" s="49">
        <f>IFERROR(_xll.qlIndexFixing(Eur6M_MX,AN458,TRUE,Recalc),NA())</f>
        <v>2.2809884059662956E-3</v>
      </c>
    </row>
    <row r="459" spans="38:42" x14ac:dyDescent="0.2">
      <c r="AL459" s="11" t="str">
        <f t="shared" si="11"/>
        <v>1D</v>
      </c>
      <c r="AM459" s="48">
        <f>_xll.qlCalendarAdvance(Calendar,AM458,AL459,"f",FALSE)</f>
        <v>42893</v>
      </c>
      <c r="AN459" s="48">
        <f>_xll.qlCalendarAdvance(Calendar,AM459,Ndays&amp;"D",,,_xll.ohTrigger(Trigger,Recalc))</f>
        <v>42895</v>
      </c>
      <c r="AO459" s="49">
        <f>IFERROR(_xll.qlIndexFixing(Eur6M_QL,AN459,TRUE,Recalc),NA())</f>
        <v>2.2383901008163299E-3</v>
      </c>
      <c r="AP459" s="49">
        <f>IFERROR(_xll.qlIndexFixing(Eur6M_MX,AN459,TRUE,Recalc),NA())</f>
        <v>2.2869344102541406E-3</v>
      </c>
    </row>
    <row r="460" spans="38:42" x14ac:dyDescent="0.2">
      <c r="AL460" s="11" t="str">
        <f t="shared" si="11"/>
        <v>1D</v>
      </c>
      <c r="AM460" s="48">
        <f>_xll.qlCalendarAdvance(Calendar,AM459,AL460,"f",FALSE)</f>
        <v>42894</v>
      </c>
      <c r="AN460" s="48">
        <f>_xll.qlCalendarAdvance(Calendar,AM460,Ndays&amp;"D",,,_xll.ohTrigger(Trigger,Recalc))</f>
        <v>42898</v>
      </c>
      <c r="AO460" s="49">
        <f>IFERROR(_xll.qlIndexFixing(Eur6M_QL,AN460,TRUE,Recalc),NA())</f>
        <v>2.243652663672639E-3</v>
      </c>
      <c r="AP460" s="49">
        <f>IFERROR(_xll.qlIndexFixing(Eur6M_MX,AN460,TRUE,Recalc),NA())</f>
        <v>2.2929016614806202E-3</v>
      </c>
    </row>
    <row r="461" spans="38:42" x14ac:dyDescent="0.2">
      <c r="AL461" s="11" t="str">
        <f t="shared" si="11"/>
        <v>1D</v>
      </c>
      <c r="AM461" s="48">
        <f>_xll.qlCalendarAdvance(Calendar,AM460,AL461,"f",FALSE)</f>
        <v>42895</v>
      </c>
      <c r="AN461" s="48">
        <f>_xll.qlCalendarAdvance(Calendar,AM461,Ndays&amp;"D",,,_xll.ohTrigger(Trigger,Recalc))</f>
        <v>42899</v>
      </c>
      <c r="AO461" s="49">
        <f>IFERROR(_xll.qlIndexFixing(Eur6M_QL,AN461,TRUE,Recalc),NA())</f>
        <v>2.2489373564006541E-3</v>
      </c>
      <c r="AP461" s="49">
        <f>IFERROR(_xll.qlIndexFixing(Eur6M_MX,AN461,TRUE,Recalc),NA())</f>
        <v>2.2988894436506025E-3</v>
      </c>
    </row>
    <row r="462" spans="38:42" x14ac:dyDescent="0.2">
      <c r="AL462" s="11" t="str">
        <f t="shared" si="11"/>
        <v>1D</v>
      </c>
      <c r="AM462" s="48">
        <f>_xll.qlCalendarAdvance(Calendar,AM461,AL462,"f",FALSE)</f>
        <v>42898</v>
      </c>
      <c r="AN462" s="48">
        <f>_xll.qlCalendarAdvance(Calendar,AM462,Ndays&amp;"D",,,_xll.ohTrigger(Trigger,Recalc))</f>
        <v>42900</v>
      </c>
      <c r="AO462" s="49">
        <f>IFERROR(_xll.qlIndexFixing(Eur6M_QL,AN462,TRUE,Recalc),NA())</f>
        <v>2.2602066241909531E-3</v>
      </c>
      <c r="AP462" s="49">
        <f>IFERROR(_xll.qlIndexFixing(Eur6M_MX,AN462,TRUE,Recalc),NA())</f>
        <v>2.3112070253442254E-3</v>
      </c>
    </row>
    <row r="463" spans="38:42" x14ac:dyDescent="0.2">
      <c r="AL463" s="11" t="str">
        <f t="shared" si="11"/>
        <v>1D</v>
      </c>
      <c r="AM463" s="48">
        <f>_xll.qlCalendarAdvance(Calendar,AM462,AL463,"f",FALSE)</f>
        <v>42899</v>
      </c>
      <c r="AN463" s="48">
        <f>_xll.qlCalendarAdvance(Calendar,AM463,Ndays&amp;"D",,,_xll.ohTrigger(Trigger,Recalc))</f>
        <v>42901</v>
      </c>
      <c r="AO463" s="49">
        <f>IFERROR(_xll.qlIndexFixing(Eur6M_QL,AN463,TRUE,Recalc),NA())</f>
        <v>2.2702937825368314E-3</v>
      </c>
      <c r="AP463" s="49">
        <f>IFERROR(_xll.qlIndexFixing(Eur6M_MX,AN463,TRUE,Recalc),NA())</f>
        <v>2.3230313952084681E-3</v>
      </c>
    </row>
    <row r="464" spans="38:42" x14ac:dyDescent="0.2">
      <c r="AL464" s="11" t="str">
        <f t="shared" si="11"/>
        <v>1D</v>
      </c>
      <c r="AM464" s="48">
        <f>_xll.qlCalendarAdvance(Calendar,AM463,AL464,"f",FALSE)</f>
        <v>42900</v>
      </c>
      <c r="AN464" s="48">
        <f>_xll.qlCalendarAdvance(Calendar,AM464,Ndays&amp;"D",,,_xll.ohTrigger(Trigger,Recalc))</f>
        <v>42902</v>
      </c>
      <c r="AO464" s="49">
        <f>IFERROR(_xll.qlIndexFixing(Eur6M_QL,AN464,TRUE,Recalc),NA())</f>
        <v>2.2756863919930772E-3</v>
      </c>
      <c r="AP464" s="49">
        <f>IFERROR(_xll.qlIndexFixing(Eur6M_MX,AN464,TRUE,Recalc),NA())</f>
        <v>2.3291109255101652E-3</v>
      </c>
    </row>
    <row r="465" spans="38:42" x14ac:dyDescent="0.2">
      <c r="AL465" s="11" t="str">
        <f t="shared" si="11"/>
        <v>1D</v>
      </c>
      <c r="AM465" s="48">
        <f>_xll.qlCalendarAdvance(Calendar,AM464,AL465,"f",FALSE)</f>
        <v>42901</v>
      </c>
      <c r="AN465" s="48">
        <f>_xll.qlCalendarAdvance(Calendar,AM465,Ndays&amp;"D",,,_xll.ohTrigger(Trigger,Recalc))</f>
        <v>42905</v>
      </c>
      <c r="AO465" s="49">
        <f>IFERROR(_xll.qlIndexFixing(Eur6M_QL,AN465,TRUE,Recalc),NA())</f>
        <v>2.2811000382592134E-3</v>
      </c>
      <c r="AP465" s="49">
        <f>IFERROR(_xll.qlIndexFixing(Eur6M_MX,AN465,TRUE,Recalc),NA())</f>
        <v>2.3352065907850015E-3</v>
      </c>
    </row>
    <row r="466" spans="38:42" x14ac:dyDescent="0.2">
      <c r="AL466" s="11" t="str">
        <f t="shared" si="11"/>
        <v>1D</v>
      </c>
      <c r="AM466" s="48">
        <f>_xll.qlCalendarAdvance(Calendar,AM465,AL466,"f",FALSE)</f>
        <v>42902</v>
      </c>
      <c r="AN466" s="48">
        <f>_xll.qlCalendarAdvance(Calendar,AM466,Ndays&amp;"D",,,_xll.ohTrigger(Trigger,Recalc))</f>
        <v>42906</v>
      </c>
      <c r="AO466" s="49">
        <f>IFERROR(_xll.qlIndexFixing(Eur6M_QL,AN466,TRUE,Recalc),NA())</f>
        <v>2.2865345391548477E-3</v>
      </c>
      <c r="AP466" s="49">
        <f>IFERROR(_xll.qlIndexFixing(Eur6M_MX,AN466,TRUE,Recalc),NA())</f>
        <v>2.341317641703635E-3</v>
      </c>
    </row>
    <row r="467" spans="38:42" x14ac:dyDescent="0.2">
      <c r="AL467" s="11" t="str">
        <f t="shared" si="11"/>
        <v>1D</v>
      </c>
      <c r="AM467" s="48">
        <f>_xll.qlCalendarAdvance(Calendar,AM466,AL467,"f",FALSE)</f>
        <v>42905</v>
      </c>
      <c r="AN467" s="48">
        <f>_xll.qlCalendarAdvance(Calendar,AM467,Ndays&amp;"D",,,_xll.ohTrigger(Trigger,Recalc))</f>
        <v>42907</v>
      </c>
      <c r="AO467" s="49">
        <f>IFERROR(_xll.qlIndexFixing(Eur6M_QL,AN467,TRUE,Recalc),NA())</f>
        <v>2.3041115675453585E-3</v>
      </c>
      <c r="AP467" s="49">
        <f>IFERROR(_xll.qlIndexFixing(Eur6M_MX,AN467,TRUE,Recalc),NA())</f>
        <v>2.3600457259062135E-3</v>
      </c>
    </row>
    <row r="468" spans="38:42" x14ac:dyDescent="0.2">
      <c r="AL468" s="11" t="str">
        <f t="shared" si="11"/>
        <v>1D</v>
      </c>
      <c r="AM468" s="48">
        <f>_xll.qlCalendarAdvance(Calendar,AM467,AL468,"f",FALSE)</f>
        <v>42906</v>
      </c>
      <c r="AN468" s="48">
        <f>_xll.qlCalendarAdvance(Calendar,AM468,Ndays&amp;"D",,,_xll.ohTrigger(Trigger,Recalc))</f>
        <v>42908</v>
      </c>
      <c r="AO468" s="49">
        <f>IFERROR(_xll.qlIndexFixing(Eur6M_QL,AN468,TRUE,Recalc),NA())</f>
        <v>2.3115217530549734E-3</v>
      </c>
      <c r="AP468" s="49">
        <f>IFERROR(_xll.qlIndexFixing(Eur6M_MX,AN468,TRUE,Recalc),NA())</f>
        <v>2.3690512244312553E-3</v>
      </c>
    </row>
    <row r="469" spans="38:42" x14ac:dyDescent="0.2">
      <c r="AL469" s="11" t="str">
        <f t="shared" si="11"/>
        <v>1D</v>
      </c>
      <c r="AM469" s="48">
        <f>_xll.qlCalendarAdvance(Calendar,AM468,AL469,"f",FALSE)</f>
        <v>42907</v>
      </c>
      <c r="AN469" s="48">
        <f>_xll.qlCalendarAdvance(Calendar,AM469,Ndays&amp;"D",,,_xll.ohTrigger(Trigger,Recalc))</f>
        <v>42909</v>
      </c>
      <c r="AO469" s="49">
        <f>IFERROR(_xll.qlIndexFixing(Eur6M_QL,AN469,TRUE,Recalc),NA())</f>
        <v>2.314013486624222E-3</v>
      </c>
      <c r="AP469" s="49">
        <f>IFERROR(_xll.qlIndexFixing(Eur6M_MX,AN469,TRUE,Recalc),NA())</f>
        <v>2.3720771209969045E-3</v>
      </c>
    </row>
    <row r="470" spans="38:42" x14ac:dyDescent="0.2">
      <c r="AL470" s="11" t="str">
        <f t="shared" si="11"/>
        <v>1D</v>
      </c>
      <c r="AM470" s="48">
        <f>_xll.qlCalendarAdvance(Calendar,AM469,AL470,"f",FALSE)</f>
        <v>42908</v>
      </c>
      <c r="AN470" s="48">
        <f>_xll.qlCalendarAdvance(Calendar,AM470,Ndays&amp;"D",,,_xll.ohTrigger(Trigger,Recalc))</f>
        <v>42912</v>
      </c>
      <c r="AO470" s="49">
        <f>IFERROR(_xll.qlIndexFixing(Eur6M_QL,AN470,TRUE,Recalc),NA())</f>
        <v>2.319569289408172E-3</v>
      </c>
      <c r="AP470" s="49">
        <f>IFERROR(_xll.qlIndexFixing(Eur6M_MX,AN470,TRUE,Recalc),NA())</f>
        <v>2.3782644831225092E-3</v>
      </c>
    </row>
    <row r="471" spans="38:42" x14ac:dyDescent="0.2">
      <c r="AL471" s="11" t="str">
        <f t="shared" si="11"/>
        <v>1D</v>
      </c>
      <c r="AM471" s="48">
        <f>_xll.qlCalendarAdvance(Calendar,AM470,AL471,"f",FALSE)</f>
        <v>42909</v>
      </c>
      <c r="AN471" s="48">
        <f>_xll.qlCalendarAdvance(Calendar,AM471,Ndays&amp;"D",,,_xll.ohTrigger(Trigger,Recalc))</f>
        <v>42913</v>
      </c>
      <c r="AO471" s="49">
        <f>IFERROR(_xll.qlIndexFixing(Eur6M_QL,AN471,TRUE,Recalc),NA())</f>
        <v>2.325144671512582E-3</v>
      </c>
      <c r="AP471" s="49">
        <f>IFERROR(_xll.qlIndexFixing(Eur6M_MX,AN471,TRUE,Recalc),NA())</f>
        <v>2.384461852216919E-3</v>
      </c>
    </row>
    <row r="472" spans="38:42" x14ac:dyDescent="0.2">
      <c r="AL472" s="11" t="str">
        <f t="shared" si="11"/>
        <v>1D</v>
      </c>
      <c r="AM472" s="48">
        <f>_xll.qlCalendarAdvance(Calendar,AM471,AL472,"f",FALSE)</f>
        <v>42912</v>
      </c>
      <c r="AN472" s="48">
        <f>_xll.qlCalendarAdvance(Calendar,AM472,Ndays&amp;"D",,,_xll.ohTrigger(Trigger,Recalc))</f>
        <v>42914</v>
      </c>
      <c r="AO472" s="49">
        <f>IFERROR(_xll.qlIndexFixing(Eur6M_QL,AN472,TRUE,Recalc),NA())</f>
        <v>2.3276742353258999E-3</v>
      </c>
      <c r="AP472" s="49">
        <f>IFERROR(_xll.qlIndexFixing(Eur6M_MX,AN472,TRUE,Recalc),NA())</f>
        <v>2.3875196970387196E-3</v>
      </c>
    </row>
    <row r="473" spans="38:42" x14ac:dyDescent="0.2">
      <c r="AL473" s="11" t="str">
        <f t="shared" si="11"/>
        <v>1D</v>
      </c>
      <c r="AM473" s="48">
        <f>_xll.qlCalendarAdvance(Calendar,AM472,AL473,"f",FALSE)</f>
        <v>42913</v>
      </c>
      <c r="AN473" s="48">
        <f>_xll.qlCalendarAdvance(Calendar,AM473,Ndays&amp;"D",,,_xll.ohTrigger(Trigger,Recalc))</f>
        <v>42915</v>
      </c>
      <c r="AO473" s="49">
        <f>IFERROR(_xll.qlIndexFixing(Eur6M_QL,AN473,TRUE,Recalc),NA())</f>
        <v>2.3507239589360338E-3</v>
      </c>
      <c r="AP473" s="49">
        <f>IFERROR(_xll.qlIndexFixing(Eur6M_MX,AN473,TRUE,Recalc),NA())</f>
        <v>2.4124805497302924E-3</v>
      </c>
    </row>
    <row r="474" spans="38:42" x14ac:dyDescent="0.2">
      <c r="AL474" s="11" t="str">
        <f t="shared" si="11"/>
        <v>1D</v>
      </c>
      <c r="AM474" s="48">
        <f>_xll.qlCalendarAdvance(Calendar,AM473,AL474,"f",FALSE)</f>
        <v>42914</v>
      </c>
      <c r="AN474" s="48">
        <f>_xll.qlCalendarAdvance(Calendar,AM474,Ndays&amp;"D",,,_xll.ohTrigger(Trigger,Recalc))</f>
        <v>42916</v>
      </c>
      <c r="AO474" s="49">
        <f>IFERROR(_xll.qlIndexFixing(Eur6M_QL,AN474,TRUE,Recalc),NA())</f>
        <v>2.356400160309744E-3</v>
      </c>
      <c r="AP474" s="49">
        <f>IFERROR(_xll.qlIndexFixing(Eur6M_MX,AN474,TRUE,Recalc),NA())</f>
        <v>2.4187225687871444E-3</v>
      </c>
    </row>
    <row r="475" spans="38:42" x14ac:dyDescent="0.2">
      <c r="AL475" s="11" t="str">
        <f t="shared" si="11"/>
        <v>1D</v>
      </c>
      <c r="AM475" s="48">
        <f>_xll.qlCalendarAdvance(Calendar,AM474,AL475,"f",FALSE)</f>
        <v>42915</v>
      </c>
      <c r="AN475" s="48">
        <f>_xll.qlCalendarAdvance(Calendar,AM475,Ndays&amp;"D",,,_xll.ohTrigger(Trigger,Recalc))</f>
        <v>42919</v>
      </c>
      <c r="AO475" s="49">
        <f>IFERROR(_xll.qlIndexFixing(Eur6M_QL,AN475,TRUE,Recalc),NA())</f>
        <v>2.3620947896217603E-3</v>
      </c>
      <c r="AP475" s="49">
        <f>IFERROR(_xll.qlIndexFixing(Eur6M_MX,AN475,TRUE,Recalc),NA())</f>
        <v>2.4249846831150956E-3</v>
      </c>
    </row>
    <row r="476" spans="38:42" x14ac:dyDescent="0.2">
      <c r="AL476" s="11" t="str">
        <f t="shared" si="11"/>
        <v>1D</v>
      </c>
      <c r="AM476" s="48">
        <f>_xll.qlCalendarAdvance(Calendar,AM475,AL476,"f",FALSE)</f>
        <v>42916</v>
      </c>
      <c r="AN476" s="48">
        <f>_xll.qlCalendarAdvance(Calendar,AM476,Ndays&amp;"D",,,_xll.ohTrigger(Trigger,Recalc))</f>
        <v>42920</v>
      </c>
      <c r="AO476" s="49">
        <f>IFERROR(_xll.qlIndexFixing(Eur6M_QL,AN476,TRUE,Recalc),NA())</f>
        <v>2.374021305724036E-3</v>
      </c>
      <c r="AP476" s="49">
        <f>IFERROR(_xll.qlIndexFixing(Eur6M_MX,AN476,TRUE,Recalc),NA())</f>
        <v>2.4375476545393602E-3</v>
      </c>
    </row>
    <row r="477" spans="38:42" x14ac:dyDescent="0.2">
      <c r="AL477" s="11" t="str">
        <f t="shared" si="11"/>
        <v>1D</v>
      </c>
      <c r="AM477" s="48">
        <f>_xll.qlCalendarAdvance(Calendar,AM476,AL477,"f",FALSE)</f>
        <v>42919</v>
      </c>
      <c r="AN477" s="48">
        <f>_xll.qlCalendarAdvance(Calendar,AM477,Ndays&amp;"D",,,_xll.ohTrigger(Trigger,Recalc))</f>
        <v>42921</v>
      </c>
      <c r="AO477" s="49">
        <f>IFERROR(_xll.qlIndexFixing(Eur6M_QL,AN477,TRUE,Recalc),NA())</f>
        <v>2.3766494236100778E-3</v>
      </c>
      <c r="AP477" s="49">
        <f>IFERROR(_xll.qlIndexFixing(Eur6M_MX,AN477,TRUE,Recalc),NA())</f>
        <v>2.4407067946090001E-3</v>
      </c>
    </row>
    <row r="478" spans="38:42" x14ac:dyDescent="0.2">
      <c r="AL478" s="11" t="str">
        <f t="shared" si="11"/>
        <v>1D</v>
      </c>
      <c r="AM478" s="48">
        <f>_xll.qlCalendarAdvance(Calendar,AM477,AL478,"f",FALSE)</f>
        <v>42920</v>
      </c>
      <c r="AN478" s="48">
        <f>_xll.qlCalendarAdvance(Calendar,AM478,Ndays&amp;"D",,,_xll.ohTrigger(Trigger,Recalc))</f>
        <v>42922</v>
      </c>
      <c r="AO478" s="49">
        <f>IFERROR(_xll.qlIndexFixing(Eur6M_QL,AN478,TRUE,Recalc),NA())</f>
        <v>2.3908380127859647E-3</v>
      </c>
      <c r="AP478" s="49">
        <f>IFERROR(_xll.qlIndexFixing(Eur6M_MX,AN478,TRUE,Recalc),NA())</f>
        <v>2.4565750403977671E-3</v>
      </c>
    </row>
    <row r="479" spans="38:42" x14ac:dyDescent="0.2">
      <c r="AL479" s="11" t="str">
        <f t="shared" si="11"/>
        <v>1D</v>
      </c>
      <c r="AM479" s="48">
        <f>_xll.qlCalendarAdvance(Calendar,AM478,AL479,"f",FALSE)</f>
        <v>42921</v>
      </c>
      <c r="AN479" s="48">
        <f>_xll.qlCalendarAdvance(Calendar,AM479,Ndays&amp;"D",,,_xll.ohTrigger(Trigger,Recalc))</f>
        <v>42923</v>
      </c>
      <c r="AO479" s="49">
        <f>IFERROR(_xll.qlIndexFixing(Eur6M_QL,AN479,TRUE,Recalc),NA())</f>
        <v>2.3966394042232082E-3</v>
      </c>
      <c r="AP479" s="49">
        <f>IFERROR(_xll.qlIndexFixing(Eur6M_MX,AN479,TRUE,Recalc),NA())</f>
        <v>2.4629446848652933E-3</v>
      </c>
    </row>
    <row r="480" spans="38:42" x14ac:dyDescent="0.2">
      <c r="AL480" s="11" t="str">
        <f t="shared" si="11"/>
        <v>1D</v>
      </c>
      <c r="AM480" s="48">
        <f>_xll.qlCalendarAdvance(Calendar,AM479,AL480,"f",FALSE)</f>
        <v>42922</v>
      </c>
      <c r="AN480" s="48">
        <f>_xll.qlCalendarAdvance(Calendar,AM480,Ndays&amp;"D",,,_xll.ohTrigger(Trigger,Recalc))</f>
        <v>42926</v>
      </c>
      <c r="AO480" s="49">
        <f>IFERROR(_xll.qlIndexFixing(Eur6M_QL,AN480,TRUE,Recalc),NA())</f>
        <v>2.402457955081727E-3</v>
      </c>
      <c r="AP480" s="49">
        <f>IFERROR(_xll.qlIndexFixing(Eur6M_MX,AN480,TRUE,Recalc),NA())</f>
        <v>2.4693300404856336E-3</v>
      </c>
    </row>
    <row r="481" spans="38:42" x14ac:dyDescent="0.2">
      <c r="AL481" s="11" t="str">
        <f t="shared" si="11"/>
        <v>1D</v>
      </c>
      <c r="AM481" s="48">
        <f>_xll.qlCalendarAdvance(Calendar,AM480,AL481,"f",FALSE)</f>
        <v>42923</v>
      </c>
      <c r="AN481" s="48">
        <f>_xll.qlCalendarAdvance(Calendar,AM481,Ndays&amp;"D",,,_xll.ohTrigger(Trigger,Recalc))</f>
        <v>42927</v>
      </c>
      <c r="AO481" s="49">
        <f>IFERROR(_xll.qlIndexFixing(Eur6M_QL,AN481,TRUE,Recalc),NA())</f>
        <v>2.4145813323774783E-3</v>
      </c>
      <c r="AP481" s="49">
        <f>IFERROR(_xll.qlIndexFixing(Eur6M_MX,AN481,TRUE,Recalc),NA())</f>
        <v>2.4819945851497775E-3</v>
      </c>
    </row>
    <row r="482" spans="38:42" x14ac:dyDescent="0.2">
      <c r="AL482" s="11" t="str">
        <f t="shared" si="11"/>
        <v>1D</v>
      </c>
      <c r="AM482" s="48">
        <f>_xll.qlCalendarAdvance(Calendar,AM481,AL482,"f",FALSE)</f>
        <v>42926</v>
      </c>
      <c r="AN482" s="48">
        <f>_xll.qlCalendarAdvance(Calendar,AM482,Ndays&amp;"D",,,_xll.ohTrigger(Trigger,Recalc))</f>
        <v>42928</v>
      </c>
      <c r="AO482" s="49">
        <f>IFERROR(_xll.qlIndexFixing(Eur6M_QL,AN482,TRUE,Recalc),NA())</f>
        <v>2.4172934209864146E-3</v>
      </c>
      <c r="AP482" s="49">
        <f>IFERROR(_xll.qlIndexFixing(Eur6M_MX,AN482,TRUE,Recalc),NA())</f>
        <v>2.485276188336224E-3</v>
      </c>
    </row>
    <row r="483" spans="38:42" x14ac:dyDescent="0.2">
      <c r="AL483" s="11" t="str">
        <f t="shared" si="11"/>
        <v>1D</v>
      </c>
      <c r="AM483" s="48">
        <f>_xll.qlCalendarAdvance(Calendar,AM482,AL483,"f",FALSE)</f>
        <v>42927</v>
      </c>
      <c r="AN483" s="48">
        <f>_xll.qlCalendarAdvance(Calendar,AM483,Ndays&amp;"D",,,_xll.ohTrigger(Trigger,Recalc))</f>
        <v>42929</v>
      </c>
      <c r="AO483" s="49">
        <f>IFERROR(_xll.qlIndexFixing(Eur6M_QL,AN483,TRUE,Recalc),NA())</f>
        <v>2.4318017578180925E-3</v>
      </c>
      <c r="AP483" s="49">
        <f>IFERROR(_xll.qlIndexFixing(Eur6M_MX,AN483,TRUE,Recalc),NA())</f>
        <v>2.5014698723046106E-3</v>
      </c>
    </row>
    <row r="484" spans="38:42" x14ac:dyDescent="0.2">
      <c r="AL484" s="11" t="str">
        <f t="shared" si="11"/>
        <v>1D</v>
      </c>
      <c r="AM484" s="48">
        <f>_xll.qlCalendarAdvance(Calendar,AM483,AL484,"f",FALSE)</f>
        <v>42928</v>
      </c>
      <c r="AN484" s="48">
        <f>_xll.qlCalendarAdvance(Calendar,AM484,Ndays&amp;"D",,,_xll.ohTrigger(Trigger,Recalc))</f>
        <v>42930</v>
      </c>
      <c r="AO484" s="49">
        <f>IFERROR(_xll.qlIndexFixing(Eur6M_QL,AN484,TRUE,Recalc),NA())</f>
        <v>2.437719459453765E-3</v>
      </c>
      <c r="AP484" s="49">
        <f>IFERROR(_xll.qlIndexFixing(Eur6M_MX,AN484,TRUE,Recalc),NA())</f>
        <v>2.5079358712543562E-3</v>
      </c>
    </row>
    <row r="485" spans="38:42" x14ac:dyDescent="0.2">
      <c r="AL485" s="11" t="str">
        <f t="shared" si="11"/>
        <v>1D</v>
      </c>
      <c r="AM485" s="48">
        <f>_xll.qlCalendarAdvance(Calendar,AM484,AL485,"f",FALSE)</f>
        <v>42929</v>
      </c>
      <c r="AN485" s="48">
        <f>_xll.qlCalendarAdvance(Calendar,AM485,Ndays&amp;"D",,,_xll.ohTrigger(Trigger,Recalc))</f>
        <v>42933</v>
      </c>
      <c r="AO485" s="49">
        <f>IFERROR(_xll.qlIndexFixing(Eur6M_QL,AN485,TRUE,Recalc),NA())</f>
        <v>2.443653051910705E-3</v>
      </c>
      <c r="AP485" s="49">
        <f>IFERROR(_xll.qlIndexFixing(Eur6M_MX,AN485,TRUE,Recalc),NA())</f>
        <v>2.5144130031973244E-3</v>
      </c>
    </row>
    <row r="486" spans="38:42" x14ac:dyDescent="0.2">
      <c r="AL486" s="11" t="str">
        <f t="shared" si="11"/>
        <v>1D</v>
      </c>
      <c r="AM486" s="48">
        <f>_xll.qlCalendarAdvance(Calendar,AM485,AL486,"f",FALSE)</f>
        <v>42930</v>
      </c>
      <c r="AN486" s="48">
        <f>_xll.qlCalendarAdvance(Calendar,AM486,Ndays&amp;"D",,,_xll.ohTrigger(Trigger,Recalc))</f>
        <v>42934</v>
      </c>
      <c r="AO486" s="49">
        <f>IFERROR(_xll.qlIndexFixing(Eur6M_QL,AN486,TRUE,Recalc),NA())</f>
        <v>2.4559596580543013E-3</v>
      </c>
      <c r="AP486" s="49">
        <f>IFERROR(_xll.qlIndexFixing(Eur6M_MX,AN486,TRUE,Recalc),NA())</f>
        <v>2.5271429636423396E-3</v>
      </c>
    </row>
    <row r="487" spans="38:42" x14ac:dyDescent="0.2">
      <c r="AL487" s="11" t="str">
        <f t="shared" si="11"/>
        <v>1D</v>
      </c>
      <c r="AM487" s="48">
        <f>_xll.qlCalendarAdvance(Calendar,AM486,AL487,"f",FALSE)</f>
        <v>42933</v>
      </c>
      <c r="AN487" s="48">
        <f>_xll.qlCalendarAdvance(Calendar,AM487,Ndays&amp;"D",,,_xll.ohTrigger(Trigger,Recalc))</f>
        <v>42935</v>
      </c>
      <c r="AO487" s="49">
        <f>IFERROR(_xll.qlIndexFixing(Eur6M_QL,AN487,TRUE,Recalc),NA())</f>
        <v>2.4587492485087788E-3</v>
      </c>
      <c r="AP487" s="49">
        <f>IFERROR(_xll.qlIndexFixing(Eur6M_MX,AN487,TRUE,Recalc),NA())</f>
        <v>2.5305175856837653E-3</v>
      </c>
    </row>
    <row r="488" spans="38:42" x14ac:dyDescent="0.2">
      <c r="AL488" s="11" t="str">
        <f t="shared" si="11"/>
        <v>1D</v>
      </c>
      <c r="AM488" s="48">
        <f>_xll.qlCalendarAdvance(Calendar,AM487,AL488,"f",FALSE)</f>
        <v>42934</v>
      </c>
      <c r="AN488" s="48">
        <f>_xll.qlCalendarAdvance(Calendar,AM488,Ndays&amp;"D",,,_xll.ohTrigger(Trigger,Recalc))</f>
        <v>42936</v>
      </c>
      <c r="AO488" s="49">
        <f>IFERROR(_xll.qlIndexFixing(Eur6M_QL,AN488,TRUE,Recalc),NA())</f>
        <v>2.4735530332020213E-3</v>
      </c>
      <c r="AP488" s="49">
        <f>IFERROR(_xll.qlIndexFixing(Eur6M_MX,AN488,TRUE,Recalc),NA())</f>
        <v>2.5469420739078546E-3</v>
      </c>
    </row>
    <row r="489" spans="38:42" x14ac:dyDescent="0.2">
      <c r="AL489" s="11" t="str">
        <f t="shared" si="11"/>
        <v>1D</v>
      </c>
      <c r="AM489" s="48">
        <f>_xll.qlCalendarAdvance(Calendar,AM488,AL489,"f",FALSE)</f>
        <v>42935</v>
      </c>
      <c r="AN489" s="48">
        <f>_xll.qlCalendarAdvance(Calendar,AM489,Ndays&amp;"D",,,_xll.ohTrigger(Trigger,Recalc))</f>
        <v>42937</v>
      </c>
      <c r="AO489" s="49">
        <f>IFERROR(_xll.qlIndexFixing(Eur6M_QL,AN489,TRUE,Recalc),NA())</f>
        <v>2.4795781645728016E-3</v>
      </c>
      <c r="AP489" s="49">
        <f>IFERROR(_xll.qlIndexFixing(Eur6M_MX,AN489,TRUE,Recalc),NA())</f>
        <v>2.5534717980131875E-3</v>
      </c>
    </row>
    <row r="490" spans="38:42" x14ac:dyDescent="0.2">
      <c r="AL490" s="11" t="str">
        <f t="shared" si="11"/>
        <v>1D</v>
      </c>
      <c r="AM490" s="48">
        <f>_xll.qlCalendarAdvance(Calendar,AM489,AL490,"f",FALSE)</f>
        <v>42936</v>
      </c>
      <c r="AN490" s="48">
        <f>_xll.qlCalendarAdvance(Calendar,AM490,Ndays&amp;"D",,,_xll.ohTrigger(Trigger,Recalc))</f>
        <v>42940</v>
      </c>
      <c r="AO490" s="49">
        <f>IFERROR(_xll.qlIndexFixing(Eur6M_QL,AN490,TRUE,Recalc),NA())</f>
        <v>2.4856179180762169E-3</v>
      </c>
      <c r="AP490" s="49">
        <f>IFERROR(_xll.qlIndexFixing(Eur6M_MX,AN490,TRUE,Recalc),NA())</f>
        <v>2.5600078828747898E-3</v>
      </c>
    </row>
    <row r="491" spans="38:42" x14ac:dyDescent="0.2">
      <c r="AL491" s="11" t="str">
        <f t="shared" si="11"/>
        <v>1D</v>
      </c>
      <c r="AM491" s="48">
        <f>_xll.qlCalendarAdvance(Calendar,AM490,AL491,"f",FALSE)</f>
        <v>42937</v>
      </c>
      <c r="AN491" s="48">
        <f>_xll.qlCalendarAdvance(Calendar,AM491,Ndays&amp;"D",,,_xll.ohTrigger(Trigger,Recalc))</f>
        <v>42941</v>
      </c>
      <c r="AO491" s="49">
        <f>IFERROR(_xll.qlIndexFixing(Eur6M_QL,AN491,TRUE,Recalc),NA())</f>
        <v>2.4980947883814701E-3</v>
      </c>
      <c r="AP491" s="49">
        <f>IFERROR(_xll.qlIndexFixing(Eur6M_MX,AN491,TRUE,Recalc),NA())</f>
        <v>2.5727681766783647E-3</v>
      </c>
    </row>
    <row r="492" spans="38:42" x14ac:dyDescent="0.2">
      <c r="AL492" s="11" t="str">
        <f t="shared" si="11"/>
        <v>1D</v>
      </c>
      <c r="AM492" s="48">
        <f>_xll.qlCalendarAdvance(Calendar,AM491,AL492,"f",FALSE)</f>
        <v>42940</v>
      </c>
      <c r="AN492" s="48">
        <f>_xll.qlCalendarAdvance(Calendar,AM492,Ndays&amp;"D",,,_xll.ohTrigger(Trigger,Recalc))</f>
        <v>42942</v>
      </c>
      <c r="AO492" s="49">
        <f>IFERROR(_xll.qlIndexFixing(Eur6M_QL,AN492,TRUE,Recalc),NA())</f>
        <v>2.5009550788598497E-3</v>
      </c>
      <c r="AP492" s="49">
        <f>IFERROR(_xll.qlIndexFixing(Eur6M_MX,AN492,TRUE,Recalc),NA())</f>
        <v>2.576203811946631E-3</v>
      </c>
    </row>
    <row r="493" spans="38:42" x14ac:dyDescent="0.2">
      <c r="AL493" s="11" t="str">
        <f t="shared" si="11"/>
        <v>1D</v>
      </c>
      <c r="AM493" s="48">
        <f>_xll.qlCalendarAdvance(Calendar,AM492,AL493,"f",FALSE)</f>
        <v>42941</v>
      </c>
      <c r="AN493" s="48">
        <f>_xll.qlCalendarAdvance(Calendar,AM493,Ndays&amp;"D",,,_xll.ohTrigger(Trigger,Recalc))</f>
        <v>42943</v>
      </c>
      <c r="AO493" s="49">
        <f>IFERROR(_xll.qlIndexFixing(Eur6M_QL,AN493,TRUE,Recalc),NA())</f>
        <v>2.5160296738077508E-3</v>
      </c>
      <c r="AP493" s="49">
        <f>IFERROR(_xll.qlIndexFixing(Eur6M_MX,AN493,TRUE,Recalc),NA())</f>
        <v>2.592759164118772E-3</v>
      </c>
    </row>
    <row r="494" spans="38:42" x14ac:dyDescent="0.2">
      <c r="AL494" s="11" t="str">
        <f t="shared" si="11"/>
        <v>1D</v>
      </c>
      <c r="AM494" s="48">
        <f>_xll.qlCalendarAdvance(Calendar,AM493,AL494,"f",FALSE)</f>
        <v>42942</v>
      </c>
      <c r="AN494" s="48">
        <f>_xll.qlCalendarAdvance(Calendar,AM494,Ndays&amp;"D",,,_xll.ohTrigger(Trigger,Recalc))</f>
        <v>42944</v>
      </c>
      <c r="AO494" s="49">
        <f>IFERROR(_xll.qlIndexFixing(Eur6M_QL,AN494,TRUE,Recalc),NA())</f>
        <v>2.5221533538147389E-3</v>
      </c>
      <c r="AP494" s="49">
        <f>IFERROR(_xll.qlIndexFixing(Eur6M_MX,AN494,TRUE,Recalc),NA())</f>
        <v>2.5993186254072553E-3</v>
      </c>
    </row>
    <row r="495" spans="38:42" x14ac:dyDescent="0.2">
      <c r="AL495" s="11" t="str">
        <f t="shared" si="11"/>
        <v>1D</v>
      </c>
      <c r="AM495" s="48">
        <f>_xll.qlCalendarAdvance(Calendar,AM494,AL495,"f",FALSE)</f>
        <v>42943</v>
      </c>
      <c r="AN495" s="48">
        <f>_xll.qlCalendarAdvance(Calendar,AM495,Ndays&amp;"D",,,_xll.ohTrigger(Trigger,Recalc))</f>
        <v>42947</v>
      </c>
      <c r="AO495" s="49">
        <f>IFERROR(_xll.qlIndexFixing(Eur6M_QL,AN495,TRUE,Recalc),NA())</f>
        <v>2.5282903871723266E-3</v>
      </c>
      <c r="AP495" s="49">
        <f>IFERROR(_xll.qlIndexFixing(Eur6M_MX,AN495,TRUE,Recalc),NA())</f>
        <v>2.6059110040419788E-3</v>
      </c>
    </row>
    <row r="496" spans="38:42" x14ac:dyDescent="0.2">
      <c r="AL496" s="11" t="str">
        <f t="shared" ref="AL496:AL559" si="12">AL495</f>
        <v>1D</v>
      </c>
      <c r="AM496" s="48">
        <f>_xll.qlCalendarAdvance(Calendar,AM495,AL496,"f",FALSE)</f>
        <v>42944</v>
      </c>
      <c r="AN496" s="48">
        <f>_xll.qlCalendarAdvance(Calendar,AM496,Ndays&amp;"D",,,_xll.ohTrigger(Trigger,Recalc))</f>
        <v>42948</v>
      </c>
      <c r="AO496" s="49">
        <f>IFERROR(_xll.qlIndexFixing(Eur6M_QL,AN496,TRUE,Recalc),NA())</f>
        <v>2.5409252245688387E-3</v>
      </c>
      <c r="AP496" s="49">
        <f>IFERROR(_xll.qlIndexFixing(Eur6M_MX,AN496,TRUE,Recalc),NA())</f>
        <v>2.6187578828661797E-3</v>
      </c>
    </row>
    <row r="497" spans="38:42" x14ac:dyDescent="0.2">
      <c r="AL497" s="11" t="str">
        <f t="shared" si="12"/>
        <v>1D</v>
      </c>
      <c r="AM497" s="48">
        <f>_xll.qlCalendarAdvance(Calendar,AM496,AL497,"f",FALSE)</f>
        <v>42947</v>
      </c>
      <c r="AN497" s="48">
        <f>_xll.qlCalendarAdvance(Calendar,AM497,Ndays&amp;"D",,,_xll.ohTrigger(Trigger,Recalc))</f>
        <v>42949</v>
      </c>
      <c r="AO497" s="49">
        <f>IFERROR(_xll.qlIndexFixing(Eur6M_QL,AN497,TRUE,Recalc),NA())</f>
        <v>2.5438490802761346E-3</v>
      </c>
      <c r="AP497" s="49">
        <f>IFERROR(_xll.qlIndexFixing(Eur6M_MX,AN497,TRUE,Recalc),NA())</f>
        <v>2.6223665533157891E-3</v>
      </c>
    </row>
    <row r="498" spans="38:42" x14ac:dyDescent="0.2">
      <c r="AL498" s="11" t="str">
        <f t="shared" si="12"/>
        <v>1D</v>
      </c>
      <c r="AM498" s="48">
        <f>_xll.qlCalendarAdvance(Calendar,AM497,AL498,"f",FALSE)</f>
        <v>42948</v>
      </c>
      <c r="AN498" s="48">
        <f>_xll.qlCalendarAdvance(Calendar,AM498,Ndays&amp;"D",,,_xll.ohTrigger(Trigger,Recalc))</f>
        <v>42950</v>
      </c>
      <c r="AO498" s="49">
        <f>IFERROR(_xll.qlIndexFixing(Eur6M_QL,AN498,TRUE,Recalc),NA())</f>
        <v>2.5591695099615236E-3</v>
      </c>
      <c r="AP498" s="49">
        <f>IFERROR(_xll.qlIndexFixing(Eur6M_MX,AN498,TRUE,Recalc),NA())</f>
        <v>2.6396740423015202E-3</v>
      </c>
    </row>
    <row r="499" spans="38:42" x14ac:dyDescent="0.2">
      <c r="AL499" s="11" t="str">
        <f t="shared" si="12"/>
        <v>1D</v>
      </c>
      <c r="AM499" s="48">
        <f>_xll.qlCalendarAdvance(Calendar,AM498,AL499,"f",FALSE)</f>
        <v>42949</v>
      </c>
      <c r="AN499" s="48">
        <f>_xll.qlCalendarAdvance(Calendar,AM499,Ndays&amp;"D",,,_xll.ohTrigger(Trigger,Recalc))</f>
        <v>42951</v>
      </c>
      <c r="AO499" s="49">
        <f>IFERROR(_xll.qlIndexFixing(Eur6M_QL,AN499,TRUE,Recalc),NA())</f>
        <v>2.5653828568393969E-3</v>
      </c>
      <c r="AP499" s="49">
        <f>IFERROR(_xll.qlIndexFixing(Eur6M_MX,AN499,TRUE,Recalc),NA())</f>
        <v>2.6465487239489493E-3</v>
      </c>
    </row>
    <row r="500" spans="38:42" x14ac:dyDescent="0.2">
      <c r="AL500" s="11" t="str">
        <f t="shared" si="12"/>
        <v>1D</v>
      </c>
      <c r="AM500" s="48">
        <f>_xll.qlCalendarAdvance(Calendar,AM499,AL500,"f",FALSE)</f>
        <v>42950</v>
      </c>
      <c r="AN500" s="48">
        <f>_xll.qlCalendarAdvance(Calendar,AM500,Ndays&amp;"D",,,_xll.ohTrigger(Trigger,Recalc))</f>
        <v>42954</v>
      </c>
      <c r="AO500" s="49">
        <f>IFERROR(_xll.qlIndexFixing(Eur6M_QL,AN500,TRUE,Recalc),NA())</f>
        <v>2.5716082881876508E-3</v>
      </c>
      <c r="AP500" s="49">
        <f>IFERROR(_xll.qlIndexFixing(Eur6M_MX,AN500,TRUE,Recalc),NA())</f>
        <v>2.6534512293223101E-3</v>
      </c>
    </row>
    <row r="501" spans="38:42" x14ac:dyDescent="0.2">
      <c r="AL501" s="11" t="str">
        <f t="shared" si="12"/>
        <v>1D</v>
      </c>
      <c r="AM501" s="48">
        <f>_xll.qlCalendarAdvance(Calendar,AM500,AL501,"f",FALSE)</f>
        <v>42951</v>
      </c>
      <c r="AN501" s="48">
        <f>_xll.qlCalendarAdvance(Calendar,AM501,Ndays&amp;"D",,,_xll.ohTrigger(Trigger,Recalc))</f>
        <v>42955</v>
      </c>
      <c r="AO501" s="49">
        <f>IFERROR(_xll.qlIndexFixing(Eur6M_QL,AN501,TRUE,Recalc),NA())</f>
        <v>2.5843894631805138E-3</v>
      </c>
      <c r="AP501" s="49">
        <f>IFERROR(_xll.qlIndexFixing(Eur6M_MX,AN501,TRUE,Recalc),NA())</f>
        <v>2.6665289570486136E-3</v>
      </c>
    </row>
    <row r="502" spans="38:42" x14ac:dyDescent="0.2">
      <c r="AL502" s="11" t="str">
        <f t="shared" si="12"/>
        <v>1D</v>
      </c>
      <c r="AM502" s="48">
        <f>_xll.qlCalendarAdvance(Calendar,AM501,AL502,"f",FALSE)</f>
        <v>42954</v>
      </c>
      <c r="AN502" s="48">
        <f>_xll.qlCalendarAdvance(Calendar,AM502,Ndays&amp;"D",,,_xll.ohTrigger(Trigger,Recalc))</f>
        <v>42956</v>
      </c>
      <c r="AO502" s="49">
        <f>IFERROR(_xll.qlIndexFixing(Eur6M_QL,AN502,TRUE,Recalc),NA())</f>
        <v>2.5873694163202577E-3</v>
      </c>
      <c r="AP502" s="49">
        <f>IFERROR(_xll.qlIndexFixing(Eur6M_MX,AN502,TRUE,Recalc),NA())</f>
        <v>2.6703899616166123E-3</v>
      </c>
    </row>
    <row r="503" spans="38:42" x14ac:dyDescent="0.2">
      <c r="AL503" s="11" t="str">
        <f t="shared" si="12"/>
        <v>1D</v>
      </c>
      <c r="AM503" s="48">
        <f>_xll.qlCalendarAdvance(Calendar,AM502,AL503,"f",FALSE)</f>
        <v>42955</v>
      </c>
      <c r="AN503" s="48">
        <f>_xll.qlCalendarAdvance(Calendar,AM503,Ndays&amp;"D",,,_xll.ohTrigger(Trigger,Recalc))</f>
        <v>42957</v>
      </c>
      <c r="AO503" s="49">
        <f>IFERROR(_xll.qlIndexFixing(Eur6M_QL,AN503,TRUE,Recalc),NA())</f>
        <v>2.6029103672268717E-3</v>
      </c>
      <c r="AP503" s="49">
        <f>IFERROR(_xll.qlIndexFixing(Eur6M_MX,AN503,TRUE,Recalc),NA())</f>
        <v>2.6881847391145518E-3</v>
      </c>
    </row>
    <row r="504" spans="38:42" x14ac:dyDescent="0.2">
      <c r="AL504" s="11" t="str">
        <f t="shared" si="12"/>
        <v>1D</v>
      </c>
      <c r="AM504" s="48">
        <f>_xll.qlCalendarAdvance(Calendar,AM503,AL504,"f",FALSE)</f>
        <v>42956</v>
      </c>
      <c r="AN504" s="48">
        <f>_xll.qlCalendarAdvance(Calendar,AM504,Ndays&amp;"D",,,_xll.ohTrigger(Trigger,Recalc))</f>
        <v>42958</v>
      </c>
      <c r="AO504" s="49">
        <f>IFERROR(_xll.qlIndexFixing(Eur6M_QL,AN504,TRUE,Recalc),NA())</f>
        <v>2.6092044985130381E-3</v>
      </c>
      <c r="AP504" s="49">
        <f>IFERROR(_xll.qlIndexFixing(Eur6M_MX,AN504,TRUE,Recalc),NA())</f>
        <v>2.6951359151714828E-3</v>
      </c>
    </row>
    <row r="505" spans="38:42" x14ac:dyDescent="0.2">
      <c r="AL505" s="11" t="str">
        <f t="shared" si="12"/>
        <v>1D</v>
      </c>
      <c r="AM505" s="48">
        <f>_xll.qlCalendarAdvance(Calendar,AM504,AL505,"f",FALSE)</f>
        <v>42957</v>
      </c>
      <c r="AN505" s="48">
        <f>_xll.qlCalendarAdvance(Calendar,AM505,Ndays&amp;"D",,,_xll.ohTrigger(Trigger,Recalc))</f>
        <v>42961</v>
      </c>
      <c r="AO505" s="49">
        <f>IFERROR(_xll.qlIndexFixing(Eur6M_QL,AN505,TRUE,Recalc),NA())</f>
        <v>2.6155094452872747E-3</v>
      </c>
      <c r="AP505" s="49">
        <f>IFERROR(_xll.qlIndexFixing(Eur6M_MX,AN505,TRUE,Recalc),NA())</f>
        <v>2.7020751924616599E-3</v>
      </c>
    </row>
    <row r="506" spans="38:42" x14ac:dyDescent="0.2">
      <c r="AL506" s="11" t="str">
        <f t="shared" si="12"/>
        <v>1D</v>
      </c>
      <c r="AM506" s="48">
        <f>_xll.qlCalendarAdvance(Calendar,AM505,AL506,"f",FALSE)</f>
        <v>42958</v>
      </c>
      <c r="AN506" s="48">
        <f>_xll.qlCalendarAdvance(Calendar,AM506,Ndays&amp;"D",,,_xll.ohTrigger(Trigger,Recalc))</f>
        <v>42962</v>
      </c>
      <c r="AO506" s="49">
        <f>IFERROR(_xll.qlIndexFixing(Eur6M_QL,AN506,TRUE,Recalc),NA())</f>
        <v>2.6284259959225543E-3</v>
      </c>
      <c r="AP506" s="49">
        <f>IFERROR(_xll.qlIndexFixing(Eur6M_MX,AN506,TRUE,Recalc),NA())</f>
        <v>2.7151032285758106E-3</v>
      </c>
    </row>
    <row r="507" spans="38:42" x14ac:dyDescent="0.2">
      <c r="AL507" s="11" t="str">
        <f t="shared" si="12"/>
        <v>1D</v>
      </c>
      <c r="AM507" s="48">
        <f>_xll.qlCalendarAdvance(Calendar,AM506,AL507,"f",FALSE)</f>
        <v>42961</v>
      </c>
      <c r="AN507" s="48">
        <f>_xll.qlCalendarAdvance(Calendar,AM507,Ndays&amp;"D",,,_xll.ohTrigger(Trigger,Recalc))</f>
        <v>42963</v>
      </c>
      <c r="AO507" s="49">
        <f>IFERROR(_xll.qlIndexFixing(Eur6M_QL,AN507,TRUE,Recalc),NA())</f>
        <v>2.6314542456713978E-3</v>
      </c>
      <c r="AP507" s="49">
        <f>IFERROR(_xll.qlIndexFixing(Eur6M_MX,AN507,TRUE,Recalc),NA())</f>
        <v>2.7189443631581637E-3</v>
      </c>
    </row>
    <row r="508" spans="38:42" x14ac:dyDescent="0.2">
      <c r="AL508" s="11" t="str">
        <f t="shared" si="12"/>
        <v>1D</v>
      </c>
      <c r="AM508" s="48">
        <f>_xll.qlCalendarAdvance(Calendar,AM507,AL508,"f",FALSE)</f>
        <v>42962</v>
      </c>
      <c r="AN508" s="48">
        <f>_xll.qlCalendarAdvance(Calendar,AM508,Ndays&amp;"D",,,_xll.ohTrigger(Trigger,Recalc))</f>
        <v>42964</v>
      </c>
      <c r="AO508" s="49">
        <f>IFERROR(_xll.qlIndexFixing(Eur6M_QL,AN508,TRUE,Recalc),NA())</f>
        <v>2.6471900662060769E-3</v>
      </c>
      <c r="AP508" s="49">
        <f>IFERROR(_xll.qlIndexFixing(Eur6M_MX,AN508,TRUE,Recalc),NA())</f>
        <v>2.7363888859460971E-3</v>
      </c>
    </row>
    <row r="509" spans="38:42" x14ac:dyDescent="0.2">
      <c r="AL509" s="11" t="str">
        <f t="shared" si="12"/>
        <v>1D</v>
      </c>
      <c r="AM509" s="48">
        <f>_xll.qlCalendarAdvance(Calendar,AM508,AL509,"f",FALSE)</f>
        <v>42963</v>
      </c>
      <c r="AN509" s="48">
        <f>_xll.qlCalendarAdvance(Calendar,AM509,Ndays&amp;"D",,,_xll.ohTrigger(Trigger,Recalc))</f>
        <v>42965</v>
      </c>
      <c r="AO509" s="49">
        <f>IFERROR(_xll.qlIndexFixing(Eur6M_QL,AN509,TRUE,Recalc),NA())</f>
        <v>2.6535560987124385E-3</v>
      </c>
      <c r="AP509" s="49">
        <f>IFERROR(_xll.qlIndexFixing(Eur6M_MX,AN509,TRUE,Recalc),NA())</f>
        <v>2.7431337958288876E-3</v>
      </c>
    </row>
    <row r="510" spans="38:42" x14ac:dyDescent="0.2">
      <c r="AL510" s="11" t="str">
        <f t="shared" si="12"/>
        <v>1D</v>
      </c>
      <c r="AM510" s="48">
        <f>_xll.qlCalendarAdvance(Calendar,AM509,AL510,"f",FALSE)</f>
        <v>42964</v>
      </c>
      <c r="AN510" s="48">
        <f>_xll.qlCalendarAdvance(Calendar,AM510,Ndays&amp;"D",,,_xll.ohTrigger(Trigger,Recalc))</f>
        <v>42968</v>
      </c>
      <c r="AO510" s="49">
        <f>IFERROR(_xll.qlIndexFixing(Eur6M_QL,AN510,TRUE,Recalc),NA())</f>
        <v>2.6599316776198608E-3</v>
      </c>
      <c r="AP510" s="49">
        <f>IFERROR(_xll.qlIndexFixing(Eur6M_MX,AN510,TRUE,Recalc),NA())</f>
        <v>2.7498255167271567E-3</v>
      </c>
    </row>
    <row r="511" spans="38:42" x14ac:dyDescent="0.2">
      <c r="AL511" s="11" t="str">
        <f t="shared" si="12"/>
        <v>1D</v>
      </c>
      <c r="AM511" s="48">
        <f>_xll.qlCalendarAdvance(Calendar,AM510,AL511,"f",FALSE)</f>
        <v>42965</v>
      </c>
      <c r="AN511" s="48">
        <f>_xll.qlCalendarAdvance(Calendar,AM511,Ndays&amp;"D",,,_xll.ohTrigger(Trigger,Recalc))</f>
        <v>42969</v>
      </c>
      <c r="AO511" s="49">
        <f>IFERROR(_xll.qlIndexFixing(Eur6M_QL,AN511,TRUE,Recalc),NA())</f>
        <v>2.6729733094530126E-3</v>
      </c>
      <c r="AP511" s="49">
        <f>IFERROR(_xll.qlIndexFixing(Eur6M_MX,AN511,TRUE,Recalc),NA())</f>
        <v>2.7625334723569228E-3</v>
      </c>
    </row>
    <row r="512" spans="38:42" x14ac:dyDescent="0.2">
      <c r="AL512" s="11" t="str">
        <f t="shared" si="12"/>
        <v>1D</v>
      </c>
      <c r="AM512" s="48">
        <f>_xll.qlCalendarAdvance(Calendar,AM511,AL512,"f",FALSE)</f>
        <v>42968</v>
      </c>
      <c r="AN512" s="48">
        <f>_xll.qlCalendarAdvance(Calendar,AM512,Ndays&amp;"D",,,_xll.ohTrigger(Trigger,Recalc))</f>
        <v>42970</v>
      </c>
      <c r="AO512" s="49">
        <f>IFERROR(_xll.qlIndexFixing(Eur6M_QL,AN512,TRUE,Recalc),NA())</f>
        <v>2.6760417219373312E-3</v>
      </c>
      <c r="AP512" s="49">
        <f>IFERROR(_xll.qlIndexFixing(Eur6M_MX,AN512,TRUE,Recalc),NA())</f>
        <v>2.766061112516469E-3</v>
      </c>
    </row>
    <row r="513" spans="38:42" x14ac:dyDescent="0.2">
      <c r="AL513" s="11" t="str">
        <f t="shared" si="12"/>
        <v>1D</v>
      </c>
      <c r="AM513" s="48">
        <f>_xll.qlCalendarAdvance(Calendar,AM512,AL513,"f",FALSE)</f>
        <v>42969</v>
      </c>
      <c r="AN513" s="48">
        <f>_xll.qlCalendarAdvance(Calendar,AM513,Ndays&amp;"D",,,_xll.ohTrigger(Trigger,Recalc))</f>
        <v>42971</v>
      </c>
      <c r="AO513" s="49">
        <f>IFERROR(_xll.qlIndexFixing(Eur6M_QL,AN513,TRUE,Recalc),NA())</f>
        <v>2.6919464223555379E-3</v>
      </c>
      <c r="AP513" s="49">
        <f>IFERROR(_xll.qlIndexFixing(Eur6M_MX,AN513,TRUE,Recalc),NA())</f>
        <v>2.7822742366090877E-3</v>
      </c>
    </row>
    <row r="514" spans="38:42" x14ac:dyDescent="0.2">
      <c r="AL514" s="11" t="str">
        <f t="shared" si="12"/>
        <v>1D</v>
      </c>
      <c r="AM514" s="48">
        <f>_xll.qlCalendarAdvance(Calendar,AM513,AL514,"f",FALSE)</f>
        <v>42970</v>
      </c>
      <c r="AN514" s="48">
        <f>_xll.qlCalendarAdvance(Calendar,AM514,Ndays&amp;"D",,,_xll.ohTrigger(Trigger,Recalc))</f>
        <v>42972</v>
      </c>
      <c r="AO514" s="49">
        <f>IFERROR(_xll.qlIndexFixing(Eur6M_QL,AN514,TRUE,Recalc),NA())</f>
        <v>2.6950314153874038E-3</v>
      </c>
      <c r="AP514" s="49">
        <f>IFERROR(_xll.qlIndexFixing(Eur6M_MX,AN514,TRUE,Recalc),NA())</f>
        <v>2.7854846214270075E-3</v>
      </c>
    </row>
    <row r="515" spans="38:42" x14ac:dyDescent="0.2">
      <c r="AL515" s="11" t="str">
        <f t="shared" si="12"/>
        <v>1D</v>
      </c>
      <c r="AM515" s="48">
        <f>_xll.qlCalendarAdvance(Calendar,AM514,AL515,"f",FALSE)</f>
        <v>42971</v>
      </c>
      <c r="AN515" s="48">
        <f>_xll.qlCalendarAdvance(Calendar,AM515,Ndays&amp;"D",,,_xll.ohTrigger(Trigger,Recalc))</f>
        <v>42975</v>
      </c>
      <c r="AO515" s="49">
        <f>IFERROR(_xll.qlIndexFixing(Eur6M_QL,AN515,TRUE,Recalc),NA())</f>
        <v>2.6981194755466005E-3</v>
      </c>
      <c r="AP515" s="49">
        <f>IFERROR(_xll.qlIndexFixing(Eur6M_MX,AN515,TRUE,Recalc),NA())</f>
        <v>2.7885980737923127E-3</v>
      </c>
    </row>
    <row r="516" spans="38:42" x14ac:dyDescent="0.2">
      <c r="AL516" s="11" t="str">
        <f t="shared" si="12"/>
        <v>1D</v>
      </c>
      <c r="AM516" s="48">
        <f>_xll.qlCalendarAdvance(Calendar,AM515,AL516,"f",FALSE)</f>
        <v>42972</v>
      </c>
      <c r="AN516" s="48">
        <f>_xll.qlCalendarAdvance(Calendar,AM516,Ndays&amp;"D",,,_xll.ohTrigger(Trigger,Recalc))</f>
        <v>42976</v>
      </c>
      <c r="AO516" s="49">
        <f>IFERROR(_xll.qlIndexFixing(Eur6M_QL,AN516,TRUE,Recalc),NA())</f>
        <v>2.7012104272088736E-3</v>
      </c>
      <c r="AP516" s="49">
        <f>IFERROR(_xll.qlIndexFixing(Eur6M_MX,AN516,TRUE,Recalc),NA())</f>
        <v>2.791606604805894E-3</v>
      </c>
    </row>
    <row r="517" spans="38:42" x14ac:dyDescent="0.2">
      <c r="AL517" s="11" t="str">
        <f t="shared" si="12"/>
        <v>1D</v>
      </c>
      <c r="AM517" s="48">
        <f>_xll.qlCalendarAdvance(Calendar,AM516,AL517,"f",FALSE)</f>
        <v>42975</v>
      </c>
      <c r="AN517" s="48">
        <f>_xll.qlCalendarAdvance(Calendar,AM517,Ndays&amp;"D",,,_xll.ohTrigger(Trigger,Recalc))</f>
        <v>42977</v>
      </c>
      <c r="AO517" s="49">
        <f>IFERROR(_xll.qlIndexFixing(Eur6M_QL,AN517,TRUE,Recalc),NA())</f>
        <v>2.7076520182078233E-3</v>
      </c>
      <c r="AP517" s="49">
        <f>IFERROR(_xll.qlIndexFixing(Eur6M_MX,AN517,TRUE,Recalc),NA())</f>
        <v>2.7975366711192507E-3</v>
      </c>
    </row>
    <row r="518" spans="38:42" x14ac:dyDescent="0.2">
      <c r="AL518" s="11" t="str">
        <f t="shared" si="12"/>
        <v>1D</v>
      </c>
      <c r="AM518" s="48">
        <f>_xll.qlCalendarAdvance(Calendar,AM517,AL518,"f",FALSE)</f>
        <v>42976</v>
      </c>
      <c r="AN518" s="48">
        <f>_xll.qlCalendarAdvance(Calendar,AM518,Ndays&amp;"D",,,_xll.ohTrigger(Trigger,Recalc))</f>
        <v>42978</v>
      </c>
      <c r="AO518" s="49">
        <f>IFERROR(_xll.qlIndexFixing(Eur6M_QL,AN518,TRUE,Recalc),NA())</f>
        <v>2.7303855796604291E-3</v>
      </c>
      <c r="AP518" s="49">
        <f>IFERROR(_xll.qlIndexFixing(Eur6M_MX,AN518,TRUE,Recalc),NA())</f>
        <v>2.8182267496685768E-3</v>
      </c>
    </row>
    <row r="519" spans="38:42" x14ac:dyDescent="0.2">
      <c r="AL519" s="11" t="str">
        <f t="shared" si="12"/>
        <v>1D</v>
      </c>
      <c r="AM519" s="48">
        <f>_xll.qlCalendarAdvance(Calendar,AM518,AL519,"f",FALSE)</f>
        <v>42977</v>
      </c>
      <c r="AN519" s="48">
        <f>_xll.qlCalendarAdvance(Calendar,AM519,Ndays&amp;"D",,,_xll.ohTrigger(Trigger,Recalc))</f>
        <v>42979</v>
      </c>
      <c r="AO519" s="49">
        <f>IFERROR(_xll.qlIndexFixing(Eur6M_QL,AN519,TRUE,Recalc),NA())</f>
        <v>2.7334958318370674E-3</v>
      </c>
      <c r="AP519" s="49">
        <f>IFERROR(_xll.qlIndexFixing(Eur6M_MX,AN519,TRUE,Recalc),NA())</f>
        <v>2.8210744761211297E-3</v>
      </c>
    </row>
    <row r="520" spans="38:42" x14ac:dyDescent="0.2">
      <c r="AL520" s="11" t="str">
        <f t="shared" si="12"/>
        <v>1D</v>
      </c>
      <c r="AM520" s="48">
        <f>_xll.qlCalendarAdvance(Calendar,AM519,AL520,"f",FALSE)</f>
        <v>42978</v>
      </c>
      <c r="AN520" s="48">
        <f>_xll.qlCalendarAdvance(Calendar,AM520,Ndays&amp;"D",,,_xll.ohTrigger(Trigger,Recalc))</f>
        <v>42982</v>
      </c>
      <c r="AO520" s="49">
        <f>IFERROR(_xll.qlIndexFixing(Eur6M_QL,AN520,TRUE,Recalc),NA())</f>
        <v>2.7399761172935996E-3</v>
      </c>
      <c r="AP520" s="49">
        <f>IFERROR(_xll.qlIndexFixing(Eur6M_MX,AN520,TRUE,Recalc),NA())</f>
        <v>2.8269736197808772E-3</v>
      </c>
    </row>
    <row r="521" spans="38:42" x14ac:dyDescent="0.2">
      <c r="AL521" s="11" t="str">
        <f t="shared" si="12"/>
        <v>1D</v>
      </c>
      <c r="AM521" s="48">
        <f>_xll.qlCalendarAdvance(Calendar,AM520,AL521,"f",FALSE)</f>
        <v>42979</v>
      </c>
      <c r="AN521" s="48">
        <f>_xll.qlCalendarAdvance(Calendar,AM521,Ndays&amp;"D",,,_xll.ohTrigger(Trigger,Recalc))</f>
        <v>42983</v>
      </c>
      <c r="AO521" s="49">
        <f>IFERROR(_xll.qlIndexFixing(Eur6M_QL,AN521,TRUE,Recalc),NA())</f>
        <v>2.7464641357206388E-3</v>
      </c>
      <c r="AP521" s="49">
        <f>IFERROR(_xll.qlIndexFixing(Eur6M_MX,AN521,TRUE,Recalc),NA())</f>
        <v>2.8328786379852328E-3</v>
      </c>
    </row>
    <row r="522" spans="38:42" x14ac:dyDescent="0.2">
      <c r="AL522" s="11" t="str">
        <f t="shared" si="12"/>
        <v>1D</v>
      </c>
      <c r="AM522" s="48">
        <f>_xll.qlCalendarAdvance(Calendar,AM521,AL522,"f",FALSE)</f>
        <v>42982</v>
      </c>
      <c r="AN522" s="48">
        <f>_xll.qlCalendarAdvance(Calendar,AM522,Ndays&amp;"D",,,_xll.ohTrigger(Trigger,Recalc))</f>
        <v>42984</v>
      </c>
      <c r="AO522" s="49">
        <f>IFERROR(_xll.qlIndexFixing(Eur6M_QL,AN522,TRUE,Recalc),NA())</f>
        <v>2.7529598871937049E-3</v>
      </c>
      <c r="AP522" s="49">
        <f>IFERROR(_xll.qlIndexFixing(Eur6M_MX,AN522,TRUE,Recalc),NA())</f>
        <v>2.8387895295249976E-3</v>
      </c>
    </row>
    <row r="523" spans="38:42" x14ac:dyDescent="0.2">
      <c r="AL523" s="11" t="str">
        <f t="shared" si="12"/>
        <v>1D</v>
      </c>
      <c r="AM523" s="48">
        <f>_xll.qlCalendarAdvance(Calendar,AM522,AL523,"f",FALSE)</f>
        <v>42983</v>
      </c>
      <c r="AN523" s="48">
        <f>_xll.qlCalendarAdvance(Calendar,AM523,Ndays&amp;"D",,,_xll.ohTrigger(Trigger,Recalc))</f>
        <v>42985</v>
      </c>
      <c r="AO523" s="49">
        <f>IFERROR(_xll.qlIndexFixing(Eur6M_QL,AN523,TRUE,Recalc),NA())</f>
        <v>2.7758832572555292E-3</v>
      </c>
      <c r="AP523" s="49">
        <f>IFERROR(_xll.qlIndexFixing(Eur6M_MX,AN523,TRUE,Recalc),NA())</f>
        <v>2.859623721492685E-3</v>
      </c>
    </row>
    <row r="524" spans="38:42" x14ac:dyDescent="0.2">
      <c r="AL524" s="11" t="str">
        <f t="shared" si="12"/>
        <v>1D</v>
      </c>
      <c r="AM524" s="48">
        <f>_xll.qlCalendarAdvance(Calendar,AM523,AL524,"f",FALSE)</f>
        <v>42984</v>
      </c>
      <c r="AN524" s="48">
        <f>_xll.qlCalendarAdvance(Calendar,AM524,Ndays&amp;"D",,,_xll.ohTrigger(Trigger,Recalc))</f>
        <v>42986</v>
      </c>
      <c r="AO524" s="49">
        <f>IFERROR(_xll.qlIndexFixing(Eur6M_QL,AN524,TRUE,Recalc),NA())</f>
        <v>2.7790202250544218E-3</v>
      </c>
      <c r="AP524" s="49">
        <f>IFERROR(_xll.qlIndexFixing(Eur6M_MX,AN524,TRUE,Recalc),NA())</f>
        <v>2.8624918048462287E-3</v>
      </c>
    </row>
    <row r="525" spans="38:42" x14ac:dyDescent="0.2">
      <c r="AL525" s="11" t="str">
        <f t="shared" si="12"/>
        <v>1D</v>
      </c>
      <c r="AM525" s="48">
        <f>_xll.qlCalendarAdvance(Calendar,AM524,AL525,"f",FALSE)</f>
        <v>42985</v>
      </c>
      <c r="AN525" s="48">
        <f>_xll.qlCalendarAdvance(Calendar,AM525,Ndays&amp;"D",,,_xll.ohTrigger(Trigger,Recalc))</f>
        <v>42989</v>
      </c>
      <c r="AO525" s="49">
        <f>IFERROR(_xll.qlIndexFixing(Eur6M_QL,AN525,TRUE,Recalc),NA())</f>
        <v>2.7855546428904171E-3</v>
      </c>
      <c r="AP525" s="49">
        <f>IFERROR(_xll.qlIndexFixing(Eur6M_MX,AN525,TRUE,Recalc),NA())</f>
        <v>2.868432044920204E-3</v>
      </c>
    </row>
    <row r="526" spans="38:42" x14ac:dyDescent="0.2">
      <c r="AL526" s="11" t="str">
        <f t="shared" si="12"/>
        <v>1D</v>
      </c>
      <c r="AM526" s="48">
        <f>_xll.qlCalendarAdvance(Calendar,AM525,AL526,"f",FALSE)</f>
        <v>42986</v>
      </c>
      <c r="AN526" s="48">
        <f>_xll.qlCalendarAdvance(Calendar,AM526,Ndays&amp;"D",,,_xll.ohTrigger(Trigger,Recalc))</f>
        <v>42990</v>
      </c>
      <c r="AO526" s="49">
        <f>IFERROR(_xll.qlIndexFixing(Eur6M_QL,AN526,TRUE,Recalc),NA())</f>
        <v>2.7920967942268817E-3</v>
      </c>
      <c r="AP526" s="49">
        <f>IFERROR(_xll.qlIndexFixing(Eur6M_MX,AN526,TRUE,Recalc),NA())</f>
        <v>2.8743781510730728E-3</v>
      </c>
    </row>
    <row r="527" spans="38:42" x14ac:dyDescent="0.2">
      <c r="AL527" s="11" t="str">
        <f t="shared" si="12"/>
        <v>1D</v>
      </c>
      <c r="AM527" s="48">
        <f>_xll.qlCalendarAdvance(Calendar,AM526,AL527,"f",FALSE)</f>
        <v>42989</v>
      </c>
      <c r="AN527" s="48">
        <f>_xll.qlCalendarAdvance(Calendar,AM527,Ndays&amp;"D",,,_xll.ohTrigger(Trigger,Recalc))</f>
        <v>42991</v>
      </c>
      <c r="AO527" s="49">
        <f>IFERROR(_xll.qlIndexFixing(Eur6M_QL,AN527,TRUE,Recalc),NA())</f>
        <v>2.7986466791402194E-3</v>
      </c>
      <c r="AP527" s="49">
        <f>IFERROR(_xll.qlIndexFixing(Eur6M_MX,AN527,TRUE,Recalc),NA())</f>
        <v>2.880330122096078E-3</v>
      </c>
    </row>
    <row r="528" spans="38:42" x14ac:dyDescent="0.2">
      <c r="AL528" s="11" t="str">
        <f t="shared" si="12"/>
        <v>1D</v>
      </c>
      <c r="AM528" s="48">
        <f>_xll.qlCalendarAdvance(Calendar,AM527,AL528,"f",FALSE)</f>
        <v>42990</v>
      </c>
      <c r="AN528" s="48">
        <f>_xll.qlCalendarAdvance(Calendar,AM528,Ndays&amp;"D",,,_xll.ohTrigger(Trigger,Recalc))</f>
        <v>42992</v>
      </c>
      <c r="AO528" s="49">
        <f>IFERROR(_xll.qlIndexFixing(Eur6M_QL,AN528,TRUE,Recalc),NA())</f>
        <v>2.8217598795306602E-3</v>
      </c>
      <c r="AP528" s="49">
        <f>IFERROR(_xll.qlIndexFixing(Eur6M_MX,AN528,TRUE,Recalc),NA())</f>
        <v>2.9013082271500193E-3</v>
      </c>
    </row>
    <row r="529" spans="38:42" x14ac:dyDescent="0.2">
      <c r="AL529" s="11" t="str">
        <f t="shared" si="12"/>
        <v>1D</v>
      </c>
      <c r="AM529" s="48">
        <f>_xll.qlCalendarAdvance(Calendar,AM528,AL529,"f",FALSE)</f>
        <v>42991</v>
      </c>
      <c r="AN529" s="48">
        <f>_xll.qlCalendarAdvance(Calendar,AM529,Ndays&amp;"D",,,_xll.ohTrigger(Trigger,Recalc))</f>
        <v>42993</v>
      </c>
      <c r="AO529" s="49">
        <f>IFERROR(_xll.qlIndexFixing(Eur6M_QL,AN529,TRUE,Recalc),NA())</f>
        <v>2.8249235560793176E-3</v>
      </c>
      <c r="AP529" s="49">
        <f>IFERROR(_xll.qlIndexFixing(Eur6M_MX,AN529,TRUE,Recalc),NA())</f>
        <v>2.9041966307001943E-3</v>
      </c>
    </row>
    <row r="530" spans="38:42" x14ac:dyDescent="0.2">
      <c r="AL530" s="11" t="str">
        <f t="shared" si="12"/>
        <v>1D</v>
      </c>
      <c r="AM530" s="48">
        <f>_xll.qlCalendarAdvance(Calendar,AM529,AL530,"f",FALSE)</f>
        <v>42992</v>
      </c>
      <c r="AN530" s="48">
        <f>_xll.qlCalendarAdvance(Calendar,AM530,Ndays&amp;"D",,,_xll.ohTrigger(Trigger,Recalc))</f>
        <v>42996</v>
      </c>
      <c r="AO530" s="49">
        <f>IFERROR(_xll.qlIndexFixing(Eur6M_QL,AN530,TRUE,Recalc),NA())</f>
        <v>2.8315121100177644E-3</v>
      </c>
      <c r="AP530" s="49">
        <f>IFERROR(_xll.qlIndexFixing(Eur6M_MX,AN530,TRUE,Recalc),NA())</f>
        <v>2.9101779079341379E-3</v>
      </c>
    </row>
    <row r="531" spans="38:42" x14ac:dyDescent="0.2">
      <c r="AL531" s="11" t="str">
        <f t="shared" si="12"/>
        <v>1D</v>
      </c>
      <c r="AM531" s="48">
        <f>_xll.qlCalendarAdvance(Calendar,AM530,AL531,"f",FALSE)</f>
        <v>42993</v>
      </c>
      <c r="AN531" s="48">
        <f>_xll.qlCalendarAdvance(Calendar,AM531,Ndays&amp;"D",,,_xll.ohTrigger(Trigger,Recalc))</f>
        <v>42997</v>
      </c>
      <c r="AO531" s="49">
        <f>IFERROR(_xll.qlIndexFixing(Eur6M_QL,AN531,TRUE,Recalc),NA())</f>
        <v>2.83810839799106E-3</v>
      </c>
      <c r="AP531" s="49">
        <f>IFERROR(_xll.qlIndexFixing(Eur6M_MX,AN531,TRUE,Recalc),NA())</f>
        <v>2.9161650427830272E-3</v>
      </c>
    </row>
    <row r="532" spans="38:42" x14ac:dyDescent="0.2">
      <c r="AL532" s="11" t="str">
        <f t="shared" si="12"/>
        <v>1D</v>
      </c>
      <c r="AM532" s="48">
        <f>_xll.qlCalendarAdvance(Calendar,AM531,AL532,"f",FALSE)</f>
        <v>42996</v>
      </c>
      <c r="AN532" s="48">
        <f>_xll.qlCalendarAdvance(Calendar,AM532,Ndays&amp;"D",,,_xll.ohTrigger(Trigger,Recalc))</f>
        <v>42998</v>
      </c>
      <c r="AO532" s="49">
        <f>IFERROR(_xll.qlIndexFixing(Eur6M_QL,AN532,TRUE,Recalc),NA())</f>
        <v>2.8447124200756081E-3</v>
      </c>
      <c r="AP532" s="49">
        <f>IFERROR(_xll.qlIndexFixing(Eur6M_MX,AN532,TRUE,Recalc),NA())</f>
        <v>2.922158034037664E-3</v>
      </c>
    </row>
    <row r="533" spans="38:42" x14ac:dyDescent="0.2">
      <c r="AL533" s="11" t="str">
        <f t="shared" si="12"/>
        <v>1D</v>
      </c>
      <c r="AM533" s="48">
        <f>_xll.qlCalendarAdvance(Calendar,AM532,AL533,"f",FALSE)</f>
        <v>42997</v>
      </c>
      <c r="AN533" s="48">
        <f>_xll.qlCalendarAdvance(Calendar,AM533,Ndays&amp;"D",,,_xll.ohTrigger(Trigger,Recalc))</f>
        <v>42999</v>
      </c>
      <c r="AO533" s="49">
        <f>IFERROR(_xll.qlIndexFixing(Eur6M_QL,AN533,TRUE,Recalc),NA())</f>
        <v>2.8680154727672167E-3</v>
      </c>
      <c r="AP533" s="49">
        <f>IFERROR(_xll.qlIndexFixing(Eur6M_MX,AN533,TRUE,Recalc),NA())</f>
        <v>2.9432798519863352E-3</v>
      </c>
    </row>
    <row r="534" spans="38:42" x14ac:dyDescent="0.2">
      <c r="AL534" s="11" t="str">
        <f t="shared" si="12"/>
        <v>1D</v>
      </c>
      <c r="AM534" s="48">
        <f>_xll.qlCalendarAdvance(Calendar,AM533,AL534,"f",FALSE)</f>
        <v>42998</v>
      </c>
      <c r="AN534" s="48">
        <f>_xll.qlCalendarAdvance(Calendar,AM534,Ndays&amp;"D",,,_xll.ohTrigger(Trigger,Recalc))</f>
        <v>43000</v>
      </c>
      <c r="AO534" s="49">
        <f>IFERROR(_xll.qlIndexFixing(Eur6M_QL,AN534,TRUE,Recalc),NA())</f>
        <v>2.8712058510636526E-3</v>
      </c>
      <c r="AP534" s="49">
        <f>IFERROR(_xll.qlIndexFixing(Eur6M_MX,AN534,TRUE,Recalc),NA())</f>
        <v>2.9461885389389852E-3</v>
      </c>
    </row>
    <row r="535" spans="38:42" x14ac:dyDescent="0.2">
      <c r="AL535" s="11" t="str">
        <f t="shared" si="12"/>
        <v>1D</v>
      </c>
      <c r="AM535" s="48">
        <f>_xll.qlCalendarAdvance(Calendar,AM534,AL535,"f",FALSE)</f>
        <v>42999</v>
      </c>
      <c r="AN535" s="48">
        <f>_xll.qlCalendarAdvance(Calendar,AM535,Ndays&amp;"D",,,_xll.ohTrigger(Trigger,Recalc))</f>
        <v>43003</v>
      </c>
      <c r="AO535" s="49">
        <f>IFERROR(_xll.qlIndexFixing(Eur6M_QL,AN535,TRUE,Recalc),NA())</f>
        <v>2.877848544858013E-3</v>
      </c>
      <c r="AP535" s="49">
        <f>IFERROR(_xll.qlIndexFixing(Eur6M_MX,AN535,TRUE,Recalc),NA())</f>
        <v>2.9522107940905627E-3</v>
      </c>
    </row>
    <row r="536" spans="38:42" x14ac:dyDescent="0.2">
      <c r="AL536" s="11" t="str">
        <f t="shared" si="12"/>
        <v>1D</v>
      </c>
      <c r="AM536" s="48">
        <f>_xll.qlCalendarAdvance(Calendar,AM535,AL536,"f",FALSE)</f>
        <v>43000</v>
      </c>
      <c r="AN536" s="48">
        <f>_xll.qlCalendarAdvance(Calendar,AM536,Ndays&amp;"D",,,_xll.ohTrigger(Trigger,Recalc))</f>
        <v>43004</v>
      </c>
      <c r="AO536" s="49">
        <f>IFERROR(_xll.qlIndexFixing(Eur6M_QL,AN536,TRUE,Recalc),NA())</f>
        <v>2.8844989732260177E-3</v>
      </c>
      <c r="AP536" s="49">
        <f>IFERROR(_xll.qlIndexFixing(Eur6M_MX,AN536,TRUE,Recalc),NA())</f>
        <v>2.9582388983949047E-3</v>
      </c>
    </row>
    <row r="537" spans="38:42" x14ac:dyDescent="0.2">
      <c r="AL537" s="11" t="str">
        <f t="shared" si="12"/>
        <v>1D</v>
      </c>
      <c r="AM537" s="48">
        <f>_xll.qlCalendarAdvance(Calendar,AM536,AL537,"f",FALSE)</f>
        <v>43003</v>
      </c>
      <c r="AN537" s="48">
        <f>_xll.qlCalendarAdvance(Calendar,AM537,Ndays&amp;"D",,,_xll.ohTrigger(Trigger,Recalc))</f>
        <v>43005</v>
      </c>
      <c r="AO537" s="49">
        <f>IFERROR(_xll.qlIndexFixing(Eur6M_QL,AN537,TRUE,Recalc),NA())</f>
        <v>2.8911571362445114E-3</v>
      </c>
      <c r="AP537" s="49">
        <f>IFERROR(_xll.qlIndexFixing(Eur6M_MX,AN537,TRUE,Recalc),NA())</f>
        <v>2.9642728506432542E-3</v>
      </c>
    </row>
    <row r="538" spans="38:42" x14ac:dyDescent="0.2">
      <c r="AL538" s="11" t="str">
        <f t="shared" si="12"/>
        <v>1D</v>
      </c>
      <c r="AM538" s="48">
        <f>_xll.qlCalendarAdvance(Calendar,AM537,AL538,"f",FALSE)</f>
        <v>43004</v>
      </c>
      <c r="AN538" s="48">
        <f>_xll.qlCalendarAdvance(Calendar,AM538,Ndays&amp;"D",,,_xll.ohTrigger(Trigger,Recalc))</f>
        <v>43006</v>
      </c>
      <c r="AO538" s="49">
        <f>IFERROR(_xll.qlIndexFixing(Eur6M_QL,AN538,TRUE,Recalc),NA())</f>
        <v>2.9181247259360511E-3</v>
      </c>
      <c r="AP538" s="49">
        <f>IFERROR(_xll.qlIndexFixing(Eur6M_MX,AN538,TRUE,Recalc),NA())</f>
        <v>2.9886685587777176E-3</v>
      </c>
    </row>
    <row r="539" spans="38:42" x14ac:dyDescent="0.2">
      <c r="AL539" s="11" t="str">
        <f t="shared" si="12"/>
        <v>1D</v>
      </c>
      <c r="AM539" s="48">
        <f>_xll.qlCalendarAdvance(Calendar,AM538,AL539,"f",FALSE)</f>
        <v>43005</v>
      </c>
      <c r="AN539" s="48">
        <f>_xll.qlCalendarAdvance(Calendar,AM539,Ndays&amp;"D",,,_xll.ohTrigger(Trigger,Recalc))</f>
        <v>43007</v>
      </c>
      <c r="AO539" s="49">
        <f>IFERROR(_xll.qlIndexFixing(Eur6M_QL,AN539,TRUE,Recalc),NA())</f>
        <v>2.9213430879718081E-3</v>
      </c>
      <c r="AP539" s="49">
        <f>IFERROR(_xll.qlIndexFixing(Eur6M_MX,AN539,TRUE,Recalc),NA())</f>
        <v>2.9915984659310028E-3</v>
      </c>
    </row>
    <row r="540" spans="38:42" x14ac:dyDescent="0.2">
      <c r="AL540" s="11" t="str">
        <f t="shared" si="12"/>
        <v>1D</v>
      </c>
      <c r="AM540" s="48">
        <f>_xll.qlCalendarAdvance(Calendar,AM539,AL540,"f",FALSE)</f>
        <v>43006</v>
      </c>
      <c r="AN540" s="48">
        <f>_xll.qlCalendarAdvance(Calendar,AM540,Ndays&amp;"D",,,_xll.ohTrigger(Trigger,Recalc))</f>
        <v>43010</v>
      </c>
      <c r="AO540" s="49">
        <f>IFERROR(_xll.qlIndexFixing(Eur6M_QL,AN540,TRUE,Recalc),NA())</f>
        <v>2.9280438477452299E-3</v>
      </c>
      <c r="AP540" s="49">
        <f>IFERROR(_xll.qlIndexFixing(Eur6M_MX,AN540,TRUE,Recalc),NA())</f>
        <v>2.9976645918745408E-3</v>
      </c>
    </row>
    <row r="541" spans="38:42" x14ac:dyDescent="0.2">
      <c r="AL541" s="11" t="str">
        <f t="shared" si="12"/>
        <v>1D</v>
      </c>
      <c r="AM541" s="48">
        <f>_xll.qlCalendarAdvance(Calendar,AM540,AL541,"f",FALSE)</f>
        <v>43007</v>
      </c>
      <c r="AN541" s="48">
        <f>_xll.qlCalendarAdvance(Calendar,AM541,Ndays&amp;"D",,,_xll.ohTrigger(Trigger,Recalc))</f>
        <v>43011</v>
      </c>
      <c r="AO541" s="49">
        <f>IFERROR(_xll.qlIndexFixing(Eur6M_QL,AN541,TRUE,Recalc),NA())</f>
        <v>2.9347523428624456E-3</v>
      </c>
      <c r="AP541" s="49">
        <f>IFERROR(_xll.qlIndexFixing(Eur6M_MX,AN541,TRUE,Recalc),NA())</f>
        <v>3.0037365580571408E-3</v>
      </c>
    </row>
    <row r="542" spans="38:42" x14ac:dyDescent="0.2">
      <c r="AL542" s="11" t="str">
        <f t="shared" si="12"/>
        <v>1D</v>
      </c>
      <c r="AM542" s="48">
        <f>_xll.qlCalendarAdvance(Calendar,AM541,AL542,"f",FALSE)</f>
        <v>43010</v>
      </c>
      <c r="AN542" s="48">
        <f>_xll.qlCalendarAdvance(Calendar,AM542,Ndays&amp;"D",,,_xll.ohTrigger(Trigger,Recalc))</f>
        <v>43012</v>
      </c>
      <c r="AO542" s="49">
        <f>IFERROR(_xll.qlIndexFixing(Eur6M_QL,AN542,TRUE,Recalc),NA())</f>
        <v>2.9414685734016348E-3</v>
      </c>
      <c r="AP542" s="49">
        <f>IFERROR(_xll.qlIndexFixing(Eur6M_MX,AN542,TRUE,Recalc),NA())</f>
        <v>3.0098143632709771E-3</v>
      </c>
    </row>
    <row r="543" spans="38:42" x14ac:dyDescent="0.2">
      <c r="AL543" s="11" t="str">
        <f t="shared" si="12"/>
        <v>1D</v>
      </c>
      <c r="AM543" s="48">
        <f>_xll.qlCalendarAdvance(Calendar,AM542,AL543,"f",FALSE)</f>
        <v>43011</v>
      </c>
      <c r="AN543" s="48">
        <f>_xll.qlCalendarAdvance(Calendar,AM543,Ndays&amp;"D",,,_xll.ohTrigger(Trigger,Recalc))</f>
        <v>43013</v>
      </c>
      <c r="AO543" s="49">
        <f>IFERROR(_xll.qlIndexFixing(Eur6M_QL,AN543,TRUE,Recalc),NA())</f>
        <v>2.9616636783359085E-3</v>
      </c>
      <c r="AP543" s="49">
        <f>IFERROR(_xll.qlIndexFixing(Eur6M_MX,AN543,TRUE,Recalc),NA())</f>
        <v>3.0280828010177019E-3</v>
      </c>
    </row>
    <row r="544" spans="38:42" x14ac:dyDescent="0.2">
      <c r="AL544" s="11" t="str">
        <f t="shared" si="12"/>
        <v>1D</v>
      </c>
      <c r="AM544" s="48">
        <f>_xll.qlCalendarAdvance(Calendar,AM543,AL544,"f",FALSE)</f>
        <v>43012</v>
      </c>
      <c r="AN544" s="48">
        <f>_xll.qlCalendarAdvance(Calendar,AM544,Ndays&amp;"D",,,_xll.ohTrigger(Trigger,Recalc))</f>
        <v>43014</v>
      </c>
      <c r="AO544" s="49">
        <f>IFERROR(_xll.qlIndexFixing(Eur6M_QL,AN544,TRUE,Recalc),NA())</f>
        <v>2.9684108513487358E-3</v>
      </c>
      <c r="AP544" s="49">
        <f>IFERROR(_xll.qlIndexFixing(Eur6M_MX,AN544,TRUE,Recalc),NA())</f>
        <v>3.0341839502742809E-3</v>
      </c>
    </row>
    <row r="545" spans="38:42" x14ac:dyDescent="0.2">
      <c r="AL545" s="11" t="str">
        <f t="shared" si="12"/>
        <v>1D</v>
      </c>
      <c r="AM545" s="48">
        <f>_xll.qlCalendarAdvance(Calendar,AM544,AL545,"f",FALSE)</f>
        <v>43013</v>
      </c>
      <c r="AN545" s="48">
        <f>_xll.qlCalendarAdvance(Calendar,AM545,Ndays&amp;"D",,,_xll.ohTrigger(Trigger,Recalc))</f>
        <v>43017</v>
      </c>
      <c r="AO545" s="49">
        <f>IFERROR(_xll.qlIndexFixing(Eur6M_QL,AN545,TRUE,Recalc),NA())</f>
        <v>2.9751657601770681E-3</v>
      </c>
      <c r="AP545" s="49">
        <f>IFERROR(_xll.qlIndexFixing(Eur6M_MX,AN545,TRUE,Recalc),NA())</f>
        <v>3.0402909325220931E-3</v>
      </c>
    </row>
    <row r="546" spans="38:42" x14ac:dyDescent="0.2">
      <c r="AL546" s="11" t="str">
        <f t="shared" si="12"/>
        <v>1D</v>
      </c>
      <c r="AM546" s="48">
        <f>_xll.qlCalendarAdvance(Calendar,AM545,AL546,"f",FALSE)</f>
        <v>43014</v>
      </c>
      <c r="AN546" s="48">
        <f>_xll.qlCalendarAdvance(Calendar,AM546,Ndays&amp;"D",,,_xll.ohTrigger(Trigger,Recalc))</f>
        <v>43018</v>
      </c>
      <c r="AO546" s="49">
        <f>IFERROR(_xll.qlIndexFixing(Eur6M_QL,AN546,TRUE,Recalc),NA())</f>
        <v>2.9819284048999621E-3</v>
      </c>
      <c r="AP546" s="49">
        <f>IFERROR(_xll.qlIndexFixing(Eur6M_MX,AN546,TRUE,Recalc),NA())</f>
        <v>3.0464037465524345E-3</v>
      </c>
    </row>
    <row r="547" spans="38:42" x14ac:dyDescent="0.2">
      <c r="AL547" s="11" t="str">
        <f t="shared" si="12"/>
        <v>1D</v>
      </c>
      <c r="AM547" s="48">
        <f>_xll.qlCalendarAdvance(Calendar,AM546,AL547,"f",FALSE)</f>
        <v>43017</v>
      </c>
      <c r="AN547" s="48">
        <f>_xll.qlCalendarAdvance(Calendar,AM547,Ndays&amp;"D",,,_xll.ohTrigger(Trigger,Recalc))</f>
        <v>43019</v>
      </c>
      <c r="AO547" s="49">
        <f>IFERROR(_xll.qlIndexFixing(Eur6M_QL,AN547,TRUE,Recalc),NA())</f>
        <v>2.9886987855964765E-3</v>
      </c>
      <c r="AP547" s="49">
        <f>IFERROR(_xll.qlIndexFixing(Eur6M_MX,AN547,TRUE,Recalc),NA())</f>
        <v>3.0525223911574803E-3</v>
      </c>
    </row>
    <row r="548" spans="38:42" x14ac:dyDescent="0.2">
      <c r="AL548" s="11" t="str">
        <f t="shared" si="12"/>
        <v>1D</v>
      </c>
      <c r="AM548" s="48">
        <f>_xll.qlCalendarAdvance(Calendar,AM547,AL548,"f",FALSE)</f>
        <v>43018</v>
      </c>
      <c r="AN548" s="48">
        <f>_xll.qlCalendarAdvance(Calendar,AM548,Ndays&amp;"D",,,_xll.ohTrigger(Trigger,Recalc))</f>
        <v>43020</v>
      </c>
      <c r="AO548" s="49">
        <f>IFERROR(_xll.qlIndexFixing(Eur6M_QL,AN548,TRUE,Recalc),NA())</f>
        <v>3.0090563443187545E-3</v>
      </c>
      <c r="AP548" s="49">
        <f>IFERROR(_xll.qlIndexFixing(Eur6M_MX,AN548,TRUE,Recalc),NA())</f>
        <v>3.0709132963430323E-3</v>
      </c>
    </row>
    <row r="549" spans="38:42" x14ac:dyDescent="0.2">
      <c r="AL549" s="11" t="str">
        <f t="shared" si="12"/>
        <v>1D</v>
      </c>
      <c r="AM549" s="48">
        <f>_xll.qlCalendarAdvance(Calendar,AM548,AL549,"f",FALSE)</f>
        <v>43019</v>
      </c>
      <c r="AN549" s="48">
        <f>_xll.qlCalendarAdvance(Calendar,AM549,Ndays&amp;"D",,,_xll.ohTrigger(Trigger,Recalc))</f>
        <v>43021</v>
      </c>
      <c r="AO549" s="49">
        <f>IFERROR(_xll.qlIndexFixing(Eur6M_QL,AN549,TRUE,Recalc),NA())</f>
        <v>3.0158576697012032E-3</v>
      </c>
      <c r="AP549" s="49">
        <f>IFERROR(_xll.qlIndexFixing(Eur6M_MX,AN549,TRUE,Recalc),NA())</f>
        <v>3.0770552511690846E-3</v>
      </c>
    </row>
    <row r="550" spans="38:42" x14ac:dyDescent="0.2">
      <c r="AL550" s="11" t="str">
        <f t="shared" si="12"/>
        <v>1D</v>
      </c>
      <c r="AM550" s="48">
        <f>_xll.qlCalendarAdvance(Calendar,AM549,AL550,"f",FALSE)</f>
        <v>43020</v>
      </c>
      <c r="AN550" s="48">
        <f>_xll.qlCalendarAdvance(Calendar,AM550,Ndays&amp;"D",,,_xll.ohTrigger(Trigger,Recalc))</f>
        <v>43024</v>
      </c>
      <c r="AO550" s="49">
        <f>IFERROR(_xll.qlIndexFixing(Eur6M_QL,AN550,TRUE,Recalc),NA())</f>
        <v>3.0226667314543171E-3</v>
      </c>
      <c r="AP550" s="49">
        <f>IFERROR(_xll.qlIndexFixing(Eur6M_MX,AN550,TRUE,Recalc),NA())</f>
        <v>3.0832030305307156E-3</v>
      </c>
    </row>
    <row r="551" spans="38:42" x14ac:dyDescent="0.2">
      <c r="AL551" s="11" t="str">
        <f t="shared" si="12"/>
        <v>1D</v>
      </c>
      <c r="AM551" s="48">
        <f>_xll.qlCalendarAdvance(Calendar,AM550,AL551,"f",FALSE)</f>
        <v>43021</v>
      </c>
      <c r="AN551" s="48">
        <f>_xll.qlCalendarAdvance(Calendar,AM551,Ndays&amp;"D",,,_xll.ohTrigger(Trigger,Recalc))</f>
        <v>43025</v>
      </c>
      <c r="AO551" s="49">
        <f>IFERROR(_xll.qlIndexFixing(Eur6M_QL,AN551,TRUE,Recalc),NA())</f>
        <v>3.0294835296571536E-3</v>
      </c>
      <c r="AP551" s="49">
        <f>IFERROR(_xll.qlIndexFixing(Eur6M_MX,AN551,TRUE,Recalc),NA())</f>
        <v>3.0893566332201006E-3</v>
      </c>
    </row>
    <row r="552" spans="38:42" x14ac:dyDescent="0.2">
      <c r="AL552" s="11" t="str">
        <f t="shared" si="12"/>
        <v>1D</v>
      </c>
      <c r="AM552" s="48">
        <f>_xll.qlCalendarAdvance(Calendar,AM551,AL552,"f",FALSE)</f>
        <v>43024</v>
      </c>
      <c r="AN552" s="48">
        <f>_xll.qlCalendarAdvance(Calendar,AM552,Ndays&amp;"D",,,_xll.ohTrigger(Trigger,Recalc))</f>
        <v>43026</v>
      </c>
      <c r="AO552" s="49">
        <f>IFERROR(_xll.qlIndexFixing(Eur6M_QL,AN552,TRUE,Recalc),NA())</f>
        <v>3.0363080643896487E-3</v>
      </c>
      <c r="AP552" s="49">
        <f>IFERROR(_xll.qlIndexFixing(Eur6M_MX,AN552,TRUE,Recalc),NA())</f>
        <v>3.0955160580302932E-3</v>
      </c>
    </row>
    <row r="553" spans="38:42" x14ac:dyDescent="0.2">
      <c r="AL553" s="11" t="str">
        <f t="shared" si="12"/>
        <v>1D</v>
      </c>
      <c r="AM553" s="48">
        <f>_xll.qlCalendarAdvance(Calendar,AM552,AL553,"f",FALSE)</f>
        <v>43025</v>
      </c>
      <c r="AN553" s="48">
        <f>_xll.qlCalendarAdvance(Calendar,AM553,Ndays&amp;"D",,,_xll.ohTrigger(Trigger,Recalc))</f>
        <v>43027</v>
      </c>
      <c r="AO553" s="49">
        <f>IFERROR(_xll.qlIndexFixing(Eur6M_QL,AN553,TRUE,Recalc),NA())</f>
        <v>3.0568280885626894E-3</v>
      </c>
      <c r="AP553" s="49">
        <f>IFERROR(_xll.qlIndexFixing(Eur6M_MX,AN553,TRUE,Recalc),NA())</f>
        <v>3.1140292531061475E-3</v>
      </c>
    </row>
    <row r="554" spans="38:42" x14ac:dyDescent="0.2">
      <c r="AL554" s="11" t="str">
        <f t="shared" si="12"/>
        <v>1D</v>
      </c>
      <c r="AM554" s="48">
        <f>_xll.qlCalendarAdvance(Calendar,AM553,AL554,"f",FALSE)</f>
        <v>43026</v>
      </c>
      <c r="AN554" s="48">
        <f>_xll.qlCalendarAdvance(Calendar,AM554,Ndays&amp;"D",,,_xll.ohTrigger(Trigger,Recalc))</f>
        <v>43028</v>
      </c>
      <c r="AO554" s="49">
        <f>IFERROR(_xll.qlIndexFixing(Eur6M_QL,AN554,TRUE,Recalc),NA())</f>
        <v>3.0636835702118623E-3</v>
      </c>
      <c r="AP554" s="49">
        <f>IFERROR(_xll.qlIndexFixing(Eur6M_MX,AN554,TRUE,Recalc),NA())</f>
        <v>3.1202119543217587E-3</v>
      </c>
    </row>
    <row r="555" spans="38:42" x14ac:dyDescent="0.2">
      <c r="AL555" s="11" t="str">
        <f t="shared" si="12"/>
        <v>1D</v>
      </c>
      <c r="AM555" s="48">
        <f>_xll.qlCalendarAdvance(Calendar,AM554,AL555,"f",FALSE)</f>
        <v>43027</v>
      </c>
      <c r="AN555" s="48">
        <f>_xll.qlCalendarAdvance(Calendar,AM555,Ndays&amp;"D",,,_xll.ohTrigger(Trigger,Recalc))</f>
        <v>43031</v>
      </c>
      <c r="AO555" s="49">
        <f>IFERROR(_xll.qlIndexFixing(Eur6M_QL,AN555,TRUE,Recalc),NA())</f>
        <v>3.070546788790813E-3</v>
      </c>
      <c r="AP555" s="49">
        <f>IFERROR(_xll.qlIndexFixing(Eur6M_MX,AN555,TRUE,Recalc),NA())</f>
        <v>3.1264004716199307E-3</v>
      </c>
    </row>
    <row r="556" spans="38:42" x14ac:dyDescent="0.2">
      <c r="AL556" s="11" t="str">
        <f t="shared" si="12"/>
        <v>1D</v>
      </c>
      <c r="AM556" s="48">
        <f>_xll.qlCalendarAdvance(Calendar,AM555,AL556,"f",FALSE)</f>
        <v>43028</v>
      </c>
      <c r="AN556" s="48">
        <f>_xll.qlCalendarAdvance(Calendar,AM556,Ndays&amp;"D",,,_xll.ohTrigger(Trigger,Recalc))</f>
        <v>43032</v>
      </c>
      <c r="AO556" s="49">
        <f>IFERROR(_xll.qlIndexFixing(Eur6M_QL,AN556,TRUE,Recalc),NA())</f>
        <v>3.0774177443790387E-3</v>
      </c>
      <c r="AP556" s="49">
        <f>IFERROR(_xll.qlIndexFixing(Eur6M_MX,AN556,TRUE,Recalc),NA())</f>
        <v>3.132594803793277E-3</v>
      </c>
    </row>
    <row r="557" spans="38:42" x14ac:dyDescent="0.2">
      <c r="AL557" s="11" t="str">
        <f t="shared" si="12"/>
        <v>1D</v>
      </c>
      <c r="AM557" s="48">
        <f>_xll.qlCalendarAdvance(Calendar,AM556,AL557,"f",FALSE)</f>
        <v>43031</v>
      </c>
      <c r="AN557" s="48">
        <f>_xll.qlCalendarAdvance(Calendar,AM557,Ndays&amp;"D",,,_xll.ohTrigger(Trigger,Recalc))</f>
        <v>43033</v>
      </c>
      <c r="AO557" s="49">
        <f>IFERROR(_xll.qlIndexFixing(Eur6M_QL,AN557,TRUE,Recalc),NA())</f>
        <v>3.0842964370573541E-3</v>
      </c>
      <c r="AP557" s="49">
        <f>IFERROR(_xll.qlIndexFixing(Eur6M_MX,AN557,TRUE,Recalc),NA())</f>
        <v>3.1387949496339733E-3</v>
      </c>
    </row>
    <row r="558" spans="38:42" x14ac:dyDescent="0.2">
      <c r="AL558" s="11" t="str">
        <f t="shared" si="12"/>
        <v>1D</v>
      </c>
      <c r="AM558" s="48">
        <f>_xll.qlCalendarAdvance(Calendar,AM557,AL558,"f",FALSE)</f>
        <v>43032</v>
      </c>
      <c r="AN558" s="48">
        <f>_xll.qlCalendarAdvance(Calendar,AM558,Ndays&amp;"D",,,_xll.ohTrigger(Trigger,Recalc))</f>
        <v>43034</v>
      </c>
      <c r="AO558" s="49">
        <f>IFERROR(_xll.qlIndexFixing(Eur6M_QL,AN558,TRUE,Recalc),NA())</f>
        <v>3.104978938437029E-3</v>
      </c>
      <c r="AP558" s="49">
        <f>IFERROR(_xll.qlIndexFixing(Eur6M_MX,AN558,TRUE,Recalc),NA())</f>
        <v>3.1574302570889371E-3</v>
      </c>
    </row>
    <row r="559" spans="38:42" x14ac:dyDescent="0.2">
      <c r="AL559" s="11" t="str">
        <f t="shared" si="12"/>
        <v>1D</v>
      </c>
      <c r="AM559" s="48">
        <f>_xll.qlCalendarAdvance(Calendar,AM558,AL559,"f",FALSE)</f>
        <v>43033</v>
      </c>
      <c r="AN559" s="48">
        <f>_xll.qlCalendarAdvance(Calendar,AM559,Ndays&amp;"D",,,_xll.ohTrigger(Trigger,Recalc))</f>
        <v>43035</v>
      </c>
      <c r="AO559" s="49">
        <f>IFERROR(_xll.qlIndexFixing(Eur6M_QL,AN559,TRUE,Recalc),NA())</f>
        <v>3.1083027158392614E-3</v>
      </c>
      <c r="AP559" s="49">
        <f>IFERROR(_xll.qlIndexFixing(Eur6M_MX,AN559,TRUE,Recalc),NA())</f>
        <v>3.1604398059642334E-3</v>
      </c>
    </row>
    <row r="560" spans="38:42" x14ac:dyDescent="0.2">
      <c r="AL560" s="11" t="str">
        <f t="shared" ref="AL560:AL623" si="13">AL559</f>
        <v>1D</v>
      </c>
      <c r="AM560" s="48">
        <f>_xll.qlCalendarAdvance(Calendar,AM559,AL560,"f",FALSE)</f>
        <v>43034</v>
      </c>
      <c r="AN560" s="48">
        <f>_xll.qlCalendarAdvance(Calendar,AM560,Ndays&amp;"D",,,_xll.ohTrigger(Trigger,Recalc))</f>
        <v>43038</v>
      </c>
      <c r="AO560" s="49">
        <f>IFERROR(_xll.qlIndexFixing(Eur6M_QL,AN560,TRUE,Recalc),NA())</f>
        <v>3.1188059596173605E-3</v>
      </c>
      <c r="AP560" s="49">
        <f>IFERROR(_xll.qlIndexFixing(Eur6M_MX,AN560,TRUE,Recalc),NA())</f>
        <v>3.1698828415957841E-3</v>
      </c>
    </row>
    <row r="561" spans="38:42" x14ac:dyDescent="0.2">
      <c r="AL561" s="11" t="str">
        <f t="shared" si="13"/>
        <v>1D</v>
      </c>
      <c r="AM561" s="48">
        <f>_xll.qlCalendarAdvance(Calendar,AM560,AL561,"f",FALSE)</f>
        <v>43035</v>
      </c>
      <c r="AN561" s="48">
        <f>_xll.qlCalendarAdvance(Calendar,AM561,Ndays&amp;"D",,,_xll.ohTrigger(Trigger,Recalc))</f>
        <v>43039</v>
      </c>
      <c r="AO561" s="49">
        <f>IFERROR(_xll.qlIndexFixing(Eur6M_QL,AN561,TRUE,Recalc),NA())</f>
        <v>3.1221373540941456E-3</v>
      </c>
      <c r="AP561" s="49">
        <f>IFERROR(_xll.qlIndexFixing(Eur6M_MX,AN561,TRUE,Recalc),NA())</f>
        <v>3.172898125920893E-3</v>
      </c>
    </row>
    <row r="562" spans="38:42" x14ac:dyDescent="0.2">
      <c r="AL562" s="11" t="str">
        <f t="shared" si="13"/>
        <v>1D</v>
      </c>
      <c r="AM562" s="48">
        <f>_xll.qlCalendarAdvance(Calendar,AM561,AL562,"f",FALSE)</f>
        <v>43038</v>
      </c>
      <c r="AN562" s="48">
        <f>_xll.qlCalendarAdvance(Calendar,AM562,Ndays&amp;"D",,,_xll.ohTrigger(Trigger,Recalc))</f>
        <v>43040</v>
      </c>
      <c r="AO562" s="49">
        <f>IFERROR(_xll.qlIndexFixing(Eur6M_QL,AN562,TRUE,Recalc),NA())</f>
        <v>3.1290662793027669E-3</v>
      </c>
      <c r="AP562" s="49">
        <f>IFERROR(_xll.qlIndexFixing(Eur6M_MX,AN562,TRUE,Recalc),NA())</f>
        <v>3.1791359949947672E-3</v>
      </c>
    </row>
    <row r="563" spans="38:42" x14ac:dyDescent="0.2">
      <c r="AL563" s="11" t="str">
        <f t="shared" si="13"/>
        <v>1D</v>
      </c>
      <c r="AM563" s="48">
        <f>_xll.qlCalendarAdvance(Calendar,AM562,AL563,"f",FALSE)</f>
        <v>43039</v>
      </c>
      <c r="AN563" s="48">
        <f>_xll.qlCalendarAdvance(Calendar,AM563,Ndays&amp;"D",,,_xll.ohTrigger(Trigger,Recalc))</f>
        <v>43041</v>
      </c>
      <c r="AO563" s="49">
        <f>IFERROR(_xll.qlIndexFixing(Eur6M_QL,AN563,TRUE,Recalc),NA())</f>
        <v>3.1535089215293756E-3</v>
      </c>
      <c r="AP563" s="49">
        <f>IFERROR(_xll.qlIndexFixing(Eur6M_MX,AN563,TRUE,Recalc),NA())</f>
        <v>3.2011158941558618E-3</v>
      </c>
    </row>
    <row r="564" spans="38:42" x14ac:dyDescent="0.2">
      <c r="AL564" s="11" t="str">
        <f t="shared" si="13"/>
        <v>1D</v>
      </c>
      <c r="AM564" s="48">
        <f>_xll.qlCalendarAdvance(Calendar,AM563,AL564,"f",FALSE)</f>
        <v>43040</v>
      </c>
      <c r="AN564" s="48">
        <f>_xll.qlCalendarAdvance(Calendar,AM564,Ndays&amp;"D",,,_xll.ohTrigger(Trigger,Recalc))</f>
        <v>43042</v>
      </c>
      <c r="AO564" s="49">
        <f>IFERROR(_xll.qlIndexFixing(Eur6M_QL,AN564,TRUE,Recalc),NA())</f>
        <v>3.1568593558868158E-3</v>
      </c>
      <c r="AP564" s="49">
        <f>IFERROR(_xll.qlIndexFixing(Eur6M_MX,AN564,TRUE,Recalc),NA())</f>
        <v>3.2041455037539594E-3</v>
      </c>
    </row>
    <row r="565" spans="38:42" x14ac:dyDescent="0.2">
      <c r="AL565" s="11" t="str">
        <f t="shared" si="13"/>
        <v>1D</v>
      </c>
      <c r="AM565" s="48">
        <f>_xll.qlCalendarAdvance(Calendar,AM564,AL565,"f",FALSE)</f>
        <v>43041</v>
      </c>
      <c r="AN565" s="48">
        <f>_xll.qlCalendarAdvance(Calendar,AM565,Ndays&amp;"D",,,_xll.ohTrigger(Trigger,Recalc))</f>
        <v>43045</v>
      </c>
      <c r="AO565" s="49">
        <f>IFERROR(_xll.qlIndexFixing(Eur6M_QL,AN565,TRUE,Recalc),NA())</f>
        <v>3.1638269693740951E-3</v>
      </c>
      <c r="AP565" s="49">
        <f>IFERROR(_xll.qlIndexFixing(Eur6M_MX,AN565,TRUE,Recalc),NA())</f>
        <v>3.2104123830223011E-3</v>
      </c>
    </row>
    <row r="566" spans="38:42" x14ac:dyDescent="0.2">
      <c r="AL566" s="11" t="str">
        <f t="shared" si="13"/>
        <v>1D</v>
      </c>
      <c r="AM566" s="48">
        <f>_xll.qlCalendarAdvance(Calendar,AM565,AL566,"f",FALSE)</f>
        <v>43042</v>
      </c>
      <c r="AN566" s="48">
        <f>_xll.qlCalendarAdvance(Calendar,AM566,Ndays&amp;"D",,,_xll.ohTrigger(Trigger,Recalc))</f>
        <v>43046</v>
      </c>
      <c r="AO566" s="49">
        <f>IFERROR(_xll.qlIndexFixing(Eur6M_QL,AN566,TRUE,Recalc),NA())</f>
        <v>3.1708023207609771E-3</v>
      </c>
      <c r="AP566" s="49">
        <f>IFERROR(_xll.qlIndexFixing(Eur6M_MX,AN566,TRUE,Recalc),NA())</f>
        <v>3.2166850607083007E-3</v>
      </c>
    </row>
    <row r="567" spans="38:42" x14ac:dyDescent="0.2">
      <c r="AL567" s="11" t="str">
        <f t="shared" si="13"/>
        <v>1D</v>
      </c>
      <c r="AM567" s="48">
        <f>_xll.qlCalendarAdvance(Calendar,AM566,AL567,"f",FALSE)</f>
        <v>43045</v>
      </c>
      <c r="AN567" s="48">
        <f>_xll.qlCalendarAdvance(Calendar,AM567,Ndays&amp;"D",,,_xll.ohTrigger(Trigger,Recalc))</f>
        <v>43047</v>
      </c>
      <c r="AO567" s="49">
        <f>IFERROR(_xll.qlIndexFixing(Eur6M_QL,AN567,TRUE,Recalc),NA())</f>
        <v>3.1777854101273984E-3</v>
      </c>
      <c r="AP567" s="49">
        <f>IFERROR(_xll.qlIndexFixing(Eur6M_MX,AN567,TRUE,Recalc),NA())</f>
        <v>3.2229635356040838E-3</v>
      </c>
    </row>
    <row r="568" spans="38:42" x14ac:dyDescent="0.2">
      <c r="AL568" s="11" t="str">
        <f t="shared" si="13"/>
        <v>1D</v>
      </c>
      <c r="AM568" s="48">
        <f>_xll.qlCalendarAdvance(Calendar,AM567,AL568,"f",FALSE)</f>
        <v>43046</v>
      </c>
      <c r="AN568" s="48">
        <f>_xll.qlCalendarAdvance(Calendar,AM568,Ndays&amp;"D",,,_xll.ohTrigger(Trigger,Recalc))</f>
        <v>43048</v>
      </c>
      <c r="AO568" s="49">
        <f>IFERROR(_xll.qlIndexFixing(Eur6M_QL,AN568,TRUE,Recalc),NA())</f>
        <v>3.2024180656425446E-3</v>
      </c>
      <c r="AP568" s="49">
        <f>IFERROR(_xll.qlIndexFixing(Eur6M_MX,AN568,TRUE,Recalc),NA())</f>
        <v>3.2450857502587848E-3</v>
      </c>
    </row>
    <row r="569" spans="38:42" x14ac:dyDescent="0.2">
      <c r="AL569" s="11" t="str">
        <f t="shared" si="13"/>
        <v>1D</v>
      </c>
      <c r="AM569" s="48">
        <f>_xll.qlCalendarAdvance(Calendar,AM568,AL569,"f",FALSE)</f>
        <v>43047</v>
      </c>
      <c r="AN569" s="48">
        <f>_xll.qlCalendarAdvance(Calendar,AM569,Ndays&amp;"D",,,_xll.ohTrigger(Trigger,Recalc))</f>
        <v>43049</v>
      </c>
      <c r="AO569" s="49">
        <f>IFERROR(_xll.qlIndexFixing(Eur6M_QL,AN569,TRUE,Recalc),NA())</f>
        <v>3.2057951490154567E-3</v>
      </c>
      <c r="AP569" s="49">
        <f>IFERROR(_xll.qlIndexFixing(Eur6M_MX,AN569,TRUE,Recalc),NA())</f>
        <v>3.248135383141277E-3</v>
      </c>
    </row>
    <row r="570" spans="38:42" x14ac:dyDescent="0.2">
      <c r="AL570" s="11" t="str">
        <f t="shared" si="13"/>
        <v>1D</v>
      </c>
      <c r="AM570" s="48">
        <f>_xll.qlCalendarAdvance(Calendar,AM569,AL570,"f",FALSE)</f>
        <v>43048</v>
      </c>
      <c r="AN570" s="48">
        <f>_xll.qlCalendarAdvance(Calendar,AM570,Ndays&amp;"D",,,_xll.ohTrigger(Trigger,Recalc))</f>
        <v>43052</v>
      </c>
      <c r="AO570" s="49">
        <f>IFERROR(_xll.qlIndexFixing(Eur6M_QL,AN570,TRUE,Recalc),NA())</f>
        <v>3.2128169295002531E-3</v>
      </c>
      <c r="AP570" s="49">
        <f>IFERROR(_xll.qlIndexFixing(Eur6M_MX,AN570,TRUE,Recalc),NA())</f>
        <v>3.2544428259784759E-3</v>
      </c>
    </row>
    <row r="571" spans="38:42" x14ac:dyDescent="0.2">
      <c r="AL571" s="11" t="str">
        <f t="shared" si="13"/>
        <v>1D</v>
      </c>
      <c r="AM571" s="48">
        <f>_xll.qlCalendarAdvance(Calendar,AM570,AL571,"f",FALSE)</f>
        <v>43049</v>
      </c>
      <c r="AN571" s="48">
        <f>_xll.qlCalendarAdvance(Calendar,AM571,Ndays&amp;"D",,,_xll.ohTrigger(Trigger,Recalc))</f>
        <v>43053</v>
      </c>
      <c r="AO571" s="49">
        <f>IFERROR(_xll.qlIndexFixing(Eur6M_QL,AN571,TRUE,Recalc),NA())</f>
        <v>3.2198464484530375E-3</v>
      </c>
      <c r="AP571" s="49">
        <f>IFERROR(_xll.qlIndexFixing(Eur6M_MX,AN571,TRUE,Recalc),NA())</f>
        <v>3.2607560587830757E-3</v>
      </c>
    </row>
    <row r="572" spans="38:42" x14ac:dyDescent="0.2">
      <c r="AL572" s="11" t="str">
        <f t="shared" si="13"/>
        <v>1D</v>
      </c>
      <c r="AM572" s="48">
        <f>_xll.qlCalendarAdvance(Calendar,AM571,AL572,"f",FALSE)</f>
        <v>43052</v>
      </c>
      <c r="AN572" s="48">
        <f>_xll.qlCalendarAdvance(Calendar,AM572,Ndays&amp;"D",,,_xll.ohTrigger(Trigger,Recalc))</f>
        <v>43054</v>
      </c>
      <c r="AO572" s="49">
        <f>IFERROR(_xll.qlIndexFixing(Eur6M_QL,AN572,TRUE,Recalc),NA())</f>
        <v>3.226883705956396E-3</v>
      </c>
      <c r="AP572" s="49">
        <f>IFERROR(_xll.qlIndexFixing(Eur6M_MX,AN572,TRUE,Recalc),NA())</f>
        <v>3.2670750803472023E-3</v>
      </c>
    </row>
    <row r="573" spans="38:42" x14ac:dyDescent="0.2">
      <c r="AL573" s="11" t="str">
        <f t="shared" si="13"/>
        <v>1D</v>
      </c>
      <c r="AM573" s="48">
        <f>_xll.qlCalendarAdvance(Calendar,AM572,AL573,"f",FALSE)</f>
        <v>43053</v>
      </c>
      <c r="AN573" s="48">
        <f>_xll.qlCalendarAdvance(Calendar,AM573,Ndays&amp;"D",,,_xll.ohTrigger(Trigger,Recalc))</f>
        <v>43055</v>
      </c>
      <c r="AO573" s="49">
        <f>IFERROR(_xll.qlIndexFixing(Eur6M_QL,AN573,TRUE,Recalc),NA())</f>
        <v>3.2517063987998335E-3</v>
      </c>
      <c r="AP573" s="49">
        <f>IFERROR(_xll.qlIndexFixing(Eur6M_MX,AN573,TRUE,Recalc),NA())</f>
        <v>3.2893394114321415E-3</v>
      </c>
    </row>
    <row r="574" spans="38:42" x14ac:dyDescent="0.2">
      <c r="AL574" s="11" t="str">
        <f t="shared" si="13"/>
        <v>1D</v>
      </c>
      <c r="AM574" s="48">
        <f>_xll.qlCalendarAdvance(Calendar,AM573,AL574,"f",FALSE)</f>
        <v>43054</v>
      </c>
      <c r="AN574" s="48">
        <f>_xll.qlCalendarAdvance(Calendar,AM574,Ndays&amp;"D",,,_xll.ohTrigger(Trigger,Recalc))</f>
        <v>43056</v>
      </c>
      <c r="AO574" s="49">
        <f>IFERROR(_xll.qlIndexFixing(Eur6M_QL,AN574,TRUE,Recalc),NA())</f>
        <v>3.2551101231078523E-3</v>
      </c>
      <c r="AP574" s="49">
        <f>IFERROR(_xll.qlIndexFixing(Eur6M_MX,AN574,TRUE,Recalc),NA())</f>
        <v>3.2924090300675639E-3</v>
      </c>
    </row>
    <row r="575" spans="38:42" x14ac:dyDescent="0.2">
      <c r="AL575" s="11" t="str">
        <f t="shared" si="13"/>
        <v>1D</v>
      </c>
      <c r="AM575" s="48">
        <f>_xll.qlCalendarAdvance(Calendar,AM574,AL575,"f",FALSE)</f>
        <v>43055</v>
      </c>
      <c r="AN575" s="48">
        <f>_xll.qlCalendarAdvance(Calendar,AM575,Ndays&amp;"D",,,_xll.ohTrigger(Trigger,Recalc))</f>
        <v>43059</v>
      </c>
      <c r="AO575" s="49">
        <f>IFERROR(_xll.qlIndexFixing(Eur6M_QL,AN575,TRUE,Recalc),NA())</f>
        <v>3.2621860745909435E-3</v>
      </c>
      <c r="AP575" s="49">
        <f>IFERROR(_xll.qlIndexFixing(Eur6M_MX,AN575,TRUE,Recalc),NA())</f>
        <v>3.2987569773284455E-3</v>
      </c>
    </row>
    <row r="576" spans="38:42" x14ac:dyDescent="0.2">
      <c r="AL576" s="11" t="str">
        <f t="shared" si="13"/>
        <v>1D</v>
      </c>
      <c r="AM576" s="48">
        <f>_xll.qlCalendarAdvance(Calendar,AM575,AL576,"f",FALSE)</f>
        <v>43056</v>
      </c>
      <c r="AN576" s="48">
        <f>_xll.qlCalendarAdvance(Calendar,AM576,Ndays&amp;"D",,,_xll.ohTrigger(Trigger,Recalc))</f>
        <v>43060</v>
      </c>
      <c r="AO576" s="49">
        <f>IFERROR(_xll.qlIndexFixing(Eur6M_QL,AN576,TRUE,Recalc),NA())</f>
        <v>3.2692697651161493E-3</v>
      </c>
      <c r="AP576" s="49">
        <f>IFERROR(_xll.qlIndexFixing(Eur6M_MX,AN576,TRUE,Recalc),NA())</f>
        <v>3.3051107061086785E-3</v>
      </c>
    </row>
    <row r="577" spans="38:42" x14ac:dyDescent="0.2">
      <c r="AL577" s="11" t="str">
        <f t="shared" si="13"/>
        <v>1D</v>
      </c>
      <c r="AM577" s="48">
        <f>_xll.qlCalendarAdvance(Calendar,AM576,AL577,"f",FALSE)</f>
        <v>43059</v>
      </c>
      <c r="AN577" s="48">
        <f>_xll.qlCalendarAdvance(Calendar,AM577,Ndays&amp;"D",,,_xll.ohTrigger(Trigger,Recalc))</f>
        <v>43061</v>
      </c>
      <c r="AO577" s="49">
        <f>IFERROR(_xll.qlIndexFixing(Eur6M_QL,AN577,TRUE,Recalc),NA())</f>
        <v>3.2763611947660551E-3</v>
      </c>
      <c r="AP577" s="49">
        <f>IFERROR(_xll.qlIndexFixing(Eur6M_MX,AN577,TRUE,Recalc),NA())</f>
        <v>3.31147021520039E-3</v>
      </c>
    </row>
    <row r="578" spans="38:42" x14ac:dyDescent="0.2">
      <c r="AL578" s="11" t="str">
        <f t="shared" si="13"/>
        <v>1D</v>
      </c>
      <c r="AM578" s="48">
        <f>_xll.qlCalendarAdvance(Calendar,AM577,AL578,"f",FALSE)</f>
        <v>43060</v>
      </c>
      <c r="AN578" s="48">
        <f>_xll.qlCalendarAdvance(Calendar,AM578,Ndays&amp;"D",,,_xll.ohTrigger(Trigger,Recalc))</f>
        <v>43062</v>
      </c>
      <c r="AO578" s="49">
        <f>IFERROR(_xll.qlIndexFixing(Eur6M_QL,AN578,TRUE,Recalc),NA())</f>
        <v>3.3013739492406312E-3</v>
      </c>
      <c r="AP578" s="49">
        <f>IFERROR(_xll.qlIndexFixing(Eur6M_MX,AN578,TRUE,Recalc),NA())</f>
        <v>3.3338764637946949E-3</v>
      </c>
    </row>
    <row r="579" spans="38:42" x14ac:dyDescent="0.2">
      <c r="AL579" s="11" t="str">
        <f t="shared" si="13"/>
        <v>1D</v>
      </c>
      <c r="AM579" s="48">
        <f>_xll.qlCalendarAdvance(Calendar,AM578,AL579,"f",FALSE)</f>
        <v>43061</v>
      </c>
      <c r="AN579" s="48">
        <f>_xll.qlCalendarAdvance(Calendar,AM579,Ndays&amp;"D",,,_xll.ohTrigger(Trigger,Recalc))</f>
        <v>43063</v>
      </c>
      <c r="AO579" s="49">
        <f>IFERROR(_xll.qlIndexFixing(Eur6M_QL,AN579,TRUE,Recalc),NA())</f>
        <v>3.3048043062648392E-3</v>
      </c>
      <c r="AP579" s="49">
        <f>IFERROR(_xll.qlIndexFixing(Eur6M_MX,AN579,TRUE,Recalc),NA())</f>
        <v>3.3369660305559009E-3</v>
      </c>
    </row>
    <row r="580" spans="38:42" x14ac:dyDescent="0.2">
      <c r="AL580" s="11" t="str">
        <f t="shared" si="13"/>
        <v>1D</v>
      </c>
      <c r="AM580" s="48">
        <f>_xll.qlCalendarAdvance(Calendar,AM579,AL580,"f",FALSE)</f>
        <v>43062</v>
      </c>
      <c r="AN580" s="48">
        <f>_xll.qlCalendarAdvance(Calendar,AM580,Ndays&amp;"D",,,_xll.ohTrigger(Trigger,Recalc))</f>
        <v>43066</v>
      </c>
      <c r="AO580" s="49">
        <f>IFERROR(_xll.qlIndexFixing(Eur6M_QL,AN580,TRUE,Recalc),NA())</f>
        <v>3.3119344327774756E-3</v>
      </c>
      <c r="AP580" s="49">
        <f>IFERROR(_xll.qlIndexFixing(Eur6M_MX,AN580,TRUE,Recalc),NA())</f>
        <v>3.3433544231080974E-3</v>
      </c>
    </row>
    <row r="581" spans="38:42" x14ac:dyDescent="0.2">
      <c r="AL581" s="11" t="str">
        <f t="shared" si="13"/>
        <v>1D</v>
      </c>
      <c r="AM581" s="48">
        <f>_xll.qlCalendarAdvance(Calendar,AM580,AL581,"f",FALSE)</f>
        <v>43063</v>
      </c>
      <c r="AN581" s="48">
        <f>_xll.qlCalendarAdvance(Calendar,AM581,Ndays&amp;"D",,,_xll.ohTrigger(Trigger,Recalc))</f>
        <v>43067</v>
      </c>
      <c r="AO581" s="49">
        <f>IFERROR(_xll.qlIndexFixing(Eur6M_QL,AN581,TRUE,Recalc),NA())</f>
        <v>3.3227761362544703E-3</v>
      </c>
      <c r="AP581" s="49">
        <f>IFERROR(_xll.qlIndexFixing(Eur6M_MX,AN581,TRUE,Recalc),NA())</f>
        <v>3.3530504218067842E-3</v>
      </c>
    </row>
    <row r="582" spans="38:42" x14ac:dyDescent="0.2">
      <c r="AL582" s="11" t="str">
        <f t="shared" si="13"/>
        <v>1D</v>
      </c>
      <c r="AM582" s="48">
        <f>_xll.qlCalendarAdvance(Calendar,AM581,AL582,"f",FALSE)</f>
        <v>43066</v>
      </c>
      <c r="AN582" s="48">
        <f>_xll.qlCalendarAdvance(Calendar,AM582,Ndays&amp;"D",,,_xll.ohTrigger(Trigger,Recalc))</f>
        <v>43068</v>
      </c>
      <c r="AO582" s="49">
        <f>IFERROR(_xll.qlIndexFixing(Eur6M_QL,AN582,TRUE,Recalc),NA())</f>
        <v>3.3299256783987179E-3</v>
      </c>
      <c r="AP582" s="49">
        <f>IFERROR(_xll.qlIndexFixing(Eur6M_MX,AN582,TRUE,Recalc),NA())</f>
        <v>3.3594532856120927E-3</v>
      </c>
    </row>
    <row r="583" spans="38:42" x14ac:dyDescent="0.2">
      <c r="AL583" s="11" t="str">
        <f t="shared" si="13"/>
        <v>1D</v>
      </c>
      <c r="AM583" s="48">
        <f>_xll.qlCalendarAdvance(Calendar,AM582,AL583,"f",FALSE)</f>
        <v>43067</v>
      </c>
      <c r="AN583" s="48">
        <f>_xll.qlCalendarAdvance(Calendar,AM583,Ndays&amp;"D",,,_xll.ohTrigger(Trigger,Recalc))</f>
        <v>43069</v>
      </c>
      <c r="AO583" s="49">
        <f>IFERROR(_xll.qlIndexFixing(Eur6M_QL,AN583,TRUE,Recalc),NA())</f>
        <v>3.3514207454217355E-3</v>
      </c>
      <c r="AP583" s="49">
        <f>IFERROR(_xll.qlIndexFixing(Eur6M_MX,AN583,TRUE,Recalc),NA())</f>
        <v>3.3786964935469009E-3</v>
      </c>
    </row>
    <row r="584" spans="38:42" x14ac:dyDescent="0.2">
      <c r="AL584" s="11" t="str">
        <f t="shared" si="13"/>
        <v>1D</v>
      </c>
      <c r="AM584" s="48">
        <f>_xll.qlCalendarAdvance(Calendar,AM583,AL584,"f",FALSE)</f>
        <v>43068</v>
      </c>
      <c r="AN584" s="48">
        <f>_xll.qlCalendarAdvance(Calendar,AM584,Ndays&amp;"D",,,_xll.ohTrigger(Trigger,Recalc))</f>
        <v>43070</v>
      </c>
      <c r="AO584" s="49">
        <f>IFERROR(_xll.qlIndexFixing(Eur6M_QL,AN584,TRUE,Recalc),NA())</f>
        <v>3.358601248239129E-3</v>
      </c>
      <c r="AP584" s="49">
        <f>IFERROR(_xll.qlIndexFixing(Eur6M_MX,AN584,TRUE,Recalc),NA())</f>
        <v>3.3851224310107978E-3</v>
      </c>
    </row>
    <row r="585" spans="38:42" x14ac:dyDescent="0.2">
      <c r="AL585" s="11" t="str">
        <f t="shared" si="13"/>
        <v>1D</v>
      </c>
      <c r="AM585" s="48">
        <f>_xll.qlCalendarAdvance(Calendar,AM584,AL585,"f",FALSE)</f>
        <v>43069</v>
      </c>
      <c r="AN585" s="48">
        <f>_xll.qlCalendarAdvance(Calendar,AM585,Ndays&amp;"D",,,_xll.ohTrigger(Trigger,Recalc))</f>
        <v>43073</v>
      </c>
      <c r="AO585" s="49">
        <f>IFERROR(_xll.qlIndexFixing(Eur6M_QL,AN585,TRUE,Recalc),NA())</f>
        <v>3.3657894914332141E-3</v>
      </c>
      <c r="AP585" s="49">
        <f>IFERROR(_xll.qlIndexFixing(Eur6M_MX,AN585,TRUE,Recalc),NA())</f>
        <v>3.3915541338738419E-3</v>
      </c>
    </row>
    <row r="586" spans="38:42" x14ac:dyDescent="0.2">
      <c r="AL586" s="11" t="str">
        <f t="shared" si="13"/>
        <v>1D</v>
      </c>
      <c r="AM586" s="48">
        <f>_xll.qlCalendarAdvance(Calendar,AM585,AL586,"f",FALSE)</f>
        <v>43070</v>
      </c>
      <c r="AN586" s="48">
        <f>_xll.qlCalendarAdvance(Calendar,AM586,Ndays&amp;"D",,,_xll.ohTrigger(Trigger,Recalc))</f>
        <v>43074</v>
      </c>
      <c r="AO586" s="49">
        <f>IFERROR(_xll.qlIndexFixing(Eur6M_QL,AN586,TRUE,Recalc),NA())</f>
        <v>3.3729854750900756E-3</v>
      </c>
      <c r="AP586" s="49">
        <f>IFERROR(_xll.qlIndexFixing(Eur6M_MX,AN586,TRUE,Recalc),NA())</f>
        <v>3.3979916009308432E-3</v>
      </c>
    </row>
    <row r="587" spans="38:42" x14ac:dyDescent="0.2">
      <c r="AL587" s="11" t="str">
        <f t="shared" si="13"/>
        <v>1D</v>
      </c>
      <c r="AM587" s="48">
        <f>_xll.qlCalendarAdvance(Calendar,AM586,AL587,"f",FALSE)</f>
        <v>43073</v>
      </c>
      <c r="AN587" s="48">
        <f>_xll.qlCalendarAdvance(Calendar,AM587,Ndays&amp;"D",,,_xll.ohTrigger(Trigger,Recalc))</f>
        <v>43075</v>
      </c>
      <c r="AO587" s="49">
        <f>IFERROR(_xll.qlIndexFixing(Eur6M_QL,AN587,TRUE,Recalc),NA())</f>
        <v>3.3801891992927234E-3</v>
      </c>
      <c r="AP587" s="49">
        <f>IFERROR(_xll.qlIndexFixing(Eur6M_MX,AN587,TRUE,Recalc),NA())</f>
        <v>3.4044348309748549E-3</v>
      </c>
    </row>
    <row r="588" spans="38:42" x14ac:dyDescent="0.2">
      <c r="AL588" s="11" t="str">
        <f t="shared" si="13"/>
        <v>1D</v>
      </c>
      <c r="AM588" s="48">
        <f>_xll.qlCalendarAdvance(Calendar,AM587,AL588,"f",FALSE)</f>
        <v>43074</v>
      </c>
      <c r="AN588" s="48">
        <f>_xll.qlCalendarAdvance(Calendar,AM588,Ndays&amp;"D",,,_xll.ohTrigger(Trigger,Recalc))</f>
        <v>43076</v>
      </c>
      <c r="AO588" s="49">
        <f>IFERROR(_xll.qlIndexFixing(Eur6M_QL,AN588,TRUE,Recalc),NA())</f>
        <v>3.4018468160195475E-3</v>
      </c>
      <c r="AP588" s="49">
        <f>IFERROR(_xll.qlIndexFixing(Eur6M_MX,AN588,TRUE,Recalc),NA())</f>
        <v>3.4237990869722258E-3</v>
      </c>
    </row>
    <row r="589" spans="38:42" x14ac:dyDescent="0.2">
      <c r="AL589" s="11" t="str">
        <f t="shared" si="13"/>
        <v>1D</v>
      </c>
      <c r="AM589" s="48">
        <f>_xll.qlCalendarAdvance(Calendar,AM588,AL589,"f",FALSE)</f>
        <v>43075</v>
      </c>
      <c r="AN589" s="48">
        <f>_xll.qlCalendarAdvance(Calendar,AM589,Ndays&amp;"D",,,_xll.ohTrigger(Trigger,Recalc))</f>
        <v>43077</v>
      </c>
      <c r="AO589" s="49">
        <f>IFERROR(_xll.qlIndexFixing(Eur6M_QL,AN589,TRUE,Recalc),NA())</f>
        <v>3.4090815032495028E-3</v>
      </c>
      <c r="AP589" s="49">
        <f>IFERROR(_xll.qlIndexFixing(Eur6M_MX,AN589,TRUE,Recalc),NA())</f>
        <v>3.430265356907112E-3</v>
      </c>
    </row>
    <row r="590" spans="38:42" x14ac:dyDescent="0.2">
      <c r="AL590" s="11" t="str">
        <f t="shared" si="13"/>
        <v>1D</v>
      </c>
      <c r="AM590" s="48">
        <f>_xll.qlCalendarAdvance(Calendar,AM589,AL590,"f",FALSE)</f>
        <v>43076</v>
      </c>
      <c r="AN590" s="48">
        <f>_xll.qlCalendarAdvance(Calendar,AM590,Ndays&amp;"D",,,_xll.ohTrigger(Trigger,Recalc))</f>
        <v>43080</v>
      </c>
      <c r="AO590" s="49">
        <f>IFERROR(_xll.qlIndexFixing(Eur6M_QL,AN590,TRUE,Recalc),NA())</f>
        <v>3.4163239314473244E-3</v>
      </c>
      <c r="AP590" s="49">
        <f>IFERROR(_xll.qlIndexFixing(Eur6M_MX,AN590,TRUE,Recalc),NA())</f>
        <v>3.4367373837999858E-3</v>
      </c>
    </row>
    <row r="591" spans="38:42" x14ac:dyDescent="0.2">
      <c r="AL591" s="11" t="str">
        <f t="shared" si="13"/>
        <v>1D</v>
      </c>
      <c r="AM591" s="48">
        <f>_xll.qlCalendarAdvance(Calendar,AM590,AL591,"f",FALSE)</f>
        <v>43077</v>
      </c>
      <c r="AN591" s="48">
        <f>_xll.qlCalendarAdvance(Calendar,AM591,Ndays&amp;"D",,,_xll.ohTrigger(Trigger,Recalc))</f>
        <v>43081</v>
      </c>
      <c r="AO591" s="49">
        <f>IFERROR(_xll.qlIndexFixing(Eur6M_QL,AN591,TRUE,Recalc),NA())</f>
        <v>3.4235741006986586E-3</v>
      </c>
      <c r="AP591" s="49">
        <f>IFERROR(_xll.qlIndexFixing(Eur6M_MX,AN591,TRUE,Recalc),NA())</f>
        <v>3.4432151664452173E-3</v>
      </c>
    </row>
    <row r="592" spans="38:42" x14ac:dyDescent="0.2">
      <c r="AL592" s="11" t="str">
        <f t="shared" si="13"/>
        <v>1D</v>
      </c>
      <c r="AM592" s="48">
        <f>_xll.qlCalendarAdvance(Calendar,AM591,AL592,"f",FALSE)</f>
        <v>43080</v>
      </c>
      <c r="AN592" s="48">
        <f>_xll.qlCalendarAdvance(Calendar,AM592,Ndays&amp;"D",,,_xll.ohTrigger(Trigger,Recalc))</f>
        <v>43082</v>
      </c>
      <c r="AO592" s="49">
        <f>IFERROR(_xll.qlIndexFixing(Eur6M_QL,AN592,TRUE,Recalc),NA())</f>
        <v>3.4308320110865154E-3</v>
      </c>
      <c r="AP592" s="49">
        <f>IFERROR(_xll.qlIndexFixing(Eur6M_MX,AN592,TRUE,Recalc),NA())</f>
        <v>3.4496987036371782E-3</v>
      </c>
    </row>
    <row r="593" spans="38:42" x14ac:dyDescent="0.2">
      <c r="AL593" s="11" t="str">
        <f t="shared" si="13"/>
        <v>1D</v>
      </c>
      <c r="AM593" s="48">
        <f>_xll.qlCalendarAdvance(Calendar,AM592,AL593,"f",FALSE)</f>
        <v>43081</v>
      </c>
      <c r="AN593" s="48">
        <f>_xll.qlCalendarAdvance(Calendar,AM593,Ndays&amp;"D",,,_xll.ohTrigger(Trigger,Recalc))</f>
        <v>43083</v>
      </c>
      <c r="AO593" s="49">
        <f>IFERROR(_xll.qlIndexFixing(Eur6M_QL,AN593,TRUE,Recalc),NA())</f>
        <v>3.4526521899265611E-3</v>
      </c>
      <c r="AP593" s="49">
        <f>IFERROR(_xll.qlIndexFixing(Eur6M_MX,AN593,TRUE,Recalc),NA())</f>
        <v>3.4691838304358293E-3</v>
      </c>
    </row>
    <row r="594" spans="38:42" x14ac:dyDescent="0.2">
      <c r="AL594" s="11" t="str">
        <f t="shared" si="13"/>
        <v>1D</v>
      </c>
      <c r="AM594" s="48">
        <f>_xll.qlCalendarAdvance(Calendar,AM593,AL594,"f",FALSE)</f>
        <v>43082</v>
      </c>
      <c r="AN594" s="48">
        <f>_xll.qlCalendarAdvance(Calendar,AM594,Ndays&amp;"D",,,_xll.ohTrigger(Trigger,Recalc))</f>
        <v>43084</v>
      </c>
      <c r="AO594" s="49">
        <f>IFERROR(_xll.qlIndexFixing(Eur6M_QL,AN594,TRUE,Recalc),NA())</f>
        <v>3.459941065714772E-3</v>
      </c>
      <c r="AP594" s="49">
        <f>IFERROR(_xll.qlIndexFixing(Eur6M_MX,AN594,TRUE,Recalc),NA())</f>
        <v>3.4756903737570995E-3</v>
      </c>
    </row>
    <row r="595" spans="38:42" x14ac:dyDescent="0.2">
      <c r="AL595" s="11" t="str">
        <f t="shared" si="13"/>
        <v>1D</v>
      </c>
      <c r="AM595" s="48">
        <f>_xll.qlCalendarAdvance(Calendar,AM594,AL595,"f",FALSE)</f>
        <v>43083</v>
      </c>
      <c r="AN595" s="48">
        <f>_xll.qlCalendarAdvance(Calendar,AM595,Ndays&amp;"D",,,_xll.ohTrigger(Trigger,Recalc))</f>
        <v>43087</v>
      </c>
      <c r="AO595" s="49">
        <f>IFERROR(_xll.qlIndexFixing(Eur6M_QL,AN595,TRUE,Recalc),NA())</f>
        <v>3.4672376830659777E-3</v>
      </c>
      <c r="AP595" s="49">
        <f>IFERROR(_xll.qlIndexFixing(Eur6M_MX,AN595,TRUE,Recalc),NA())</f>
        <v>3.482202665597393E-3</v>
      </c>
    </row>
    <row r="596" spans="38:42" x14ac:dyDescent="0.2">
      <c r="AL596" s="11" t="str">
        <f t="shared" si="13"/>
        <v>1D</v>
      </c>
      <c r="AM596" s="48">
        <f>_xll.qlCalendarAdvance(Calendar,AM595,AL596,"f",FALSE)</f>
        <v>43084</v>
      </c>
      <c r="AN596" s="48">
        <f>_xll.qlCalendarAdvance(Calendar,AM596,Ndays&amp;"D",,,_xll.ohTrigger(Trigger,Recalc))</f>
        <v>43088</v>
      </c>
      <c r="AO596" s="49">
        <f>IFERROR(_xll.qlIndexFixing(Eur6M_QL,AN596,TRUE,Recalc),NA())</f>
        <v>3.4745420420649463E-3</v>
      </c>
      <c r="AP596" s="49">
        <f>IFERROR(_xll.qlIndexFixing(Eur6M_MX,AN596,TRUE,Recalc),NA())</f>
        <v>3.4887207047506422E-3</v>
      </c>
    </row>
    <row r="597" spans="38:42" x14ac:dyDescent="0.2">
      <c r="AL597" s="11" t="str">
        <f t="shared" si="13"/>
        <v>1D</v>
      </c>
      <c r="AM597" s="48">
        <f>_xll.qlCalendarAdvance(Calendar,AM596,AL597,"f",FALSE)</f>
        <v>43087</v>
      </c>
      <c r="AN597" s="48">
        <f>_xll.qlCalendarAdvance(Calendar,AM597,Ndays&amp;"D",,,_xll.ohTrigger(Trigger,Recalc))</f>
        <v>43089</v>
      </c>
      <c r="AO597" s="49">
        <f>IFERROR(_xll.qlIndexFixing(Eur6M_QL,AN597,TRUE,Recalc),NA())</f>
        <v>3.4818541427982012E-3</v>
      </c>
      <c r="AP597" s="49">
        <f>IFERROR(_xll.qlIndexFixing(Eur6M_MX,AN597,TRUE,Recalc),NA())</f>
        <v>3.4952444900107778E-3</v>
      </c>
    </row>
    <row r="598" spans="38:42" x14ac:dyDescent="0.2">
      <c r="AL598" s="11" t="str">
        <f t="shared" si="13"/>
        <v>1D</v>
      </c>
      <c r="AM598" s="48">
        <f>_xll.qlCalendarAdvance(Calendar,AM597,AL598,"f",FALSE)</f>
        <v>43088</v>
      </c>
      <c r="AN598" s="48">
        <f>_xll.qlCalendarAdvance(Calendar,AM598,Ndays&amp;"D",,,_xll.ohTrigger(Trigger,Recalc))</f>
        <v>43090</v>
      </c>
      <c r="AO598" s="49">
        <f>IFERROR(_xll.qlIndexFixing(Eur6M_QL,AN598,TRUE,Recalc),NA())</f>
        <v>3.5185307754618833E-3</v>
      </c>
      <c r="AP598" s="49">
        <f>IFERROR(_xll.qlIndexFixing(Eur6M_MX,AN598,TRUE,Recalc),NA())</f>
        <v>3.5279495657348772E-3</v>
      </c>
    </row>
    <row r="599" spans="38:42" x14ac:dyDescent="0.2">
      <c r="AL599" s="11" t="str">
        <f t="shared" si="13"/>
        <v>1D</v>
      </c>
      <c r="AM599" s="48">
        <f>_xll.qlCalendarAdvance(Calendar,AM598,AL599,"f",FALSE)</f>
        <v>43089</v>
      </c>
      <c r="AN599" s="48">
        <f>_xll.qlCalendarAdvance(Calendar,AM599,Ndays&amp;"D",,,_xll.ohTrigger(Trigger,Recalc))</f>
        <v>43091</v>
      </c>
      <c r="AO599" s="49">
        <f>IFERROR(_xll.qlIndexFixing(Eur6M_QL,AN599,TRUE,Recalc),NA())</f>
        <v>3.5258893283950268E-3</v>
      </c>
      <c r="AP599" s="49">
        <f>IFERROR(_xll.qlIndexFixing(Eur6M_MX,AN599,TRUE,Recalc),NA())</f>
        <v>3.534507802326471E-3</v>
      </c>
    </row>
    <row r="600" spans="38:42" x14ac:dyDescent="0.2">
      <c r="AL600" s="11" t="str">
        <f t="shared" si="13"/>
        <v>1D</v>
      </c>
      <c r="AM600" s="48">
        <f>_xll.qlCalendarAdvance(Calendar,AM599,AL600,"f",FALSE)</f>
        <v>43090</v>
      </c>
      <c r="AN600" s="48">
        <f>_xll.qlCalendarAdvance(Calendar,AM600,Ndays&amp;"D",,,_xll.ohTrigger(Trigger,Recalc))</f>
        <v>43096</v>
      </c>
      <c r="AO600" s="49">
        <f>IFERROR(_xll.qlIndexFixing(Eur6M_QL,AN600,TRUE,Recalc),NA())</f>
        <v>3.5332556236624168E-3</v>
      </c>
      <c r="AP600" s="49">
        <f>IFERROR(_xll.qlIndexFixing(Eur6M_MX,AN600,TRUE,Recalc),NA())</f>
        <v>3.5410717765881842E-3</v>
      </c>
    </row>
    <row r="601" spans="38:42" x14ac:dyDescent="0.2">
      <c r="AL601" s="11" t="str">
        <f t="shared" si="13"/>
        <v>1D</v>
      </c>
      <c r="AM601" s="48">
        <f>_xll.qlCalendarAdvance(Calendar,AM600,AL601,"f",FALSE)</f>
        <v>43091</v>
      </c>
      <c r="AN601" s="48">
        <f>_xll.qlCalendarAdvance(Calendar,AM601,Ndays&amp;"D",,,_xll.ohTrigger(Trigger,Recalc))</f>
        <v>43097</v>
      </c>
      <c r="AO601" s="49">
        <f>IFERROR(_xll.qlIndexFixing(Eur6M_QL,AN601,TRUE,Recalc),NA())</f>
        <v>3.5589643566558385E-3</v>
      </c>
      <c r="AP601" s="49">
        <f>IFERROR(_xll.qlIndexFixing(Eur6M_MX,AN601,TRUE,Recalc),NA())</f>
        <v>3.5639868529915714E-3</v>
      </c>
    </row>
    <row r="602" spans="38:42" x14ac:dyDescent="0.2">
      <c r="AL602" s="11" t="str">
        <f t="shared" si="13"/>
        <v>1D</v>
      </c>
      <c r="AM602" s="48">
        <f>_xll.qlCalendarAdvance(Calendar,AM601,AL602,"f",FALSE)</f>
        <v>43096</v>
      </c>
      <c r="AN602" s="48">
        <f>_xll.qlCalendarAdvance(Calendar,AM602,Ndays&amp;"D",,,_xll.ohTrigger(Trigger,Recalc))</f>
        <v>43098</v>
      </c>
      <c r="AO602" s="49">
        <f>IFERROR(_xll.qlIndexFixing(Eur6M_QL,AN602,TRUE,Recalc),NA())</f>
        <v>3.5663654198797735E-3</v>
      </c>
      <c r="AP602" s="49">
        <f>IFERROR(_xll.qlIndexFixing(Eur6M_MX,AN602,TRUE,Recalc),NA())</f>
        <v>3.5705765854153939E-3</v>
      </c>
    </row>
    <row r="603" spans="38:42" x14ac:dyDescent="0.2">
      <c r="AL603" s="11" t="str">
        <f t="shared" si="13"/>
        <v>1D</v>
      </c>
      <c r="AM603" s="48">
        <f>_xll.qlCalendarAdvance(Calendar,AM602,AL603,"f",FALSE)</f>
        <v>43097</v>
      </c>
      <c r="AN603" s="48">
        <f>_xll.qlCalendarAdvance(Calendar,AM603,Ndays&amp;"D",,,_xll.ohTrigger(Trigger,Recalc))</f>
        <v>43102</v>
      </c>
      <c r="AO603" s="49">
        <f>IFERROR(_xll.qlIndexFixing(Eur6M_QL,AN603,TRUE,Recalc),NA())</f>
        <v>3.5737742256833241E-3</v>
      </c>
      <c r="AP603" s="49">
        <f>IFERROR(_xll.qlIndexFixing(Eur6M_MX,AN603,TRUE,Recalc),NA())</f>
        <v>3.5771720487033972E-3</v>
      </c>
    </row>
    <row r="604" spans="38:42" x14ac:dyDescent="0.2">
      <c r="AL604" s="11" t="str">
        <f t="shared" si="13"/>
        <v>1D</v>
      </c>
      <c r="AM604" s="48">
        <f>_xll.qlCalendarAdvance(Calendar,AM603,AL604,"f",FALSE)</f>
        <v>43098</v>
      </c>
      <c r="AN604" s="48">
        <f>_xll.qlCalendarAdvance(Calendar,AM604,Ndays&amp;"D",,,_xll.ohTrigger(Trigger,Recalc))</f>
        <v>43103</v>
      </c>
      <c r="AO604" s="49">
        <f>IFERROR(_xll.qlIndexFixing(Eur6M_QL,AN604,TRUE,Recalc),NA())</f>
        <v>3.5811907741530521E-3</v>
      </c>
      <c r="AP604" s="49">
        <f>IFERROR(_xll.qlIndexFixing(Eur6M_MX,AN604,TRUE,Recalc),NA())</f>
        <v>3.5837732416503579E-3</v>
      </c>
    </row>
    <row r="605" spans="38:42" x14ac:dyDescent="0.2">
      <c r="AL605" s="11" t="str">
        <f t="shared" si="13"/>
        <v>1D</v>
      </c>
      <c r="AM605" s="48">
        <f>_xll.qlCalendarAdvance(Calendar,AM604,AL605,"f",FALSE)</f>
        <v>43102</v>
      </c>
      <c r="AN605" s="48">
        <f>_xll.qlCalendarAdvance(Calendar,AM605,Ndays&amp;"D",,,_xll.ohTrigger(Trigger,Recalc))</f>
        <v>43104</v>
      </c>
      <c r="AO605" s="49">
        <f>IFERROR(_xll.qlIndexFixing(Eur6M_QL,AN605,TRUE,Recalc),NA())</f>
        <v>3.6073444237015996E-3</v>
      </c>
      <c r="AP605" s="49">
        <f>IFERROR(_xll.qlIndexFixing(Eur6M_MX,AN605,TRUE,Recalc),NA())</f>
        <v>3.607026825913092E-3</v>
      </c>
    </row>
    <row r="606" spans="38:42" x14ac:dyDescent="0.2">
      <c r="AL606" s="11" t="str">
        <f t="shared" si="13"/>
        <v>1D</v>
      </c>
      <c r="AM606" s="48">
        <f>_xll.qlCalendarAdvance(Calendar,AM605,AL606,"f",FALSE)</f>
        <v>43103</v>
      </c>
      <c r="AN606" s="48">
        <f>_xll.qlCalendarAdvance(Calendar,AM606,Ndays&amp;"D",,,_xll.ohTrigger(Trigger,Recalc))</f>
        <v>43105</v>
      </c>
      <c r="AO606" s="49">
        <f>IFERROR(_xll.qlIndexFixing(Eur6M_QL,AN606,TRUE,Recalc),NA())</f>
        <v>3.6109343964174337E-3</v>
      </c>
      <c r="AP606" s="49">
        <f>IFERROR(_xll.qlIndexFixing(Eur6M_MX,AN606,TRUE,Recalc),NA())</f>
        <v>3.6102352859188809E-3</v>
      </c>
    </row>
    <row r="607" spans="38:42" x14ac:dyDescent="0.2">
      <c r="AL607" s="11" t="str">
        <f t="shared" si="13"/>
        <v>1D</v>
      </c>
      <c r="AM607" s="48">
        <f>_xll.qlCalendarAdvance(Calendar,AM606,AL607,"f",FALSE)</f>
        <v>43104</v>
      </c>
      <c r="AN607" s="48">
        <f>_xll.qlCalendarAdvance(Calendar,AM607,Ndays&amp;"D",,,_xll.ohTrigger(Trigger,Recalc))</f>
        <v>43108</v>
      </c>
      <c r="AO607" s="49">
        <f>IFERROR(_xll.qlIndexFixing(Eur6M_QL,AN607,TRUE,Recalc),NA())</f>
        <v>3.6183896595124794E-3</v>
      </c>
      <c r="AP607" s="49">
        <f>IFERROR(_xll.qlIndexFixing(Eur6M_MX,AN607,TRUE,Recalc),NA())</f>
        <v>3.616865109080063E-3</v>
      </c>
    </row>
    <row r="608" spans="38:42" x14ac:dyDescent="0.2">
      <c r="AL608" s="11" t="str">
        <f t="shared" si="13"/>
        <v>1D</v>
      </c>
      <c r="AM608" s="48">
        <f>_xll.qlCalendarAdvance(Calendar,AM607,AL608,"f",FALSE)</f>
        <v>43105</v>
      </c>
      <c r="AN608" s="48">
        <f>_xll.qlCalendarAdvance(Calendar,AM608,Ndays&amp;"D",,,_xll.ohTrigger(Trigger,Recalc))</f>
        <v>43109</v>
      </c>
      <c r="AO608" s="49">
        <f>IFERROR(_xll.qlIndexFixing(Eur6M_QL,AN608,TRUE,Recalc),NA())</f>
        <v>3.625852665792182E-3</v>
      </c>
      <c r="AP608" s="49">
        <f>IFERROR(_xll.qlIndexFixing(Eur6M_MX,AN608,TRUE,Recalc),NA())</f>
        <v>3.6235006546693014E-3</v>
      </c>
    </row>
    <row r="609" spans="38:42" x14ac:dyDescent="0.2">
      <c r="AL609" s="11" t="str">
        <f t="shared" si="13"/>
        <v>1D</v>
      </c>
      <c r="AM609" s="48">
        <f>_xll.qlCalendarAdvance(Calendar,AM608,AL609,"f",FALSE)</f>
        <v>43108</v>
      </c>
      <c r="AN609" s="48">
        <f>_xll.qlCalendarAdvance(Calendar,AM609,Ndays&amp;"D",,,_xll.ohTrigger(Trigger,Recalc))</f>
        <v>43110</v>
      </c>
      <c r="AO609" s="49">
        <f>IFERROR(_xll.qlIndexFixing(Eur6M_QL,AN609,TRUE,Recalc),NA())</f>
        <v>3.6333234153439848E-3</v>
      </c>
      <c r="AP609" s="49">
        <f>IFERROR(_xll.qlIndexFixing(Eur6M_MX,AN609,TRUE,Recalc),NA())</f>
        <v>3.6301419214796061E-3</v>
      </c>
    </row>
    <row r="610" spans="38:42" x14ac:dyDescent="0.2">
      <c r="AL610" s="11" t="str">
        <f t="shared" si="13"/>
        <v>1D</v>
      </c>
      <c r="AM610" s="48">
        <f>_xll.qlCalendarAdvance(Calendar,AM609,AL610,"f",FALSE)</f>
        <v>43109</v>
      </c>
      <c r="AN610" s="48">
        <f>_xll.qlCalendarAdvance(Calendar,AM610,Ndays&amp;"D",,,_xll.ohTrigger(Trigger,Recalc))</f>
        <v>43111</v>
      </c>
      <c r="AO610" s="49">
        <f>IFERROR(_xll.qlIndexFixing(Eur6M_QL,AN610,TRUE,Recalc),NA())</f>
        <v>3.6596673041334482E-3</v>
      </c>
      <c r="AP610" s="49">
        <f>IFERROR(_xll.qlIndexFixing(Eur6M_MX,AN610,TRUE,Recalc),NA())</f>
        <v>3.6535360347871499E-3</v>
      </c>
    </row>
    <row r="611" spans="38:42" x14ac:dyDescent="0.2">
      <c r="AL611" s="11" t="str">
        <f t="shared" si="13"/>
        <v>1D</v>
      </c>
      <c r="AM611" s="48">
        <f>_xll.qlCalendarAdvance(Calendar,AM610,AL611,"f",FALSE)</f>
        <v>43110</v>
      </c>
      <c r="AN611" s="48">
        <f>_xll.qlCalendarAdvance(Calendar,AM611,Ndays&amp;"D",,,_xll.ohTrigger(Trigger,Recalc))</f>
        <v>43112</v>
      </c>
      <c r="AO611" s="49">
        <f>IFERROR(_xll.qlIndexFixing(Eur6M_QL,AN611,TRUE,Recalc),NA())</f>
        <v>3.663283848005185E-3</v>
      </c>
      <c r="AP611" s="49">
        <f>IFERROR(_xll.qlIndexFixing(Eur6M_MX,AN611,TRUE,Recalc),NA())</f>
        <v>3.6567641768451148E-3</v>
      </c>
    </row>
    <row r="612" spans="38:42" x14ac:dyDescent="0.2">
      <c r="AL612" s="11" t="str">
        <f t="shared" si="13"/>
        <v>1D</v>
      </c>
      <c r="AM612" s="48">
        <f>_xll.qlCalendarAdvance(Calendar,AM611,AL612,"f",FALSE)</f>
        <v>43111</v>
      </c>
      <c r="AN612" s="48">
        <f>_xll.qlCalendarAdvance(Calendar,AM612,Ndays&amp;"D",,,_xll.ohTrigger(Trigger,Recalc))</f>
        <v>43115</v>
      </c>
      <c r="AO612" s="49">
        <f>IFERROR(_xll.qlIndexFixing(Eur6M_QL,AN612,TRUE,Recalc),NA())</f>
        <v>3.6707933152198766E-3</v>
      </c>
      <c r="AP612" s="49">
        <f>IFERROR(_xll.qlIndexFixing(Eur6M_MX,AN612,TRUE,Recalc),NA())</f>
        <v>3.6634340316916668E-3</v>
      </c>
    </row>
    <row r="613" spans="38:42" x14ac:dyDescent="0.2">
      <c r="AL613" s="11" t="str">
        <f t="shared" si="13"/>
        <v>1D</v>
      </c>
      <c r="AM613" s="48">
        <f>_xll.qlCalendarAdvance(Calendar,AM612,AL613,"f",FALSE)</f>
        <v>43112</v>
      </c>
      <c r="AN613" s="48">
        <f>_xll.qlCalendarAdvance(Calendar,AM613,Ndays&amp;"D",,,_xll.ohTrigger(Trigger,Recalc))</f>
        <v>43116</v>
      </c>
      <c r="AO613" s="49">
        <f>IFERROR(_xll.qlIndexFixing(Eur6M_QL,AN613,TRUE,Recalc),NA())</f>
        <v>3.6783105262291234E-3</v>
      </c>
      <c r="AP613" s="49">
        <f>IFERROR(_xll.qlIndexFixing(Eur6M_MX,AN613,TRUE,Recalc),NA())</f>
        <v>3.6701096005297084E-3</v>
      </c>
    </row>
    <row r="614" spans="38:42" x14ac:dyDescent="0.2">
      <c r="AL614" s="11" t="str">
        <f t="shared" si="13"/>
        <v>1D</v>
      </c>
      <c r="AM614" s="48">
        <f>_xll.qlCalendarAdvance(Calendar,AM613,AL614,"f",FALSE)</f>
        <v>43115</v>
      </c>
      <c r="AN614" s="48">
        <f>_xll.qlCalendarAdvance(Calendar,AM614,Ndays&amp;"D",,,_xll.ohTrigger(Trigger,Recalc))</f>
        <v>43117</v>
      </c>
      <c r="AO614" s="49">
        <f>IFERROR(_xll.qlIndexFixing(Eur6M_QL,AN614,TRUE,Recalc),NA())</f>
        <v>3.6858354811194869E-3</v>
      </c>
      <c r="AP614" s="49">
        <f>IFERROR(_xll.qlIndexFixing(Eur6M_MX,AN614,TRUE,Recalc),NA())</f>
        <v>3.676790882155783E-3</v>
      </c>
    </row>
    <row r="615" spans="38:42" x14ac:dyDescent="0.2">
      <c r="AL615" s="11" t="str">
        <f t="shared" si="13"/>
        <v>1D</v>
      </c>
      <c r="AM615" s="48">
        <f>_xll.qlCalendarAdvance(Calendar,AM614,AL615,"f",FALSE)</f>
        <v>43116</v>
      </c>
      <c r="AN615" s="48">
        <f>_xll.qlCalendarAdvance(Calendar,AM615,Ndays&amp;"D",,,_xll.ohTrigger(Trigger,Recalc))</f>
        <v>43118</v>
      </c>
      <c r="AO615" s="49">
        <f>IFERROR(_xll.qlIndexFixing(Eur6M_QL,AN615,TRUE,Recalc),NA())</f>
        <v>3.7123696356081912E-3</v>
      </c>
      <c r="AP615" s="49">
        <f>IFERROR(_xll.qlIndexFixing(Eur6M_MX,AN615,TRUE,Recalc),NA())</f>
        <v>3.7003253267265204E-3</v>
      </c>
    </row>
    <row r="616" spans="38:42" x14ac:dyDescent="0.2">
      <c r="AL616" s="11" t="str">
        <f t="shared" si="13"/>
        <v>1D</v>
      </c>
      <c r="AM616" s="48">
        <f>_xll.qlCalendarAdvance(Calendar,AM615,AL616,"f",FALSE)</f>
        <v>43117</v>
      </c>
      <c r="AN616" s="48">
        <f>_xll.qlCalendarAdvance(Calendar,AM616,Ndays&amp;"D",,,_xll.ohTrigger(Trigger,Recalc))</f>
        <v>43119</v>
      </c>
      <c r="AO616" s="49">
        <f>IFERROR(_xll.qlIndexFixing(Eur6M_QL,AN616,TRUE,Recalc),NA())</f>
        <v>3.716012741252024E-3</v>
      </c>
      <c r="AP616" s="49">
        <f>IFERROR(_xll.qlIndexFixing(Eur6M_MX,AN616,TRUE,Recalc),NA())</f>
        <v>3.7035731124354914E-3</v>
      </c>
    </row>
    <row r="617" spans="38:42" x14ac:dyDescent="0.2">
      <c r="AL617" s="11" t="str">
        <f t="shared" si="13"/>
        <v>1D</v>
      </c>
      <c r="AM617" s="48">
        <f>_xll.qlCalendarAdvance(Calendar,AM616,AL617,"f",FALSE)</f>
        <v>43118</v>
      </c>
      <c r="AN617" s="48">
        <f>_xll.qlCalendarAdvance(Calendar,AM617,Ndays&amp;"D",,,_xll.ohTrigger(Trigger,Recalc))</f>
        <v>43122</v>
      </c>
      <c r="AO617" s="49">
        <f>IFERROR(_xll.qlIndexFixing(Eur6M_QL,AN617,TRUE,Recalc),NA())</f>
        <v>3.7235764168658107E-3</v>
      </c>
      <c r="AP617" s="49">
        <f>IFERROR(_xll.qlIndexFixing(Eur6M_MX,AN617,TRUE,Recalc),NA())</f>
        <v>3.7102829399251395E-3</v>
      </c>
    </row>
    <row r="618" spans="38:42" x14ac:dyDescent="0.2">
      <c r="AL618" s="11" t="str">
        <f t="shared" si="13"/>
        <v>1D</v>
      </c>
      <c r="AM618" s="48">
        <f>_xll.qlCalendarAdvance(Calendar,AM617,AL618,"f",FALSE)</f>
        <v>43119</v>
      </c>
      <c r="AN618" s="48">
        <f>_xll.qlCalendarAdvance(Calendar,AM618,Ndays&amp;"D",,,_xll.ohTrigger(Trigger,Recalc))</f>
        <v>43123</v>
      </c>
      <c r="AO618" s="49">
        <f>IFERROR(_xll.qlIndexFixing(Eur6M_QL,AN618,TRUE,Recalc),NA())</f>
        <v>3.731147836888027E-3</v>
      </c>
      <c r="AP618" s="49">
        <f>IFERROR(_xll.qlIndexFixing(Eur6M_MX,AN618,TRUE,Recalc),NA())</f>
        <v>3.7169984729736858E-3</v>
      </c>
    </row>
    <row r="619" spans="38:42" x14ac:dyDescent="0.2">
      <c r="AL619" s="11" t="str">
        <f t="shared" si="13"/>
        <v>1D</v>
      </c>
      <c r="AM619" s="48">
        <f>_xll.qlCalendarAdvance(Calendar,AM618,AL619,"f",FALSE)</f>
        <v>43122</v>
      </c>
      <c r="AN619" s="48">
        <f>_xll.qlCalendarAdvance(Calendar,AM619,Ndays&amp;"D",,,_xll.ohTrigger(Trigger,Recalc))</f>
        <v>43124</v>
      </c>
      <c r="AO619" s="49">
        <f>IFERROR(_xll.qlIndexFixing(Eur6M_QL,AN619,TRUE,Recalc),NA())</f>
        <v>3.7387270014065579E-3</v>
      </c>
      <c r="AP619" s="49">
        <f>IFERROR(_xll.qlIndexFixing(Eur6M_MX,AN619,TRUE,Recalc),NA())</f>
        <v>3.7237197103763484E-3</v>
      </c>
    </row>
    <row r="620" spans="38:42" x14ac:dyDescent="0.2">
      <c r="AL620" s="11" t="str">
        <f t="shared" si="13"/>
        <v>1D</v>
      </c>
      <c r="AM620" s="48">
        <f>_xll.qlCalendarAdvance(Calendar,AM619,AL620,"f",FALSE)</f>
        <v>43123</v>
      </c>
      <c r="AN620" s="48">
        <f>_xll.qlCalendarAdvance(Calendar,AM620,Ndays&amp;"D",,,_xll.ohTrigger(Trigger,Recalc))</f>
        <v>43125</v>
      </c>
      <c r="AO620" s="49">
        <f>IFERROR(_xll.qlIndexFixing(Eur6M_QL,AN620,TRUE,Recalc),NA())</f>
        <v>3.7654514483254076E-3</v>
      </c>
      <c r="AP620" s="49">
        <f>IFERROR(_xll.qlIndexFixing(Eur6M_MX,AN620,TRUE,Recalc),NA())</f>
        <v>3.7473942885729037E-3</v>
      </c>
    </row>
    <row r="621" spans="38:42" x14ac:dyDescent="0.2">
      <c r="AL621" s="11" t="str">
        <f t="shared" si="13"/>
        <v>1D</v>
      </c>
      <c r="AM621" s="48">
        <f>_xll.qlCalendarAdvance(Calendar,AM620,AL621,"f",FALSE)</f>
        <v>43124</v>
      </c>
      <c r="AN621" s="48">
        <f>_xll.qlCalendarAdvance(Calendar,AM621,Ndays&amp;"D",,,_xll.ohTrigger(Trigger,Recalc))</f>
        <v>43126</v>
      </c>
      <c r="AO621" s="49">
        <f>IFERROR(_xll.qlIndexFixing(Eur6M_QL,AN621,TRUE,Recalc),NA())</f>
        <v>3.7691211062068418E-3</v>
      </c>
      <c r="AP621" s="49">
        <f>IFERROR(_xll.qlIndexFixing(Eur6M_MX,AN621,TRUE,Recalc),NA())</f>
        <v>3.7506616794329589E-3</v>
      </c>
    </row>
    <row r="622" spans="38:42" x14ac:dyDescent="0.2">
      <c r="AL622" s="11" t="str">
        <f t="shared" si="13"/>
        <v>1D</v>
      </c>
      <c r="AM622" s="48">
        <f>_xll.qlCalendarAdvance(Calendar,AM621,AL622,"f",FALSE)</f>
        <v>43125</v>
      </c>
      <c r="AN622" s="48">
        <f>_xll.qlCalendarAdvance(Calendar,AM622,Ndays&amp;"D",,,_xll.ohTrigger(Trigger,Recalc))</f>
        <v>43129</v>
      </c>
      <c r="AO622" s="49">
        <f>IFERROR(_xll.qlIndexFixing(Eur6M_QL,AN622,TRUE,Recalc),NA())</f>
        <v>3.7767389945305295E-3</v>
      </c>
      <c r="AP622" s="49">
        <f>IFERROR(_xll.qlIndexFixing(Eur6M_MX,AN622,TRUE,Recalc),NA())</f>
        <v>3.757411420535795E-3</v>
      </c>
    </row>
    <row r="623" spans="38:42" x14ac:dyDescent="0.2">
      <c r="AL623" s="11" t="str">
        <f t="shared" si="13"/>
        <v>1D</v>
      </c>
      <c r="AM623" s="48">
        <f>_xll.qlCalendarAdvance(Calendar,AM622,AL623,"f",FALSE)</f>
        <v>43126</v>
      </c>
      <c r="AN623" s="48">
        <f>_xll.qlCalendarAdvance(Calendar,AM623,Ndays&amp;"D",,,_xll.ohTrigger(Trigger,Recalc))</f>
        <v>43130</v>
      </c>
      <c r="AO623" s="49">
        <f>IFERROR(_xll.qlIndexFixing(Eur6M_QL,AN623,TRUE,Recalc),NA())</f>
        <v>3.784364627880937E-3</v>
      </c>
      <c r="AP623" s="49">
        <f>IFERROR(_xll.qlIndexFixing(Eur6M_MX,AN623,TRUE,Recalc),NA())</f>
        <v>3.7641668587653793E-3</v>
      </c>
    </row>
    <row r="624" spans="38:42" x14ac:dyDescent="0.2">
      <c r="AL624" s="11" t="str">
        <f t="shared" ref="AL624:AL687" si="14">AL623</f>
        <v>1D</v>
      </c>
      <c r="AM624" s="48">
        <f>_xll.qlCalendarAdvance(Calendar,AM623,AL624,"f",FALSE)</f>
        <v>43129</v>
      </c>
      <c r="AN624" s="48">
        <f>_xll.qlCalendarAdvance(Calendar,AM624,Ndays&amp;"D",,,_xll.ohTrigger(Trigger,Recalc))</f>
        <v>43131</v>
      </c>
      <c r="AO624" s="49">
        <f>IFERROR(_xll.qlIndexFixing(Eur6M_QL,AN624,TRUE,Recalc),NA())</f>
        <v>3.7919980063463913E-3</v>
      </c>
      <c r="AP624" s="49">
        <f>IFERROR(_xll.qlIndexFixing(Eur6M_MX,AN624,TRUE,Recalc),NA())</f>
        <v>3.7709279929173715E-3</v>
      </c>
    </row>
    <row r="625" spans="38:42" x14ac:dyDescent="0.2">
      <c r="AL625" s="11" t="str">
        <f t="shared" si="14"/>
        <v>1D</v>
      </c>
      <c r="AM625" s="48">
        <f>_xll.qlCalendarAdvance(Calendar,AM624,AL625,"f",FALSE)</f>
        <v>43130</v>
      </c>
      <c r="AN625" s="48">
        <f>_xll.qlCalendarAdvance(Calendar,AM625,Ndays&amp;"D",,,_xll.ohTrigger(Trigger,Recalc))</f>
        <v>43132</v>
      </c>
      <c r="AO625" s="49">
        <f>IFERROR(_xll.qlIndexFixing(Eur6M_QL,AN625,TRUE,Recalc),NA())</f>
        <v>3.8189127727051597E-3</v>
      </c>
      <c r="AP625" s="49">
        <f>IFERROR(_xll.qlIndexFixing(Eur6M_MX,AN625,TRUE,Recalc),NA())</f>
        <v>3.7947425072448627E-3</v>
      </c>
    </row>
    <row r="626" spans="38:42" x14ac:dyDescent="0.2">
      <c r="AL626" s="11" t="str">
        <f t="shared" si="14"/>
        <v>1D</v>
      </c>
      <c r="AM626" s="48">
        <f>_xll.qlCalendarAdvance(Calendar,AM625,AL626,"f",FALSE)</f>
        <v>43131</v>
      </c>
      <c r="AN626" s="48">
        <f>_xll.qlCalendarAdvance(Calendar,AM626,Ndays&amp;"D",,,_xll.ohTrigger(Trigger,Recalc))</f>
        <v>43133</v>
      </c>
      <c r="AO626" s="49">
        <f>IFERROR(_xll.qlIndexFixing(Eur6M_QL,AN626,TRUE,Recalc),NA())</f>
        <v>3.8226089731366979E-3</v>
      </c>
      <c r="AP626" s="49">
        <f>IFERROR(_xll.qlIndexFixing(Eur6M_MX,AN626,TRUE,Recalc),NA())</f>
        <v>3.7980294646573084E-3</v>
      </c>
    </row>
    <row r="627" spans="38:42" x14ac:dyDescent="0.2">
      <c r="AL627" s="11" t="str">
        <f t="shared" si="14"/>
        <v>1D</v>
      </c>
      <c r="AM627" s="48">
        <f>_xll.qlCalendarAdvance(Calendar,AM626,AL627,"f",FALSE)</f>
        <v>43132</v>
      </c>
      <c r="AN627" s="48">
        <f>_xll.qlCalendarAdvance(Calendar,AM627,Ndays&amp;"D",,,_xll.ohTrigger(Trigger,Recalc))</f>
        <v>43136</v>
      </c>
      <c r="AO627" s="49">
        <f>IFERROR(_xll.qlIndexFixing(Eur6M_QL,AN627,TRUE,Recalc),NA())</f>
        <v>3.8302810785115662E-3</v>
      </c>
      <c r="AP627" s="49">
        <f>IFERROR(_xll.qlIndexFixing(Eur6M_MX,AN627,TRUE,Recalc),NA())</f>
        <v>3.8048190603540235E-3</v>
      </c>
    </row>
    <row r="628" spans="38:42" x14ac:dyDescent="0.2">
      <c r="AL628" s="11" t="str">
        <f t="shared" si="14"/>
        <v>1D</v>
      </c>
      <c r="AM628" s="48">
        <f>_xll.qlCalendarAdvance(Calendar,AM627,AL628,"f",FALSE)</f>
        <v>43133</v>
      </c>
      <c r="AN628" s="48">
        <f>_xll.qlCalendarAdvance(Calendar,AM628,Ndays&amp;"D",,,_xll.ohTrigger(Trigger,Recalc))</f>
        <v>43137</v>
      </c>
      <c r="AO628" s="49">
        <f>IFERROR(_xll.qlIndexFixing(Eur6M_QL,AN628,TRUE,Recalc),NA())</f>
        <v>3.8379609295354183E-3</v>
      </c>
      <c r="AP628" s="49">
        <f>IFERROR(_xll.qlIndexFixing(Eur6M_MX,AN628,TRUE,Recalc),NA())</f>
        <v>3.8116143447466623E-3</v>
      </c>
    </row>
    <row r="629" spans="38:42" x14ac:dyDescent="0.2">
      <c r="AL629" s="11" t="str">
        <f t="shared" si="14"/>
        <v>1D</v>
      </c>
      <c r="AM629" s="48">
        <f>_xll.qlCalendarAdvance(Calendar,AM628,AL629,"f",FALSE)</f>
        <v>43136</v>
      </c>
      <c r="AN629" s="48">
        <f>_xll.qlCalendarAdvance(Calendar,AM629,Ndays&amp;"D",,,_xll.ohTrigger(Trigger,Recalc))</f>
        <v>43138</v>
      </c>
      <c r="AO629" s="49">
        <f>IFERROR(_xll.qlIndexFixing(Eur6M_QL,AN629,TRUE,Recalc),NA())</f>
        <v>3.8456485262983483E-3</v>
      </c>
      <c r="AP629" s="49">
        <f>IFERROR(_xll.qlIndexFixing(Eur6M_MX,AN629,TRUE,Recalc),NA())</f>
        <v>3.8184153166308833E-3</v>
      </c>
    </row>
    <row r="630" spans="38:42" x14ac:dyDescent="0.2">
      <c r="AL630" s="11" t="str">
        <f t="shared" si="14"/>
        <v>1D</v>
      </c>
      <c r="AM630" s="48">
        <f>_xll.qlCalendarAdvance(Calendar,AM629,AL630,"f",FALSE)</f>
        <v>43137</v>
      </c>
      <c r="AN630" s="48">
        <f>_xll.qlCalendarAdvance(Calendar,AM630,Ndays&amp;"D",,,_xll.ohTrigger(Trigger,Recalc))</f>
        <v>43139</v>
      </c>
      <c r="AO630" s="49">
        <f>IFERROR(_xll.qlIndexFixing(Eur6M_QL,AN630,TRUE,Recalc),NA())</f>
        <v>3.8727536393822828E-3</v>
      </c>
      <c r="AP630" s="49">
        <f>IFERROR(_xll.qlIndexFixing(Eur6M_MX,AN630,TRUE,Recalc),NA())</f>
        <v>3.84236956973914E-3</v>
      </c>
    </row>
    <row r="631" spans="38:42" x14ac:dyDescent="0.2">
      <c r="AL631" s="11" t="str">
        <f t="shared" si="14"/>
        <v>1D</v>
      </c>
      <c r="AM631" s="48">
        <f>_xll.qlCalendarAdvance(Calendar,AM630,AL631,"f",FALSE)</f>
        <v>43138</v>
      </c>
      <c r="AN631" s="48">
        <f>_xll.qlCalendarAdvance(Calendar,AM631,Ndays&amp;"D",,,_xll.ohTrigger(Trigger,Recalc))</f>
        <v>43140</v>
      </c>
      <c r="AO631" s="49">
        <f>IFERROR(_xll.qlIndexFixing(Eur6M_QL,AN631,TRUE,Recalc),NA())</f>
        <v>3.8764763725246125E-3</v>
      </c>
      <c r="AP631" s="49">
        <f>IFERROR(_xll.qlIndexFixing(Eur6M_MX,AN631,TRUE,Recalc),NA())</f>
        <v>3.8456760550042929E-3</v>
      </c>
    </row>
    <row r="632" spans="38:42" x14ac:dyDescent="0.2">
      <c r="AL632" s="11" t="str">
        <f t="shared" si="14"/>
        <v>1D</v>
      </c>
      <c r="AM632" s="48">
        <f>_xll.qlCalendarAdvance(Calendar,AM631,AL632,"f",FALSE)</f>
        <v>43139</v>
      </c>
      <c r="AN632" s="48">
        <f>_xll.qlCalendarAdvance(Calendar,AM632,Ndays&amp;"D",,,_xll.ohTrigger(Trigger,Recalc))</f>
        <v>43143</v>
      </c>
      <c r="AO632" s="49">
        <f>IFERROR(_xll.qlIndexFixing(Eur6M_QL,AN632,TRUE,Recalc),NA())</f>
        <v>3.8842026993228538E-3</v>
      </c>
      <c r="AP632" s="49">
        <f>IFERROR(_xll.qlIndexFixing(Eur6M_MX,AN632,TRUE,Recalc),NA())</f>
        <v>3.8525054462861781E-3</v>
      </c>
    </row>
    <row r="633" spans="38:42" x14ac:dyDescent="0.2">
      <c r="AL633" s="11" t="str">
        <f t="shared" si="14"/>
        <v>1D</v>
      </c>
      <c r="AM633" s="48">
        <f>_xll.qlCalendarAdvance(Calendar,AM632,AL633,"f",FALSE)</f>
        <v>43140</v>
      </c>
      <c r="AN633" s="48">
        <f>_xll.qlCalendarAdvance(Calendar,AM633,Ndays&amp;"D",,,_xll.ohTrigger(Trigger,Recalc))</f>
        <v>43144</v>
      </c>
      <c r="AO633" s="49">
        <f>IFERROR(_xll.qlIndexFixing(Eur6M_QL,AN633,TRUE,Recalc),NA())</f>
        <v>3.8919367723976436E-3</v>
      </c>
      <c r="AP633" s="49">
        <f>IFERROR(_xll.qlIndexFixing(Eur6M_MX,AN633,TRUE,Recalc),NA())</f>
        <v>3.8593405178349279E-3</v>
      </c>
    </row>
    <row r="634" spans="38:42" x14ac:dyDescent="0.2">
      <c r="AL634" s="11" t="str">
        <f t="shared" si="14"/>
        <v>1D</v>
      </c>
      <c r="AM634" s="48">
        <f>_xll.qlCalendarAdvance(Calendar,AM633,AL634,"f",FALSE)</f>
        <v>43143</v>
      </c>
      <c r="AN634" s="48">
        <f>_xll.qlCalendarAdvance(Calendar,AM634,Ndays&amp;"D",,,_xll.ohTrigger(Trigger,Recalc))</f>
        <v>43145</v>
      </c>
      <c r="AO634" s="49">
        <f>IFERROR(_xll.qlIndexFixing(Eur6M_QL,AN634,TRUE,Recalc),NA())</f>
        <v>3.8996785918390753E-3</v>
      </c>
      <c r="AP634" s="49">
        <f>IFERROR(_xll.qlIndexFixing(Eur6M_MX,AN634,TRUE,Recalc),NA())</f>
        <v>3.8661812684466432E-3</v>
      </c>
    </row>
    <row r="635" spans="38:42" x14ac:dyDescent="0.2">
      <c r="AL635" s="11" t="str">
        <f t="shared" si="14"/>
        <v>1D</v>
      </c>
      <c r="AM635" s="48">
        <f>_xll.qlCalendarAdvance(Calendar,AM634,AL635,"f",FALSE)</f>
        <v>43144</v>
      </c>
      <c r="AN635" s="48">
        <f>_xll.qlCalendarAdvance(Calendar,AM635,Ndays&amp;"D",,,_xll.ohTrigger(Trigger,Recalc))</f>
        <v>43146</v>
      </c>
      <c r="AO635" s="49">
        <f>IFERROR(_xll.qlIndexFixing(Eur6M_QL,AN635,TRUE,Recalc),NA())</f>
        <v>3.9269740792125338E-3</v>
      </c>
      <c r="AP635" s="49">
        <f>IFERROR(_xll.qlIndexFixing(Eur6M_MX,AN635,TRUE,Recalc),NA())</f>
        <v>3.8902750631271427E-3</v>
      </c>
    </row>
    <row r="636" spans="38:42" x14ac:dyDescent="0.2">
      <c r="AL636" s="11" t="str">
        <f t="shared" si="14"/>
        <v>1D</v>
      </c>
      <c r="AM636" s="48">
        <f>_xll.qlCalendarAdvance(Calendar,AM635,AL636,"f",FALSE)</f>
        <v>43145</v>
      </c>
      <c r="AN636" s="48">
        <f>_xll.qlCalendarAdvance(Calendar,AM636,Ndays&amp;"D",,,_xll.ohTrigger(Trigger,Recalc))</f>
        <v>43147</v>
      </c>
      <c r="AO636" s="49">
        <f>IFERROR(_xll.qlIndexFixing(Eur6M_QL,AN636,TRUE,Recalc),NA())</f>
        <v>3.9307233350700053E-3</v>
      </c>
      <c r="AP636" s="49">
        <f>IFERROR(_xll.qlIndexFixing(Eur6M_MX,AN636,TRUE,Recalc),NA())</f>
        <v>3.8936010374465103E-3</v>
      </c>
    </row>
    <row r="637" spans="38:42" x14ac:dyDescent="0.2">
      <c r="AL637" s="11" t="str">
        <f t="shared" si="14"/>
        <v>1D</v>
      </c>
      <c r="AM637" s="48">
        <f>_xll.qlCalendarAdvance(Calendar,AM636,AL637,"f",FALSE)</f>
        <v>43146</v>
      </c>
      <c r="AN637" s="48">
        <f>_xll.qlCalendarAdvance(Calendar,AM637,Ndays&amp;"D",,,_xll.ohTrigger(Trigger,Recalc))</f>
        <v>43150</v>
      </c>
      <c r="AO637" s="49">
        <f>IFERROR(_xll.qlIndexFixing(Eur6M_QL,AN637,TRUE,Recalc),NA())</f>
        <v>3.9385038876956109E-3</v>
      </c>
      <c r="AP637" s="49">
        <f>IFERROR(_xll.qlIndexFixing(Eur6M_MX,AN637,TRUE,Recalc),NA())</f>
        <v>3.9004701653150135E-3</v>
      </c>
    </row>
    <row r="638" spans="38:42" x14ac:dyDescent="0.2">
      <c r="AL638" s="11" t="str">
        <f t="shared" si="14"/>
        <v>1D</v>
      </c>
      <c r="AM638" s="48">
        <f>_xll.qlCalendarAdvance(Calendar,AM637,AL638,"f",FALSE)</f>
        <v>43147</v>
      </c>
      <c r="AN638" s="48">
        <f>_xll.qlCalendarAdvance(Calendar,AM638,Ndays&amp;"D",,,_xll.ohTrigger(Trigger,Recalc))</f>
        <v>43151</v>
      </c>
      <c r="AO638" s="49">
        <f>IFERROR(_xll.qlIndexFixing(Eur6M_QL,AN638,TRUE,Recalc),NA())</f>
        <v>3.9462921872288632E-3</v>
      </c>
      <c r="AP638" s="49">
        <f>IFERROR(_xll.qlIndexFixing(Eur6M_MX,AN638,TRUE,Recalc),NA())</f>
        <v>3.9073449650230893E-3</v>
      </c>
    </row>
    <row r="639" spans="38:42" x14ac:dyDescent="0.2">
      <c r="AL639" s="11" t="str">
        <f t="shared" si="14"/>
        <v>1D</v>
      </c>
      <c r="AM639" s="48">
        <f>_xll.qlCalendarAdvance(Calendar,AM638,AL639,"f",FALSE)</f>
        <v>43150</v>
      </c>
      <c r="AN639" s="48">
        <f>_xll.qlCalendarAdvance(Calendar,AM639,Ndays&amp;"D",,,_xll.ohTrigger(Trigger,Recalc))</f>
        <v>43152</v>
      </c>
      <c r="AO639" s="49">
        <f>IFERROR(_xll.qlIndexFixing(Eur6M_QL,AN639,TRUE,Recalc),NA())</f>
        <v>3.9540882337611785E-3</v>
      </c>
      <c r="AP639" s="49">
        <f>IFERROR(_xll.qlIndexFixing(Eur6M_MX,AN639,TRUE,Recalc),NA())</f>
        <v>3.9142254353677214E-3</v>
      </c>
    </row>
    <row r="640" spans="38:42" x14ac:dyDescent="0.2">
      <c r="AL640" s="11" t="str">
        <f t="shared" si="14"/>
        <v>1D</v>
      </c>
      <c r="AM640" s="48">
        <f>_xll.qlCalendarAdvance(Calendar,AM639,AL640,"f",FALSE)</f>
        <v>43151</v>
      </c>
      <c r="AN640" s="48">
        <f>_xll.qlCalendarAdvance(Calendar,AM640,Ndays&amp;"D",,,_xll.ohTrigger(Trigger,Recalc))</f>
        <v>43153</v>
      </c>
      <c r="AO640" s="49">
        <f>IFERROR(_xll.qlIndexFixing(Eur6M_QL,AN640,TRUE,Recalc),NA())</f>
        <v>3.9815741232682019E-3</v>
      </c>
      <c r="AP640" s="49">
        <f>IFERROR(_xll.qlIndexFixing(Eur6M_MX,AN640,TRUE,Recalc),NA())</f>
        <v>3.9384585745571403E-3</v>
      </c>
    </row>
    <row r="641" spans="38:42" x14ac:dyDescent="0.2">
      <c r="AL641" s="11" t="str">
        <f t="shared" si="14"/>
        <v>1D</v>
      </c>
      <c r="AM641" s="48">
        <f>_xll.qlCalendarAdvance(Calendar,AM640,AL641,"f",FALSE)</f>
        <v>43152</v>
      </c>
      <c r="AN641" s="48">
        <f>_xll.qlCalendarAdvance(Calendar,AM641,Ndays&amp;"D",,,_xll.ohTrigger(Trigger,Recalc))</f>
        <v>43154</v>
      </c>
      <c r="AO641" s="49">
        <f>IFERROR(_xll.qlIndexFixing(Eur6M_QL,AN641,TRUE,Recalc),NA())</f>
        <v>3.9853498916900248E-3</v>
      </c>
      <c r="AP641" s="49">
        <f>IFERROR(_xll.qlIndexFixing(Eur6M_MX,AN641,TRUE,Recalc),NA())</f>
        <v>3.9418039990298699E-3</v>
      </c>
    </row>
    <row r="642" spans="38:42" x14ac:dyDescent="0.2">
      <c r="AL642" s="11" t="str">
        <f t="shared" si="14"/>
        <v>1D</v>
      </c>
      <c r="AM642" s="48">
        <f>_xll.qlCalendarAdvance(Calendar,AM641,AL642,"f",FALSE)</f>
        <v>43153</v>
      </c>
      <c r="AN642" s="48">
        <f>_xll.qlCalendarAdvance(Calendar,AM642,Ndays&amp;"D",,,_xll.ohTrigger(Trigger,Recalc))</f>
        <v>43157</v>
      </c>
      <c r="AO642" s="49">
        <f>IFERROR(_xll.qlIndexFixing(Eur6M_QL,AN642,TRUE,Recalc),NA())</f>
        <v>4.0053702522030686E-3</v>
      </c>
      <c r="AP642" s="49">
        <f>IFERROR(_xll.qlIndexFixing(Eur6M_MX,AN642,TRUE,Recalc),NA())</f>
        <v>3.9594091215616987E-3</v>
      </c>
    </row>
    <row r="643" spans="38:42" x14ac:dyDescent="0.2">
      <c r="AL643" s="11" t="str">
        <f t="shared" si="14"/>
        <v>1D</v>
      </c>
      <c r="AM643" s="48">
        <f>_xll.qlCalendarAdvance(Calendar,AM642,AL643,"f",FALSE)</f>
        <v>43154</v>
      </c>
      <c r="AN643" s="48">
        <f>_xll.qlCalendarAdvance(Calendar,AM643,Ndays&amp;"D",,,_xll.ohTrigger(Trigger,Recalc))</f>
        <v>43158</v>
      </c>
      <c r="AO643" s="49">
        <f>IFERROR(_xll.qlIndexFixing(Eur6M_QL,AN643,TRUE,Recalc),NA())</f>
        <v>4.0213696641259785E-3</v>
      </c>
      <c r="AP643" s="49">
        <f>IFERROR(_xll.qlIndexFixing(Eur6M_MX,AN643,TRUE,Recalc),NA())</f>
        <v>3.9734786306614665E-3</v>
      </c>
    </row>
    <row r="644" spans="38:42" x14ac:dyDescent="0.2">
      <c r="AL644" s="11" t="str">
        <f t="shared" si="14"/>
        <v>1D</v>
      </c>
      <c r="AM644" s="48">
        <f>_xll.qlCalendarAdvance(Calendar,AM643,AL644,"f",FALSE)</f>
        <v>43157</v>
      </c>
      <c r="AN644" s="48">
        <f>_xll.qlCalendarAdvance(Calendar,AM644,Ndays&amp;"D",,,_xll.ohTrigger(Trigger,Recalc))</f>
        <v>43159</v>
      </c>
      <c r="AO644" s="49">
        <f>IFERROR(_xll.qlIndexFixing(Eur6M_QL,AN644,TRUE,Recalc),NA())</f>
        <v>4.0251619568211008E-3</v>
      </c>
      <c r="AP644" s="49">
        <f>IFERROR(_xll.qlIndexFixing(Eur6M_MX,AN644,TRUE,Recalc),NA())</f>
        <v>3.9768361525974894E-3</v>
      </c>
    </row>
    <row r="645" spans="38:42" x14ac:dyDescent="0.2">
      <c r="AL645" s="11" t="str">
        <f t="shared" si="14"/>
        <v>1D</v>
      </c>
      <c r="AM645" s="48">
        <f>_xll.qlCalendarAdvance(Calendar,AM644,AL645,"f",FALSE)</f>
        <v>43158</v>
      </c>
      <c r="AN645" s="48">
        <f>_xll.qlCalendarAdvance(Calendar,AM645,Ndays&amp;"D",,,_xll.ohTrigger(Trigger,Recalc))</f>
        <v>43160</v>
      </c>
      <c r="AO645" s="49">
        <f>IFERROR(_xll.qlIndexFixing(Eur6M_QL,AN645,TRUE,Recalc),NA())</f>
        <v>4.0447197553780557E-3</v>
      </c>
      <c r="AP645" s="49">
        <f>IFERROR(_xll.qlIndexFixing(Eur6M_MX,AN645,TRUE,Recalc),NA())</f>
        <v>3.9941117992062358E-3</v>
      </c>
    </row>
    <row r="646" spans="38:42" x14ac:dyDescent="0.2">
      <c r="AL646" s="11" t="str">
        <f t="shared" si="14"/>
        <v>1D</v>
      </c>
      <c r="AM646" s="48">
        <f>_xll.qlCalendarAdvance(Calendar,AM645,AL646,"f",FALSE)</f>
        <v>43159</v>
      </c>
      <c r="AN646" s="48">
        <f>_xll.qlCalendarAdvance(Calendar,AM646,Ndays&amp;"D",,,_xll.ohTrigger(Trigger,Recalc))</f>
        <v>43161</v>
      </c>
      <c r="AO646" s="49">
        <f>IFERROR(_xll.qlIndexFixing(Eur6M_QL,AN646,TRUE,Recalc),NA())</f>
        <v>4.0526127708284199E-3</v>
      </c>
      <c r="AP646" s="49">
        <f>IFERROR(_xll.qlIndexFixing(Eur6M_MX,AN646,TRUE,Recalc),NA())</f>
        <v>4.0011011783999085E-3</v>
      </c>
    </row>
    <row r="647" spans="38:42" x14ac:dyDescent="0.2">
      <c r="AL647" s="11" t="str">
        <f t="shared" si="14"/>
        <v>1D</v>
      </c>
      <c r="AM647" s="48">
        <f>_xll.qlCalendarAdvance(Calendar,AM646,AL647,"f",FALSE)</f>
        <v>43160</v>
      </c>
      <c r="AN647" s="48">
        <f>_xll.qlCalendarAdvance(Calendar,AM647,Ndays&amp;"D",,,_xll.ohTrigger(Trigger,Recalc))</f>
        <v>43164</v>
      </c>
      <c r="AO647" s="49">
        <f>IFERROR(_xll.qlIndexFixing(Eur6M_QL,AN647,TRUE,Recalc),NA())</f>
        <v>4.0605133991847408E-3</v>
      </c>
      <c r="AP647" s="49">
        <f>IFERROR(_xll.qlIndexFixing(Eur6M_MX,AN647,TRUE,Recalc),NA())</f>
        <v>4.0081113206353013E-3</v>
      </c>
    </row>
    <row r="648" spans="38:42" x14ac:dyDescent="0.2">
      <c r="AL648" s="11" t="str">
        <f t="shared" si="14"/>
        <v>1D</v>
      </c>
      <c r="AM648" s="48">
        <f>_xll.qlCalendarAdvance(Calendar,AM647,AL648,"f",FALSE)</f>
        <v>43161</v>
      </c>
      <c r="AN648" s="48">
        <f>_xll.qlCalendarAdvance(Calendar,AM648,Ndays&amp;"D",,,_xll.ohTrigger(Trigger,Recalc))</f>
        <v>43165</v>
      </c>
      <c r="AO648" s="49">
        <f>IFERROR(_xll.qlIndexFixing(Eur6M_QL,AN648,TRUE,Recalc),NA())</f>
        <v>4.0766204617924354E-3</v>
      </c>
      <c r="AP648" s="49">
        <f>IFERROR(_xll.qlIndexFixing(Eur6M_MX,AN648,TRUE,Recalc),NA())</f>
        <v>4.0225062591492389E-3</v>
      </c>
    </row>
    <row r="649" spans="38:42" x14ac:dyDescent="0.2">
      <c r="AL649" s="11" t="str">
        <f t="shared" si="14"/>
        <v>1D</v>
      </c>
      <c r="AM649" s="48">
        <f>_xll.qlCalendarAdvance(Calendar,AM648,AL649,"f",FALSE)</f>
        <v>43164</v>
      </c>
      <c r="AN649" s="48">
        <f>_xll.qlCalendarAdvance(Calendar,AM649,Ndays&amp;"D",,,_xll.ohTrigger(Trigger,Recalc))</f>
        <v>43166</v>
      </c>
      <c r="AO649" s="49">
        <f>IFERROR(_xll.qlIndexFixing(Eur6M_QL,AN649,TRUE,Recalc),NA())</f>
        <v>4.0804392388402669E-3</v>
      </c>
      <c r="AP649" s="49">
        <f>IFERROR(_xll.qlIndexFixing(Eur6M_MX,AN649,TRUE,Recalc),NA())</f>
        <v>4.0258851493626289E-3</v>
      </c>
    </row>
    <row r="650" spans="38:42" x14ac:dyDescent="0.2">
      <c r="AL650" s="11" t="str">
        <f t="shared" si="14"/>
        <v>1D</v>
      </c>
      <c r="AM650" s="48">
        <f>_xll.qlCalendarAdvance(Calendar,AM649,AL650,"f",FALSE)</f>
        <v>43165</v>
      </c>
      <c r="AN650" s="48">
        <f>_xll.qlCalendarAdvance(Calendar,AM650,Ndays&amp;"D",,,_xll.ohTrigger(Trigger,Recalc))</f>
        <v>43167</v>
      </c>
      <c r="AO650" s="49">
        <f>IFERROR(_xll.qlIndexFixing(Eur6M_QL,AN650,TRUE,Recalc),NA())</f>
        <v>4.1001291498594279E-3</v>
      </c>
      <c r="AP650" s="49">
        <f>IFERROR(_xll.qlIndexFixing(Eur6M_MX,AN650,TRUE,Recalc),NA())</f>
        <v>4.0434719336260427E-3</v>
      </c>
    </row>
    <row r="651" spans="38:42" x14ac:dyDescent="0.2">
      <c r="AL651" s="11" t="str">
        <f t="shared" si="14"/>
        <v>1D</v>
      </c>
      <c r="AM651" s="48">
        <f>_xll.qlCalendarAdvance(Calendar,AM650,AL651,"f",FALSE)</f>
        <v>43166</v>
      </c>
      <c r="AN651" s="48">
        <f>_xll.qlCalendarAdvance(Calendar,AM651,Ndays&amp;"D",,,_xll.ohTrigger(Trigger,Recalc))</f>
        <v>43168</v>
      </c>
      <c r="AO651" s="49">
        <f>IFERROR(_xll.qlIndexFixing(Eur6M_QL,AN651,TRUE,Recalc),NA())</f>
        <v>4.1080745048238188E-3</v>
      </c>
      <c r="AP651" s="49">
        <f>IFERROR(_xll.qlIndexFixing(Eur6M_MX,AN651,TRUE,Recalc),NA())</f>
        <v>4.05060572357394E-3</v>
      </c>
    </row>
    <row r="652" spans="38:42" x14ac:dyDescent="0.2">
      <c r="AL652" s="11" t="str">
        <f t="shared" si="14"/>
        <v>1D</v>
      </c>
      <c r="AM652" s="48">
        <f>_xll.qlCalendarAdvance(Calendar,AM651,AL652,"f",FALSE)</f>
        <v>43167</v>
      </c>
      <c r="AN652" s="48">
        <f>_xll.qlCalendarAdvance(Calendar,AM652,Ndays&amp;"D",,,_xll.ohTrigger(Trigger,Recalc))</f>
        <v>43171</v>
      </c>
      <c r="AO652" s="49">
        <f>IFERROR(_xll.qlIndexFixing(Eur6M_QL,AN652,TRUE,Recalc),NA())</f>
        <v>4.1160271557446572E-3</v>
      </c>
      <c r="AP652" s="49">
        <f>IFERROR(_xll.qlIndexFixing(Eur6M_MX,AN652,TRUE,Recalc),NA())</f>
        <v>4.0577599635508981E-3</v>
      </c>
    </row>
    <row r="653" spans="38:42" x14ac:dyDescent="0.2">
      <c r="AL653" s="11" t="str">
        <f t="shared" si="14"/>
        <v>1D</v>
      </c>
      <c r="AM653" s="48">
        <f>_xll.qlCalendarAdvance(Calendar,AM652,AL653,"f",FALSE)</f>
        <v>43168</v>
      </c>
      <c r="AN653" s="48">
        <f>_xll.qlCalendarAdvance(Calendar,AM653,Ndays&amp;"D",,,_xll.ohTrigger(Trigger,Recalc))</f>
        <v>43172</v>
      </c>
      <c r="AO653" s="49">
        <f>IFERROR(_xll.qlIndexFixing(Eur6M_QL,AN653,TRUE,Recalc),NA())</f>
        <v>4.1322356054750466E-3</v>
      </c>
      <c r="AP653" s="49">
        <f>IFERROR(_xll.qlIndexFixing(Eur6M_MX,AN653,TRUE,Recalc),NA())</f>
        <v>4.072534765624811E-3</v>
      </c>
    </row>
    <row r="654" spans="38:42" x14ac:dyDescent="0.2">
      <c r="AL654" s="11" t="str">
        <f t="shared" si="14"/>
        <v>1D</v>
      </c>
      <c r="AM654" s="48">
        <f>_xll.qlCalendarAdvance(Calendar,AM653,AL654,"f",FALSE)</f>
        <v>43171</v>
      </c>
      <c r="AN654" s="48">
        <f>_xll.qlCalendarAdvance(Calendar,AM654,Ndays&amp;"D",,,_xll.ohTrigger(Trigger,Recalc))</f>
        <v>43173</v>
      </c>
      <c r="AO654" s="49">
        <f>IFERROR(_xll.qlIndexFixing(Eur6M_QL,AN654,TRUE,Recalc),NA())</f>
        <v>4.1360807732749054E-3</v>
      </c>
      <c r="AP654" s="49">
        <f>IFERROR(_xll.qlIndexFixing(Eur6M_MX,AN654,TRUE,Recalc),NA())</f>
        <v>4.0759388911263197E-3</v>
      </c>
    </row>
    <row r="655" spans="38:42" x14ac:dyDescent="0.2">
      <c r="AL655" s="11" t="str">
        <f t="shared" si="14"/>
        <v>1D</v>
      </c>
      <c r="AM655" s="48">
        <f>_xll.qlCalendarAdvance(Calendar,AM654,AL655,"f",FALSE)</f>
        <v>43172</v>
      </c>
      <c r="AN655" s="48">
        <f>_xll.qlCalendarAdvance(Calendar,AM655,Ndays&amp;"D",,,_xll.ohTrigger(Trigger,Recalc))</f>
        <v>43174</v>
      </c>
      <c r="AO655" s="49">
        <f>IFERROR(_xll.qlIndexFixing(Eur6M_QL,AN655,TRUE,Recalc),NA())</f>
        <v>4.1558982648441838E-3</v>
      </c>
      <c r="AP655" s="49">
        <f>IFERROR(_xll.qlIndexFixing(Eur6M_MX,AN655,TRUE,Recalc),NA())</f>
        <v>4.0938362956769014E-3</v>
      </c>
    </row>
    <row r="656" spans="38:42" x14ac:dyDescent="0.2">
      <c r="AL656" s="11" t="str">
        <f t="shared" si="14"/>
        <v>1D</v>
      </c>
      <c r="AM656" s="48">
        <f>_xll.qlCalendarAdvance(Calendar,AM655,AL656,"f",FALSE)</f>
        <v>43173</v>
      </c>
      <c r="AN656" s="48">
        <f>_xll.qlCalendarAdvance(Calendar,AM656,Ndays&amp;"D",,,_xll.ohTrigger(Trigger,Recalc))</f>
        <v>43175</v>
      </c>
      <c r="AO656" s="49">
        <f>IFERROR(_xll.qlIndexFixing(Eur6M_QL,AN656,TRUE,Recalc),NA())</f>
        <v>4.1638937405817584E-3</v>
      </c>
      <c r="AP656" s="49">
        <f>IFERROR(_xll.qlIndexFixing(Eur6M_MX,AN656,TRUE,Recalc),NA())</f>
        <v>4.1011122606608901E-3</v>
      </c>
    </row>
    <row r="657" spans="38:42" x14ac:dyDescent="0.2">
      <c r="AL657" s="11" t="str">
        <f t="shared" si="14"/>
        <v>1D</v>
      </c>
      <c r="AM657" s="48">
        <f>_xll.qlCalendarAdvance(Calendar,AM656,AL657,"f",FALSE)</f>
        <v>43174</v>
      </c>
      <c r="AN657" s="48">
        <f>_xll.qlCalendarAdvance(Calendar,AM657,Ndays&amp;"D",,,_xll.ohTrigger(Trigger,Recalc))</f>
        <v>43178</v>
      </c>
      <c r="AO657" s="49">
        <f>IFERROR(_xll.qlIndexFixing(Eur6M_QL,AN657,TRUE,Recalc),NA())</f>
        <v>4.171896195294557E-3</v>
      </c>
      <c r="AP657" s="49">
        <f>IFERROR(_xll.qlIndexFixing(Eur6M_MX,AN657,TRUE,Recalc),NA())</f>
        <v>4.1084083477849198E-3</v>
      </c>
    </row>
    <row r="658" spans="38:42" x14ac:dyDescent="0.2">
      <c r="AL658" s="11" t="str">
        <f t="shared" si="14"/>
        <v>1D</v>
      </c>
      <c r="AM658" s="48">
        <f>_xll.qlCalendarAdvance(Calendar,AM657,AL658,"f",FALSE)</f>
        <v>43175</v>
      </c>
      <c r="AN658" s="48">
        <f>_xll.qlCalendarAdvance(Calendar,AM658,Ndays&amp;"D",,,_xll.ohTrigger(Trigger,Recalc))</f>
        <v>43179</v>
      </c>
      <c r="AO658" s="49">
        <f>IFERROR(_xll.qlIndexFixing(Eur6M_QL,AN658,TRUE,Recalc),NA())</f>
        <v>4.1881997311248517E-3</v>
      </c>
      <c r="AP658" s="49">
        <f>IFERROR(_xll.qlIndexFixing(Eur6M_MX,AN658,TRUE,Recalc),NA())</f>
        <v>4.1235485613475634E-3</v>
      </c>
    </row>
    <row r="659" spans="38:42" x14ac:dyDescent="0.2">
      <c r="AL659" s="11" t="str">
        <f t="shared" si="14"/>
        <v>1D</v>
      </c>
      <c r="AM659" s="48">
        <f>_xll.qlCalendarAdvance(Calendar,AM658,AL659,"f",FALSE)</f>
        <v>43178</v>
      </c>
      <c r="AN659" s="48">
        <f>_xll.qlCalendarAdvance(Calendar,AM659,Ndays&amp;"D",,,_xll.ohTrigger(Trigger,Recalc))</f>
        <v>43180</v>
      </c>
      <c r="AO659" s="49">
        <f>IFERROR(_xll.qlIndexFixing(Eur6M_QL,AN659,TRUE,Recalc),NA())</f>
        <v>4.1920711128465345E-3</v>
      </c>
      <c r="AP659" s="49">
        <f>IFERROR(_xll.qlIndexFixing(Eur6M_MX,AN659,TRUE,Recalc),NA())</f>
        <v>4.1269817068820165E-3</v>
      </c>
    </row>
    <row r="660" spans="38:42" x14ac:dyDescent="0.2">
      <c r="AL660" s="11" t="str">
        <f t="shared" si="14"/>
        <v>1D</v>
      </c>
      <c r="AM660" s="48">
        <f>_xll.qlCalendarAdvance(Calendar,AM659,AL660,"f",FALSE)</f>
        <v>43179</v>
      </c>
      <c r="AN660" s="48">
        <f>_xll.qlCalendarAdvance(Calendar,AM660,Ndays&amp;"D",,,_xll.ohTrigger(Trigger,Recalc))</f>
        <v>43181</v>
      </c>
      <c r="AO660" s="49">
        <f>IFERROR(_xll.qlIndexFixing(Eur6M_QL,AN660,TRUE,Recalc),NA())</f>
        <v>4.2120115684704407E-3</v>
      </c>
      <c r="AP660" s="49">
        <f>IFERROR(_xll.qlIndexFixing(Eur6M_MX,AN660,TRUE,Recalc),NA())</f>
        <v>4.1451889229135331E-3</v>
      </c>
    </row>
    <row r="661" spans="38:42" x14ac:dyDescent="0.2">
      <c r="AL661" s="11" t="str">
        <f t="shared" si="14"/>
        <v>1D</v>
      </c>
      <c r="AM661" s="48">
        <f>_xll.qlCalendarAdvance(Calendar,AM660,AL661,"f",FALSE)</f>
        <v>43180</v>
      </c>
      <c r="AN661" s="48">
        <f>_xll.qlCalendarAdvance(Calendar,AM661,Ndays&amp;"D",,,_xll.ohTrigger(Trigger,Recalc))</f>
        <v>43182</v>
      </c>
      <c r="AO661" s="49">
        <f>IFERROR(_xll.qlIndexFixing(Eur6M_QL,AN661,TRUE,Recalc),NA())</f>
        <v>4.2200549460140162E-3</v>
      </c>
      <c r="AP661" s="49">
        <f>IFERROR(_xll.qlIndexFixing(Eur6M_MX,AN661,TRUE,Recalc),NA())</f>
        <v>4.152604723072266E-3</v>
      </c>
    </row>
    <row r="662" spans="38:42" x14ac:dyDescent="0.2">
      <c r="AL662" s="11" t="str">
        <f t="shared" si="14"/>
        <v>1D</v>
      </c>
      <c r="AM662" s="48">
        <f>_xll.qlCalendarAdvance(Calendar,AM661,AL662,"f",FALSE)</f>
        <v>43181</v>
      </c>
      <c r="AN662" s="48">
        <f>_xll.qlCalendarAdvance(Calendar,AM662,Ndays&amp;"D",,,_xll.ohTrigger(Trigger,Recalc))</f>
        <v>43185</v>
      </c>
      <c r="AO662" s="49">
        <f>IFERROR(_xll.qlIndexFixing(Eur6M_QL,AN662,TRUE,Recalc),NA())</f>
        <v>4.228104985519442E-3</v>
      </c>
      <c r="AP662" s="49">
        <f>IFERROR(_xll.qlIndexFixing(Eur6M_MX,AN662,TRUE,Recalc),NA())</f>
        <v>4.1600403026013141E-3</v>
      </c>
    </row>
    <row r="663" spans="38:42" x14ac:dyDescent="0.2">
      <c r="AL663" s="11" t="str">
        <f t="shared" si="14"/>
        <v>1D</v>
      </c>
      <c r="AM663" s="48">
        <f>_xll.qlCalendarAdvance(Calendar,AM662,AL663,"f",FALSE)</f>
        <v>43182</v>
      </c>
      <c r="AN663" s="48">
        <f>_xll.qlCalendarAdvance(Calendar,AM663,Ndays&amp;"D",,,_xll.ohTrigger(Trigger,Recalc))</f>
        <v>43186</v>
      </c>
      <c r="AO663" s="49">
        <f>IFERROR(_xll.qlIndexFixing(Eur6M_QL,AN663,TRUE,Recalc),NA())</f>
        <v>4.231996199123198E-3</v>
      </c>
      <c r="AP663" s="49">
        <f>IFERROR(_xll.qlIndexFixing(Eur6M_MX,AN663,TRUE,Recalc),NA())</f>
        <v>4.1634958685905395E-3</v>
      </c>
    </row>
    <row r="664" spans="38:42" x14ac:dyDescent="0.2">
      <c r="AL664" s="11" t="str">
        <f t="shared" si="14"/>
        <v>1D</v>
      </c>
      <c r="AM664" s="48">
        <f>_xll.qlCalendarAdvance(Calendar,AM663,AL664,"f",FALSE)</f>
        <v>43185</v>
      </c>
      <c r="AN664" s="48">
        <f>_xll.qlCalendarAdvance(Calendar,AM664,Ndays&amp;"D",,,_xll.ohTrigger(Trigger,Recalc))</f>
        <v>43187</v>
      </c>
      <c r="AO664" s="49">
        <f>IFERROR(_xll.qlIndexFixing(Eur6M_QL,AN664,TRUE,Recalc),NA())</f>
        <v>4.2723631703018017E-3</v>
      </c>
      <c r="AP664" s="49">
        <f>IFERROR(_xll.qlIndexFixing(Eur6M_MX,AN664,TRUE,Recalc),NA())</f>
        <v>4.2009934033591318E-3</v>
      </c>
    </row>
    <row r="665" spans="38:42" x14ac:dyDescent="0.2">
      <c r="AL665" s="11" t="str">
        <f t="shared" si="14"/>
        <v>1D</v>
      </c>
      <c r="AM665" s="48">
        <f>_xll.qlCalendarAdvance(Calendar,AM664,AL665,"f",FALSE)</f>
        <v>43186</v>
      </c>
      <c r="AN665" s="48">
        <f>_xll.qlCalendarAdvance(Calendar,AM665,Ndays&amp;"D",,,_xll.ohTrigger(Trigger,Recalc))</f>
        <v>43188</v>
      </c>
      <c r="AO665" s="49">
        <f>IFERROR(_xll.qlIndexFixing(Eur6M_QL,AN665,TRUE,Recalc),NA())</f>
        <v>4.2804558943756238E-3</v>
      </c>
      <c r="AP665" s="49">
        <f>IFERROR(_xll.qlIndexFixing(Eur6M_MX,AN665,TRUE,Recalc),NA())</f>
        <v>4.2085517626623799E-3</v>
      </c>
    </row>
    <row r="666" spans="38:42" x14ac:dyDescent="0.2">
      <c r="AL666" s="11" t="str">
        <f t="shared" si="14"/>
        <v>1D</v>
      </c>
      <c r="AM666" s="48">
        <f>_xll.qlCalendarAdvance(Calendar,AM665,AL666,"f",FALSE)</f>
        <v>43187</v>
      </c>
      <c r="AN666" s="48">
        <f>_xll.qlCalendarAdvance(Calendar,AM666,Ndays&amp;"D",,,_xll.ohTrigger(Trigger,Recalc))</f>
        <v>43193</v>
      </c>
      <c r="AO666" s="49">
        <f>IFERROR(_xll.qlIndexFixing(Eur6M_QL,AN666,TRUE,Recalc),NA())</f>
        <v>4.2885549554638564E-3</v>
      </c>
      <c r="AP666" s="49">
        <f>IFERROR(_xll.qlIndexFixing(Eur6M_MX,AN666,TRUE,Recalc),NA())</f>
        <v>4.2161296181355522E-3</v>
      </c>
    </row>
    <row r="667" spans="38:42" x14ac:dyDescent="0.2">
      <c r="AL667" s="11" t="str">
        <f t="shared" si="14"/>
        <v>1D</v>
      </c>
      <c r="AM667" s="48">
        <f>_xll.qlCalendarAdvance(Calendar,AM666,AL667,"f",FALSE)</f>
        <v>43188</v>
      </c>
      <c r="AN667" s="48">
        <f>_xll.qlCalendarAdvance(Calendar,AM667,Ndays&amp;"D",,,_xll.ohTrigger(Trigger,Recalc))</f>
        <v>43194</v>
      </c>
      <c r="AO667" s="49">
        <f>IFERROR(_xll.qlIndexFixing(Eur6M_QL,AN667,TRUE,Recalc),NA())</f>
        <v>4.3050364103342708E-3</v>
      </c>
      <c r="AP667" s="49">
        <f>IFERROR(_xll.qlIndexFixing(Eur6M_MX,AN667,TRUE,Recalc),NA())</f>
        <v>4.2319682506476051E-3</v>
      </c>
    </row>
    <row r="668" spans="38:42" x14ac:dyDescent="0.2">
      <c r="AL668" s="11" t="str">
        <f t="shared" si="14"/>
        <v>1D</v>
      </c>
      <c r="AM668" s="48">
        <f>_xll.qlCalendarAdvance(Calendar,AM667,AL668,"f",FALSE)</f>
        <v>43193</v>
      </c>
      <c r="AN668" s="48">
        <f>_xll.qlCalendarAdvance(Calendar,AM668,Ndays&amp;"D",,,_xll.ohTrigger(Trigger,Recalc))</f>
        <v>43195</v>
      </c>
      <c r="AO668" s="49">
        <f>IFERROR(_xll.qlIndexFixing(Eur6M_QL,AN668,TRUE,Recalc),NA())</f>
        <v>4.3210136590943193E-3</v>
      </c>
      <c r="AP668" s="49">
        <f>IFERROR(_xll.qlIndexFixing(Eur6M_MX,AN668,TRUE,Recalc),NA())</f>
        <v>4.2466349453755391E-3</v>
      </c>
    </row>
    <row r="669" spans="38:42" x14ac:dyDescent="0.2">
      <c r="AL669" s="11" t="str">
        <f t="shared" si="14"/>
        <v>1D</v>
      </c>
      <c r="AM669" s="48">
        <f>_xll.qlCalendarAdvance(Calendar,AM668,AL669,"f",FALSE)</f>
        <v>43194</v>
      </c>
      <c r="AN669" s="48">
        <f>_xll.qlCalendarAdvance(Calendar,AM669,Ndays&amp;"D",,,_xll.ohTrigger(Trigger,Recalc))</f>
        <v>43196</v>
      </c>
      <c r="AO669" s="49">
        <f>IFERROR(_xll.qlIndexFixing(Eur6M_QL,AN669,TRUE,Recalc),NA())</f>
        <v>4.3291437220970303E-3</v>
      </c>
      <c r="AP669" s="49">
        <f>IFERROR(_xll.qlIndexFixing(Eur6M_MX,AN669,TRUE,Recalc),NA())</f>
        <v>4.2543094867626315E-3</v>
      </c>
    </row>
    <row r="670" spans="38:42" x14ac:dyDescent="0.2">
      <c r="AL670" s="11" t="str">
        <f t="shared" si="14"/>
        <v>1D</v>
      </c>
      <c r="AM670" s="48">
        <f>_xll.qlCalendarAdvance(Calendar,AM669,AL670,"f",FALSE)</f>
        <v>43195</v>
      </c>
      <c r="AN670" s="48">
        <f>_xll.qlCalendarAdvance(Calendar,AM670,Ndays&amp;"D",,,_xll.ohTrigger(Trigger,Recalc))</f>
        <v>43199</v>
      </c>
      <c r="AO670" s="49">
        <f>IFERROR(_xll.qlIndexFixing(Eur6M_QL,AN670,TRUE,Recalc),NA())</f>
        <v>4.3372798488450943E-3</v>
      </c>
      <c r="AP670" s="49">
        <f>IFERROR(_xll.qlIndexFixing(Eur6M_MX,AN670,TRUE,Recalc),NA())</f>
        <v>4.2620032042067499E-3</v>
      </c>
    </row>
    <row r="671" spans="38:42" x14ac:dyDescent="0.2">
      <c r="AL671" s="11" t="str">
        <f t="shared" si="14"/>
        <v>1D</v>
      </c>
      <c r="AM671" s="48">
        <f>_xll.qlCalendarAdvance(Calendar,AM670,AL671,"f",FALSE)</f>
        <v>43196</v>
      </c>
      <c r="AN671" s="48">
        <f>_xll.qlCalendarAdvance(Calendar,AM671,Ndays&amp;"D",,,_xll.ohTrigger(Trigger,Recalc))</f>
        <v>43200</v>
      </c>
      <c r="AO671" s="49">
        <f>IFERROR(_xll.qlIndexFixing(Eur6M_QL,AN671,TRUE,Recalc),NA())</f>
        <v>4.3454219937919935E-3</v>
      </c>
      <c r="AP671" s="49">
        <f>IFERROR(_xll.qlIndexFixing(Eur6M_MX,AN671,TRUE,Recalc),NA())</f>
        <v>4.2697160432876016E-3</v>
      </c>
    </row>
    <row r="672" spans="38:42" x14ac:dyDescent="0.2">
      <c r="AL672" s="11" t="str">
        <f t="shared" si="14"/>
        <v>1D</v>
      </c>
      <c r="AM672" s="48">
        <f>_xll.qlCalendarAdvance(Calendar,AM671,AL672,"f",FALSE)</f>
        <v>43199</v>
      </c>
      <c r="AN672" s="48">
        <f>_xll.qlCalendarAdvance(Calendar,AM672,Ndays&amp;"D",,,_xll.ohTrigger(Trigger,Recalc))</f>
        <v>43201</v>
      </c>
      <c r="AO672" s="49">
        <f>IFERROR(_xll.qlIndexFixing(Eur6M_QL,AN672,TRUE,Recalc),NA())</f>
        <v>4.3619804656622142E-3</v>
      </c>
      <c r="AP672" s="49">
        <f>IFERROR(_xll.qlIndexFixing(Eur6M_MX,AN672,TRUE,Recalc),NA())</f>
        <v>4.2858770104134136E-3</v>
      </c>
    </row>
    <row r="673" spans="38:42" x14ac:dyDescent="0.2">
      <c r="AL673" s="11" t="str">
        <f t="shared" si="14"/>
        <v>1D</v>
      </c>
      <c r="AM673" s="48">
        <f>_xll.qlCalendarAdvance(Calendar,AM672,AL673,"f",FALSE)</f>
        <v>43200</v>
      </c>
      <c r="AN673" s="48">
        <f>_xll.qlCalendarAdvance(Calendar,AM673,Ndays&amp;"D",,,_xll.ohTrigger(Trigger,Recalc))</f>
        <v>43202</v>
      </c>
      <c r="AO673" s="49">
        <f>IFERROR(_xll.qlIndexFixing(Eur6M_QL,AN673,TRUE,Recalc),NA())</f>
        <v>4.3780498445908601E-3</v>
      </c>
      <c r="AP673" s="49">
        <f>IFERROR(_xll.qlIndexFixing(Eur6M_MX,AN673,TRUE,Recalc),NA())</f>
        <v>4.3007575168509914E-3</v>
      </c>
    </row>
    <row r="674" spans="38:42" x14ac:dyDescent="0.2">
      <c r="AL674" s="11" t="str">
        <f t="shared" si="14"/>
        <v>1D</v>
      </c>
      <c r="AM674" s="48">
        <f>_xll.qlCalendarAdvance(Calendar,AM673,AL674,"f",FALSE)</f>
        <v>43201</v>
      </c>
      <c r="AN674" s="48">
        <f>_xll.qlCalendarAdvance(Calendar,AM674,Ndays&amp;"D",,,_xll.ohTrigger(Trigger,Recalc))</f>
        <v>43203</v>
      </c>
      <c r="AO674" s="49">
        <f>IFERROR(_xll.qlIndexFixing(Eur6M_QL,AN674,TRUE,Recalc),NA())</f>
        <v>4.3862213972953E-3</v>
      </c>
      <c r="AP674" s="49">
        <f>IFERROR(_xll.qlIndexFixing(Eur6M_MX,AN674,TRUE,Recalc),NA())</f>
        <v>4.3085651370979279E-3</v>
      </c>
    </row>
    <row r="675" spans="38:42" x14ac:dyDescent="0.2">
      <c r="AL675" s="11" t="str">
        <f t="shared" si="14"/>
        <v>1D</v>
      </c>
      <c r="AM675" s="48">
        <f>_xll.qlCalendarAdvance(Calendar,AM674,AL675,"f",FALSE)</f>
        <v>43202</v>
      </c>
      <c r="AN675" s="48">
        <f>_xll.qlCalendarAdvance(Calendar,AM675,Ndays&amp;"D",,,_xll.ohTrigger(Trigger,Recalc))</f>
        <v>43206</v>
      </c>
      <c r="AO675" s="49">
        <f>IFERROR(_xll.qlIndexFixing(Eur6M_QL,AN675,TRUE,Recalc),NA())</f>
        <v>4.3943986948989404E-3</v>
      </c>
      <c r="AP675" s="49">
        <f>IFERROR(_xll.qlIndexFixing(Eur6M_MX,AN675,TRUE,Recalc),NA())</f>
        <v>4.3163915460361236E-3</v>
      </c>
    </row>
    <row r="676" spans="38:42" x14ac:dyDescent="0.2">
      <c r="AL676" s="11" t="str">
        <f t="shared" si="14"/>
        <v>1D</v>
      </c>
      <c r="AM676" s="48">
        <f>_xll.qlCalendarAdvance(Calendar,AM675,AL676,"f",FALSE)</f>
        <v>43203</v>
      </c>
      <c r="AN676" s="48">
        <f>_xll.qlCalendarAdvance(Calendar,AM676,Ndays&amp;"D",,,_xll.ohTrigger(Trigger,Recalc))</f>
        <v>43207</v>
      </c>
      <c r="AO676" s="49">
        <f>IFERROR(_xll.qlIndexFixing(Eur6M_QL,AN676,TRUE,Recalc),NA())</f>
        <v>4.4025816918504606E-3</v>
      </c>
      <c r="AP676" s="49">
        <f>IFERROR(_xll.qlIndexFixing(Eur6M_MX,AN676,TRUE,Recalc),NA())</f>
        <v>4.3242366871044822E-3</v>
      </c>
    </row>
    <row r="677" spans="38:42" x14ac:dyDescent="0.2">
      <c r="AL677" s="11" t="str">
        <f t="shared" si="14"/>
        <v>1D</v>
      </c>
      <c r="AM677" s="48">
        <f>_xll.qlCalendarAdvance(Calendar,AM676,AL677,"f",FALSE)</f>
        <v>43206</v>
      </c>
      <c r="AN677" s="48">
        <f>_xll.qlCalendarAdvance(Calendar,AM677,Ndays&amp;"D",,,_xll.ohTrigger(Trigger,Recalc))</f>
        <v>43208</v>
      </c>
      <c r="AO677" s="49">
        <f>IFERROR(_xll.qlIndexFixing(Eur6M_QL,AN677,TRUE,Recalc),NA())</f>
        <v>4.4192115209006977E-3</v>
      </c>
      <c r="AP677" s="49">
        <f>IFERROR(_xll.qlIndexFixing(Eur6M_MX,AN677,TRUE,Recalc),NA())</f>
        <v>4.3407049073166488E-3</v>
      </c>
    </row>
    <row r="678" spans="38:42" x14ac:dyDescent="0.2">
      <c r="AL678" s="11" t="str">
        <f t="shared" si="14"/>
        <v>1D</v>
      </c>
      <c r="AM678" s="48">
        <f>_xll.qlCalendarAdvance(Calendar,AM677,AL678,"f",FALSE)</f>
        <v>43207</v>
      </c>
      <c r="AN678" s="48">
        <f>_xll.qlCalendarAdvance(Calendar,AM678,Ndays&amp;"D",,,_xll.ohTrigger(Trigger,Recalc))</f>
        <v>43209</v>
      </c>
      <c r="AO678" s="49">
        <f>IFERROR(_xll.qlIndexFixing(Eur6M_QL,AN678,TRUE,Recalc),NA())</f>
        <v>4.4353697620617086E-3</v>
      </c>
      <c r="AP678" s="49">
        <f>IFERROR(_xll.qlIndexFixing(Eur6M_MX,AN678,TRUE,Recalc),NA())</f>
        <v>4.3558034307807428E-3</v>
      </c>
    </row>
    <row r="679" spans="38:42" x14ac:dyDescent="0.2">
      <c r="AL679" s="11" t="str">
        <f t="shared" si="14"/>
        <v>1D</v>
      </c>
      <c r="AM679" s="48">
        <f>_xll.qlCalendarAdvance(Calendar,AM678,AL679,"f",FALSE)</f>
        <v>43208</v>
      </c>
      <c r="AN679" s="48">
        <f>_xll.qlCalendarAdvance(Calendar,AM679,Ndays&amp;"D",,,_xll.ohTrigger(Trigger,Recalc))</f>
        <v>43210</v>
      </c>
      <c r="AO679" s="49">
        <f>IFERROR(_xll.qlIndexFixing(Eur6M_QL,AN679,TRUE,Recalc),NA())</f>
        <v>4.4435805724426028E-3</v>
      </c>
      <c r="AP679" s="49">
        <f>IFERROR(_xll.qlIndexFixing(Eur6M_MX,AN679,TRUE,Recalc),NA())</f>
        <v>4.3637413733987156E-3</v>
      </c>
    </row>
    <row r="680" spans="38:42" x14ac:dyDescent="0.2">
      <c r="AL680" s="11" t="str">
        <f t="shared" si="14"/>
        <v>1D</v>
      </c>
      <c r="AM680" s="48">
        <f>_xll.qlCalendarAdvance(Calendar,AM679,AL680,"f",FALSE)</f>
        <v>43209</v>
      </c>
      <c r="AN680" s="48">
        <f>_xll.qlCalendarAdvance(Calendar,AM680,Ndays&amp;"D",,,_xll.ohTrigger(Trigger,Recalc))</f>
        <v>43213</v>
      </c>
      <c r="AO680" s="49">
        <f>IFERROR(_xll.qlIndexFixing(Eur6M_QL,AN680,TRUE,Recalc),NA())</f>
        <v>4.4517968088424748E-3</v>
      </c>
      <c r="AP680" s="49">
        <f>IFERROR(_xll.qlIndexFixing(Eur6M_MX,AN680,TRUE,Recalc),NA())</f>
        <v>4.3716977023661816E-3</v>
      </c>
    </row>
    <row r="681" spans="38:42" x14ac:dyDescent="0.2">
      <c r="AL681" s="11" t="str">
        <f t="shared" si="14"/>
        <v>1D</v>
      </c>
      <c r="AM681" s="48">
        <f>_xll.qlCalendarAdvance(Calendar,AM680,AL681,"f",FALSE)</f>
        <v>43210</v>
      </c>
      <c r="AN681" s="48">
        <f>_xll.qlCalendarAdvance(Calendar,AM681,Ndays&amp;"D",,,_xll.ohTrigger(Trigger,Recalc))</f>
        <v>43214</v>
      </c>
      <c r="AO681" s="49">
        <f>IFERROR(_xll.qlIndexFixing(Eur6M_QL,AN681,TRUE,Recalc),NA())</f>
        <v>4.4600184257043247E-3</v>
      </c>
      <c r="AP681" s="49">
        <f>IFERROR(_xll.qlIndexFixing(Eur6M_MX,AN681,TRUE,Recalc),NA())</f>
        <v>4.3796723589829903E-3</v>
      </c>
    </row>
    <row r="682" spans="38:42" x14ac:dyDescent="0.2">
      <c r="AL682" s="11" t="str">
        <f t="shared" si="14"/>
        <v>1D</v>
      </c>
      <c r="AM682" s="48">
        <f>_xll.qlCalendarAdvance(Calendar,AM681,AL682,"f",FALSE)</f>
        <v>43213</v>
      </c>
      <c r="AN682" s="48">
        <f>_xll.qlCalendarAdvance(Calendar,AM682,Ndays&amp;"D",,,_xll.ohTrigger(Trigger,Recalc))</f>
        <v>43215</v>
      </c>
      <c r="AO682" s="49">
        <f>IFERROR(_xll.qlIndexFixing(Eur6M_QL,AN682,TRUE,Recalc),NA())</f>
        <v>4.4767141205879456E-3</v>
      </c>
      <c r="AP682" s="49">
        <f>IFERROR(_xll.qlIndexFixing(Eur6M_MX,AN682,TRUE,Recalc),NA())</f>
        <v>4.3964326430209772E-3</v>
      </c>
    </row>
    <row r="683" spans="38:42" x14ac:dyDescent="0.2">
      <c r="AL683" s="11" t="str">
        <f t="shared" si="14"/>
        <v>1D</v>
      </c>
      <c r="AM683" s="48">
        <f>_xll.qlCalendarAdvance(Calendar,AM682,AL683,"f",FALSE)</f>
        <v>43214</v>
      </c>
      <c r="AN683" s="48">
        <f>_xll.qlCalendarAdvance(Calendar,AM683,Ndays&amp;"D",,,_xll.ohTrigger(Trigger,Recalc))</f>
        <v>43216</v>
      </c>
      <c r="AO683" s="49">
        <f>IFERROR(_xll.qlIndexFixing(Eur6M_QL,AN683,TRUE,Recalc),NA())</f>
        <v>4.4971971879913678E-3</v>
      </c>
      <c r="AP683" s="49">
        <f>IFERROR(_xll.qlIndexFixing(Eur6M_MX,AN683,TRUE,Recalc),NA())</f>
        <v>4.4161663053436844E-3</v>
      </c>
    </row>
    <row r="684" spans="38:42" x14ac:dyDescent="0.2">
      <c r="AL684" s="11" t="str">
        <f t="shared" si="14"/>
        <v>1D</v>
      </c>
      <c r="AM684" s="48">
        <f>_xll.qlCalendarAdvance(Calendar,AM683,AL684,"f",FALSE)</f>
        <v>43215</v>
      </c>
      <c r="AN684" s="48">
        <f>_xll.qlCalendarAdvance(Calendar,AM684,Ndays&amp;"D",,,_xll.ohTrigger(Trigger,Recalc))</f>
        <v>43217</v>
      </c>
      <c r="AO684" s="49">
        <f>IFERROR(_xll.qlIndexFixing(Eur6M_QL,AN684,TRUE,Recalc),NA())</f>
        <v>4.5137014521653852E-3</v>
      </c>
      <c r="AP684" s="49">
        <f>IFERROR(_xll.qlIndexFixing(Eur6M_MX,AN684,TRUE,Recalc),NA())</f>
        <v>4.4323366100489274E-3</v>
      </c>
    </row>
    <row r="685" spans="38:42" x14ac:dyDescent="0.2">
      <c r="AL685" s="11" t="str">
        <f t="shared" si="14"/>
        <v>1D</v>
      </c>
      <c r="AM685" s="48">
        <f>_xll.qlCalendarAdvance(Calendar,AM684,AL685,"f",FALSE)</f>
        <v>43216</v>
      </c>
      <c r="AN685" s="48">
        <f>_xll.qlCalendarAdvance(Calendar,AM685,Ndays&amp;"D",,,_xll.ohTrigger(Trigger,Recalc))</f>
        <v>43220</v>
      </c>
      <c r="AO685" s="49">
        <f>IFERROR(_xll.qlIndexFixing(Eur6M_QL,AN685,TRUE,Recalc),NA())</f>
        <v>4.5304525168430735E-3</v>
      </c>
      <c r="AP685" s="49">
        <f>IFERROR(_xll.qlIndexFixing(Eur6M_MX,AN685,TRUE,Recalc),NA())</f>
        <v>4.4493585446764468E-3</v>
      </c>
    </row>
    <row r="686" spans="38:42" x14ac:dyDescent="0.2">
      <c r="AL686" s="11" t="str">
        <f t="shared" si="14"/>
        <v>1D</v>
      </c>
      <c r="AM686" s="48">
        <f>_xll.qlCalendarAdvance(Calendar,AM685,AL686,"f",FALSE)</f>
        <v>43217</v>
      </c>
      <c r="AN686" s="48">
        <f>_xll.qlCalendarAdvance(Calendar,AM686,Ndays&amp;"D",,,_xll.ohTrigger(Trigger,Recalc))</f>
        <v>43222</v>
      </c>
      <c r="AO686" s="49">
        <f>IFERROR(_xll.qlIndexFixing(Eur6M_QL,AN686,TRUE,Recalc),NA())</f>
        <v>4.5344728075558723E-3</v>
      </c>
      <c r="AP686" s="49">
        <f>IFERROR(_xll.qlIndexFixing(Eur6M_MX,AN686,TRUE,Recalc),NA())</f>
        <v>4.4530401931610984E-3</v>
      </c>
    </row>
    <row r="687" spans="38:42" x14ac:dyDescent="0.2">
      <c r="AL687" s="11" t="str">
        <f t="shared" si="14"/>
        <v>1D</v>
      </c>
      <c r="AM687" s="48">
        <f>_xll.qlCalendarAdvance(Calendar,AM686,AL687,"f",FALSE)</f>
        <v>43220</v>
      </c>
      <c r="AN687" s="48">
        <f>_xll.qlCalendarAdvance(Calendar,AM687,Ndays&amp;"D",,,_xll.ohTrigger(Trigger,Recalc))</f>
        <v>43223</v>
      </c>
      <c r="AO687" s="49">
        <f>IFERROR(_xll.qlIndexFixing(Eur6M_QL,AN687,TRUE,Recalc),NA())</f>
        <v>4.5550493632777649E-3</v>
      </c>
      <c r="AP687" s="49">
        <f>IFERROR(_xll.qlIndexFixing(Eur6M_MX,AN687,TRUE,Recalc),NA())</f>
        <v>4.4730724709321134E-3</v>
      </c>
    </row>
    <row r="688" spans="38:42" x14ac:dyDescent="0.2">
      <c r="AL688" s="11" t="str">
        <f t="shared" ref="AL688:AL716" si="15">AL687</f>
        <v>1D</v>
      </c>
      <c r="AM688" s="48">
        <f>_xll.qlCalendarAdvance(Calendar,AM687,AL688,"f",FALSE)</f>
        <v>43222</v>
      </c>
      <c r="AN688" s="48">
        <f>_xll.qlCalendarAdvance(Calendar,AM688,Ndays&amp;"D",,,_xll.ohTrigger(Trigger,Recalc))</f>
        <v>43224</v>
      </c>
      <c r="AO688" s="49">
        <f>IFERROR(_xll.qlIndexFixing(Eur6M_QL,AN688,TRUE,Recalc),NA())</f>
        <v>4.5633335402234972E-3</v>
      </c>
      <c r="AP688" s="49">
        <f>IFERROR(_xll.qlIndexFixing(Eur6M_MX,AN688,TRUE,Recalc),NA())</f>
        <v>4.4812723097070505E-3</v>
      </c>
    </row>
    <row r="689" spans="38:42" x14ac:dyDescent="0.2">
      <c r="AL689" s="11" t="str">
        <f t="shared" si="15"/>
        <v>1D</v>
      </c>
      <c r="AM689" s="48">
        <f>_xll.qlCalendarAdvance(Calendar,AM688,AL689,"f",FALSE)</f>
        <v>43223</v>
      </c>
      <c r="AN689" s="48">
        <f>_xll.qlCalendarAdvance(Calendar,AM689,Ndays&amp;"D",,,_xll.ohTrigger(Trigger,Recalc))</f>
        <v>43227</v>
      </c>
      <c r="AO689" s="49">
        <f>IFERROR(_xll.qlIndexFixing(Eur6M_QL,AN689,TRUE,Recalc),NA())</f>
        <v>4.5716224763331613E-3</v>
      </c>
      <c r="AP689" s="49">
        <f>IFERROR(_xll.qlIndexFixing(Eur6M_MX,AN689,TRUE,Recalc),NA())</f>
        <v>4.489489558551895E-3</v>
      </c>
    </row>
    <row r="690" spans="38:42" x14ac:dyDescent="0.2">
      <c r="AL690" s="11" t="str">
        <f t="shared" si="15"/>
        <v>1D</v>
      </c>
      <c r="AM690" s="48">
        <f>_xll.qlCalendarAdvance(Calendar,AM689,AL690,"f",FALSE)</f>
        <v>43224</v>
      </c>
      <c r="AN690" s="48">
        <f>_xll.qlCalendarAdvance(Calendar,AM690,Ndays&amp;"D",,,_xll.ohTrigger(Trigger,Recalc))</f>
        <v>43228</v>
      </c>
      <c r="AO690" s="49">
        <f>IFERROR(_xll.qlIndexFixing(Eur6M_QL,AN690,TRUE,Recalc),NA())</f>
        <v>4.588429186677517E-3</v>
      </c>
      <c r="AP690" s="49">
        <f>IFERROR(_xll.qlIndexFixing(Eur6M_MX,AN690,TRUE,Recalc),NA())</f>
        <v>4.5067722755277196E-3</v>
      </c>
    </row>
    <row r="691" spans="38:42" x14ac:dyDescent="0.2">
      <c r="AL691" s="11" t="str">
        <f t="shared" si="15"/>
        <v>1D</v>
      </c>
      <c r="AM691" s="48">
        <f>_xll.qlCalendarAdvance(Calendar,AM690,AL691,"f",FALSE)</f>
        <v>43227</v>
      </c>
      <c r="AN691" s="48">
        <f>_xll.qlCalendarAdvance(Calendar,AM691,Ndays&amp;"D",,,_xll.ohTrigger(Trigger,Recalc))</f>
        <v>43229</v>
      </c>
      <c r="AO691" s="49">
        <f>IFERROR(_xll.qlIndexFixing(Eur6M_QL,AN691,TRUE,Recalc),NA())</f>
        <v>4.5924721229071794E-3</v>
      </c>
      <c r="AP691" s="49">
        <f>IFERROR(_xll.qlIndexFixing(Eur6M_MX,AN691,TRUE,Recalc),NA())</f>
        <v>4.5105068071491687E-3</v>
      </c>
    </row>
    <row r="692" spans="38:42" x14ac:dyDescent="0.2">
      <c r="AL692" s="11" t="str">
        <f t="shared" si="15"/>
        <v>1D</v>
      </c>
      <c r="AM692" s="48">
        <f>_xll.qlCalendarAdvance(Calendar,AM691,AL692,"f",FALSE)</f>
        <v>43228</v>
      </c>
      <c r="AN692" s="48">
        <f>_xll.qlCalendarAdvance(Calendar,AM692,Ndays&amp;"D",,,_xll.ohTrigger(Trigger,Recalc))</f>
        <v>43230</v>
      </c>
      <c r="AO692" s="49">
        <f>IFERROR(_xll.qlIndexFixing(Eur6M_QL,AN692,TRUE,Recalc),NA())</f>
        <v>4.613136958117145E-3</v>
      </c>
      <c r="AP692" s="49">
        <f>IFERROR(_xll.qlIndexFixing(Eur6M_MX,AN692,TRUE,Recalc),NA())</f>
        <v>4.5308347399656331E-3</v>
      </c>
    </row>
    <row r="693" spans="38:42" x14ac:dyDescent="0.2">
      <c r="AL693" s="11" t="str">
        <f t="shared" si="15"/>
        <v>1D</v>
      </c>
      <c r="AM693" s="48">
        <f>_xll.qlCalendarAdvance(Calendar,AM692,AL693,"f",FALSE)</f>
        <v>43229</v>
      </c>
      <c r="AN693" s="48">
        <f>_xll.qlCalendarAdvance(Calendar,AM693,Ndays&amp;"D",,,_xll.ohTrigger(Trigger,Recalc))</f>
        <v>43231</v>
      </c>
      <c r="AO693" s="49">
        <f>IFERROR(_xll.qlIndexFixing(Eur6M_QL,AN693,TRUE,Recalc),NA())</f>
        <v>4.6214534974651994E-3</v>
      </c>
      <c r="AP693" s="49">
        <f>IFERROR(_xll.qlIndexFixing(Eur6M_MX,AN693,TRUE,Recalc),NA())</f>
        <v>4.5391551166515266E-3</v>
      </c>
    </row>
    <row r="694" spans="38:42" x14ac:dyDescent="0.2">
      <c r="AL694" s="11" t="str">
        <f t="shared" si="15"/>
        <v>1D</v>
      </c>
      <c r="AM694" s="48">
        <f>_xll.qlCalendarAdvance(Calendar,AM693,AL694,"f",FALSE)</f>
        <v>43230</v>
      </c>
      <c r="AN694" s="48">
        <f>_xll.qlCalendarAdvance(Calendar,AM694,Ndays&amp;"D",,,_xll.ohTrigger(Trigger,Recalc))</f>
        <v>43234</v>
      </c>
      <c r="AO694" s="49">
        <f>IFERROR(_xll.qlIndexFixing(Eur6M_QL,AN694,TRUE,Recalc),NA())</f>
        <v>4.6297744787209662E-3</v>
      </c>
      <c r="AP694" s="49">
        <f>IFERROR(_xll.qlIndexFixing(Eur6M_MX,AN694,TRUE,Recalc),NA())</f>
        <v>4.5474924563740481E-3</v>
      </c>
    </row>
    <row r="695" spans="38:42" x14ac:dyDescent="0.2">
      <c r="AL695" s="11" t="str">
        <f t="shared" si="15"/>
        <v>1D</v>
      </c>
      <c r="AM695" s="48">
        <f>_xll.qlCalendarAdvance(Calendar,AM694,AL695,"f",FALSE)</f>
        <v>43231</v>
      </c>
      <c r="AN695" s="48">
        <f>_xll.qlCalendarAdvance(Calendar,AM695,Ndays&amp;"D",,,_xll.ohTrigger(Trigger,Recalc))</f>
        <v>43235</v>
      </c>
      <c r="AO695" s="49">
        <f>IFERROR(_xll.qlIndexFixing(Eur6M_QL,AN695,TRUE,Recalc),NA())</f>
        <v>4.6466318669872407E-3</v>
      </c>
      <c r="AP695" s="49">
        <f>IFERROR(_xll.qlIndexFixing(Eur6M_MX,AN695,TRUE,Recalc),NA())</f>
        <v>4.5650206066049116E-3</v>
      </c>
    </row>
    <row r="696" spans="38:42" x14ac:dyDescent="0.2">
      <c r="AL696" s="11" t="str">
        <f t="shared" si="15"/>
        <v>1D</v>
      </c>
      <c r="AM696" s="48">
        <f>_xll.qlCalendarAdvance(Calendar,AM695,AL696,"f",FALSE)</f>
        <v>43234</v>
      </c>
      <c r="AN696" s="48">
        <f>_xll.qlCalendarAdvance(Calendar,AM696,Ndays&amp;"D",,,_xll.ohTrigger(Trigger,Recalc))</f>
        <v>43236</v>
      </c>
      <c r="AO696" s="49">
        <f>IFERROR(_xll.qlIndexFixing(Eur6M_QL,AN696,TRUE,Recalc),NA())</f>
        <v>4.6506966059967798E-3</v>
      </c>
      <c r="AP696" s="49">
        <f>IFERROR(_xll.qlIndexFixing(Eur6M_MX,AN696,TRUE,Recalc),NA())</f>
        <v>4.5688110079756131E-3</v>
      </c>
    </row>
    <row r="697" spans="38:42" x14ac:dyDescent="0.2">
      <c r="AL697" s="11" t="str">
        <f t="shared" si="15"/>
        <v>1D</v>
      </c>
      <c r="AM697" s="48">
        <f>_xll.qlCalendarAdvance(Calendar,AM696,AL697,"f",FALSE)</f>
        <v>43235</v>
      </c>
      <c r="AN697" s="48">
        <f>_xll.qlCalendarAdvance(Calendar,AM697,Ndays&amp;"D",,,_xll.ohTrigger(Trigger,Recalc))</f>
        <v>43237</v>
      </c>
      <c r="AO697" s="49">
        <f>IFERROR(_xll.qlIndexFixing(Eur6M_QL,AN697,TRUE,Recalc),NA())</f>
        <v>4.6714444272135868E-3</v>
      </c>
      <c r="AP697" s="49">
        <f>IFERROR(_xll.qlIndexFixing(Eur6M_MX,AN697,TRUE,Recalc),NA())</f>
        <v>4.5894313121122698E-3</v>
      </c>
    </row>
    <row r="698" spans="38:42" x14ac:dyDescent="0.2">
      <c r="AL698" s="11" t="str">
        <f t="shared" si="15"/>
        <v>1D</v>
      </c>
      <c r="AM698" s="48">
        <f>_xll.qlCalendarAdvance(Calendar,AM697,AL698,"f",FALSE)</f>
        <v>43236</v>
      </c>
      <c r="AN698" s="48">
        <f>_xll.qlCalendarAdvance(Calendar,AM698,Ndays&amp;"D",,,_xll.ohTrigger(Trigger,Recalc))</f>
        <v>43238</v>
      </c>
      <c r="AO698" s="49">
        <f>IFERROR(_xll.qlIndexFixing(Eur6M_QL,AN698,TRUE,Recalc),NA())</f>
        <v>4.6797911080622414E-3</v>
      </c>
      <c r="AP698" s="49">
        <f>IFERROR(_xll.qlIndexFixing(Eur6M_MX,AN698,TRUE,Recalc),NA())</f>
        <v>4.5978690527397727E-3</v>
      </c>
    </row>
    <row r="699" spans="38:42" x14ac:dyDescent="0.2">
      <c r="AL699" s="11" t="str">
        <f t="shared" si="15"/>
        <v>1D</v>
      </c>
      <c r="AM699" s="48">
        <f>_xll.qlCalendarAdvance(Calendar,AM698,AL699,"f",FALSE)</f>
        <v>43237</v>
      </c>
      <c r="AN699" s="48">
        <f>_xll.qlCalendarAdvance(Calendar,AM699,Ndays&amp;"D",,,_xll.ohTrigger(Trigger,Recalc))</f>
        <v>43241</v>
      </c>
      <c r="AO699" s="49">
        <f>IFERROR(_xll.qlIndexFixing(Eur6M_QL,AN699,TRUE,Recalc),NA())</f>
        <v>4.6881419135267628E-3</v>
      </c>
      <c r="AP699" s="49">
        <f>IFERROR(_xll.qlIndexFixing(Eur6M_MX,AN699,TRUE,Recalc),NA())</f>
        <v>4.6063232944586379E-3</v>
      </c>
    </row>
    <row r="700" spans="38:42" x14ac:dyDescent="0.2">
      <c r="AL700" s="11" t="str">
        <f t="shared" si="15"/>
        <v>1D</v>
      </c>
      <c r="AM700" s="48">
        <f>_xll.qlCalendarAdvance(Calendar,AM699,AL700,"f",FALSE)</f>
        <v>43238</v>
      </c>
      <c r="AN700" s="48">
        <f>_xll.qlCalendarAdvance(Calendar,AM700,Ndays&amp;"D",,,_xll.ohTrigger(Trigger,Recalc))</f>
        <v>43242</v>
      </c>
      <c r="AO700" s="49">
        <f>IFERROR(_xll.qlIndexFixing(Eur6M_QL,AN700,TRUE,Recalc),NA())</f>
        <v>4.7050451786059188E-3</v>
      </c>
      <c r="AP700" s="49">
        <f>IFERROR(_xll.qlIndexFixing(Eur6M_MX,AN700,TRUE,Recalc),NA())</f>
        <v>4.6240814515481838E-3</v>
      </c>
    </row>
    <row r="701" spans="38:42" x14ac:dyDescent="0.2">
      <c r="AL701" s="11" t="str">
        <f t="shared" si="15"/>
        <v>1D</v>
      </c>
      <c r="AM701" s="48">
        <f>_xll.qlCalendarAdvance(Calendar,AM700,AL701,"f",FALSE)</f>
        <v>43241</v>
      </c>
      <c r="AN701" s="48">
        <f>_xll.qlCalendarAdvance(Calendar,AM701,Ndays&amp;"D",,,_xll.ohTrigger(Trigger,Recalc))</f>
        <v>43243</v>
      </c>
      <c r="AO701" s="49">
        <f>IFERROR(_xll.qlIndexFixing(Eur6M_QL,AN701,TRUE,Recalc),NA())</f>
        <v>4.7091307944114843E-3</v>
      </c>
      <c r="AP701" s="49">
        <f>IFERROR(_xll.qlIndexFixing(Eur6M_MX,AN701,TRUE,Recalc),NA())</f>
        <v>4.6279305920099286E-3</v>
      </c>
    </row>
    <row r="702" spans="38:42" x14ac:dyDescent="0.2">
      <c r="AL702" s="11" t="str">
        <f t="shared" si="15"/>
        <v>1D</v>
      </c>
      <c r="AM702" s="48">
        <f>_xll.qlCalendarAdvance(Calendar,AM701,AL702,"f",FALSE)</f>
        <v>43242</v>
      </c>
      <c r="AN702" s="48">
        <f>_xll.qlCalendarAdvance(Calendar,AM702,Ndays&amp;"D",,,_xll.ohTrigger(Trigger,Recalc))</f>
        <v>43244</v>
      </c>
      <c r="AO702" s="49">
        <f>IFERROR(_xll.qlIndexFixing(Eur6M_QL,AN702,TRUE,Recalc),NA())</f>
        <v>4.7299562234956348E-3</v>
      </c>
      <c r="AP702" s="49">
        <f>IFERROR(_xll.qlIndexFixing(Eur6M_MX,AN702,TRUE,Recalc),NA())</f>
        <v>4.6488396564296946E-3</v>
      </c>
    </row>
    <row r="703" spans="38:42" x14ac:dyDescent="0.2">
      <c r="AL703" s="11" t="str">
        <f t="shared" si="15"/>
        <v>1D</v>
      </c>
      <c r="AM703" s="48">
        <f>_xll.qlCalendarAdvance(Calendar,AM702,AL703,"f",FALSE)</f>
        <v>43243</v>
      </c>
      <c r="AN703" s="48">
        <f>_xll.qlCalendarAdvance(Calendar,AM703,Ndays&amp;"D",,,_xll.ohTrigger(Trigger,Recalc))</f>
        <v>43245</v>
      </c>
      <c r="AO703" s="49">
        <f>IFERROR(_xll.qlIndexFixing(Eur6M_QL,AN703,TRUE,Recalc),NA())</f>
        <v>4.7383308246894554E-3</v>
      </c>
      <c r="AP703" s="49">
        <f>IFERROR(_xll.qlIndexFixing(Eur6M_MX,AN703,TRUE,Recalc),NA())</f>
        <v>4.6573914826394834E-3</v>
      </c>
    </row>
    <row r="704" spans="38:42" x14ac:dyDescent="0.2">
      <c r="AL704" s="11" t="str">
        <f t="shared" si="15"/>
        <v>1D</v>
      </c>
      <c r="AM704" s="48">
        <f>_xll.qlCalendarAdvance(Calendar,AM703,AL704,"f",FALSE)</f>
        <v>43244</v>
      </c>
      <c r="AN704" s="48">
        <f>_xll.qlCalendarAdvance(Calendar,AM704,Ndays&amp;"D",,,_xll.ohTrigger(Trigger,Recalc))</f>
        <v>43248</v>
      </c>
      <c r="AO704" s="49">
        <f>IFERROR(_xll.qlIndexFixing(Eur6M_QL,AN704,TRUE,Recalc),NA())</f>
        <v>4.746709233170371E-3</v>
      </c>
      <c r="AP704" s="49">
        <f>IFERROR(_xll.qlIndexFixing(Eur6M_MX,AN704,TRUE,Recalc),NA())</f>
        <v>4.6659593330794745E-3</v>
      </c>
    </row>
    <row r="705" spans="38:42" x14ac:dyDescent="0.2">
      <c r="AL705" s="11" t="str">
        <f t="shared" si="15"/>
        <v>1D</v>
      </c>
      <c r="AM705" s="48">
        <f>_xll.qlCalendarAdvance(Calendar,AM704,AL705,"f",FALSE)</f>
        <v>43245</v>
      </c>
      <c r="AN705" s="48">
        <f>_xll.qlCalendarAdvance(Calendar,AM705,Ndays&amp;"D",,,_xll.ohTrigger(Trigger,Recalc))</f>
        <v>43249</v>
      </c>
      <c r="AO705" s="49">
        <f>IFERROR(_xll.qlIndexFixing(Eur6M_QL,AN705,TRUE,Recalc),NA())</f>
        <v>4.750810673826206E-3</v>
      </c>
      <c r="AP705" s="49">
        <f>IFERROR(_xll.qlIndexFixing(Eur6M_MX,AN705,TRUE,Recalc),NA())</f>
        <v>4.6698530875455098E-3</v>
      </c>
    </row>
    <row r="706" spans="38:42" x14ac:dyDescent="0.2">
      <c r="AL706" s="11" t="str">
        <f t="shared" si="15"/>
        <v>1D</v>
      </c>
      <c r="AM706" s="48">
        <f>_xll.qlCalendarAdvance(Calendar,AM705,AL706,"f",FALSE)</f>
        <v>43248</v>
      </c>
      <c r="AN706" s="48">
        <f>_xll.qlCalendarAdvance(Calendar,AM706,Ndays&amp;"D",,,_xll.ohTrigger(Trigger,Recalc))</f>
        <v>43250</v>
      </c>
      <c r="AO706" s="49">
        <f>IFERROR(_xll.qlIndexFixing(Eur6M_QL,AN706,TRUE,Recalc),NA())</f>
        <v>4.767759223955316E-3</v>
      </c>
      <c r="AP706" s="49">
        <f>IFERROR(_xll.qlIndexFixing(Eur6M_MX,AN706,TRUE,Recalc),NA())</f>
        <v>4.6878426287967441E-3</v>
      </c>
    </row>
    <row r="707" spans="38:42" x14ac:dyDescent="0.2">
      <c r="AL707" s="11" t="str">
        <f t="shared" si="15"/>
        <v>1D</v>
      </c>
      <c r="AM707" s="48">
        <f>_xll.qlCalendarAdvance(Calendar,AM706,AL707,"f",FALSE)</f>
        <v>43249</v>
      </c>
      <c r="AN707" s="48">
        <f>_xll.qlCalendarAdvance(Calendar,AM707,Ndays&amp;"D",,,_xll.ohTrigger(Trigger,Recalc))</f>
        <v>43251</v>
      </c>
      <c r="AO707" s="49">
        <f>IFERROR(_xll.qlIndexFixing(Eur6M_QL,AN707,TRUE,Recalc),NA())</f>
        <v>4.7843725224851084E-3</v>
      </c>
      <c r="AP707" s="49">
        <f>IFERROR(_xll.qlIndexFixing(Eur6M_MX,AN707,TRUE,Recalc),NA())</f>
        <v>4.7043195616731544E-3</v>
      </c>
    </row>
    <row r="708" spans="38:42" x14ac:dyDescent="0.2">
      <c r="AL708" s="11" t="str">
        <f t="shared" si="15"/>
        <v>1D</v>
      </c>
      <c r="AM708" s="48">
        <f>_xll.qlCalendarAdvance(Calendar,AM707,AL708,"f",FALSE)</f>
        <v>43250</v>
      </c>
      <c r="AN708" s="48">
        <f>_xll.qlCalendarAdvance(Calendar,AM708,Ndays&amp;"D",,,_xll.ohTrigger(Trigger,Recalc))</f>
        <v>43252</v>
      </c>
      <c r="AO708" s="49">
        <f>IFERROR(_xll.qlIndexFixing(Eur6M_QL,AN708,TRUE,Recalc),NA())</f>
        <v>4.7927719925492879E-3</v>
      </c>
      <c r="AP708" s="49">
        <f>IFERROR(_xll.qlIndexFixing(Eur6M_MX,AN708,TRUE,Recalc),NA())</f>
        <v>4.7129756792501929E-3</v>
      </c>
    </row>
    <row r="709" spans="38:42" x14ac:dyDescent="0.2">
      <c r="AL709" s="11" t="str">
        <f t="shared" si="15"/>
        <v>1D</v>
      </c>
      <c r="AM709" s="48">
        <f>_xll.qlCalendarAdvance(Calendar,AM708,AL709,"f",FALSE)</f>
        <v>43251</v>
      </c>
      <c r="AN709" s="48">
        <f>_xll.qlCalendarAdvance(Calendar,AM709,Ndays&amp;"D",,,_xll.ohTrigger(Trigger,Recalc))</f>
        <v>43255</v>
      </c>
      <c r="AO709" s="49">
        <f>IFERROR(_xll.qlIndexFixing(Eur6M_QL,AN709,TRUE,Recalc),NA())</f>
        <v>4.8011749745993605E-3</v>
      </c>
      <c r="AP709" s="49">
        <f>IFERROR(_xll.qlIndexFixing(Eur6M_MX,AN709,TRUE,Recalc),NA())</f>
        <v>4.7216474544156811E-3</v>
      </c>
    </row>
    <row r="710" spans="38:42" x14ac:dyDescent="0.2">
      <c r="AL710" s="11" t="str">
        <f t="shared" si="15"/>
        <v>1D</v>
      </c>
      <c r="AM710" s="48">
        <f>_xll.qlCalendarAdvance(Calendar,AM709,AL710,"f",FALSE)</f>
        <v>43252</v>
      </c>
      <c r="AN710" s="48">
        <f>_xll.qlCalendarAdvance(Calendar,AM710,Ndays&amp;"D",,,_xll.ohTrigger(Trigger,Recalc))</f>
        <v>43256</v>
      </c>
      <c r="AO710" s="49">
        <f>IFERROR(_xll.qlIndexFixing(Eur6M_QL,AN710,TRUE,Recalc),NA())</f>
        <v>4.8095814230473127E-3</v>
      </c>
      <c r="AP710" s="49">
        <f>IFERROR(_xll.qlIndexFixing(Eur6M_MX,AN710,TRUE,Recalc),NA())</f>
        <v>4.7303348156194219E-3</v>
      </c>
    </row>
    <row r="711" spans="38:42" x14ac:dyDescent="0.2">
      <c r="AL711" s="11" t="str">
        <f t="shared" si="15"/>
        <v>1D</v>
      </c>
      <c r="AM711" s="48">
        <f>_xll.qlCalendarAdvance(Calendar,AM710,AL711,"f",FALSE)</f>
        <v>43255</v>
      </c>
      <c r="AN711" s="48">
        <f>_xll.qlCalendarAdvance(Calendar,AM711,Ndays&amp;"D",,,_xll.ohTrigger(Trigger,Recalc))</f>
        <v>43257</v>
      </c>
      <c r="AO711" s="49">
        <f>IFERROR(_xll.qlIndexFixing(Eur6M_QL,AN711,TRUE,Recalc),NA())</f>
        <v>4.8265664286313596E-3</v>
      </c>
      <c r="AP711" s="49">
        <f>IFERROR(_xll.qlIndexFixing(Eur6M_MX,AN711,TRUE,Recalc),NA())</f>
        <v>4.7485234608523027E-3</v>
      </c>
    </row>
    <row r="712" spans="38:42" x14ac:dyDescent="0.2">
      <c r="AL712" s="11" t="str">
        <f t="shared" si="15"/>
        <v>1D</v>
      </c>
      <c r="AM712" s="48">
        <f>_xll.qlCalendarAdvance(Calendar,AM711,AL712,"f",FALSE)</f>
        <v>43256</v>
      </c>
      <c r="AN712" s="48">
        <f>_xll.qlCalendarAdvance(Calendar,AM712,Ndays&amp;"D",,,_xll.ohTrigger(Trigger,Recalc))</f>
        <v>43258</v>
      </c>
      <c r="AO712" s="49">
        <f>IFERROR(_xll.qlIndexFixing(Eur6M_QL,AN712,TRUE,Recalc),NA())</f>
        <v>4.8432409690222448E-3</v>
      </c>
      <c r="AP712" s="49">
        <f>IFERROR(_xll.qlIndexFixing(Eur6M_MX,AN712,TRUE,Recalc),NA())</f>
        <v>4.7652386790941019E-3</v>
      </c>
    </row>
    <row r="713" spans="38:42" x14ac:dyDescent="0.2">
      <c r="AL713" s="11" t="str">
        <f t="shared" si="15"/>
        <v>1D</v>
      </c>
      <c r="AM713" s="48">
        <f>_xll.qlCalendarAdvance(Calendar,AM712,AL713,"f",FALSE)</f>
        <v>43257</v>
      </c>
      <c r="AN713" s="48">
        <f>_xll.qlCalendarAdvance(Calendar,AM713,Ndays&amp;"D",,,_xll.ohTrigger(Trigger,Recalc))</f>
        <v>43259</v>
      </c>
      <c r="AO713" s="49">
        <f>IFERROR(_xll.qlIndexFixing(Eur6M_QL,AN713,TRUE,Recalc),NA())</f>
        <v>4.8516640656074911E-3</v>
      </c>
      <c r="AP713" s="49">
        <f>IFERROR(_xll.qlIndexFixing(Eur6M_MX,AN713,TRUE,Recalc),NA())</f>
        <v>4.7740028865168489E-3</v>
      </c>
    </row>
    <row r="714" spans="38:42" x14ac:dyDescent="0.2">
      <c r="AL714" s="11" t="str">
        <f t="shared" si="15"/>
        <v>1D</v>
      </c>
      <c r="AM714" s="48">
        <f>_xll.qlCalendarAdvance(Calendar,AM713,AL714,"f",FALSE)</f>
        <v>43258</v>
      </c>
      <c r="AN714" s="48">
        <f>_xll.qlCalendarAdvance(Calendar,AM714,Ndays&amp;"D",,,_xll.ohTrigger(Trigger,Recalc))</f>
        <v>43262</v>
      </c>
      <c r="AO714" s="49">
        <f>IFERROR(_xll.qlIndexFixing(Eur6M_QL,AN714,TRUE,Recalc),NA())</f>
        <v>4.8600903550450594E-3</v>
      </c>
      <c r="AP714" s="49">
        <f>IFERROR(_xll.qlIndexFixing(Eur6M_MX,AN714,TRUE,Recalc),NA())</f>
        <v>4.7827822442442127E-3</v>
      </c>
    </row>
    <row r="715" spans="38:42" x14ac:dyDescent="0.2">
      <c r="AL715" s="11" t="str">
        <f t="shared" si="15"/>
        <v>1D</v>
      </c>
      <c r="AM715" s="48">
        <f>_xll.qlCalendarAdvance(Calendar,AM714,AL715,"f",FALSE)</f>
        <v>43259</v>
      </c>
      <c r="AN715" s="48">
        <f>_xll.qlCalendarAdvance(Calendar,AM715,Ndays&amp;"D",,,_xll.ohTrigger(Trigger,Recalc))</f>
        <v>43263</v>
      </c>
      <c r="AO715" s="49">
        <f>IFERROR(_xll.qlIndexFixing(Eur6M_QL,AN715,TRUE,Recalc),NA())</f>
        <v>4.8685197917408187E-3</v>
      </c>
      <c r="AP715" s="49">
        <f>IFERROR(_xll.qlIndexFixing(Eur6M_MX,AN715,TRUE,Recalc),NA())</f>
        <v>4.7915766785830115E-3</v>
      </c>
    </row>
    <row r="716" spans="38:42" x14ac:dyDescent="0.2">
      <c r="AL716" s="12" t="str">
        <f t="shared" si="15"/>
        <v>1D</v>
      </c>
      <c r="AM716" s="50">
        <f>_xll.qlCalendarAdvance(Calendar,AM715,AL716,"f",FALSE)</f>
        <v>43262</v>
      </c>
      <c r="AN716" s="50">
        <f>_xll.qlCalendarAdvance(Calendar,AM716,Ndays&amp;"D",,,_xll.ohTrigger(Trigger,Recalc))</f>
        <v>43264</v>
      </c>
      <c r="AO716" s="51">
        <f>IFERROR(_xll.qlIndexFixing(Eur6M_QL,AN716,TRUE,Recalc),NA())</f>
        <v>4.8855369406279343E-3</v>
      </c>
      <c r="AP716" s="51">
        <f>IFERROR(_xll.qlIndexFixing(Eur6M_MX,AN716,TRUE,Recalc),NA())</f>
        <v>4.8099487034592246E-3</v>
      </c>
    </row>
  </sheetData>
  <mergeCells count="7">
    <mergeCell ref="U2:U3"/>
    <mergeCell ref="B3:B4"/>
    <mergeCell ref="C3:C4"/>
    <mergeCell ref="D3:D4"/>
    <mergeCell ref="O3:O4"/>
    <mergeCell ref="Q3:Q4"/>
    <mergeCell ref="P3:P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General Settings</vt:lpstr>
      <vt:lpstr>Check Eur3M</vt:lpstr>
      <vt:lpstr>Check Eur6M</vt:lpstr>
      <vt:lpstr>Calendar</vt:lpstr>
      <vt:lpstr>Currency</vt:lpstr>
      <vt:lpstr>'Check Eur3M'!Eur3M_MX</vt:lpstr>
      <vt:lpstr>'Check Eur3M'!Eur3M_QL</vt:lpstr>
      <vt:lpstr>'Check Eur6M'!Eur6M_MX</vt:lpstr>
      <vt:lpstr>'Check Eur6M'!Eur6M_QL</vt:lpstr>
      <vt:lpstr>EvaluationDate</vt:lpstr>
      <vt:lpstr>FamilyName</vt:lpstr>
      <vt:lpstr>Ndays</vt:lpstr>
      <vt:lpstr>ObjectOverwrite</vt:lpstr>
      <vt:lpstr>Permanent</vt:lpstr>
      <vt:lpstr>'Check Eur6M'!Recalc</vt:lpstr>
      <vt:lpstr>Recalc</vt:lpstr>
      <vt:lpstr>'Check Eur3M'!Tenor</vt:lpstr>
      <vt:lpstr>'Check Eur6M'!Tenor</vt:lpstr>
      <vt:lpstr>Trigger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2015-08-31T12:24:12Z</dcterms:modified>
</cp:coreProperties>
</file>