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ProcUnlimited\"/>
    </mc:Choice>
  </mc:AlternateContent>
  <xr:revisionPtr revIDLastSave="0" documentId="13_ncr:1_{C4AAE1A4-12CB-473B-B6E5-77C29751F053}" xr6:coauthVersionLast="40" xr6:coauthVersionMax="40" xr10:uidLastSave="{00000000-0000-0000-0000-000000000000}"/>
  <bookViews>
    <workbookView xWindow="0" yWindow="0" windowWidth="28800" windowHeight="12000" activeTab="4" xr2:uid="{00000000-000D-0000-FFFF-FFFF00000000}"/>
  </bookViews>
  <sheets>
    <sheet name="SIZES" sheetId="1" r:id="rId1"/>
    <sheet name="DESIGNS" sheetId="2" r:id="rId2"/>
    <sheet name="NORMALS" sheetId="3" r:id="rId3"/>
    <sheet name="MASKS" sheetId="4" r:id="rId4"/>
    <sheet name="CONFIG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O12" i="5"/>
  <c r="O11" i="5"/>
  <c r="P20" i="5"/>
  <c r="P19" i="5"/>
  <c r="T25" i="4" l="1"/>
  <c r="S27" i="4"/>
  <c r="S28" i="4" s="1"/>
  <c r="D3" i="2" l="1"/>
  <c r="C3" i="2" s="1"/>
  <c r="B3" i="2" s="1"/>
  <c r="D4" i="2"/>
  <c r="C4" i="2" s="1"/>
  <c r="B4" i="2" s="1"/>
  <c r="D2" i="2"/>
  <c r="C2" i="2" s="1"/>
  <c r="B2" i="2" s="1"/>
  <c r="E2" i="1"/>
  <c r="E4" i="1" s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<sst xmlns="http://schemas.openxmlformats.org/spreadsheetml/2006/main" count="631" uniqueCount="163">
  <si>
    <t>Small</t>
  </si>
  <si>
    <t>Medium</t>
  </si>
  <si>
    <t>Large</t>
  </si>
  <si>
    <t>X-Large</t>
  </si>
  <si>
    <t>Width</t>
  </si>
  <si>
    <t>Height</t>
  </si>
  <si>
    <t>Half</t>
  </si>
  <si>
    <t>Top Stringer</t>
  </si>
  <si>
    <t>XL</t>
  </si>
  <si>
    <t>Middle Stringer</t>
  </si>
  <si>
    <t>Bottom Stringer</t>
  </si>
  <si>
    <t>Quarter</t>
  </si>
  <si>
    <t>Name</t>
  </si>
  <si>
    <t>Type</t>
  </si>
  <si>
    <t>Completed</t>
  </si>
  <si>
    <t>Insulated</t>
  </si>
  <si>
    <t>Size</t>
  </si>
  <si>
    <t>X</t>
  </si>
  <si>
    <t>Smooth</t>
  </si>
  <si>
    <t>Stringer-Triple-XL-Insulated-NRM</t>
  </si>
  <si>
    <t>Stringer-Triple-XL-Smooth-NRM</t>
  </si>
  <si>
    <t>Stringer-Top-L-Insulated-NRM</t>
  </si>
  <si>
    <t>Stringer-Top-L-Smooth-NRM</t>
  </si>
  <si>
    <t>Stringer-Triple-L-Insulated-NRM</t>
  </si>
  <si>
    <t>Stringer-Triple-L-Smooth-NRM</t>
  </si>
  <si>
    <t>L</t>
  </si>
  <si>
    <t>Stringer-Top-M-Insulated-NRM</t>
  </si>
  <si>
    <t>Stringer-Top-M-Smooth-NRM</t>
  </si>
  <si>
    <t>Stringer-Triple-M-Insulated-NRM</t>
  </si>
  <si>
    <t>Stringer-Triple-M-Smooth-NRM</t>
  </si>
  <si>
    <t>M</t>
  </si>
  <si>
    <t>Smooth-NRM</t>
  </si>
  <si>
    <t>All</t>
  </si>
  <si>
    <t>Insulated-NRM</t>
  </si>
  <si>
    <t>Family</t>
  </si>
  <si>
    <t>ApolloSM</t>
  </si>
  <si>
    <t>Apollo</t>
  </si>
  <si>
    <t>Special</t>
  </si>
  <si>
    <t>Corestar</t>
  </si>
  <si>
    <t>Notes</t>
  </si>
  <si>
    <t>Metallic from SSTU</t>
  </si>
  <si>
    <t>Base</t>
  </si>
  <si>
    <t>Mu</t>
  </si>
  <si>
    <t>Checker</t>
  </si>
  <si>
    <t>LongMarch</t>
  </si>
  <si>
    <t>Historical</t>
  </si>
  <si>
    <t>chinaside2</t>
  </si>
  <si>
    <t>LongMarch2</t>
  </si>
  <si>
    <t>chinaside3</t>
  </si>
  <si>
    <t>LongMarch3</t>
  </si>
  <si>
    <t>chinaside4</t>
  </si>
  <si>
    <t>Smooth, Insulated</t>
  </si>
  <si>
    <t>Normals</t>
  </si>
  <si>
    <t>Custom</t>
  </si>
  <si>
    <t>Stringer-TopBottom-L-Insulated-NRM</t>
  </si>
  <si>
    <t>Stringer-TopBottom-L-Smooth-NRM</t>
  </si>
  <si>
    <t>Stringer-TopBottom-M-Insulated-NRM</t>
  </si>
  <si>
    <t>Stringer-TopBottom-M-Smooth-NRM</t>
  </si>
  <si>
    <t>Triple, Top, TopBottom, Smooth, Insulated</t>
  </si>
  <si>
    <t>Skylab</t>
  </si>
  <si>
    <t>Stripes1</t>
  </si>
  <si>
    <t>stripes1</t>
  </si>
  <si>
    <t>skylab</t>
  </si>
  <si>
    <t>Redstone</t>
  </si>
  <si>
    <t>M, L</t>
  </si>
  <si>
    <t>RedstoneUSA</t>
  </si>
  <si>
    <t>Vanguard</t>
  </si>
  <si>
    <t>Delphi-vanguard</t>
  </si>
  <si>
    <t>Rings-TopBottom</t>
  </si>
  <si>
    <t>Rings-Triple</t>
  </si>
  <si>
    <t>Triple, Smooth, Insulated</t>
  </si>
  <si>
    <t>Rings-Single</t>
  </si>
  <si>
    <t>Delta-IV</t>
  </si>
  <si>
    <t>Stripes2</t>
  </si>
  <si>
    <t>SaturnDoubleTank</t>
  </si>
  <si>
    <t>Saturn</t>
  </si>
  <si>
    <t>Triple, Top, TopBottom, Smooth</t>
  </si>
  <si>
    <t>saturndoubletank</t>
  </si>
  <si>
    <t>SaturnDoubleTank2</t>
  </si>
  <si>
    <t>Triple, Smooth</t>
  </si>
  <si>
    <t>saturndoubletank2</t>
  </si>
  <si>
    <t>SaturnDoubleTank3</t>
  </si>
  <si>
    <t>saturndoubletank3</t>
  </si>
  <si>
    <t>saturndoubletank4</t>
  </si>
  <si>
    <t>Triple, TopBottom, Smooth, Insulated</t>
  </si>
  <si>
    <t>Checker-TopBottom</t>
  </si>
  <si>
    <t>Checker-Border-TopBottom</t>
  </si>
  <si>
    <t>saturnsingletank</t>
  </si>
  <si>
    <t>SaturnSingleTank</t>
  </si>
  <si>
    <t>Checker-Border-Lines</t>
  </si>
  <si>
    <t>saturnsingletank3</t>
  </si>
  <si>
    <t>Triple, TopBottom, Smooth</t>
  </si>
  <si>
    <t>saturnsingletank4</t>
  </si>
  <si>
    <t>Solid</t>
  </si>
  <si>
    <t>ALL</t>
  </si>
  <si>
    <t>DEFAULT</t>
  </si>
  <si>
    <t>Rings-Top</t>
  </si>
  <si>
    <t>Rings-Bottom</t>
  </si>
  <si>
    <t>Rings-Middle</t>
  </si>
  <si>
    <t>Able</t>
  </si>
  <si>
    <t>Thor</t>
  </si>
  <si>
    <t>Juno</t>
  </si>
  <si>
    <t>Rings-Small</t>
  </si>
  <si>
    <t>YellowStripe</t>
  </si>
  <si>
    <t>Titan</t>
  </si>
  <si>
    <t>Checker-Bottom</t>
  </si>
  <si>
    <t>Checker-Top</t>
  </si>
  <si>
    <t>Like Agena</t>
  </si>
  <si>
    <t>MASK</t>
  </si>
  <si>
    <t>NRM</t>
  </si>
  <si>
    <t>DIFF</t>
  </si>
  <si>
    <t>Size2</t>
  </si>
  <si>
    <t>Checker-MASK</t>
  </si>
  <si>
    <t>MET</t>
  </si>
  <si>
    <t>Default</t>
  </si>
  <si>
    <t>Smooth-MET</t>
  </si>
  <si>
    <t>Checker-Stringers</t>
  </si>
  <si>
    <t>Stringers-NRM</t>
  </si>
  <si>
    <t>Checker-Insulated</t>
  </si>
  <si>
    <t>Insulated-MET</t>
  </si>
  <si>
    <t>Checkers-Double-Top</t>
  </si>
  <si>
    <t>Checkers-Double-Bottom</t>
  </si>
  <si>
    <t>Checkers</t>
  </si>
  <si>
    <t>Checkers-Border-Lines</t>
  </si>
  <si>
    <t>Checkers-Border</t>
  </si>
  <si>
    <t>Stripes</t>
  </si>
  <si>
    <t>Bumper</t>
  </si>
  <si>
    <t>Hermes</t>
  </si>
  <si>
    <t>Thor-Upper</t>
  </si>
  <si>
    <t>Thor-Lower</t>
  </si>
  <si>
    <t>Able-USAF</t>
  </si>
  <si>
    <t>Able-Mirrored</t>
  </si>
  <si>
    <t>DeltaIV</t>
  </si>
  <si>
    <t>Juno-L</t>
  </si>
  <si>
    <t>Redstone-L</t>
  </si>
  <si>
    <t>Redstone-USA</t>
  </si>
  <si>
    <t>Stringer-Triple-F</t>
  </si>
  <si>
    <t>Stringer-Triple-S</t>
  </si>
  <si>
    <t>Stringer-Top-Bottom-S</t>
  </si>
  <si>
    <t>Stringer-Top-Bottom-F</t>
  </si>
  <si>
    <t>Stringer-Top-S</t>
  </si>
  <si>
    <t>Stringer-Top-F</t>
  </si>
  <si>
    <t>Solid-MASK</t>
  </si>
  <si>
    <t>Default-DIFF</t>
  </si>
  <si>
    <t>Insulated-DIFF</t>
  </si>
  <si>
    <t>Stringer-DIFF</t>
  </si>
  <si>
    <t>Stringer-Triple-Smooth-DIFF</t>
  </si>
  <si>
    <t>Stringer-Triple-Insulated-DIFF</t>
  </si>
  <si>
    <t>Stringer-TopBottom-Smooth-DIFF</t>
  </si>
  <si>
    <t>Stringer-TopBottom-Insulated-DIFF</t>
  </si>
  <si>
    <t>Stringer-Top-Smooth-DIFF</t>
  </si>
  <si>
    <t>Stringer-Top-Insulated-DIFF</t>
  </si>
  <si>
    <t>Complete</t>
  </si>
  <si>
    <t>Title</t>
  </si>
  <si>
    <t>procDefault</t>
  </si>
  <si>
    <t>Bumper-MASK</t>
  </si>
  <si>
    <t>Redstone-USA-MASK</t>
  </si>
  <si>
    <t>Redstone (USA)</t>
  </si>
  <si>
    <t>Checkers-Border-Lines-MASK</t>
  </si>
  <si>
    <t>Checkers2</t>
  </si>
  <si>
    <t>Checkers3</t>
  </si>
  <si>
    <t>Checkers-Border-MASK</t>
  </si>
  <si>
    <t>Checkers3-TB-String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</si>
</sst>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8" xfId="0" applyBorder="1"/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 headerRowDxfId="13" headerRowBorderDxfId="12" tableBorderDxfId="11" totalsRowBorderDxfId="10">
  <autoFilter ref="A1:E18" xr:uid="{00000000-0009-0000-0100-000001000000}"/>
  <tableColumns count="5">
    <tableColumn id="1" xr3:uid="{00000000-0010-0000-0000-000001000000}" name="Name" dataDxfId="9"/>
    <tableColumn id="2" xr3:uid="{00000000-0010-0000-0000-000002000000}" name="Type" dataDxfId="8"/>
    <tableColumn id="3" xr3:uid="{00000000-0010-0000-0000-000003000000}" name="Size" dataDxfId="7"/>
    <tableColumn id="4" xr3:uid="{00000000-0010-0000-0000-000004000000}" name="Completed" dataDxfId="6"/>
    <tableColumn id="5" xr3:uid="{00000000-0010-0000-0000-000005000000}" name="Notes" dataDxfId="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41" totalsRowShown="0">
  <autoFilter ref="A1:E41" xr:uid="{00000000-0009-0000-0100-000002000000}"/>
  <sortState ref="A2:E34">
    <sortCondition ref="B1:B34"/>
  </sortState>
  <tableColumns count="5">
    <tableColumn id="1" xr3:uid="{00000000-0010-0000-0100-000001000000}" name="Name"/>
    <tableColumn id="2" xr3:uid="{00000000-0010-0000-0100-000002000000}" name="Family"/>
    <tableColumn id="4" xr3:uid="{00000000-0010-0000-0100-000004000000}" name="Size" dataDxfId="4"/>
    <tableColumn id="5" xr3:uid="{00000000-0010-0000-0100-000005000000}" name="Completed" dataDxfId="3"/>
    <tableColumn id="6" xr3:uid="{00000000-0010-0000-0100-000006000000}" name="Notes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M49" totalsRowShown="0">
  <autoFilter ref="A1:M49" xr:uid="{00000000-0009-0000-0100-000003000000}"/>
  <sortState ref="A2:M38">
    <sortCondition ref="C1:C38"/>
  </sortState>
  <tableColumns count="13">
    <tableColumn id="1" xr3:uid="{00000000-0010-0000-0200-000001000000}" name="Name"/>
    <tableColumn id="12" xr3:uid="{A4FAAAD7-A092-435F-B471-E682A0FD0D06}" name="Title"/>
    <tableColumn id="2" xr3:uid="{00000000-0010-0000-0200-000002000000}" name="Family"/>
    <tableColumn id="11" xr3:uid="{00000000-0010-0000-0200-00000B000000}" name="Size" dataDxfId="2"/>
    <tableColumn id="8" xr3:uid="{00000000-0010-0000-0200-000008000000}" name="MASK"/>
    <tableColumn id="9" xr3:uid="{00000000-0010-0000-0200-000009000000}" name="NRM"/>
    <tableColumn id="10" xr3:uid="{00000000-0010-0000-0200-00000A000000}" name="DIFF"/>
    <tableColumn id="13" xr3:uid="{00000000-0010-0000-0200-00000D000000}" name="MET"/>
    <tableColumn id="3" xr3:uid="{00000000-0010-0000-0200-000003000000}" name="Type"/>
    <tableColumn id="4" xr3:uid="{00000000-0010-0000-0200-000004000000}" name="Size2" dataDxfId="1"/>
    <tableColumn id="5" xr3:uid="{00000000-0010-0000-0200-000005000000}" name="Complete" dataDxfId="0"/>
    <tableColumn id="7" xr3:uid="{00000000-0010-0000-0200-000007000000}" name="Normals"/>
    <tableColumn id="6" xr3:uid="{00000000-0010-0000-0200-000006000000}" name="Note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6" sqref="E6"/>
    </sheetView>
  </sheetViews>
  <sheetFormatPr defaultRowHeight="15" x14ac:dyDescent="0.25"/>
  <cols>
    <col min="1" max="1" width="7.85546875" style="2" customWidth="1"/>
  </cols>
  <sheetData>
    <row r="1" spans="1:5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5" t="s">
        <v>4</v>
      </c>
      <c r="B2" s="6">
        <f>B5*2</f>
        <v>1024</v>
      </c>
      <c r="C2" s="6">
        <f>C5*2</f>
        <v>1024</v>
      </c>
      <c r="D2" s="6">
        <f>D5*2</f>
        <v>1024</v>
      </c>
      <c r="E2" s="6">
        <f>E5*2</f>
        <v>1024</v>
      </c>
    </row>
    <row r="3" spans="1:5" x14ac:dyDescent="0.25">
      <c r="A3" s="5" t="s">
        <v>5</v>
      </c>
      <c r="B3" s="6">
        <v>256</v>
      </c>
      <c r="C3" s="6">
        <v>512</v>
      </c>
      <c r="D3" s="6">
        <v>1024</v>
      </c>
      <c r="E3" s="6">
        <v>2048</v>
      </c>
    </row>
    <row r="4" spans="1:5" x14ac:dyDescent="0.25">
      <c r="A4" s="5" t="s">
        <v>11</v>
      </c>
      <c r="B4" s="6">
        <f>B2/4</f>
        <v>256</v>
      </c>
      <c r="C4" s="6">
        <f t="shared" ref="C4:E4" si="0">C2/4</f>
        <v>256</v>
      </c>
      <c r="D4" s="6">
        <f t="shared" si="0"/>
        <v>256</v>
      </c>
      <c r="E4" s="6">
        <f t="shared" si="0"/>
        <v>256</v>
      </c>
    </row>
    <row r="5" spans="1:5" x14ac:dyDescent="0.25">
      <c r="A5" s="5" t="s">
        <v>6</v>
      </c>
      <c r="B5" s="6">
        <v>512</v>
      </c>
      <c r="C5" s="6">
        <v>512</v>
      </c>
      <c r="D5" s="6">
        <v>512</v>
      </c>
      <c r="E5" s="6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K8" sqref="K8"/>
    </sheetView>
  </sheetViews>
  <sheetFormatPr defaultRowHeight="15" x14ac:dyDescent="0.25"/>
  <cols>
    <col min="1" max="1" width="15.140625" bestFit="1" customWidth="1"/>
  </cols>
  <sheetData>
    <row r="1" spans="1:5" x14ac:dyDescent="0.25">
      <c r="A1" s="7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7" t="s">
        <v>7</v>
      </c>
      <c r="B2" s="6">
        <f>ROUNDDOWN(C2/2,0)</f>
        <v>22</v>
      </c>
      <c r="C2" s="6">
        <f>ROUNDDOWN(D2/2,0)</f>
        <v>45</v>
      </c>
      <c r="D2" s="6">
        <f>ROUNDDOWN(E2/2,0)</f>
        <v>90</v>
      </c>
      <c r="E2" s="6">
        <v>180</v>
      </c>
    </row>
    <row r="3" spans="1:5" x14ac:dyDescent="0.25">
      <c r="A3" s="7" t="s">
        <v>9</v>
      </c>
      <c r="B3" s="6">
        <f t="shared" ref="B3" si="0">ROUNDDOWN(C3/2,0)</f>
        <v>49</v>
      </c>
      <c r="C3" s="6">
        <f t="shared" ref="C3:D4" si="1">ROUNDDOWN(D3/2,0)</f>
        <v>98</v>
      </c>
      <c r="D3" s="6">
        <f t="shared" si="1"/>
        <v>196</v>
      </c>
      <c r="E3" s="6">
        <v>392</v>
      </c>
    </row>
    <row r="4" spans="1:5" x14ac:dyDescent="0.25">
      <c r="A4" s="7" t="s">
        <v>10</v>
      </c>
      <c r="B4" s="6">
        <f t="shared" ref="B4" si="2">ROUNDDOWN(C4/2,0)</f>
        <v>41</v>
      </c>
      <c r="C4" s="6">
        <f t="shared" si="1"/>
        <v>83</v>
      </c>
      <c r="D4" s="6">
        <f t="shared" si="1"/>
        <v>166</v>
      </c>
      <c r="E4" s="6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"/>
    </sheetView>
  </sheetViews>
  <sheetFormatPr defaultRowHeight="15" x14ac:dyDescent="0.25"/>
  <cols>
    <col min="1" max="1" width="36.140625" bestFit="1" customWidth="1"/>
    <col min="2" max="2" width="9.28515625" bestFit="1" customWidth="1"/>
    <col min="3" max="3" width="6.7109375" customWidth="1"/>
    <col min="4" max="4" width="13" customWidth="1"/>
  </cols>
  <sheetData>
    <row r="1" spans="1:5" x14ac:dyDescent="0.25">
      <c r="A1" s="11" t="s">
        <v>12</v>
      </c>
      <c r="B1" s="12" t="s">
        <v>13</v>
      </c>
      <c r="C1" s="12" t="s">
        <v>16</v>
      </c>
      <c r="D1" s="12" t="s">
        <v>14</v>
      </c>
      <c r="E1" s="13" t="s">
        <v>39</v>
      </c>
    </row>
    <row r="2" spans="1:5" x14ac:dyDescent="0.25">
      <c r="A2" s="14" t="s">
        <v>19</v>
      </c>
      <c r="B2" s="7" t="s">
        <v>15</v>
      </c>
      <c r="C2" s="6" t="s">
        <v>8</v>
      </c>
      <c r="D2" s="6" t="s">
        <v>17</v>
      </c>
      <c r="E2" s="19"/>
    </row>
    <row r="3" spans="1:5" x14ac:dyDescent="0.25">
      <c r="A3" s="14" t="s">
        <v>20</v>
      </c>
      <c r="B3" s="7" t="s">
        <v>18</v>
      </c>
      <c r="C3" s="6" t="s">
        <v>8</v>
      </c>
      <c r="D3" s="6" t="s">
        <v>17</v>
      </c>
      <c r="E3" s="19"/>
    </row>
    <row r="4" spans="1:5" x14ac:dyDescent="0.25">
      <c r="A4" s="14" t="s">
        <v>21</v>
      </c>
      <c r="B4" s="7" t="s">
        <v>15</v>
      </c>
      <c r="C4" s="6" t="s">
        <v>25</v>
      </c>
      <c r="D4" s="6" t="s">
        <v>17</v>
      </c>
      <c r="E4" s="19"/>
    </row>
    <row r="5" spans="1:5" x14ac:dyDescent="0.25">
      <c r="A5" s="14" t="s">
        <v>22</v>
      </c>
      <c r="B5" s="7" t="s">
        <v>18</v>
      </c>
      <c r="C5" s="6" t="s">
        <v>25</v>
      </c>
      <c r="D5" s="6" t="s">
        <v>17</v>
      </c>
      <c r="E5" s="19"/>
    </row>
    <row r="6" spans="1:5" x14ac:dyDescent="0.25">
      <c r="A6" s="14" t="s">
        <v>23</v>
      </c>
      <c r="B6" s="7" t="s">
        <v>15</v>
      </c>
      <c r="C6" s="6" t="s">
        <v>25</v>
      </c>
      <c r="D6" s="6" t="s">
        <v>17</v>
      </c>
      <c r="E6" s="19"/>
    </row>
    <row r="7" spans="1:5" x14ac:dyDescent="0.25">
      <c r="A7" s="14" t="s">
        <v>24</v>
      </c>
      <c r="B7" s="7" t="s">
        <v>18</v>
      </c>
      <c r="C7" s="6" t="s">
        <v>25</v>
      </c>
      <c r="D7" s="6" t="s">
        <v>17</v>
      </c>
      <c r="E7" s="19"/>
    </row>
    <row r="8" spans="1:5" x14ac:dyDescent="0.25">
      <c r="A8" s="14" t="s">
        <v>26</v>
      </c>
      <c r="B8" s="7" t="s">
        <v>15</v>
      </c>
      <c r="C8" s="6" t="s">
        <v>30</v>
      </c>
      <c r="D8" s="6" t="s">
        <v>17</v>
      </c>
      <c r="E8" s="19"/>
    </row>
    <row r="9" spans="1:5" x14ac:dyDescent="0.25">
      <c r="A9" s="14" t="s">
        <v>27</v>
      </c>
      <c r="B9" s="7" t="s">
        <v>18</v>
      </c>
      <c r="C9" s="6" t="s">
        <v>30</v>
      </c>
      <c r="D9" s="6" t="s">
        <v>17</v>
      </c>
      <c r="E9" s="19"/>
    </row>
    <row r="10" spans="1:5" x14ac:dyDescent="0.25">
      <c r="A10" s="14" t="s">
        <v>28</v>
      </c>
      <c r="B10" s="7" t="s">
        <v>15</v>
      </c>
      <c r="C10" s="6" t="s">
        <v>30</v>
      </c>
      <c r="D10" s="6" t="s">
        <v>17</v>
      </c>
      <c r="E10" s="19"/>
    </row>
    <row r="11" spans="1:5" x14ac:dyDescent="0.25">
      <c r="A11" s="14" t="s">
        <v>29</v>
      </c>
      <c r="B11" s="7" t="s">
        <v>18</v>
      </c>
      <c r="C11" s="6" t="s">
        <v>30</v>
      </c>
      <c r="D11" s="6" t="s">
        <v>17</v>
      </c>
      <c r="E11" s="19"/>
    </row>
    <row r="12" spans="1:5" x14ac:dyDescent="0.25">
      <c r="A12" s="14" t="s">
        <v>31</v>
      </c>
      <c r="B12" s="7" t="s">
        <v>18</v>
      </c>
      <c r="C12" s="6" t="s">
        <v>32</v>
      </c>
      <c r="D12" s="6" t="s">
        <v>17</v>
      </c>
      <c r="E12" s="19"/>
    </row>
    <row r="13" spans="1:5" x14ac:dyDescent="0.25">
      <c r="A13" s="14" t="s">
        <v>33</v>
      </c>
      <c r="B13" s="7" t="s">
        <v>15</v>
      </c>
      <c r="C13" s="6" t="s">
        <v>32</v>
      </c>
      <c r="D13" s="6" t="s">
        <v>17</v>
      </c>
      <c r="E13" s="19"/>
    </row>
    <row r="14" spans="1:5" x14ac:dyDescent="0.25">
      <c r="A14" s="14" t="s">
        <v>54</v>
      </c>
      <c r="B14" s="7" t="s">
        <v>15</v>
      </c>
      <c r="C14" s="6" t="s">
        <v>25</v>
      </c>
      <c r="D14" s="6"/>
      <c r="E14" s="19"/>
    </row>
    <row r="15" spans="1:5" x14ac:dyDescent="0.25">
      <c r="A15" s="14" t="s">
        <v>55</v>
      </c>
      <c r="B15" s="7" t="s">
        <v>18</v>
      </c>
      <c r="C15" s="6" t="s">
        <v>25</v>
      </c>
      <c r="D15" s="6"/>
      <c r="E15" s="19"/>
    </row>
    <row r="16" spans="1:5" x14ac:dyDescent="0.25">
      <c r="A16" s="14" t="s">
        <v>56</v>
      </c>
      <c r="B16" s="7" t="s">
        <v>15</v>
      </c>
      <c r="C16" s="6" t="s">
        <v>30</v>
      </c>
      <c r="D16" s="6"/>
      <c r="E16" s="19"/>
    </row>
    <row r="17" spans="1:5" x14ac:dyDescent="0.25">
      <c r="A17" s="15" t="s">
        <v>57</v>
      </c>
      <c r="B17" s="16" t="s">
        <v>18</v>
      </c>
      <c r="C17" s="17" t="s">
        <v>30</v>
      </c>
      <c r="D17" s="17"/>
      <c r="E17" s="18"/>
    </row>
    <row r="18" spans="1:5" x14ac:dyDescent="0.25">
      <c r="A18" s="15" t="s">
        <v>117</v>
      </c>
      <c r="B18" s="16" t="s">
        <v>18</v>
      </c>
      <c r="C18" s="17" t="s">
        <v>30</v>
      </c>
      <c r="D18" s="17"/>
      <c r="E18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workbookViewId="0">
      <selection activeCell="A4" sqref="A4"/>
    </sheetView>
  </sheetViews>
  <sheetFormatPr defaultRowHeight="15" x14ac:dyDescent="0.25"/>
  <cols>
    <col min="1" max="1" width="26" bestFit="1" customWidth="1"/>
    <col min="2" max="2" width="9.28515625" bestFit="1" customWidth="1"/>
    <col min="3" max="3" width="7.28515625" style="1" bestFit="1" customWidth="1"/>
    <col min="4" max="4" width="13.140625" style="1" bestFit="1" customWidth="1"/>
    <col min="5" max="5" width="17.85546875" bestFit="1" customWidth="1"/>
  </cols>
  <sheetData>
    <row r="1" spans="1:5" x14ac:dyDescent="0.25">
      <c r="A1" t="s">
        <v>12</v>
      </c>
      <c r="B1" t="s">
        <v>34</v>
      </c>
      <c r="C1" s="2" t="s">
        <v>16</v>
      </c>
      <c r="D1" s="2" t="s">
        <v>14</v>
      </c>
      <c r="E1" t="s">
        <v>39</v>
      </c>
    </row>
    <row r="2" spans="1:5" x14ac:dyDescent="0.25">
      <c r="A2" t="s">
        <v>122</v>
      </c>
      <c r="B2" t="s">
        <v>41</v>
      </c>
      <c r="C2" s="1" t="s">
        <v>30</v>
      </c>
      <c r="D2" s="1" t="s">
        <v>17</v>
      </c>
    </row>
    <row r="3" spans="1:5" x14ac:dyDescent="0.25">
      <c r="A3" t="s">
        <v>123</v>
      </c>
      <c r="B3" t="s">
        <v>41</v>
      </c>
      <c r="C3" s="1" t="s">
        <v>30</v>
      </c>
      <c r="D3" s="1" t="s">
        <v>17</v>
      </c>
      <c r="E3" t="s">
        <v>90</v>
      </c>
    </row>
    <row r="4" spans="1:5" x14ac:dyDescent="0.25">
      <c r="A4" t="s">
        <v>124</v>
      </c>
      <c r="B4" t="s">
        <v>41</v>
      </c>
      <c r="C4" s="1" t="s">
        <v>30</v>
      </c>
      <c r="D4" s="1" t="s">
        <v>17</v>
      </c>
      <c r="E4" t="s">
        <v>87</v>
      </c>
    </row>
    <row r="5" spans="1:5" x14ac:dyDescent="0.25">
      <c r="A5" t="s">
        <v>121</v>
      </c>
      <c r="B5" t="s">
        <v>41</v>
      </c>
      <c r="C5" s="1" t="s">
        <v>30</v>
      </c>
      <c r="D5" s="1" t="s">
        <v>17</v>
      </c>
      <c r="E5" t="s">
        <v>107</v>
      </c>
    </row>
    <row r="6" spans="1:5" x14ac:dyDescent="0.25">
      <c r="A6" t="s">
        <v>120</v>
      </c>
      <c r="B6" t="s">
        <v>41</v>
      </c>
      <c r="C6" s="1" t="s">
        <v>30</v>
      </c>
      <c r="D6" s="1" t="s">
        <v>17</v>
      </c>
      <c r="E6" t="s">
        <v>107</v>
      </c>
    </row>
    <row r="7" spans="1:5" x14ac:dyDescent="0.25">
      <c r="A7" t="s">
        <v>85</v>
      </c>
      <c r="B7" t="s">
        <v>41</v>
      </c>
      <c r="C7" s="1" t="s">
        <v>30</v>
      </c>
      <c r="D7" s="1" t="s">
        <v>17</v>
      </c>
      <c r="E7" t="s">
        <v>77</v>
      </c>
    </row>
    <row r="8" spans="1:5" x14ac:dyDescent="0.25">
      <c r="A8" t="s">
        <v>38</v>
      </c>
      <c r="B8" t="s">
        <v>41</v>
      </c>
      <c r="C8" s="1" t="s">
        <v>30</v>
      </c>
      <c r="D8" s="1" t="s">
        <v>17</v>
      </c>
    </row>
    <row r="9" spans="1:5" x14ac:dyDescent="0.25">
      <c r="A9" t="s">
        <v>42</v>
      </c>
      <c r="B9" t="s">
        <v>41</v>
      </c>
      <c r="C9" s="1" t="s">
        <v>30</v>
      </c>
      <c r="D9" s="1" t="s">
        <v>17</v>
      </c>
    </row>
    <row r="10" spans="1:5" x14ac:dyDescent="0.25">
      <c r="A10" t="s">
        <v>97</v>
      </c>
      <c r="B10" t="s">
        <v>41</v>
      </c>
      <c r="C10" s="1" t="s">
        <v>30</v>
      </c>
      <c r="D10" s="1" t="s">
        <v>17</v>
      </c>
    </row>
    <row r="11" spans="1:5" x14ac:dyDescent="0.25">
      <c r="A11" t="s">
        <v>98</v>
      </c>
      <c r="B11" t="s">
        <v>41</v>
      </c>
      <c r="C11" s="1" t="s">
        <v>30</v>
      </c>
      <c r="D11" s="1" t="s">
        <v>17</v>
      </c>
    </row>
    <row r="12" spans="1:5" x14ac:dyDescent="0.25">
      <c r="A12" t="s">
        <v>102</v>
      </c>
      <c r="B12" t="s">
        <v>41</v>
      </c>
      <c r="C12" s="1" t="s">
        <v>30</v>
      </c>
      <c r="D12" s="1" t="s">
        <v>17</v>
      </c>
      <c r="E12" t="s">
        <v>103</v>
      </c>
    </row>
    <row r="13" spans="1:5" x14ac:dyDescent="0.25">
      <c r="A13" t="s">
        <v>96</v>
      </c>
      <c r="B13" t="s">
        <v>41</v>
      </c>
      <c r="C13" s="1" t="s">
        <v>30</v>
      </c>
      <c r="D13" s="1" t="s">
        <v>17</v>
      </c>
    </row>
    <row r="14" spans="1:5" x14ac:dyDescent="0.25">
      <c r="A14" t="s">
        <v>68</v>
      </c>
      <c r="B14" t="s">
        <v>41</v>
      </c>
      <c r="C14" s="1" t="s">
        <v>30</v>
      </c>
      <c r="D14" s="1" t="s">
        <v>17</v>
      </c>
    </row>
    <row r="15" spans="1:5" x14ac:dyDescent="0.25">
      <c r="A15" t="s">
        <v>69</v>
      </c>
      <c r="B15" t="s">
        <v>41</v>
      </c>
      <c r="C15" s="1" t="s">
        <v>30</v>
      </c>
      <c r="D15" s="1" t="s">
        <v>17</v>
      </c>
    </row>
    <row r="16" spans="1:5" x14ac:dyDescent="0.25">
      <c r="A16" t="s">
        <v>93</v>
      </c>
      <c r="B16" t="s">
        <v>41</v>
      </c>
      <c r="C16" s="1" t="s">
        <v>37</v>
      </c>
      <c r="D16" s="1" t="s">
        <v>17</v>
      </c>
      <c r="E16" t="s">
        <v>95</v>
      </c>
    </row>
    <row r="17" spans="1:20" x14ac:dyDescent="0.25">
      <c r="A17" t="s">
        <v>125</v>
      </c>
      <c r="B17" t="s">
        <v>41</v>
      </c>
      <c r="C17" s="1" t="s">
        <v>30</v>
      </c>
      <c r="D17" s="1" t="s">
        <v>17</v>
      </c>
      <c r="E17" t="s">
        <v>61</v>
      </c>
    </row>
    <row r="18" spans="1:20" x14ac:dyDescent="0.25">
      <c r="A18" t="s">
        <v>60</v>
      </c>
      <c r="B18" t="s">
        <v>41</v>
      </c>
      <c r="C18" s="1" t="s">
        <v>30</v>
      </c>
      <c r="D18" s="1" t="s">
        <v>17</v>
      </c>
    </row>
    <row r="19" spans="1:20" x14ac:dyDescent="0.25">
      <c r="A19" t="s">
        <v>99</v>
      </c>
      <c r="B19" t="s">
        <v>45</v>
      </c>
      <c r="C19" s="1" t="s">
        <v>30</v>
      </c>
      <c r="D19" s="1" t="s">
        <v>17</v>
      </c>
    </row>
    <row r="20" spans="1:20" x14ac:dyDescent="0.25">
      <c r="A20" t="s">
        <v>132</v>
      </c>
      <c r="B20" t="s">
        <v>45</v>
      </c>
      <c r="C20" s="1" t="s">
        <v>25</v>
      </c>
      <c r="D20" s="1" t="s">
        <v>17</v>
      </c>
    </row>
    <row r="21" spans="1:20" x14ac:dyDescent="0.25">
      <c r="A21" t="s">
        <v>101</v>
      </c>
      <c r="B21" t="s">
        <v>45</v>
      </c>
      <c r="C21" s="1" t="s">
        <v>30</v>
      </c>
      <c r="D21" s="1" t="s">
        <v>17</v>
      </c>
    </row>
    <row r="22" spans="1:20" x14ac:dyDescent="0.25">
      <c r="A22" t="s">
        <v>44</v>
      </c>
      <c r="B22" t="s">
        <v>45</v>
      </c>
      <c r="C22" s="1" t="s">
        <v>30</v>
      </c>
      <c r="D22" s="1" t="s">
        <v>17</v>
      </c>
      <c r="E22" t="s">
        <v>46</v>
      </c>
    </row>
    <row r="23" spans="1:20" x14ac:dyDescent="0.25">
      <c r="A23" t="s">
        <v>47</v>
      </c>
      <c r="B23" t="s">
        <v>45</v>
      </c>
      <c r="C23" s="1" t="s">
        <v>30</v>
      </c>
      <c r="D23" s="1" t="s">
        <v>17</v>
      </c>
      <c r="E23" t="s">
        <v>48</v>
      </c>
    </row>
    <row r="24" spans="1:20" x14ac:dyDescent="0.25">
      <c r="A24" t="s">
        <v>63</v>
      </c>
      <c r="B24" t="s">
        <v>45</v>
      </c>
      <c r="C24" s="1" t="s">
        <v>30</v>
      </c>
      <c r="D24" s="1" t="s">
        <v>17</v>
      </c>
      <c r="S24">
        <v>512</v>
      </c>
    </row>
    <row r="25" spans="1:20" x14ac:dyDescent="0.25">
      <c r="A25" t="s">
        <v>135</v>
      </c>
      <c r="B25" t="s">
        <v>45</v>
      </c>
      <c r="C25" s="1" t="s">
        <v>25</v>
      </c>
      <c r="D25" s="1" t="s">
        <v>17</v>
      </c>
      <c r="S25">
        <v>104</v>
      </c>
      <c r="T25">
        <f>S25/2</f>
        <v>52</v>
      </c>
    </row>
    <row r="26" spans="1:20" x14ac:dyDescent="0.25">
      <c r="A26" t="s">
        <v>59</v>
      </c>
      <c r="B26" t="s">
        <v>45</v>
      </c>
      <c r="C26" s="1" t="s">
        <v>30</v>
      </c>
      <c r="D26" s="1" t="s">
        <v>17</v>
      </c>
      <c r="E26" t="s">
        <v>62</v>
      </c>
    </row>
    <row r="27" spans="1:20" x14ac:dyDescent="0.25">
      <c r="A27" t="s">
        <v>128</v>
      </c>
      <c r="B27" t="s">
        <v>45</v>
      </c>
      <c r="C27" s="1" t="s">
        <v>30</v>
      </c>
      <c r="S27">
        <f>S24-S25</f>
        <v>408</v>
      </c>
    </row>
    <row r="28" spans="1:20" x14ac:dyDescent="0.25">
      <c r="A28" t="s">
        <v>104</v>
      </c>
      <c r="B28" t="s">
        <v>45</v>
      </c>
      <c r="C28" s="1" t="s">
        <v>25</v>
      </c>
      <c r="S28">
        <f>S27/12</f>
        <v>34</v>
      </c>
    </row>
    <row r="29" spans="1:20" x14ac:dyDescent="0.25">
      <c r="A29" t="s">
        <v>66</v>
      </c>
      <c r="B29" t="s">
        <v>45</v>
      </c>
      <c r="C29" s="1" t="s">
        <v>64</v>
      </c>
      <c r="E29" t="s">
        <v>67</v>
      </c>
    </row>
    <row r="30" spans="1:20" x14ac:dyDescent="0.25">
      <c r="A30" t="s">
        <v>74</v>
      </c>
      <c r="B30" t="s">
        <v>75</v>
      </c>
      <c r="C30" s="1" t="s">
        <v>25</v>
      </c>
      <c r="E30" t="s">
        <v>80</v>
      </c>
    </row>
    <row r="31" spans="1:20" x14ac:dyDescent="0.25">
      <c r="A31" t="s">
        <v>78</v>
      </c>
      <c r="B31" t="s">
        <v>75</v>
      </c>
      <c r="C31" s="1" t="s">
        <v>25</v>
      </c>
      <c r="E31" t="s">
        <v>82</v>
      </c>
    </row>
    <row r="32" spans="1:20" x14ac:dyDescent="0.25">
      <c r="A32" t="s">
        <v>81</v>
      </c>
      <c r="B32" t="s">
        <v>75</v>
      </c>
      <c r="C32" s="1" t="s">
        <v>25</v>
      </c>
      <c r="E32" t="s">
        <v>83</v>
      </c>
    </row>
    <row r="33" spans="1:5" x14ac:dyDescent="0.25">
      <c r="A33" t="s">
        <v>88</v>
      </c>
      <c r="B33" t="s">
        <v>75</v>
      </c>
      <c r="C33" s="1" t="s">
        <v>25</v>
      </c>
      <c r="E33" t="s">
        <v>92</v>
      </c>
    </row>
    <row r="34" spans="1:5" x14ac:dyDescent="0.25">
      <c r="A34" t="s">
        <v>126</v>
      </c>
      <c r="B34" t="s">
        <v>45</v>
      </c>
      <c r="C34" s="1" t="s">
        <v>30</v>
      </c>
      <c r="D34" s="1" t="s">
        <v>17</v>
      </c>
    </row>
    <row r="35" spans="1:5" x14ac:dyDescent="0.25">
      <c r="A35" t="s">
        <v>127</v>
      </c>
      <c r="B35" t="s">
        <v>45</v>
      </c>
      <c r="C35" s="1" t="s">
        <v>30</v>
      </c>
      <c r="D35" s="1" t="s">
        <v>17</v>
      </c>
    </row>
    <row r="36" spans="1:5" x14ac:dyDescent="0.25">
      <c r="A36" t="s">
        <v>129</v>
      </c>
      <c r="B36" t="s">
        <v>45</v>
      </c>
      <c r="C36" s="1" t="s">
        <v>30</v>
      </c>
    </row>
    <row r="37" spans="1:5" x14ac:dyDescent="0.25">
      <c r="A37" t="s">
        <v>100</v>
      </c>
      <c r="B37" t="s">
        <v>45</v>
      </c>
      <c r="C37" s="1" t="s">
        <v>25</v>
      </c>
    </row>
    <row r="38" spans="1:5" x14ac:dyDescent="0.25">
      <c r="A38" t="s">
        <v>130</v>
      </c>
      <c r="B38" t="s">
        <v>45</v>
      </c>
      <c r="C38" s="1" t="s">
        <v>30</v>
      </c>
      <c r="D38" s="1" t="s">
        <v>17</v>
      </c>
    </row>
    <row r="39" spans="1:5" x14ac:dyDescent="0.25">
      <c r="A39" t="s">
        <v>131</v>
      </c>
      <c r="B39" t="s">
        <v>45</v>
      </c>
      <c r="C39" s="1" t="s">
        <v>30</v>
      </c>
      <c r="D39" s="1" t="s">
        <v>17</v>
      </c>
    </row>
    <row r="40" spans="1:5" x14ac:dyDescent="0.25">
      <c r="A40" t="s">
        <v>133</v>
      </c>
      <c r="B40" t="s">
        <v>45</v>
      </c>
      <c r="C40" s="1" t="s">
        <v>25</v>
      </c>
      <c r="D40" s="1" t="s">
        <v>17</v>
      </c>
    </row>
    <row r="41" spans="1:5" x14ac:dyDescent="0.25">
      <c r="A41" t="s">
        <v>134</v>
      </c>
      <c r="B41" t="s">
        <v>45</v>
      </c>
      <c r="C41" s="1" t="s">
        <v>25</v>
      </c>
      <c r="D4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tabSelected="1" workbookViewId="0">
      <selection activeCell="F18" sqref="F18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9.28515625" bestFit="1" customWidth="1"/>
    <col min="4" max="4" width="6.85546875" style="1" bestFit="1" customWidth="1"/>
    <col min="5" max="5" width="27.42578125" bestFit="1" customWidth="1"/>
    <col min="6" max="6" width="35.85546875" bestFit="1" customWidth="1"/>
    <col min="7" max="7" width="32.85546875" bestFit="1" customWidth="1"/>
    <col min="8" max="8" width="13.85546875" bestFit="1" customWidth="1"/>
    <col min="9" max="9" width="17.42578125" bestFit="1" customWidth="1"/>
    <col min="10" max="10" width="7.85546875" style="1" bestFit="1" customWidth="1"/>
    <col min="11" max="11" width="12" style="1" bestFit="1" customWidth="1"/>
    <col min="12" max="12" width="39.42578125" bestFit="1" customWidth="1"/>
    <col min="13" max="13" width="18" bestFit="1" customWidth="1"/>
    <col min="16" max="16" width="4" bestFit="1" customWidth="1"/>
    <col min="20" max="20" width="26" bestFit="1" customWidth="1"/>
    <col min="21" max="21" width="9.28515625" bestFit="1" customWidth="1"/>
    <col min="22" max="22" width="7.28515625" bestFit="1" customWidth="1"/>
  </cols>
  <sheetData>
    <row r="1" spans="1:22" x14ac:dyDescent="0.25">
      <c r="A1" t="s">
        <v>12</v>
      </c>
      <c r="B1" t="s">
        <v>153</v>
      </c>
      <c r="C1" t="s">
        <v>34</v>
      </c>
      <c r="D1" s="2" t="s">
        <v>16</v>
      </c>
      <c r="E1" t="s">
        <v>108</v>
      </c>
      <c r="F1" t="s">
        <v>109</v>
      </c>
      <c r="G1" t="s">
        <v>110</v>
      </c>
      <c r="H1" t="s">
        <v>113</v>
      </c>
      <c r="I1" t="s">
        <v>13</v>
      </c>
      <c r="J1" s="2" t="s">
        <v>111</v>
      </c>
      <c r="K1" s="2" t="s">
        <v>152</v>
      </c>
      <c r="L1" t="s">
        <v>52</v>
      </c>
      <c r="M1" t="s">
        <v>39</v>
      </c>
      <c r="T1" s="8" t="s">
        <v>43</v>
      </c>
      <c r="U1" s="9" t="s">
        <v>41</v>
      </c>
      <c r="V1" s="10" t="s">
        <v>25</v>
      </c>
    </row>
    <row r="2" spans="1:22" x14ac:dyDescent="0.25">
      <c r="A2" t="s">
        <v>35</v>
      </c>
      <c r="C2" t="s">
        <v>36</v>
      </c>
      <c r="I2" t="s">
        <v>37</v>
      </c>
      <c r="J2" s="1" t="s">
        <v>37</v>
      </c>
      <c r="L2" t="s">
        <v>53</v>
      </c>
      <c r="M2" t="s">
        <v>40</v>
      </c>
      <c r="T2" s="8" t="s">
        <v>89</v>
      </c>
      <c r="U2" s="9" t="s">
        <v>41</v>
      </c>
      <c r="V2" s="10" t="s">
        <v>25</v>
      </c>
    </row>
    <row r="3" spans="1:22" x14ac:dyDescent="0.25">
      <c r="A3" t="s">
        <v>43</v>
      </c>
      <c r="B3" t="s">
        <v>122</v>
      </c>
      <c r="C3" t="s">
        <v>41</v>
      </c>
      <c r="D3" s="1" t="s">
        <v>30</v>
      </c>
      <c r="E3" t="s">
        <v>112</v>
      </c>
      <c r="F3" t="s">
        <v>31</v>
      </c>
      <c r="G3" t="s">
        <v>143</v>
      </c>
      <c r="H3" t="s">
        <v>115</v>
      </c>
      <c r="K3" s="1" t="s">
        <v>17</v>
      </c>
      <c r="T3" s="8" t="s">
        <v>86</v>
      </c>
      <c r="U3" s="9" t="s">
        <v>41</v>
      </c>
      <c r="V3" s="10" t="s">
        <v>25</v>
      </c>
    </row>
    <row r="4" spans="1:22" x14ac:dyDescent="0.25">
      <c r="A4" t="s">
        <v>118</v>
      </c>
      <c r="C4" t="s">
        <v>41</v>
      </c>
      <c r="D4" s="1" t="s">
        <v>30</v>
      </c>
      <c r="E4" t="s">
        <v>112</v>
      </c>
      <c r="F4" t="s">
        <v>33</v>
      </c>
      <c r="G4" t="s">
        <v>144</v>
      </c>
      <c r="H4" t="s">
        <v>119</v>
      </c>
      <c r="T4" s="8" t="s">
        <v>105</v>
      </c>
      <c r="U4" s="9" t="s">
        <v>41</v>
      </c>
      <c r="V4" s="10" t="s">
        <v>30</v>
      </c>
    </row>
    <row r="5" spans="1:22" x14ac:dyDescent="0.25">
      <c r="A5" t="s">
        <v>116</v>
      </c>
      <c r="C5" t="s">
        <v>41</v>
      </c>
      <c r="D5" s="1" t="s">
        <v>30</v>
      </c>
      <c r="E5" t="s">
        <v>112</v>
      </c>
      <c r="F5" t="s">
        <v>117</v>
      </c>
      <c r="G5" t="s">
        <v>145</v>
      </c>
      <c r="H5" t="s">
        <v>115</v>
      </c>
      <c r="T5" s="8" t="s">
        <v>106</v>
      </c>
      <c r="U5" s="9" t="s">
        <v>41</v>
      </c>
      <c r="V5" s="10" t="s">
        <v>30</v>
      </c>
    </row>
    <row r="6" spans="1:22" x14ac:dyDescent="0.25">
      <c r="A6" t="s">
        <v>154</v>
      </c>
      <c r="B6" t="s">
        <v>114</v>
      </c>
      <c r="C6" t="s">
        <v>41</v>
      </c>
      <c r="D6" s="1" t="s">
        <v>30</v>
      </c>
      <c r="E6" t="s">
        <v>142</v>
      </c>
      <c r="F6" t="s">
        <v>31</v>
      </c>
      <c r="G6" t="s">
        <v>143</v>
      </c>
      <c r="H6" t="s">
        <v>115</v>
      </c>
      <c r="K6" s="1" t="s">
        <v>17</v>
      </c>
      <c r="T6" s="8" t="s">
        <v>85</v>
      </c>
      <c r="U6" s="9" t="s">
        <v>41</v>
      </c>
      <c r="V6" s="10" t="s">
        <v>25</v>
      </c>
    </row>
    <row r="7" spans="1:22" x14ac:dyDescent="0.25">
      <c r="A7" t="s">
        <v>15</v>
      </c>
      <c r="C7" t="s">
        <v>41</v>
      </c>
      <c r="D7" s="1" t="s">
        <v>30</v>
      </c>
      <c r="E7" t="s">
        <v>142</v>
      </c>
      <c r="F7" t="s">
        <v>33</v>
      </c>
      <c r="G7" t="s">
        <v>144</v>
      </c>
      <c r="H7" t="s">
        <v>119</v>
      </c>
      <c r="T7" s="8" t="s">
        <v>38</v>
      </c>
      <c r="U7" s="9" t="s">
        <v>41</v>
      </c>
      <c r="V7" s="10" t="s">
        <v>25</v>
      </c>
    </row>
    <row r="8" spans="1:22" x14ac:dyDescent="0.25">
      <c r="A8" t="s">
        <v>137</v>
      </c>
      <c r="C8" t="s">
        <v>41</v>
      </c>
      <c r="D8" s="1" t="s">
        <v>30</v>
      </c>
      <c r="E8" t="s">
        <v>142</v>
      </c>
      <c r="F8" t="s">
        <v>29</v>
      </c>
      <c r="G8" t="s">
        <v>146</v>
      </c>
      <c r="H8" t="s">
        <v>115</v>
      </c>
      <c r="T8" s="8" t="s">
        <v>42</v>
      </c>
      <c r="U8" s="9" t="s">
        <v>41</v>
      </c>
      <c r="V8" s="10" t="s">
        <v>25</v>
      </c>
    </row>
    <row r="9" spans="1:22" x14ac:dyDescent="0.25">
      <c r="A9" t="s">
        <v>136</v>
      </c>
      <c r="C9" t="s">
        <v>41</v>
      </c>
      <c r="D9" s="1" t="s">
        <v>30</v>
      </c>
      <c r="E9" t="s">
        <v>142</v>
      </c>
      <c r="F9" t="s">
        <v>28</v>
      </c>
      <c r="G9" t="s">
        <v>147</v>
      </c>
      <c r="H9" t="s">
        <v>119</v>
      </c>
      <c r="T9" s="8" t="s">
        <v>97</v>
      </c>
      <c r="U9" s="9" t="s">
        <v>41</v>
      </c>
      <c r="V9" s="10" t="s">
        <v>25</v>
      </c>
    </row>
    <row r="10" spans="1:22" x14ac:dyDescent="0.25">
      <c r="A10" t="s">
        <v>138</v>
      </c>
      <c r="C10" t="s">
        <v>41</v>
      </c>
      <c r="D10" s="1" t="s">
        <v>30</v>
      </c>
      <c r="E10" t="s">
        <v>142</v>
      </c>
      <c r="F10" t="s">
        <v>57</v>
      </c>
      <c r="G10" t="s">
        <v>148</v>
      </c>
      <c r="H10" t="s">
        <v>115</v>
      </c>
      <c r="T10" s="8" t="s">
        <v>98</v>
      </c>
      <c r="U10" s="9" t="s">
        <v>41</v>
      </c>
      <c r="V10" s="10" t="s">
        <v>25</v>
      </c>
    </row>
    <row r="11" spans="1:22" x14ac:dyDescent="0.25">
      <c r="A11" t="s">
        <v>139</v>
      </c>
      <c r="C11" t="s">
        <v>41</v>
      </c>
      <c r="D11" s="1" t="s">
        <v>30</v>
      </c>
      <c r="E11" t="s">
        <v>142</v>
      </c>
      <c r="F11" t="s">
        <v>56</v>
      </c>
      <c r="G11" t="s">
        <v>149</v>
      </c>
      <c r="H11" t="s">
        <v>119</v>
      </c>
      <c r="O11">
        <f>60+60+32</f>
        <v>152</v>
      </c>
      <c r="T11" s="8" t="s">
        <v>102</v>
      </c>
      <c r="U11" s="9" t="s">
        <v>41</v>
      </c>
      <c r="V11" s="10" t="s">
        <v>30</v>
      </c>
    </row>
    <row r="12" spans="1:22" x14ac:dyDescent="0.25">
      <c r="A12" t="s">
        <v>140</v>
      </c>
      <c r="C12" t="s">
        <v>41</v>
      </c>
      <c r="D12" s="1" t="s">
        <v>30</v>
      </c>
      <c r="E12" t="s">
        <v>142</v>
      </c>
      <c r="F12" t="s">
        <v>27</v>
      </c>
      <c r="G12" t="s">
        <v>150</v>
      </c>
      <c r="H12" t="s">
        <v>115</v>
      </c>
      <c r="O12">
        <f>O11*0.75</f>
        <v>114</v>
      </c>
      <c r="T12" s="8" t="s">
        <v>96</v>
      </c>
      <c r="U12" s="9" t="s">
        <v>41</v>
      </c>
      <c r="V12" s="10" t="s">
        <v>25</v>
      </c>
    </row>
    <row r="13" spans="1:22" x14ac:dyDescent="0.25">
      <c r="A13" t="s">
        <v>141</v>
      </c>
      <c r="C13" t="s">
        <v>41</v>
      </c>
      <c r="D13" s="1" t="s">
        <v>30</v>
      </c>
      <c r="E13" t="s">
        <v>142</v>
      </c>
      <c r="F13" t="s">
        <v>26</v>
      </c>
      <c r="G13" t="s">
        <v>151</v>
      </c>
      <c r="H13" t="s">
        <v>119</v>
      </c>
      <c r="O13">
        <f>+O12-60</f>
        <v>54</v>
      </c>
      <c r="T13" s="8" t="s">
        <v>68</v>
      </c>
      <c r="U13" s="9" t="s">
        <v>41</v>
      </c>
      <c r="V13" s="10" t="s">
        <v>25</v>
      </c>
    </row>
    <row r="14" spans="1:22" x14ac:dyDescent="0.25">
      <c r="A14" t="s">
        <v>126</v>
      </c>
      <c r="B14" t="s">
        <v>126</v>
      </c>
      <c r="C14" t="s">
        <v>41</v>
      </c>
      <c r="D14" s="1" t="s">
        <v>30</v>
      </c>
      <c r="E14" t="s">
        <v>155</v>
      </c>
      <c r="F14" t="s">
        <v>31</v>
      </c>
      <c r="G14" t="s">
        <v>143</v>
      </c>
      <c r="H14" t="s">
        <v>115</v>
      </c>
      <c r="K14" s="1" t="s">
        <v>17</v>
      </c>
      <c r="T14" s="8" t="s">
        <v>69</v>
      </c>
      <c r="U14" s="9" t="s">
        <v>41</v>
      </c>
      <c r="V14" s="10" t="s">
        <v>25</v>
      </c>
    </row>
    <row r="15" spans="1:22" x14ac:dyDescent="0.25">
      <c r="A15" t="s">
        <v>157</v>
      </c>
      <c r="B15" t="s">
        <v>135</v>
      </c>
      <c r="C15" t="s">
        <v>45</v>
      </c>
      <c r="D15" s="1" t="s">
        <v>25</v>
      </c>
      <c r="E15" t="s">
        <v>156</v>
      </c>
      <c r="F15" t="s">
        <v>31</v>
      </c>
      <c r="G15" t="s">
        <v>143</v>
      </c>
      <c r="H15" t="s">
        <v>115</v>
      </c>
      <c r="K15" s="1" t="s">
        <v>17</v>
      </c>
      <c r="T15" s="8" t="s">
        <v>93</v>
      </c>
      <c r="U15" s="9" t="s">
        <v>41</v>
      </c>
      <c r="V15" s="10" t="s">
        <v>37</v>
      </c>
    </row>
    <row r="16" spans="1:22" x14ac:dyDescent="0.25">
      <c r="A16" t="s">
        <v>123</v>
      </c>
      <c r="B16" t="s">
        <v>159</v>
      </c>
      <c r="C16" t="s">
        <v>41</v>
      </c>
      <c r="D16" s="1" t="s">
        <v>30</v>
      </c>
      <c r="E16" t="s">
        <v>158</v>
      </c>
      <c r="F16" t="s">
        <v>31</v>
      </c>
      <c r="G16" t="s">
        <v>143</v>
      </c>
      <c r="H16" t="s">
        <v>115</v>
      </c>
      <c r="K16" s="1" t="s">
        <v>17</v>
      </c>
      <c r="T16" s="8" t="s">
        <v>60</v>
      </c>
      <c r="U16" s="9" t="s">
        <v>41</v>
      </c>
      <c r="V16" s="10" t="s">
        <v>25</v>
      </c>
    </row>
    <row r="17" spans="1:22" x14ac:dyDescent="0.25">
      <c r="A17" t="s">
        <v>124</v>
      </c>
      <c r="B17" t="s">
        <v>160</v>
      </c>
      <c r="C17" t="s">
        <v>41</v>
      </c>
      <c r="D17" s="1" t="s">
        <v>30</v>
      </c>
      <c r="E17" t="s">
        <v>161</v>
      </c>
      <c r="F17" t="s">
        <v>31</v>
      </c>
      <c r="G17" t="s">
        <v>143</v>
      </c>
      <c r="H17" t="s">
        <v>115</v>
      </c>
      <c r="T17" s="8" t="s">
        <v>73</v>
      </c>
      <c r="U17" s="9" t="s">
        <v>41</v>
      </c>
      <c r="V17" s="10" t="s">
        <v>30</v>
      </c>
    </row>
    <row r="18" spans="1:22" x14ac:dyDescent="0.25">
      <c r="A18" t="s">
        <v>124</v>
      </c>
      <c r="B18" t="s">
        <v>162</v>
      </c>
      <c r="C18" t="s">
        <v>41</v>
      </c>
      <c r="D18" s="1" t="s">
        <v>30</v>
      </c>
      <c r="E18" t="s">
        <v>161</v>
      </c>
      <c r="F18" t="s">
        <v>57</v>
      </c>
      <c r="G18" t="s">
        <v>143</v>
      </c>
      <c r="H18" t="s">
        <v>115</v>
      </c>
      <c r="T18" s="8" t="s">
        <v>99</v>
      </c>
      <c r="U18" s="9" t="s">
        <v>45</v>
      </c>
      <c r="V18" s="10" t="s">
        <v>25</v>
      </c>
    </row>
    <row r="19" spans="1:22" x14ac:dyDescent="0.25">
      <c r="P19">
        <f>152*0.75</f>
        <v>114</v>
      </c>
      <c r="T19" s="8" t="s">
        <v>72</v>
      </c>
      <c r="U19" s="9" t="s">
        <v>45</v>
      </c>
      <c r="V19" s="10" t="s">
        <v>25</v>
      </c>
    </row>
    <row r="20" spans="1:22" x14ac:dyDescent="0.25">
      <c r="P20">
        <f>+P19-60</f>
        <v>54</v>
      </c>
      <c r="T20" s="8" t="s">
        <v>101</v>
      </c>
      <c r="U20" s="9" t="s">
        <v>45</v>
      </c>
      <c r="V20" s="10" t="s">
        <v>64</v>
      </c>
    </row>
    <row r="21" spans="1:22" x14ac:dyDescent="0.25">
      <c r="T21" s="8" t="s">
        <v>44</v>
      </c>
      <c r="U21" s="9" t="s">
        <v>45</v>
      </c>
      <c r="V21" s="10" t="s">
        <v>30</v>
      </c>
    </row>
    <row r="22" spans="1:22" x14ac:dyDescent="0.25">
      <c r="T22" s="8" t="s">
        <v>47</v>
      </c>
      <c r="U22" s="9" t="s">
        <v>45</v>
      </c>
      <c r="V22" s="10" t="s">
        <v>30</v>
      </c>
    </row>
    <row r="23" spans="1:22" x14ac:dyDescent="0.25">
      <c r="T23" s="8" t="s">
        <v>49</v>
      </c>
      <c r="U23" s="9" t="s">
        <v>45</v>
      </c>
      <c r="V23" s="10" t="s">
        <v>30</v>
      </c>
    </row>
    <row r="24" spans="1:22" x14ac:dyDescent="0.25">
      <c r="T24" s="8" t="s">
        <v>63</v>
      </c>
      <c r="U24" s="9" t="s">
        <v>45</v>
      </c>
      <c r="V24" s="10" t="s">
        <v>64</v>
      </c>
    </row>
    <row r="25" spans="1:22" x14ac:dyDescent="0.25">
      <c r="T25" s="8" t="s">
        <v>65</v>
      </c>
      <c r="U25" s="9" t="s">
        <v>45</v>
      </c>
      <c r="V25" s="10" t="s">
        <v>8</v>
      </c>
    </row>
    <row r="26" spans="1:22" x14ac:dyDescent="0.25">
      <c r="A26" t="s">
        <v>43</v>
      </c>
      <c r="C26" t="s">
        <v>41</v>
      </c>
      <c r="I26" t="s">
        <v>51</v>
      </c>
      <c r="J26" s="1" t="s">
        <v>25</v>
      </c>
      <c r="L26" t="s">
        <v>58</v>
      </c>
      <c r="T26" s="8" t="s">
        <v>59</v>
      </c>
      <c r="U26" s="9" t="s">
        <v>45</v>
      </c>
      <c r="V26" s="10" t="s">
        <v>30</v>
      </c>
    </row>
    <row r="27" spans="1:22" x14ac:dyDescent="0.25">
      <c r="A27" t="s">
        <v>89</v>
      </c>
      <c r="C27" t="s">
        <v>41</v>
      </c>
      <c r="I27" t="s">
        <v>51</v>
      </c>
      <c r="J27" s="1" t="s">
        <v>25</v>
      </c>
      <c r="L27" t="s">
        <v>84</v>
      </c>
      <c r="M27" t="s">
        <v>90</v>
      </c>
      <c r="T27" s="8" t="s">
        <v>100</v>
      </c>
      <c r="U27" s="9" t="s">
        <v>45</v>
      </c>
      <c r="V27" s="10" t="s">
        <v>25</v>
      </c>
    </row>
    <row r="28" spans="1:22" x14ac:dyDescent="0.25">
      <c r="A28" t="s">
        <v>86</v>
      </c>
      <c r="C28" t="s">
        <v>41</v>
      </c>
      <c r="I28" t="s">
        <v>51</v>
      </c>
      <c r="J28" s="1" t="s">
        <v>25</v>
      </c>
      <c r="L28" t="s">
        <v>84</v>
      </c>
      <c r="M28" t="s">
        <v>87</v>
      </c>
      <c r="T28" s="8" t="s">
        <v>104</v>
      </c>
      <c r="U28" s="9" t="s">
        <v>45</v>
      </c>
      <c r="V28" s="10" t="s">
        <v>25</v>
      </c>
    </row>
    <row r="29" spans="1:22" x14ac:dyDescent="0.25">
      <c r="A29" t="s">
        <v>85</v>
      </c>
      <c r="C29" t="s">
        <v>41</v>
      </c>
      <c r="I29" t="s">
        <v>51</v>
      </c>
      <c r="J29" s="1" t="s">
        <v>25</v>
      </c>
      <c r="L29" t="s">
        <v>84</v>
      </c>
      <c r="M29" t="s">
        <v>77</v>
      </c>
      <c r="T29" s="8" t="s">
        <v>66</v>
      </c>
      <c r="U29" s="9" t="s">
        <v>45</v>
      </c>
      <c r="V29" s="10" t="s">
        <v>64</v>
      </c>
    </row>
    <row r="30" spans="1:22" x14ac:dyDescent="0.25">
      <c r="A30" t="s">
        <v>38</v>
      </c>
      <c r="C30" t="s">
        <v>41</v>
      </c>
      <c r="I30" t="s">
        <v>51</v>
      </c>
      <c r="J30" s="1" t="s">
        <v>25</v>
      </c>
      <c r="L30" t="s">
        <v>58</v>
      </c>
      <c r="T30" s="8" t="s">
        <v>74</v>
      </c>
      <c r="U30" s="9" t="s">
        <v>75</v>
      </c>
      <c r="V30" s="10" t="s">
        <v>25</v>
      </c>
    </row>
    <row r="31" spans="1:22" x14ac:dyDescent="0.25">
      <c r="A31" t="s">
        <v>42</v>
      </c>
      <c r="C31" t="s">
        <v>41</v>
      </c>
      <c r="I31" t="s">
        <v>51</v>
      </c>
      <c r="J31" s="1" t="s">
        <v>25</v>
      </c>
      <c r="L31" t="s">
        <v>58</v>
      </c>
      <c r="T31" s="8" t="s">
        <v>78</v>
      </c>
      <c r="U31" s="9" t="s">
        <v>75</v>
      </c>
      <c r="V31" s="10" t="s">
        <v>25</v>
      </c>
    </row>
    <row r="32" spans="1:22" x14ac:dyDescent="0.25">
      <c r="A32" t="s">
        <v>71</v>
      </c>
      <c r="C32" t="s">
        <v>41</v>
      </c>
      <c r="I32" t="s">
        <v>51</v>
      </c>
      <c r="J32" s="1" t="s">
        <v>25</v>
      </c>
      <c r="L32" t="s">
        <v>70</v>
      </c>
      <c r="T32" s="8" t="s">
        <v>81</v>
      </c>
      <c r="U32" s="9" t="s">
        <v>75</v>
      </c>
      <c r="V32" s="10" t="s">
        <v>25</v>
      </c>
    </row>
    <row r="33" spans="1:22" x14ac:dyDescent="0.25">
      <c r="A33" t="s">
        <v>68</v>
      </c>
      <c r="C33" t="s">
        <v>41</v>
      </c>
      <c r="I33" t="s">
        <v>51</v>
      </c>
      <c r="J33" s="1" t="s">
        <v>25</v>
      </c>
      <c r="L33" t="s">
        <v>84</v>
      </c>
      <c r="T33" s="8" t="s">
        <v>88</v>
      </c>
      <c r="U33" s="9" t="s">
        <v>75</v>
      </c>
      <c r="V33" s="10" t="s">
        <v>25</v>
      </c>
    </row>
    <row r="34" spans="1:22" x14ac:dyDescent="0.25">
      <c r="A34" t="s">
        <v>69</v>
      </c>
      <c r="C34" t="s">
        <v>41</v>
      </c>
      <c r="I34" t="s">
        <v>51</v>
      </c>
      <c r="J34" s="1" t="s">
        <v>25</v>
      </c>
      <c r="L34" t="s">
        <v>70</v>
      </c>
    </row>
    <row r="35" spans="1:22" x14ac:dyDescent="0.25">
      <c r="A35" t="s">
        <v>93</v>
      </c>
      <c r="C35" t="s">
        <v>41</v>
      </c>
      <c r="I35" t="s">
        <v>51</v>
      </c>
      <c r="J35" s="1" t="s">
        <v>37</v>
      </c>
      <c r="L35" t="s">
        <v>94</v>
      </c>
      <c r="M35" t="s">
        <v>95</v>
      </c>
    </row>
    <row r="36" spans="1:22" x14ac:dyDescent="0.25">
      <c r="A36" t="s">
        <v>60</v>
      </c>
      <c r="C36" t="s">
        <v>41</v>
      </c>
      <c r="I36" t="s">
        <v>51</v>
      </c>
      <c r="J36" s="1" t="s">
        <v>25</v>
      </c>
      <c r="L36" t="s">
        <v>58</v>
      </c>
      <c r="M36" t="s">
        <v>61</v>
      </c>
    </row>
    <row r="37" spans="1:22" x14ac:dyDescent="0.25">
      <c r="A37" t="s">
        <v>73</v>
      </c>
      <c r="C37" t="s">
        <v>41</v>
      </c>
      <c r="I37" t="s">
        <v>51</v>
      </c>
      <c r="J37" s="1" t="s">
        <v>30</v>
      </c>
      <c r="L37" t="s">
        <v>58</v>
      </c>
    </row>
    <row r="38" spans="1:22" x14ac:dyDescent="0.25">
      <c r="A38" t="s">
        <v>72</v>
      </c>
      <c r="C38" t="s">
        <v>45</v>
      </c>
      <c r="I38" t="s">
        <v>51</v>
      </c>
      <c r="J38" s="1" t="s">
        <v>25</v>
      </c>
      <c r="L38" t="s">
        <v>51</v>
      </c>
    </row>
    <row r="39" spans="1:22" x14ac:dyDescent="0.25">
      <c r="A39" t="s">
        <v>44</v>
      </c>
      <c r="C39" t="s">
        <v>45</v>
      </c>
      <c r="I39" t="s">
        <v>18</v>
      </c>
      <c r="J39" s="1" t="s">
        <v>30</v>
      </c>
      <c r="L39" t="s">
        <v>18</v>
      </c>
      <c r="M39" t="s">
        <v>46</v>
      </c>
    </row>
    <row r="40" spans="1:22" x14ac:dyDescent="0.25">
      <c r="A40" t="s">
        <v>47</v>
      </c>
      <c r="C40" t="s">
        <v>45</v>
      </c>
      <c r="I40" t="s">
        <v>18</v>
      </c>
      <c r="J40" s="1" t="s">
        <v>30</v>
      </c>
      <c r="L40" t="s">
        <v>18</v>
      </c>
      <c r="M40" t="s">
        <v>48</v>
      </c>
    </row>
    <row r="41" spans="1:22" x14ac:dyDescent="0.25">
      <c r="A41" t="s">
        <v>49</v>
      </c>
      <c r="C41" t="s">
        <v>45</v>
      </c>
      <c r="I41" t="s">
        <v>18</v>
      </c>
      <c r="J41" s="1" t="s">
        <v>30</v>
      </c>
      <c r="L41" t="s">
        <v>18</v>
      </c>
      <c r="M41" t="s">
        <v>50</v>
      </c>
    </row>
    <row r="42" spans="1:22" x14ac:dyDescent="0.25">
      <c r="A42" t="s">
        <v>63</v>
      </c>
      <c r="C42" t="s">
        <v>45</v>
      </c>
      <c r="I42" t="s">
        <v>18</v>
      </c>
      <c r="J42" s="1" t="s">
        <v>64</v>
      </c>
      <c r="L42" t="s">
        <v>18</v>
      </c>
    </row>
    <row r="43" spans="1:22" x14ac:dyDescent="0.25">
      <c r="A43" t="s">
        <v>65</v>
      </c>
      <c r="C43" t="s">
        <v>45</v>
      </c>
      <c r="I43" t="s">
        <v>18</v>
      </c>
      <c r="J43" s="1" t="s">
        <v>8</v>
      </c>
      <c r="L43" t="s">
        <v>18</v>
      </c>
    </row>
    <row r="44" spans="1:22" x14ac:dyDescent="0.25">
      <c r="A44" t="s">
        <v>59</v>
      </c>
      <c r="C44" t="s">
        <v>45</v>
      </c>
      <c r="I44" t="s">
        <v>18</v>
      </c>
      <c r="J44" s="1" t="s">
        <v>30</v>
      </c>
      <c r="L44" t="s">
        <v>18</v>
      </c>
      <c r="M44" t="s">
        <v>62</v>
      </c>
    </row>
    <row r="45" spans="1:22" x14ac:dyDescent="0.25">
      <c r="A45" t="s">
        <v>66</v>
      </c>
      <c r="C45" t="s">
        <v>45</v>
      </c>
      <c r="I45" t="s">
        <v>18</v>
      </c>
      <c r="J45" s="1" t="s">
        <v>64</v>
      </c>
      <c r="L45" t="s">
        <v>18</v>
      </c>
      <c r="M45" t="s">
        <v>67</v>
      </c>
    </row>
    <row r="46" spans="1:22" x14ac:dyDescent="0.25">
      <c r="A46" t="s">
        <v>74</v>
      </c>
      <c r="C46" t="s">
        <v>75</v>
      </c>
      <c r="I46" t="s">
        <v>18</v>
      </c>
      <c r="J46" s="1" t="s">
        <v>25</v>
      </c>
      <c r="L46" t="s">
        <v>79</v>
      </c>
      <c r="M46" t="s">
        <v>80</v>
      </c>
    </row>
    <row r="47" spans="1:22" x14ac:dyDescent="0.25">
      <c r="A47" t="s">
        <v>78</v>
      </c>
      <c r="C47" t="s">
        <v>75</v>
      </c>
      <c r="I47" t="s">
        <v>18</v>
      </c>
      <c r="J47" s="1" t="s">
        <v>25</v>
      </c>
      <c r="L47" t="s">
        <v>76</v>
      </c>
      <c r="M47" t="s">
        <v>82</v>
      </c>
    </row>
    <row r="48" spans="1:22" x14ac:dyDescent="0.25">
      <c r="A48" t="s">
        <v>81</v>
      </c>
      <c r="C48" t="s">
        <v>75</v>
      </c>
      <c r="I48" t="s">
        <v>18</v>
      </c>
      <c r="J48" s="1" t="s">
        <v>25</v>
      </c>
      <c r="L48" t="s">
        <v>79</v>
      </c>
      <c r="M48" t="s">
        <v>83</v>
      </c>
    </row>
    <row r="49" spans="1:13" x14ac:dyDescent="0.25">
      <c r="A49" t="s">
        <v>88</v>
      </c>
      <c r="C49" t="s">
        <v>75</v>
      </c>
      <c r="I49" t="s">
        <v>18</v>
      </c>
      <c r="J49" s="1" t="s">
        <v>25</v>
      </c>
      <c r="L49" t="s">
        <v>91</v>
      </c>
      <c r="M49" t="s"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DESIGNS</vt:lpstr>
      <vt:lpstr>NORMALS</vt:lpstr>
      <vt:lpstr>MASKS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2019-01-10T18:40:22Z</dcterms:created>
  <dcterms:modified xsi:type="dcterms:W3CDTF">2019-01-14T14:15:23Z</dcterms:modified>
</cp:coreProperties>
</file>