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1.xml" ContentType="application/vnd.openxmlformats-officedocument.drawing+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hidePivotFieldList="1" defaultThemeVersion="124226"/>
  <bookViews>
    <workbookView xWindow="240" yWindow="36" windowWidth="19416" windowHeight="11760"/>
  </bookViews>
  <sheets>
    <sheet name="BBDD" sheetId="1" r:id="rId1"/>
    <sheet name="CODIFICACIÓN" sheetId="2" r:id="rId2"/>
    <sheet name="Descodificacion" sheetId="3" r:id="rId3"/>
    <sheet name="O-D" sheetId="4" r:id="rId4"/>
    <sheet name="Cruces" sheetId="5" r:id="rId5"/>
    <sheet name="Tiempos" sheetId="6" r:id="rId6"/>
  </sheets>
  <externalReferences>
    <externalReference r:id="rId7"/>
  </externalReferences>
  <definedNames>
    <definedName name="_xlnm._FilterDatabase" localSheetId="0" hidden="1">BBDD!$A$1:$AL$1</definedName>
    <definedName name="_xlnm._FilterDatabase" localSheetId="2" hidden="1">Descodificacion!$A$1:$DJ$1198</definedName>
  </definedNames>
  <calcPr calcId="145621"/>
  <pivotCaches>
    <pivotCache cacheId="37" r:id="rId8"/>
  </pivotCaches>
</workbook>
</file>

<file path=xl/calcChain.xml><?xml version="1.0" encoding="utf-8"?>
<calcChain xmlns="http://schemas.openxmlformats.org/spreadsheetml/2006/main">
  <c r="Q28" i="5" l="1"/>
  <c r="P28" i="5"/>
  <c r="O28" i="5"/>
  <c r="N28" i="5"/>
  <c r="M28" i="5"/>
  <c r="L28" i="5"/>
  <c r="K28" i="5"/>
  <c r="J28" i="5"/>
  <c r="H28" i="5"/>
  <c r="I28" i="5"/>
  <c r="G28" i="5"/>
  <c r="F28" i="5"/>
  <c r="D28" i="5"/>
  <c r="E28" i="5"/>
  <c r="C28" i="5"/>
  <c r="B28" i="5"/>
  <c r="G62" i="3" l="1"/>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G642" i="3"/>
  <c r="G643" i="3"/>
  <c r="G644" i="3"/>
  <c r="G645" i="3"/>
  <c r="G646" i="3"/>
  <c r="G647" i="3"/>
  <c r="G648" i="3"/>
  <c r="G649" i="3"/>
  <c r="G650" i="3"/>
  <c r="G651" i="3"/>
  <c r="G652" i="3"/>
  <c r="G653" i="3"/>
  <c r="G654" i="3"/>
  <c r="G655" i="3"/>
  <c r="G656" i="3"/>
  <c r="G657" i="3"/>
  <c r="G658" i="3"/>
  <c r="G659" i="3"/>
  <c r="G660" i="3"/>
  <c r="G661" i="3"/>
  <c r="G662" i="3"/>
  <c r="G663" i="3"/>
  <c r="G664" i="3"/>
  <c r="G665" i="3"/>
  <c r="G666" i="3"/>
  <c r="G667" i="3"/>
  <c r="G668" i="3"/>
  <c r="G669" i="3"/>
  <c r="G670" i="3"/>
  <c r="G671" i="3"/>
  <c r="G672" i="3"/>
  <c r="G673" i="3"/>
  <c r="G674" i="3"/>
  <c r="G675" i="3"/>
  <c r="G676" i="3"/>
  <c r="G677" i="3"/>
  <c r="G678" i="3"/>
  <c r="G679" i="3"/>
  <c r="G680" i="3"/>
  <c r="G681" i="3"/>
  <c r="G682" i="3"/>
  <c r="G683" i="3"/>
  <c r="G684" i="3"/>
  <c r="G685" i="3"/>
  <c r="G686" i="3"/>
  <c r="G687" i="3"/>
  <c r="G688" i="3"/>
  <c r="G689" i="3"/>
  <c r="G690" i="3"/>
  <c r="G691" i="3"/>
  <c r="G692" i="3"/>
  <c r="G693" i="3"/>
  <c r="G694" i="3"/>
  <c r="G695" i="3"/>
  <c r="G696" i="3"/>
  <c r="G697" i="3"/>
  <c r="G698" i="3"/>
  <c r="G699" i="3"/>
  <c r="G700" i="3"/>
  <c r="G701" i="3"/>
  <c r="G702" i="3"/>
  <c r="G703" i="3"/>
  <c r="G704" i="3"/>
  <c r="G705" i="3"/>
  <c r="G706" i="3"/>
  <c r="G707" i="3"/>
  <c r="G708" i="3"/>
  <c r="G709" i="3"/>
  <c r="G710" i="3"/>
  <c r="G711" i="3"/>
  <c r="G712" i="3"/>
  <c r="G713" i="3"/>
  <c r="G714" i="3"/>
  <c r="G715" i="3"/>
  <c r="G716" i="3"/>
  <c r="G717" i="3"/>
  <c r="G718" i="3"/>
  <c r="G719" i="3"/>
  <c r="G720" i="3"/>
  <c r="G721" i="3"/>
  <c r="G722" i="3"/>
  <c r="G723" i="3"/>
  <c r="G724" i="3"/>
  <c r="G725" i="3"/>
  <c r="G726" i="3"/>
  <c r="G727" i="3"/>
  <c r="G728" i="3"/>
  <c r="G729" i="3"/>
  <c r="G730" i="3"/>
  <c r="G731" i="3"/>
  <c r="G732" i="3"/>
  <c r="G733" i="3"/>
  <c r="G734" i="3"/>
  <c r="G735" i="3"/>
  <c r="G736" i="3"/>
  <c r="G737" i="3"/>
  <c r="G738" i="3"/>
  <c r="G739" i="3"/>
  <c r="G740" i="3"/>
  <c r="G741" i="3"/>
  <c r="G742" i="3"/>
  <c r="G743" i="3"/>
  <c r="G744" i="3"/>
  <c r="G745" i="3"/>
  <c r="G746" i="3"/>
  <c r="G747" i="3"/>
  <c r="G748" i="3"/>
  <c r="G749" i="3"/>
  <c r="G750" i="3"/>
  <c r="G751" i="3"/>
  <c r="G752" i="3"/>
  <c r="G753" i="3"/>
  <c r="G754" i="3"/>
  <c r="G755" i="3"/>
  <c r="G756" i="3"/>
  <c r="G757" i="3"/>
  <c r="G758" i="3"/>
  <c r="G759" i="3"/>
  <c r="G760" i="3"/>
  <c r="G761" i="3"/>
  <c r="G762" i="3"/>
  <c r="G763" i="3"/>
  <c r="G764" i="3"/>
  <c r="G765" i="3"/>
  <c r="G766" i="3"/>
  <c r="G767" i="3"/>
  <c r="G768" i="3"/>
  <c r="G769" i="3"/>
  <c r="G770" i="3"/>
  <c r="G771" i="3"/>
  <c r="G772" i="3"/>
  <c r="G773" i="3"/>
  <c r="G774" i="3"/>
  <c r="G775" i="3"/>
  <c r="G776" i="3"/>
  <c r="G777" i="3"/>
  <c r="G778" i="3"/>
  <c r="G779" i="3"/>
  <c r="G780" i="3"/>
  <c r="G781" i="3"/>
  <c r="G782" i="3"/>
  <c r="G783" i="3"/>
  <c r="G784" i="3"/>
  <c r="G785" i="3"/>
  <c r="G786" i="3"/>
  <c r="G787" i="3"/>
  <c r="G788" i="3"/>
  <c r="G789" i="3"/>
  <c r="G790" i="3"/>
  <c r="G791" i="3"/>
  <c r="G792" i="3"/>
  <c r="G793" i="3"/>
  <c r="G794" i="3"/>
  <c r="G795" i="3"/>
  <c r="G796" i="3"/>
  <c r="G797" i="3"/>
  <c r="G798" i="3"/>
  <c r="G799" i="3"/>
  <c r="G800" i="3"/>
  <c r="G801" i="3"/>
  <c r="G802" i="3"/>
  <c r="G803" i="3"/>
  <c r="G804" i="3"/>
  <c r="G805" i="3"/>
  <c r="G806" i="3"/>
  <c r="G807" i="3"/>
  <c r="G808" i="3"/>
  <c r="G809" i="3"/>
  <c r="G810" i="3"/>
  <c r="G811" i="3"/>
  <c r="G812" i="3"/>
  <c r="G813" i="3"/>
  <c r="G814" i="3"/>
  <c r="G815" i="3"/>
  <c r="G816" i="3"/>
  <c r="G817" i="3"/>
  <c r="G818" i="3"/>
  <c r="G819" i="3"/>
  <c r="G820" i="3"/>
  <c r="G821" i="3"/>
  <c r="G822" i="3"/>
  <c r="G823" i="3"/>
  <c r="G824" i="3"/>
  <c r="G825" i="3"/>
  <c r="G826" i="3"/>
  <c r="G827" i="3"/>
  <c r="G828" i="3"/>
  <c r="G829" i="3"/>
  <c r="G830" i="3"/>
  <c r="G831" i="3"/>
  <c r="G832" i="3"/>
  <c r="G833" i="3"/>
  <c r="G834" i="3"/>
  <c r="G835" i="3"/>
  <c r="G836" i="3"/>
  <c r="G837" i="3"/>
  <c r="G838" i="3"/>
  <c r="G839" i="3"/>
  <c r="G840" i="3"/>
  <c r="G841" i="3"/>
  <c r="G842" i="3"/>
  <c r="G843" i="3"/>
  <c r="G844" i="3"/>
  <c r="G845" i="3"/>
  <c r="G846" i="3"/>
  <c r="G847" i="3"/>
  <c r="G848" i="3"/>
  <c r="G849" i="3"/>
  <c r="G850" i="3"/>
  <c r="G851" i="3"/>
  <c r="G852" i="3"/>
  <c r="G853" i="3"/>
  <c r="G854" i="3"/>
  <c r="G855" i="3"/>
  <c r="G856" i="3"/>
  <c r="G857" i="3"/>
  <c r="G858" i="3"/>
  <c r="G859" i="3"/>
  <c r="G860" i="3"/>
  <c r="G861" i="3"/>
  <c r="G862" i="3"/>
  <c r="G863" i="3"/>
  <c r="G864" i="3"/>
  <c r="G865" i="3"/>
  <c r="G866" i="3"/>
  <c r="G867" i="3"/>
  <c r="G868" i="3"/>
  <c r="G869" i="3"/>
  <c r="G870" i="3"/>
  <c r="G871" i="3"/>
  <c r="G872" i="3"/>
  <c r="G873" i="3"/>
  <c r="G874" i="3"/>
  <c r="G875" i="3"/>
  <c r="G876" i="3"/>
  <c r="G877" i="3"/>
  <c r="G878" i="3"/>
  <c r="G879" i="3"/>
  <c r="G880" i="3"/>
  <c r="G881" i="3"/>
  <c r="G882" i="3"/>
  <c r="G883" i="3"/>
  <c r="G884" i="3"/>
  <c r="G885" i="3"/>
  <c r="G886" i="3"/>
  <c r="G887" i="3"/>
  <c r="G888" i="3"/>
  <c r="G889" i="3"/>
  <c r="G890" i="3"/>
  <c r="G891" i="3"/>
  <c r="G892" i="3"/>
  <c r="G893" i="3"/>
  <c r="G894" i="3"/>
  <c r="G895" i="3"/>
  <c r="G896" i="3"/>
  <c r="G897" i="3"/>
  <c r="G898" i="3"/>
  <c r="G899" i="3"/>
  <c r="G900" i="3"/>
  <c r="G901" i="3"/>
  <c r="G902" i="3"/>
  <c r="G903" i="3"/>
  <c r="G904" i="3"/>
  <c r="G905" i="3"/>
  <c r="G906" i="3"/>
  <c r="G907" i="3"/>
  <c r="G908" i="3"/>
  <c r="G909" i="3"/>
  <c r="G910" i="3"/>
  <c r="G911" i="3"/>
  <c r="G912" i="3"/>
  <c r="G913" i="3"/>
  <c r="G914" i="3"/>
  <c r="G915" i="3"/>
  <c r="G916" i="3"/>
  <c r="G917" i="3"/>
  <c r="G918" i="3"/>
  <c r="G919" i="3"/>
  <c r="G920" i="3"/>
  <c r="G921" i="3"/>
  <c r="G922" i="3"/>
  <c r="G923" i="3"/>
  <c r="G924" i="3"/>
  <c r="G925" i="3"/>
  <c r="G926" i="3"/>
  <c r="G927" i="3"/>
  <c r="G928" i="3"/>
  <c r="G929" i="3"/>
  <c r="G930" i="3"/>
  <c r="G931" i="3"/>
  <c r="G932" i="3"/>
  <c r="G933" i="3"/>
  <c r="G934" i="3"/>
  <c r="G935" i="3"/>
  <c r="G936" i="3"/>
  <c r="G937" i="3"/>
  <c r="G938" i="3"/>
  <c r="G939" i="3"/>
  <c r="G940" i="3"/>
  <c r="G941" i="3"/>
  <c r="G942" i="3"/>
  <c r="G943" i="3"/>
  <c r="G944" i="3"/>
  <c r="G945" i="3"/>
  <c r="G946" i="3"/>
  <c r="G947" i="3"/>
  <c r="G948" i="3"/>
  <c r="G949" i="3"/>
  <c r="G950" i="3"/>
  <c r="G951" i="3"/>
  <c r="G952" i="3"/>
  <c r="G953" i="3"/>
  <c r="G954" i="3"/>
  <c r="G955" i="3"/>
  <c r="G956" i="3"/>
  <c r="G957" i="3"/>
  <c r="G958" i="3"/>
  <c r="G959" i="3"/>
  <c r="G960" i="3"/>
  <c r="G961" i="3"/>
  <c r="G962" i="3"/>
  <c r="G963" i="3"/>
  <c r="G964" i="3"/>
  <c r="G965" i="3"/>
  <c r="G966" i="3"/>
  <c r="G967" i="3"/>
  <c r="G968" i="3"/>
  <c r="G969" i="3"/>
  <c r="G970" i="3"/>
  <c r="G971" i="3"/>
  <c r="G972" i="3"/>
  <c r="G973" i="3"/>
  <c r="G974" i="3"/>
  <c r="G975" i="3"/>
  <c r="G976" i="3"/>
  <c r="G977" i="3"/>
  <c r="G978" i="3"/>
  <c r="G979" i="3"/>
  <c r="G980" i="3"/>
  <c r="G981" i="3"/>
  <c r="G982" i="3"/>
  <c r="G983" i="3"/>
  <c r="G984" i="3"/>
  <c r="G985" i="3"/>
  <c r="G986" i="3"/>
  <c r="G987" i="3"/>
  <c r="G988" i="3"/>
  <c r="G989" i="3"/>
  <c r="G990" i="3"/>
  <c r="G991" i="3"/>
  <c r="G992" i="3"/>
  <c r="G993" i="3"/>
  <c r="G994" i="3"/>
  <c r="G995" i="3"/>
  <c r="G996" i="3"/>
  <c r="G997" i="3"/>
  <c r="G998" i="3"/>
  <c r="G999" i="3"/>
  <c r="G1000" i="3"/>
  <c r="G1001" i="3"/>
  <c r="G1002" i="3"/>
  <c r="G1003" i="3"/>
  <c r="G1004" i="3"/>
  <c r="G1005" i="3"/>
  <c r="G1006" i="3"/>
  <c r="G1007" i="3"/>
  <c r="G1008" i="3"/>
  <c r="G1009" i="3"/>
  <c r="G1010" i="3"/>
  <c r="G1011" i="3"/>
  <c r="G1012" i="3"/>
  <c r="G1013" i="3"/>
  <c r="G1014" i="3"/>
  <c r="G1015" i="3"/>
  <c r="G1016" i="3"/>
  <c r="G1017" i="3"/>
  <c r="G1018" i="3"/>
  <c r="G1019" i="3"/>
  <c r="G1020" i="3"/>
  <c r="G1021" i="3"/>
  <c r="G1022" i="3"/>
  <c r="G1023" i="3"/>
  <c r="G1024" i="3"/>
  <c r="G1025" i="3"/>
  <c r="G1026" i="3"/>
  <c r="G1027" i="3"/>
  <c r="G1028" i="3"/>
  <c r="G1029" i="3"/>
  <c r="G1030" i="3"/>
  <c r="G1031" i="3"/>
  <c r="G1032" i="3"/>
  <c r="G1033" i="3"/>
  <c r="G1034" i="3"/>
  <c r="G1035" i="3"/>
  <c r="G1036" i="3"/>
  <c r="G1037" i="3"/>
  <c r="G1038" i="3"/>
  <c r="G1039" i="3"/>
  <c r="G1040" i="3"/>
  <c r="G1041" i="3"/>
  <c r="G1042" i="3"/>
  <c r="G1043" i="3"/>
  <c r="G1044" i="3"/>
  <c r="G1045" i="3"/>
  <c r="G1046" i="3"/>
  <c r="G1047" i="3"/>
  <c r="G1048" i="3"/>
  <c r="G1049" i="3"/>
  <c r="G1050" i="3"/>
  <c r="G1051" i="3"/>
  <c r="G1052" i="3"/>
  <c r="G1053" i="3"/>
  <c r="G1054" i="3"/>
  <c r="G1055" i="3"/>
  <c r="G1056" i="3"/>
  <c r="G1057" i="3"/>
  <c r="G1058" i="3"/>
  <c r="G1059" i="3"/>
  <c r="G1060" i="3"/>
  <c r="G1061" i="3"/>
  <c r="G1062" i="3"/>
  <c r="G1063" i="3"/>
  <c r="G1064" i="3"/>
  <c r="G1065" i="3"/>
  <c r="G1066" i="3"/>
  <c r="G1067" i="3"/>
  <c r="G1068" i="3"/>
  <c r="G1069" i="3"/>
  <c r="G1070" i="3"/>
  <c r="G1071" i="3"/>
  <c r="G1072" i="3"/>
  <c r="G1073" i="3"/>
  <c r="G1074" i="3"/>
  <c r="G1075" i="3"/>
  <c r="G1076" i="3"/>
  <c r="G1077" i="3"/>
  <c r="G1078" i="3"/>
  <c r="G1079" i="3"/>
  <c r="G1080" i="3"/>
  <c r="G1081" i="3"/>
  <c r="G1082" i="3"/>
  <c r="G1083" i="3"/>
  <c r="G1084" i="3"/>
  <c r="G1085" i="3"/>
  <c r="G1086" i="3"/>
  <c r="G1087" i="3"/>
  <c r="G1088" i="3"/>
  <c r="G1089" i="3"/>
  <c r="G1090" i="3"/>
  <c r="G1091" i="3"/>
  <c r="G1092" i="3"/>
  <c r="G1093" i="3"/>
  <c r="G1094" i="3"/>
  <c r="G1095" i="3"/>
  <c r="G1096" i="3"/>
  <c r="G1097" i="3"/>
  <c r="G1098" i="3"/>
  <c r="G1099" i="3"/>
  <c r="G1100" i="3"/>
  <c r="G1101" i="3"/>
  <c r="G1102" i="3"/>
  <c r="G1103" i="3"/>
  <c r="G1104" i="3"/>
  <c r="G1105" i="3"/>
  <c r="G1106" i="3"/>
  <c r="G1107" i="3"/>
  <c r="G1108" i="3"/>
  <c r="G1109" i="3"/>
  <c r="G1110" i="3"/>
  <c r="G1111" i="3"/>
  <c r="G1112" i="3"/>
  <c r="G1113" i="3"/>
  <c r="G1114" i="3"/>
  <c r="G1115" i="3"/>
  <c r="G1116" i="3"/>
  <c r="G1117" i="3"/>
  <c r="G1118" i="3"/>
  <c r="G1119" i="3"/>
  <c r="G1120" i="3"/>
  <c r="G1121" i="3"/>
  <c r="G1122" i="3"/>
  <c r="G1123" i="3"/>
  <c r="G1124" i="3"/>
  <c r="G1125" i="3"/>
  <c r="G1126" i="3"/>
  <c r="G1127" i="3"/>
  <c r="G1128" i="3"/>
  <c r="G1129" i="3"/>
  <c r="G1130" i="3"/>
  <c r="G1131" i="3"/>
  <c r="G1132" i="3"/>
  <c r="G1133" i="3"/>
  <c r="G1134" i="3"/>
  <c r="G1135" i="3"/>
  <c r="G1136" i="3"/>
  <c r="G1137" i="3"/>
  <c r="G1138" i="3"/>
  <c r="G1139" i="3"/>
  <c r="G1140" i="3"/>
  <c r="G1141" i="3"/>
  <c r="G1142" i="3"/>
  <c r="G1143" i="3"/>
  <c r="G1144" i="3"/>
  <c r="G1145" i="3"/>
  <c r="G1146" i="3"/>
  <c r="G1147" i="3"/>
  <c r="G1148" i="3"/>
  <c r="G1149" i="3"/>
  <c r="G1150" i="3"/>
  <c r="G1151" i="3"/>
  <c r="G50" i="3"/>
  <c r="G51" i="3"/>
  <c r="G52" i="3"/>
  <c r="G53" i="3"/>
  <c r="G54" i="3"/>
  <c r="G55" i="3"/>
  <c r="G56" i="3"/>
  <c r="G57" i="3"/>
  <c r="G58" i="3"/>
  <c r="G59" i="3"/>
  <c r="G60" i="3"/>
  <c r="G61" i="3"/>
  <c r="G48" i="3"/>
  <c r="G49" i="3"/>
  <c r="G21" i="3"/>
  <c r="G22" i="3"/>
  <c r="G23" i="3"/>
  <c r="G24" i="3"/>
  <c r="G25" i="3"/>
  <c r="G26" i="3"/>
  <c r="G27" i="3"/>
  <c r="G28" i="3"/>
  <c r="G29" i="3"/>
  <c r="G30" i="3"/>
  <c r="G31" i="3"/>
  <c r="G32" i="3"/>
  <c r="G33" i="3"/>
  <c r="G34" i="3"/>
  <c r="G35" i="3"/>
  <c r="G36" i="3"/>
  <c r="G37" i="3"/>
  <c r="G38" i="3"/>
  <c r="G39" i="3"/>
  <c r="G40" i="3"/>
  <c r="G41" i="3"/>
  <c r="G42" i="3"/>
  <c r="G43" i="3"/>
  <c r="G44" i="3"/>
  <c r="G45" i="3"/>
  <c r="G46" i="3"/>
  <c r="G47" i="3"/>
  <c r="G20" i="3"/>
  <c r="G19" i="3"/>
  <c r="G3" i="3"/>
  <c r="G4" i="3"/>
  <c r="G5" i="3"/>
  <c r="G6" i="3"/>
  <c r="G7" i="3"/>
  <c r="G8" i="3"/>
  <c r="G9" i="3"/>
  <c r="G10" i="3"/>
  <c r="G11" i="3"/>
  <c r="G12" i="3"/>
  <c r="G13" i="3"/>
  <c r="G14" i="3"/>
  <c r="G15" i="3"/>
  <c r="G16" i="3"/>
  <c r="G17" i="3"/>
  <c r="G18" i="3"/>
  <c r="G2" i="3"/>
  <c r="R7" i="3" l="1"/>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45" i="3"/>
  <c r="R46" i="3"/>
  <c r="R47" i="3"/>
  <c r="R49" i="3"/>
  <c r="R50" i="3"/>
  <c r="R51" i="3"/>
  <c r="R52" i="3"/>
  <c r="R53" i="3"/>
  <c r="R54" i="3"/>
  <c r="R55" i="3"/>
  <c r="R56" i="3"/>
  <c r="R57" i="3"/>
  <c r="R58" i="3"/>
  <c r="R59" i="3"/>
  <c r="R60" i="3"/>
  <c r="R61" i="3"/>
  <c r="R62" i="3"/>
  <c r="R63" i="3"/>
  <c r="R64" i="3"/>
  <c r="R65" i="3"/>
  <c r="R66" i="3"/>
  <c r="R67" i="3"/>
  <c r="R68" i="3"/>
  <c r="R69" i="3"/>
  <c r="R70" i="3"/>
  <c r="R71" i="3"/>
  <c r="R72" i="3"/>
  <c r="R73" i="3"/>
  <c r="R74" i="3"/>
  <c r="R75" i="3"/>
  <c r="R76" i="3"/>
  <c r="R77" i="3"/>
  <c r="R78" i="3"/>
  <c r="R79" i="3"/>
  <c r="R80" i="3"/>
  <c r="R81" i="3"/>
  <c r="R82" i="3"/>
  <c r="R83" i="3"/>
  <c r="R84" i="3"/>
  <c r="R85" i="3"/>
  <c r="R86" i="3"/>
  <c r="R87" i="3"/>
  <c r="R88" i="3"/>
  <c r="R89" i="3"/>
  <c r="R90" i="3"/>
  <c r="R91" i="3"/>
  <c r="R92" i="3"/>
  <c r="R93" i="3"/>
  <c r="R94" i="3"/>
  <c r="R95" i="3"/>
  <c r="R96" i="3"/>
  <c r="R97" i="3"/>
  <c r="R98" i="3"/>
  <c r="R99" i="3"/>
  <c r="R100" i="3"/>
  <c r="R101" i="3"/>
  <c r="R102" i="3"/>
  <c r="R103" i="3"/>
  <c r="R104" i="3"/>
  <c r="R105" i="3"/>
  <c r="R106" i="3"/>
  <c r="R107" i="3"/>
  <c r="R108" i="3"/>
  <c r="R109" i="3"/>
  <c r="R110" i="3"/>
  <c r="R111" i="3"/>
  <c r="R112" i="3"/>
  <c r="R113" i="3"/>
  <c r="R114" i="3"/>
  <c r="R115" i="3"/>
  <c r="R116" i="3"/>
  <c r="R117" i="3"/>
  <c r="R118" i="3"/>
  <c r="R119" i="3"/>
  <c r="R120" i="3"/>
  <c r="R121" i="3"/>
  <c r="R122" i="3"/>
  <c r="R123" i="3"/>
  <c r="R124" i="3"/>
  <c r="R125" i="3"/>
  <c r="R126" i="3"/>
  <c r="R127" i="3"/>
  <c r="R128" i="3"/>
  <c r="R129" i="3"/>
  <c r="R130" i="3"/>
  <c r="R131" i="3"/>
  <c r="R132" i="3"/>
  <c r="R133" i="3"/>
  <c r="R134" i="3"/>
  <c r="R135" i="3"/>
  <c r="R136" i="3"/>
  <c r="R137" i="3"/>
  <c r="R138" i="3"/>
  <c r="R139" i="3"/>
  <c r="R140" i="3"/>
  <c r="R141" i="3"/>
  <c r="R142" i="3"/>
  <c r="R143" i="3"/>
  <c r="R144" i="3"/>
  <c r="R145" i="3"/>
  <c r="R146" i="3"/>
  <c r="R147" i="3"/>
  <c r="R148" i="3"/>
  <c r="R149" i="3"/>
  <c r="R150" i="3"/>
  <c r="R151" i="3"/>
  <c r="R152" i="3"/>
  <c r="R153" i="3"/>
  <c r="R154" i="3"/>
  <c r="R155" i="3"/>
  <c r="R156" i="3"/>
  <c r="R157" i="3"/>
  <c r="R158" i="3"/>
  <c r="R159" i="3"/>
  <c r="R160" i="3"/>
  <c r="R161" i="3"/>
  <c r="R162" i="3"/>
  <c r="R163" i="3"/>
  <c r="R164" i="3"/>
  <c r="R165" i="3"/>
  <c r="R166" i="3"/>
  <c r="R167" i="3"/>
  <c r="R168" i="3"/>
  <c r="R169" i="3"/>
  <c r="R170" i="3"/>
  <c r="R171" i="3"/>
  <c r="R172" i="3"/>
  <c r="R173" i="3"/>
  <c r="R174" i="3"/>
  <c r="R175" i="3"/>
  <c r="R176" i="3"/>
  <c r="R177" i="3"/>
  <c r="R178" i="3"/>
  <c r="R179" i="3"/>
  <c r="R180" i="3"/>
  <c r="R181" i="3"/>
  <c r="R182" i="3"/>
  <c r="R183" i="3"/>
  <c r="R184" i="3"/>
  <c r="R185" i="3"/>
  <c r="R186" i="3"/>
  <c r="R187" i="3"/>
  <c r="R188" i="3"/>
  <c r="R189" i="3"/>
  <c r="R190" i="3"/>
  <c r="R191" i="3"/>
  <c r="R192" i="3"/>
  <c r="R193" i="3"/>
  <c r="R194" i="3"/>
  <c r="R195" i="3"/>
  <c r="R196" i="3"/>
  <c r="R197" i="3"/>
  <c r="R198" i="3"/>
  <c r="R199" i="3"/>
  <c r="R200" i="3"/>
  <c r="R201" i="3"/>
  <c r="R202" i="3"/>
  <c r="R203" i="3"/>
  <c r="R204" i="3"/>
  <c r="R205" i="3"/>
  <c r="R206" i="3"/>
  <c r="R207" i="3"/>
  <c r="R208" i="3"/>
  <c r="R209" i="3"/>
  <c r="R210" i="3"/>
  <c r="R211" i="3"/>
  <c r="R212" i="3"/>
  <c r="R213" i="3"/>
  <c r="R214" i="3"/>
  <c r="R215" i="3"/>
  <c r="R216" i="3"/>
  <c r="R218" i="3"/>
  <c r="R219" i="3"/>
  <c r="R220" i="3"/>
  <c r="R221" i="3"/>
  <c r="R222" i="3"/>
  <c r="R223" i="3"/>
  <c r="R224" i="3"/>
  <c r="R225" i="3"/>
  <c r="R226" i="3"/>
  <c r="R227" i="3"/>
  <c r="R228" i="3"/>
  <c r="R229" i="3"/>
  <c r="R230" i="3"/>
  <c r="R231" i="3"/>
  <c r="R232" i="3"/>
  <c r="R233" i="3"/>
  <c r="R234" i="3"/>
  <c r="R235" i="3"/>
  <c r="R236" i="3"/>
  <c r="R237" i="3"/>
  <c r="R238" i="3"/>
  <c r="R239" i="3"/>
  <c r="R240" i="3"/>
  <c r="R241" i="3"/>
  <c r="R242" i="3"/>
  <c r="R243" i="3"/>
  <c r="R244" i="3"/>
  <c r="R245" i="3"/>
  <c r="R246" i="3"/>
  <c r="R247" i="3"/>
  <c r="R248" i="3"/>
  <c r="R249" i="3"/>
  <c r="R250" i="3"/>
  <c r="R251" i="3"/>
  <c r="R252" i="3"/>
  <c r="R253" i="3"/>
  <c r="R254" i="3"/>
  <c r="R255" i="3"/>
  <c r="R256" i="3"/>
  <c r="R257" i="3"/>
  <c r="R258" i="3"/>
  <c r="R259" i="3"/>
  <c r="R260" i="3"/>
  <c r="R261" i="3"/>
  <c r="R262" i="3"/>
  <c r="R263" i="3"/>
  <c r="R264" i="3"/>
  <c r="R265" i="3"/>
  <c r="R266" i="3"/>
  <c r="R267" i="3"/>
  <c r="R268" i="3"/>
  <c r="R269" i="3"/>
  <c r="R270" i="3"/>
  <c r="R271" i="3"/>
  <c r="R272" i="3"/>
  <c r="R273" i="3"/>
  <c r="R274" i="3"/>
  <c r="R275" i="3"/>
  <c r="R276" i="3"/>
  <c r="R277" i="3"/>
  <c r="R278" i="3"/>
  <c r="R279" i="3"/>
  <c r="R280" i="3"/>
  <c r="R281" i="3"/>
  <c r="R282" i="3"/>
  <c r="R283" i="3"/>
  <c r="R284" i="3"/>
  <c r="R285" i="3"/>
  <c r="R286" i="3"/>
  <c r="R287" i="3"/>
  <c r="R288" i="3"/>
  <c r="R289" i="3"/>
  <c r="R290" i="3"/>
  <c r="R291" i="3"/>
  <c r="R292" i="3"/>
  <c r="R293" i="3"/>
  <c r="R294" i="3"/>
  <c r="R295" i="3"/>
  <c r="R296" i="3"/>
  <c r="R297" i="3"/>
  <c r="R298" i="3"/>
  <c r="R299" i="3"/>
  <c r="R300" i="3"/>
  <c r="R301" i="3"/>
  <c r="R302" i="3"/>
  <c r="R303" i="3"/>
  <c r="R304" i="3"/>
  <c r="R305" i="3"/>
  <c r="R306" i="3"/>
  <c r="R307" i="3"/>
  <c r="R308" i="3"/>
  <c r="R309" i="3"/>
  <c r="R310" i="3"/>
  <c r="R311" i="3"/>
  <c r="R312" i="3"/>
  <c r="R313" i="3"/>
  <c r="R314" i="3"/>
  <c r="R315" i="3"/>
  <c r="R316" i="3"/>
  <c r="R317" i="3"/>
  <c r="R318" i="3"/>
  <c r="R319" i="3"/>
  <c r="R320" i="3"/>
  <c r="R321" i="3"/>
  <c r="R322" i="3"/>
  <c r="R323" i="3"/>
  <c r="R324" i="3"/>
  <c r="R325" i="3"/>
  <c r="R326" i="3"/>
  <c r="R327" i="3"/>
  <c r="R328" i="3"/>
  <c r="R329" i="3"/>
  <c r="R330" i="3"/>
  <c r="R331" i="3"/>
  <c r="R332" i="3"/>
  <c r="R333" i="3"/>
  <c r="R334" i="3"/>
  <c r="R335" i="3"/>
  <c r="R336" i="3"/>
  <c r="R337" i="3"/>
  <c r="R338" i="3"/>
  <c r="R339" i="3"/>
  <c r="R340" i="3"/>
  <c r="R341" i="3"/>
  <c r="R342" i="3"/>
  <c r="R343" i="3"/>
  <c r="R344" i="3"/>
  <c r="R345" i="3"/>
  <c r="R346" i="3"/>
  <c r="R347" i="3"/>
  <c r="R348" i="3"/>
  <c r="R349" i="3"/>
  <c r="R350" i="3"/>
  <c r="R351" i="3"/>
  <c r="R352" i="3"/>
  <c r="R353" i="3"/>
  <c r="R354" i="3"/>
  <c r="R355" i="3"/>
  <c r="R356" i="3"/>
  <c r="R357" i="3"/>
  <c r="R358" i="3"/>
  <c r="R359" i="3"/>
  <c r="R360" i="3"/>
  <c r="R361" i="3"/>
  <c r="R362" i="3"/>
  <c r="R363" i="3"/>
  <c r="R364" i="3"/>
  <c r="R365" i="3"/>
  <c r="R366" i="3"/>
  <c r="R367" i="3"/>
  <c r="R368" i="3"/>
  <c r="R369" i="3"/>
  <c r="R370" i="3"/>
  <c r="R371" i="3"/>
  <c r="R372" i="3"/>
  <c r="R373" i="3"/>
  <c r="R374" i="3"/>
  <c r="R375" i="3"/>
  <c r="R376" i="3"/>
  <c r="R377" i="3"/>
  <c r="R378" i="3"/>
  <c r="R379" i="3"/>
  <c r="R380" i="3"/>
  <c r="R381" i="3"/>
  <c r="R382" i="3"/>
  <c r="R383" i="3"/>
  <c r="R384" i="3"/>
  <c r="R385" i="3"/>
  <c r="R386" i="3"/>
  <c r="R387" i="3"/>
  <c r="R388" i="3"/>
  <c r="R389" i="3"/>
  <c r="R390" i="3"/>
  <c r="R391" i="3"/>
  <c r="R392" i="3"/>
  <c r="R393" i="3"/>
  <c r="R394" i="3"/>
  <c r="R395" i="3"/>
  <c r="R396" i="3"/>
  <c r="R397" i="3"/>
  <c r="R398" i="3"/>
  <c r="R399" i="3"/>
  <c r="R400" i="3"/>
  <c r="R401" i="3"/>
  <c r="R402" i="3"/>
  <c r="R403" i="3"/>
  <c r="R404" i="3"/>
  <c r="R405" i="3"/>
  <c r="R406" i="3"/>
  <c r="R407" i="3"/>
  <c r="R408" i="3"/>
  <c r="R409" i="3"/>
  <c r="R410" i="3"/>
  <c r="R411" i="3"/>
  <c r="R412" i="3"/>
  <c r="R413" i="3"/>
  <c r="R414" i="3"/>
  <c r="R415" i="3"/>
  <c r="R416" i="3"/>
  <c r="R417" i="3"/>
  <c r="R418" i="3"/>
  <c r="R419" i="3"/>
  <c r="R420" i="3"/>
  <c r="R421" i="3"/>
  <c r="R422" i="3"/>
  <c r="R423" i="3"/>
  <c r="R424" i="3"/>
  <c r="R425" i="3"/>
  <c r="R426" i="3"/>
  <c r="R427" i="3"/>
  <c r="R428" i="3"/>
  <c r="R429" i="3"/>
  <c r="R430" i="3"/>
  <c r="R431" i="3"/>
  <c r="R432" i="3"/>
  <c r="R433" i="3"/>
  <c r="R434" i="3"/>
  <c r="R436" i="3"/>
  <c r="R437" i="3"/>
  <c r="R438" i="3"/>
  <c r="R439" i="3"/>
  <c r="R440" i="3"/>
  <c r="R441" i="3"/>
  <c r="R442" i="3"/>
  <c r="R443" i="3"/>
  <c r="R444" i="3"/>
  <c r="R445" i="3"/>
  <c r="R446" i="3"/>
  <c r="R447" i="3"/>
  <c r="R448" i="3"/>
  <c r="R449" i="3"/>
  <c r="R450" i="3"/>
  <c r="R451" i="3"/>
  <c r="R452" i="3"/>
  <c r="R453" i="3"/>
  <c r="R454" i="3"/>
  <c r="R455" i="3"/>
  <c r="R456" i="3"/>
  <c r="R457" i="3"/>
  <c r="R458" i="3"/>
  <c r="R459" i="3"/>
  <c r="R460" i="3"/>
  <c r="R461" i="3"/>
  <c r="R462" i="3"/>
  <c r="R463" i="3"/>
  <c r="R464" i="3"/>
  <c r="R465" i="3"/>
  <c r="R466" i="3"/>
  <c r="R467" i="3"/>
  <c r="R468" i="3"/>
  <c r="R469" i="3"/>
  <c r="R470" i="3"/>
  <c r="R471" i="3"/>
  <c r="R472" i="3"/>
  <c r="R473" i="3"/>
  <c r="R474" i="3"/>
  <c r="R475" i="3"/>
  <c r="R476" i="3"/>
  <c r="R477" i="3"/>
  <c r="R478" i="3"/>
  <c r="R479" i="3"/>
  <c r="R480" i="3"/>
  <c r="R481" i="3"/>
  <c r="R482" i="3"/>
  <c r="R483" i="3"/>
  <c r="R484" i="3"/>
  <c r="R485" i="3"/>
  <c r="R486" i="3"/>
  <c r="R487" i="3"/>
  <c r="R488" i="3"/>
  <c r="R489" i="3"/>
  <c r="R490" i="3"/>
  <c r="R491" i="3"/>
  <c r="R492" i="3"/>
  <c r="R493" i="3"/>
  <c r="R494" i="3"/>
  <c r="R495" i="3"/>
  <c r="R496" i="3"/>
  <c r="R497" i="3"/>
  <c r="R498" i="3"/>
  <c r="R499" i="3"/>
  <c r="R500" i="3"/>
  <c r="R501" i="3"/>
  <c r="R502" i="3"/>
  <c r="R503" i="3"/>
  <c r="R504" i="3"/>
  <c r="R505" i="3"/>
  <c r="R506" i="3"/>
  <c r="R507" i="3"/>
  <c r="R508" i="3"/>
  <c r="R509" i="3"/>
  <c r="R510" i="3"/>
  <c r="R511" i="3"/>
  <c r="R512" i="3"/>
  <c r="R513" i="3"/>
  <c r="R514" i="3"/>
  <c r="R515" i="3"/>
  <c r="R516" i="3"/>
  <c r="R517" i="3"/>
  <c r="R518" i="3"/>
  <c r="R519" i="3"/>
  <c r="R520" i="3"/>
  <c r="R521" i="3"/>
  <c r="R522" i="3"/>
  <c r="R523" i="3"/>
  <c r="R524" i="3"/>
  <c r="R525" i="3"/>
  <c r="R526" i="3"/>
  <c r="R527" i="3"/>
  <c r="R528" i="3"/>
  <c r="R529" i="3"/>
  <c r="R530" i="3"/>
  <c r="R531" i="3"/>
  <c r="R533" i="3"/>
  <c r="R534" i="3"/>
  <c r="R535" i="3"/>
  <c r="R536" i="3"/>
  <c r="R537" i="3"/>
  <c r="R538" i="3"/>
  <c r="R540" i="3"/>
  <c r="R541" i="3"/>
  <c r="R542" i="3"/>
  <c r="R543" i="3"/>
  <c r="R544" i="3"/>
  <c r="R545" i="3"/>
  <c r="R546" i="3"/>
  <c r="R547" i="3"/>
  <c r="R548" i="3"/>
  <c r="R549" i="3"/>
  <c r="R550" i="3"/>
  <c r="R551" i="3"/>
  <c r="R552" i="3"/>
  <c r="R553" i="3"/>
  <c r="R554" i="3"/>
  <c r="R555" i="3"/>
  <c r="R556" i="3"/>
  <c r="R557" i="3"/>
  <c r="R558" i="3"/>
  <c r="R559" i="3"/>
  <c r="R560" i="3"/>
  <c r="R561" i="3"/>
  <c r="R562" i="3"/>
  <c r="R563" i="3"/>
  <c r="R564" i="3"/>
  <c r="R565" i="3"/>
  <c r="R566" i="3"/>
  <c r="R567" i="3"/>
  <c r="R568" i="3"/>
  <c r="R569" i="3"/>
  <c r="R570" i="3"/>
  <c r="R571" i="3"/>
  <c r="R572" i="3"/>
  <c r="R573" i="3"/>
  <c r="R574" i="3"/>
  <c r="R575" i="3"/>
  <c r="R576" i="3"/>
  <c r="R577" i="3"/>
  <c r="R578" i="3"/>
  <c r="R579" i="3"/>
  <c r="R580" i="3"/>
  <c r="R581" i="3"/>
  <c r="R582" i="3"/>
  <c r="R583" i="3"/>
  <c r="R584" i="3"/>
  <c r="R585" i="3"/>
  <c r="R586" i="3"/>
  <c r="R587" i="3"/>
  <c r="R588" i="3"/>
  <c r="R589" i="3"/>
  <c r="R590" i="3"/>
  <c r="R591" i="3"/>
  <c r="R592" i="3"/>
  <c r="R593" i="3"/>
  <c r="R594" i="3"/>
  <c r="R595" i="3"/>
  <c r="R596" i="3"/>
  <c r="R597" i="3"/>
  <c r="R598" i="3"/>
  <c r="R599" i="3"/>
  <c r="R600" i="3"/>
  <c r="R601" i="3"/>
  <c r="R602" i="3"/>
  <c r="R603" i="3"/>
  <c r="R604" i="3"/>
  <c r="R605" i="3"/>
  <c r="R606" i="3"/>
  <c r="R607" i="3"/>
  <c r="R608" i="3"/>
  <c r="R609" i="3"/>
  <c r="R610" i="3"/>
  <c r="R611" i="3"/>
  <c r="R612" i="3"/>
  <c r="R613" i="3"/>
  <c r="R614" i="3"/>
  <c r="R615" i="3"/>
  <c r="R616" i="3"/>
  <c r="R617" i="3"/>
  <c r="R618" i="3"/>
  <c r="R619" i="3"/>
  <c r="R620" i="3"/>
  <c r="R621" i="3"/>
  <c r="R622" i="3"/>
  <c r="R623" i="3"/>
  <c r="R624" i="3"/>
  <c r="R625" i="3"/>
  <c r="R626" i="3"/>
  <c r="R627" i="3"/>
  <c r="R628" i="3"/>
  <c r="R629" i="3"/>
  <c r="R630" i="3"/>
  <c r="R631" i="3"/>
  <c r="R632" i="3"/>
  <c r="R633" i="3"/>
  <c r="R634" i="3"/>
  <c r="R635" i="3"/>
  <c r="R636" i="3"/>
  <c r="R637" i="3"/>
  <c r="R638" i="3"/>
  <c r="R639" i="3"/>
  <c r="R640" i="3"/>
  <c r="R641" i="3"/>
  <c r="R642" i="3"/>
  <c r="R643" i="3"/>
  <c r="R644" i="3"/>
  <c r="R645" i="3"/>
  <c r="R646" i="3"/>
  <c r="R647" i="3"/>
  <c r="R648" i="3"/>
  <c r="R649" i="3"/>
  <c r="R650" i="3"/>
  <c r="R651" i="3"/>
  <c r="R652" i="3"/>
  <c r="R653" i="3"/>
  <c r="R654" i="3"/>
  <c r="R655" i="3"/>
  <c r="R656" i="3"/>
  <c r="R657" i="3"/>
  <c r="R658" i="3"/>
  <c r="R659" i="3"/>
  <c r="R660" i="3"/>
  <c r="R661" i="3"/>
  <c r="R662" i="3"/>
  <c r="R663" i="3"/>
  <c r="R664" i="3"/>
  <c r="R665" i="3"/>
  <c r="R666" i="3"/>
  <c r="R667" i="3"/>
  <c r="R668" i="3"/>
  <c r="R669" i="3"/>
  <c r="R670" i="3"/>
  <c r="R671" i="3"/>
  <c r="R672" i="3"/>
  <c r="R674" i="3"/>
  <c r="R675" i="3"/>
  <c r="R676" i="3"/>
  <c r="R677" i="3"/>
  <c r="R678" i="3"/>
  <c r="R679" i="3"/>
  <c r="R680" i="3"/>
  <c r="R681" i="3"/>
  <c r="R682" i="3"/>
  <c r="R683" i="3"/>
  <c r="R684" i="3"/>
  <c r="R685" i="3"/>
  <c r="R686" i="3"/>
  <c r="R687" i="3"/>
  <c r="R688" i="3"/>
  <c r="R689" i="3"/>
  <c r="R690" i="3"/>
  <c r="R691" i="3"/>
  <c r="R692" i="3"/>
  <c r="R693" i="3"/>
  <c r="R694" i="3"/>
  <c r="R695" i="3"/>
  <c r="R696" i="3"/>
  <c r="R697" i="3"/>
  <c r="R698" i="3"/>
  <c r="R699" i="3"/>
  <c r="R700" i="3"/>
  <c r="R701" i="3"/>
  <c r="R703" i="3"/>
  <c r="R704" i="3"/>
  <c r="R705" i="3"/>
  <c r="R706" i="3"/>
  <c r="R707" i="3"/>
  <c r="R709" i="3"/>
  <c r="R710" i="3"/>
  <c r="R711" i="3"/>
  <c r="R712" i="3"/>
  <c r="R713" i="3"/>
  <c r="R714" i="3"/>
  <c r="R715" i="3"/>
  <c r="R716" i="3"/>
  <c r="R717" i="3"/>
  <c r="R718" i="3"/>
  <c r="R719" i="3"/>
  <c r="R720" i="3"/>
  <c r="R721" i="3"/>
  <c r="R722" i="3"/>
  <c r="R723" i="3"/>
  <c r="R725" i="3"/>
  <c r="R726" i="3"/>
  <c r="R727" i="3"/>
  <c r="R728" i="3"/>
  <c r="R729" i="3"/>
  <c r="R730" i="3"/>
  <c r="R731" i="3"/>
  <c r="R732" i="3"/>
  <c r="R733" i="3"/>
  <c r="R734" i="3"/>
  <c r="R735" i="3"/>
  <c r="R736" i="3"/>
  <c r="R737" i="3"/>
  <c r="R738" i="3"/>
  <c r="R739" i="3"/>
  <c r="R740" i="3"/>
  <c r="R741" i="3"/>
  <c r="R742" i="3"/>
  <c r="R743" i="3"/>
  <c r="R744" i="3"/>
  <c r="R745" i="3"/>
  <c r="R746" i="3"/>
  <c r="R747" i="3"/>
  <c r="R748" i="3"/>
  <c r="R749" i="3"/>
  <c r="R750" i="3"/>
  <c r="R751" i="3"/>
  <c r="R752" i="3"/>
  <c r="R753" i="3"/>
  <c r="R754" i="3"/>
  <c r="R755" i="3"/>
  <c r="R756" i="3"/>
  <c r="R757" i="3"/>
  <c r="R758" i="3"/>
  <c r="R759" i="3"/>
  <c r="R760" i="3"/>
  <c r="R761" i="3"/>
  <c r="R762" i="3"/>
  <c r="R763" i="3"/>
  <c r="R764" i="3"/>
  <c r="R765" i="3"/>
  <c r="R766" i="3"/>
  <c r="R767" i="3"/>
  <c r="R768" i="3"/>
  <c r="R769" i="3"/>
  <c r="R770" i="3"/>
  <c r="R771" i="3"/>
  <c r="R772" i="3"/>
  <c r="R773" i="3"/>
  <c r="R774" i="3"/>
  <c r="R775" i="3"/>
  <c r="R776" i="3"/>
  <c r="R777" i="3"/>
  <c r="R778" i="3"/>
  <c r="R779" i="3"/>
  <c r="R780" i="3"/>
  <c r="R781" i="3"/>
  <c r="R782" i="3"/>
  <c r="R783" i="3"/>
  <c r="R784" i="3"/>
  <c r="R785" i="3"/>
  <c r="R786" i="3"/>
  <c r="R787" i="3"/>
  <c r="R788" i="3"/>
  <c r="R789" i="3"/>
  <c r="R790" i="3"/>
  <c r="R791" i="3"/>
  <c r="R792" i="3"/>
  <c r="R793" i="3"/>
  <c r="R794" i="3"/>
  <c r="R796" i="3"/>
  <c r="R797" i="3"/>
  <c r="R798" i="3"/>
  <c r="R799" i="3"/>
  <c r="R800" i="3"/>
  <c r="R801" i="3"/>
  <c r="R802" i="3"/>
  <c r="R803" i="3"/>
  <c r="R804" i="3"/>
  <c r="R805" i="3"/>
  <c r="R806" i="3"/>
  <c r="R807" i="3"/>
  <c r="R808" i="3"/>
  <c r="R809" i="3"/>
  <c r="R810" i="3"/>
  <c r="R811" i="3"/>
  <c r="R812" i="3"/>
  <c r="R813" i="3"/>
  <c r="R814" i="3"/>
  <c r="R815" i="3"/>
  <c r="R816" i="3"/>
  <c r="R817" i="3"/>
  <c r="R818" i="3"/>
  <c r="R819" i="3"/>
  <c r="R820" i="3"/>
  <c r="R821" i="3"/>
  <c r="R822" i="3"/>
  <c r="R823" i="3"/>
  <c r="R824" i="3"/>
  <c r="R825" i="3"/>
  <c r="R826" i="3"/>
  <c r="R827" i="3"/>
  <c r="R828" i="3"/>
  <c r="R829" i="3"/>
  <c r="R830" i="3"/>
  <c r="R831" i="3"/>
  <c r="R832" i="3"/>
  <c r="R833" i="3"/>
  <c r="R834" i="3"/>
  <c r="R835" i="3"/>
  <c r="R836" i="3"/>
  <c r="R837" i="3"/>
  <c r="R838" i="3"/>
  <c r="R839" i="3"/>
  <c r="R840" i="3"/>
  <c r="R841" i="3"/>
  <c r="R842" i="3"/>
  <c r="R843" i="3"/>
  <c r="R844" i="3"/>
  <c r="R845" i="3"/>
  <c r="R846" i="3"/>
  <c r="R847" i="3"/>
  <c r="R848" i="3"/>
  <c r="R849" i="3"/>
  <c r="R850" i="3"/>
  <c r="R851" i="3"/>
  <c r="R852" i="3"/>
  <c r="R853" i="3"/>
  <c r="R854" i="3"/>
  <c r="R855" i="3"/>
  <c r="R856" i="3"/>
  <c r="R857" i="3"/>
  <c r="R858" i="3"/>
  <c r="R859" i="3"/>
  <c r="R860" i="3"/>
  <c r="R861" i="3"/>
  <c r="R862" i="3"/>
  <c r="R864" i="3"/>
  <c r="R865" i="3"/>
  <c r="R866" i="3"/>
  <c r="R867" i="3"/>
  <c r="R868" i="3"/>
  <c r="R869" i="3"/>
  <c r="R870" i="3"/>
  <c r="R871" i="3"/>
  <c r="R872" i="3"/>
  <c r="R873" i="3"/>
  <c r="R874" i="3"/>
  <c r="R875" i="3"/>
  <c r="R876" i="3"/>
  <c r="R877" i="3"/>
  <c r="R878" i="3"/>
  <c r="R879" i="3"/>
  <c r="R880" i="3"/>
  <c r="R881" i="3"/>
  <c r="R882" i="3"/>
  <c r="R884" i="3"/>
  <c r="R885" i="3"/>
  <c r="R886" i="3"/>
  <c r="R887" i="3"/>
  <c r="R888" i="3"/>
  <c r="R889" i="3"/>
  <c r="R890" i="3"/>
  <c r="R891" i="3"/>
  <c r="R892" i="3"/>
  <c r="R893" i="3"/>
  <c r="R894" i="3"/>
  <c r="R895" i="3"/>
  <c r="R896" i="3"/>
  <c r="R897" i="3"/>
  <c r="R898" i="3"/>
  <c r="R899" i="3"/>
  <c r="R900" i="3"/>
  <c r="R901" i="3"/>
  <c r="R902" i="3"/>
  <c r="R903" i="3"/>
  <c r="R904" i="3"/>
  <c r="R905" i="3"/>
  <c r="R906" i="3"/>
  <c r="R907" i="3"/>
  <c r="R908" i="3"/>
  <c r="R909" i="3"/>
  <c r="R910" i="3"/>
  <c r="R911" i="3"/>
  <c r="R912" i="3"/>
  <c r="R913" i="3"/>
  <c r="R914" i="3"/>
  <c r="R915" i="3"/>
  <c r="R916" i="3"/>
  <c r="R917" i="3"/>
  <c r="R918" i="3"/>
  <c r="R919" i="3"/>
  <c r="R920" i="3"/>
  <c r="R921" i="3"/>
  <c r="R922" i="3"/>
  <c r="R923" i="3"/>
  <c r="R924" i="3"/>
  <c r="R925" i="3"/>
  <c r="R926" i="3"/>
  <c r="R927" i="3"/>
  <c r="R928" i="3"/>
  <c r="R929" i="3"/>
  <c r="R930" i="3"/>
  <c r="R931" i="3"/>
  <c r="R932" i="3"/>
  <c r="R933" i="3"/>
  <c r="R934" i="3"/>
  <c r="R935" i="3"/>
  <c r="R936" i="3"/>
  <c r="R937" i="3"/>
  <c r="R938" i="3"/>
  <c r="R939" i="3"/>
  <c r="R940" i="3"/>
  <c r="R941" i="3"/>
  <c r="R942" i="3"/>
  <c r="R943" i="3"/>
  <c r="R944" i="3"/>
  <c r="R945" i="3"/>
  <c r="R946" i="3"/>
  <c r="R947" i="3"/>
  <c r="R948" i="3"/>
  <c r="R949" i="3"/>
  <c r="R950" i="3"/>
  <c r="R951" i="3"/>
  <c r="R952" i="3"/>
  <c r="R953" i="3"/>
  <c r="R954" i="3"/>
  <c r="R955" i="3"/>
  <c r="R956" i="3"/>
  <c r="R957" i="3"/>
  <c r="R958" i="3"/>
  <c r="R959" i="3"/>
  <c r="R960" i="3"/>
  <c r="R961" i="3"/>
  <c r="R962" i="3"/>
  <c r="R963" i="3"/>
  <c r="R964" i="3"/>
  <c r="R965" i="3"/>
  <c r="R966" i="3"/>
  <c r="R967" i="3"/>
  <c r="R968" i="3"/>
  <c r="R969" i="3"/>
  <c r="R970" i="3"/>
  <c r="R971" i="3"/>
  <c r="R972" i="3"/>
  <c r="R973" i="3"/>
  <c r="R974" i="3"/>
  <c r="R975" i="3"/>
  <c r="R976" i="3"/>
  <c r="R977" i="3"/>
  <c r="R978" i="3"/>
  <c r="R979" i="3"/>
  <c r="R980" i="3"/>
  <c r="R981" i="3"/>
  <c r="R982" i="3"/>
  <c r="R983" i="3"/>
  <c r="R984" i="3"/>
  <c r="R985" i="3"/>
  <c r="R987" i="3"/>
  <c r="R988" i="3"/>
  <c r="R989" i="3"/>
  <c r="R990" i="3"/>
  <c r="R991" i="3"/>
  <c r="R992" i="3"/>
  <c r="R993" i="3"/>
  <c r="R994" i="3"/>
  <c r="R995" i="3"/>
  <c r="R996" i="3"/>
  <c r="R997" i="3"/>
  <c r="R998" i="3"/>
  <c r="R999" i="3"/>
  <c r="R1000" i="3"/>
  <c r="R1001" i="3"/>
  <c r="R1002" i="3"/>
  <c r="R1003" i="3"/>
  <c r="R1004" i="3"/>
  <c r="R1005" i="3"/>
  <c r="R1006" i="3"/>
  <c r="R1007" i="3"/>
  <c r="R1008" i="3"/>
  <c r="R1009" i="3"/>
  <c r="R1010" i="3"/>
  <c r="R1011" i="3"/>
  <c r="R1012" i="3"/>
  <c r="R1013" i="3"/>
  <c r="R1014" i="3"/>
  <c r="R1015" i="3"/>
  <c r="R1016" i="3"/>
  <c r="R1017" i="3"/>
  <c r="R1018" i="3"/>
  <c r="R1019" i="3"/>
  <c r="R1020" i="3"/>
  <c r="R1021" i="3"/>
  <c r="R1022" i="3"/>
  <c r="R1023" i="3"/>
  <c r="R1024" i="3"/>
  <c r="R1025" i="3"/>
  <c r="R1026" i="3"/>
  <c r="R1027" i="3"/>
  <c r="R1028" i="3"/>
  <c r="R1029" i="3"/>
  <c r="R1030" i="3"/>
  <c r="R1031" i="3"/>
  <c r="R1032" i="3"/>
  <c r="R1033" i="3"/>
  <c r="R1034" i="3"/>
  <c r="R1035" i="3"/>
  <c r="R1036" i="3"/>
  <c r="R1037" i="3"/>
  <c r="R1038" i="3"/>
  <c r="R1039" i="3"/>
  <c r="R1040" i="3"/>
  <c r="R1041" i="3"/>
  <c r="R1042" i="3"/>
  <c r="R1043" i="3"/>
  <c r="R1044" i="3"/>
  <c r="R1045" i="3"/>
  <c r="R1046" i="3"/>
  <c r="R1047" i="3"/>
  <c r="R1048" i="3"/>
  <c r="R1049" i="3"/>
  <c r="R1050" i="3"/>
  <c r="R1051" i="3"/>
  <c r="R1052" i="3"/>
  <c r="R1053" i="3"/>
  <c r="R1054" i="3"/>
  <c r="R1055" i="3"/>
  <c r="R1056" i="3"/>
  <c r="R1057" i="3"/>
  <c r="R1058" i="3"/>
  <c r="R1059" i="3"/>
  <c r="R1060" i="3"/>
  <c r="R1061" i="3"/>
  <c r="R1062" i="3"/>
  <c r="R1063" i="3"/>
  <c r="R1064" i="3"/>
  <c r="R1065" i="3"/>
  <c r="R1066" i="3"/>
  <c r="R1068" i="3"/>
  <c r="R1069" i="3"/>
  <c r="R1070" i="3"/>
  <c r="R1071" i="3"/>
  <c r="R1072" i="3"/>
  <c r="R1073" i="3"/>
  <c r="R1074" i="3"/>
  <c r="R1075" i="3"/>
  <c r="R1076" i="3"/>
  <c r="R1077" i="3"/>
  <c r="R1078" i="3"/>
  <c r="R1080" i="3"/>
  <c r="R1081" i="3"/>
  <c r="R1082" i="3"/>
  <c r="R1083" i="3"/>
  <c r="R1084" i="3"/>
  <c r="R1085" i="3"/>
  <c r="R1086" i="3"/>
  <c r="R1087" i="3"/>
  <c r="R1088" i="3"/>
  <c r="R1089" i="3"/>
  <c r="R1090" i="3"/>
  <c r="R1091" i="3"/>
  <c r="R1093" i="3"/>
  <c r="R1094" i="3"/>
  <c r="R1095" i="3"/>
  <c r="R1096" i="3"/>
  <c r="R1097" i="3"/>
  <c r="R1098" i="3"/>
  <c r="R1099" i="3"/>
  <c r="R1100" i="3"/>
  <c r="R1101" i="3"/>
  <c r="R1102" i="3"/>
  <c r="R1103" i="3"/>
  <c r="R1104" i="3"/>
  <c r="R1105" i="3"/>
  <c r="R1106" i="3"/>
  <c r="R1107" i="3"/>
  <c r="R1108" i="3"/>
  <c r="R1109" i="3"/>
  <c r="R1110" i="3"/>
  <c r="R1111" i="3"/>
  <c r="R1112" i="3"/>
  <c r="R1113" i="3"/>
  <c r="R1114" i="3"/>
  <c r="R1115" i="3"/>
  <c r="R1116" i="3"/>
  <c r="R1117" i="3"/>
  <c r="R1118" i="3"/>
  <c r="R1119" i="3"/>
  <c r="R1120" i="3"/>
  <c r="R1121" i="3"/>
  <c r="R1122" i="3"/>
  <c r="R1123" i="3"/>
  <c r="R1124" i="3"/>
  <c r="R1125" i="3"/>
  <c r="R1126" i="3"/>
  <c r="R1127" i="3"/>
  <c r="R1128" i="3"/>
  <c r="R1129" i="3"/>
  <c r="R1130" i="3"/>
  <c r="R1131" i="3"/>
  <c r="R1132" i="3"/>
  <c r="R1133" i="3"/>
  <c r="R1134" i="3"/>
  <c r="R1135" i="3"/>
  <c r="R1136" i="3"/>
  <c r="R1137" i="3"/>
  <c r="R1138" i="3"/>
  <c r="R1139" i="3"/>
  <c r="R1140" i="3"/>
  <c r="R1141" i="3"/>
  <c r="R1142" i="3"/>
  <c r="R1143" i="3"/>
  <c r="R1144" i="3"/>
  <c r="R1145" i="3"/>
  <c r="R1146" i="3"/>
  <c r="R1148" i="3"/>
  <c r="R1149" i="3"/>
  <c r="R1150" i="3"/>
  <c r="R1151"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I1067" i="3"/>
  <c r="I1068" i="3"/>
  <c r="I1069" i="3"/>
  <c r="I1070" i="3"/>
  <c r="I1071" i="3"/>
  <c r="I1072" i="3"/>
  <c r="I1073" i="3"/>
  <c r="I1074" i="3"/>
  <c r="I1075" i="3"/>
  <c r="I1076" i="3"/>
  <c r="I1077" i="3"/>
  <c r="I1078" i="3"/>
  <c r="I1079" i="3"/>
  <c r="I1080" i="3"/>
  <c r="I1081" i="3"/>
  <c r="I1082" i="3"/>
  <c r="I1083" i="3"/>
  <c r="I1084" i="3"/>
  <c r="I1085" i="3"/>
  <c r="I1086" i="3"/>
  <c r="I1087" i="3"/>
  <c r="I1088" i="3"/>
  <c r="I1089" i="3"/>
  <c r="I1090" i="3"/>
  <c r="I1091" i="3"/>
  <c r="I1092" i="3"/>
  <c r="I1093" i="3"/>
  <c r="I1094" i="3"/>
  <c r="I1095" i="3"/>
  <c r="I1096" i="3"/>
  <c r="I1097" i="3"/>
  <c r="I1098" i="3"/>
  <c r="I1099" i="3"/>
  <c r="I1100" i="3"/>
  <c r="I1101" i="3"/>
  <c r="I1102" i="3"/>
  <c r="I1103" i="3"/>
  <c r="I1104" i="3"/>
  <c r="I1105" i="3"/>
  <c r="I1106" i="3"/>
  <c r="I1107" i="3"/>
  <c r="I1108" i="3"/>
  <c r="I1109" i="3"/>
  <c r="I1110" i="3"/>
  <c r="I1111" i="3"/>
  <c r="I1112" i="3"/>
  <c r="I1113" i="3"/>
  <c r="I1114" i="3"/>
  <c r="I1115" i="3"/>
  <c r="I1116" i="3"/>
  <c r="I1117" i="3"/>
  <c r="I1118" i="3"/>
  <c r="I1119" i="3"/>
  <c r="I1120" i="3"/>
  <c r="I1121" i="3"/>
  <c r="I1122" i="3"/>
  <c r="I1123" i="3"/>
  <c r="I1124" i="3"/>
  <c r="I1125" i="3"/>
  <c r="I1126" i="3"/>
  <c r="I1127" i="3"/>
  <c r="I1128" i="3"/>
  <c r="I1129" i="3"/>
  <c r="I1130" i="3"/>
  <c r="I1131" i="3"/>
  <c r="I1132" i="3"/>
  <c r="I1133" i="3"/>
  <c r="I1134" i="3"/>
  <c r="I1135" i="3"/>
  <c r="I1136" i="3"/>
  <c r="I1137" i="3"/>
  <c r="I1138" i="3"/>
  <c r="I1139" i="3"/>
  <c r="I1140" i="3"/>
  <c r="I1141" i="3"/>
  <c r="I1142" i="3"/>
  <c r="I1143" i="3"/>
  <c r="I1144" i="3"/>
  <c r="I1145" i="3"/>
  <c r="I1146" i="3"/>
  <c r="I1147" i="3"/>
  <c r="I1148" i="3"/>
  <c r="I1149" i="3"/>
  <c r="I1150" i="3"/>
  <c r="I1151"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765" i="3"/>
  <c r="K766" i="3"/>
  <c r="K767" i="3"/>
  <c r="K768" i="3"/>
  <c r="K769" i="3"/>
  <c r="K770" i="3"/>
  <c r="K771" i="3"/>
  <c r="K772" i="3"/>
  <c r="K773" i="3"/>
  <c r="K774" i="3"/>
  <c r="K775" i="3"/>
  <c r="K776" i="3"/>
  <c r="K777" i="3"/>
  <c r="K778" i="3"/>
  <c r="K779" i="3"/>
  <c r="K780" i="3"/>
  <c r="K781" i="3"/>
  <c r="K782" i="3"/>
  <c r="K783" i="3"/>
  <c r="K784" i="3"/>
  <c r="K785" i="3"/>
  <c r="K786" i="3"/>
  <c r="K787" i="3"/>
  <c r="K788" i="3"/>
  <c r="K789" i="3"/>
  <c r="K790" i="3"/>
  <c r="K791" i="3"/>
  <c r="K792" i="3"/>
  <c r="K793" i="3"/>
  <c r="K794" i="3"/>
  <c r="K795" i="3"/>
  <c r="K796" i="3"/>
  <c r="K797" i="3"/>
  <c r="K798" i="3"/>
  <c r="K799" i="3"/>
  <c r="K800" i="3"/>
  <c r="K801" i="3"/>
  <c r="K802" i="3"/>
  <c r="K803" i="3"/>
  <c r="K804" i="3"/>
  <c r="K805" i="3"/>
  <c r="K806" i="3"/>
  <c r="K807" i="3"/>
  <c r="K808" i="3"/>
  <c r="K809" i="3"/>
  <c r="K810" i="3"/>
  <c r="K811" i="3"/>
  <c r="K812" i="3"/>
  <c r="K813" i="3"/>
  <c r="K814" i="3"/>
  <c r="K815" i="3"/>
  <c r="K816" i="3"/>
  <c r="K817" i="3"/>
  <c r="K818" i="3"/>
  <c r="K819" i="3"/>
  <c r="K820" i="3"/>
  <c r="K821" i="3"/>
  <c r="K822" i="3"/>
  <c r="K823" i="3"/>
  <c r="K824" i="3"/>
  <c r="K825" i="3"/>
  <c r="K826" i="3"/>
  <c r="K827" i="3"/>
  <c r="K828" i="3"/>
  <c r="K829" i="3"/>
  <c r="K830" i="3"/>
  <c r="K831" i="3"/>
  <c r="K832" i="3"/>
  <c r="K833" i="3"/>
  <c r="K834" i="3"/>
  <c r="K835" i="3"/>
  <c r="K836" i="3"/>
  <c r="K837" i="3"/>
  <c r="K838" i="3"/>
  <c r="K839" i="3"/>
  <c r="K840" i="3"/>
  <c r="K841" i="3"/>
  <c r="K842" i="3"/>
  <c r="K843" i="3"/>
  <c r="K844" i="3"/>
  <c r="K845" i="3"/>
  <c r="K846" i="3"/>
  <c r="K847" i="3"/>
  <c r="K848" i="3"/>
  <c r="K849" i="3"/>
  <c r="K850" i="3"/>
  <c r="K851" i="3"/>
  <c r="K852" i="3"/>
  <c r="K853" i="3"/>
  <c r="K854" i="3"/>
  <c r="K855" i="3"/>
  <c r="K856" i="3"/>
  <c r="K857" i="3"/>
  <c r="K858" i="3"/>
  <c r="K859" i="3"/>
  <c r="K860" i="3"/>
  <c r="K861" i="3"/>
  <c r="K862" i="3"/>
  <c r="K863" i="3"/>
  <c r="K864" i="3"/>
  <c r="K865" i="3"/>
  <c r="K866" i="3"/>
  <c r="K867" i="3"/>
  <c r="K868" i="3"/>
  <c r="K869" i="3"/>
  <c r="K870" i="3"/>
  <c r="K871" i="3"/>
  <c r="K872" i="3"/>
  <c r="K873" i="3"/>
  <c r="K874" i="3"/>
  <c r="K875" i="3"/>
  <c r="K876" i="3"/>
  <c r="K877" i="3"/>
  <c r="K878" i="3"/>
  <c r="K879" i="3"/>
  <c r="K880" i="3"/>
  <c r="K881" i="3"/>
  <c r="K882" i="3"/>
  <c r="K883" i="3"/>
  <c r="K884" i="3"/>
  <c r="K885" i="3"/>
  <c r="K886" i="3"/>
  <c r="K887" i="3"/>
  <c r="K888" i="3"/>
  <c r="K889" i="3"/>
  <c r="K890" i="3"/>
  <c r="K891" i="3"/>
  <c r="K892" i="3"/>
  <c r="K893" i="3"/>
  <c r="K894" i="3"/>
  <c r="K895" i="3"/>
  <c r="K896" i="3"/>
  <c r="K897" i="3"/>
  <c r="K898" i="3"/>
  <c r="K899" i="3"/>
  <c r="K900" i="3"/>
  <c r="K901" i="3"/>
  <c r="K902" i="3"/>
  <c r="K903" i="3"/>
  <c r="K904" i="3"/>
  <c r="K905" i="3"/>
  <c r="K906" i="3"/>
  <c r="K907" i="3"/>
  <c r="K908" i="3"/>
  <c r="K909" i="3"/>
  <c r="K910" i="3"/>
  <c r="K911" i="3"/>
  <c r="K912" i="3"/>
  <c r="K913" i="3"/>
  <c r="K914" i="3"/>
  <c r="K915" i="3"/>
  <c r="K916" i="3"/>
  <c r="K917" i="3"/>
  <c r="K918" i="3"/>
  <c r="K919" i="3"/>
  <c r="K920" i="3"/>
  <c r="K921" i="3"/>
  <c r="K922" i="3"/>
  <c r="K923" i="3"/>
  <c r="K924" i="3"/>
  <c r="K925" i="3"/>
  <c r="K926" i="3"/>
  <c r="K927" i="3"/>
  <c r="K928" i="3"/>
  <c r="K929" i="3"/>
  <c r="K930" i="3"/>
  <c r="K931" i="3"/>
  <c r="K932" i="3"/>
  <c r="K933" i="3"/>
  <c r="K934" i="3"/>
  <c r="K935" i="3"/>
  <c r="K936" i="3"/>
  <c r="K937" i="3"/>
  <c r="K938" i="3"/>
  <c r="K939" i="3"/>
  <c r="K940" i="3"/>
  <c r="K941" i="3"/>
  <c r="K942" i="3"/>
  <c r="K943" i="3"/>
  <c r="K944" i="3"/>
  <c r="K945" i="3"/>
  <c r="K946" i="3"/>
  <c r="K947" i="3"/>
  <c r="K948" i="3"/>
  <c r="K949" i="3"/>
  <c r="K950" i="3"/>
  <c r="K951" i="3"/>
  <c r="K952" i="3"/>
  <c r="K953" i="3"/>
  <c r="K954" i="3"/>
  <c r="K955" i="3"/>
  <c r="K956" i="3"/>
  <c r="K957" i="3"/>
  <c r="K958" i="3"/>
  <c r="K959" i="3"/>
  <c r="K960" i="3"/>
  <c r="K961" i="3"/>
  <c r="K962" i="3"/>
  <c r="K963" i="3"/>
  <c r="K964" i="3"/>
  <c r="K965" i="3"/>
  <c r="K966" i="3"/>
  <c r="K967" i="3"/>
  <c r="K968" i="3"/>
  <c r="K969" i="3"/>
  <c r="K970" i="3"/>
  <c r="K971" i="3"/>
  <c r="K972" i="3"/>
  <c r="K973" i="3"/>
  <c r="K974" i="3"/>
  <c r="K975" i="3"/>
  <c r="K976" i="3"/>
  <c r="K977" i="3"/>
  <c r="K978" i="3"/>
  <c r="K979" i="3"/>
  <c r="K980" i="3"/>
  <c r="K981" i="3"/>
  <c r="K982" i="3"/>
  <c r="K983" i="3"/>
  <c r="K984" i="3"/>
  <c r="K985" i="3"/>
  <c r="K986" i="3"/>
  <c r="K987" i="3"/>
  <c r="K988" i="3"/>
  <c r="K989" i="3"/>
  <c r="K990" i="3"/>
  <c r="K991" i="3"/>
  <c r="K992" i="3"/>
  <c r="K993" i="3"/>
  <c r="K994" i="3"/>
  <c r="K995" i="3"/>
  <c r="K996" i="3"/>
  <c r="K997" i="3"/>
  <c r="K998" i="3"/>
  <c r="K999" i="3"/>
  <c r="K1000" i="3"/>
  <c r="K1001" i="3"/>
  <c r="K1002" i="3"/>
  <c r="K1003" i="3"/>
  <c r="K1004" i="3"/>
  <c r="K1005" i="3"/>
  <c r="K1006" i="3"/>
  <c r="K1007" i="3"/>
  <c r="K1008" i="3"/>
  <c r="K1009" i="3"/>
  <c r="K1010" i="3"/>
  <c r="K1011" i="3"/>
  <c r="K1012" i="3"/>
  <c r="K1013" i="3"/>
  <c r="K1014" i="3"/>
  <c r="K1015" i="3"/>
  <c r="K1016" i="3"/>
  <c r="K1017" i="3"/>
  <c r="K1018" i="3"/>
  <c r="K1019" i="3"/>
  <c r="K1020" i="3"/>
  <c r="K1021" i="3"/>
  <c r="K1022" i="3"/>
  <c r="K1023" i="3"/>
  <c r="K1024" i="3"/>
  <c r="K1025" i="3"/>
  <c r="K1026" i="3"/>
  <c r="K1027" i="3"/>
  <c r="K1028" i="3"/>
  <c r="K1029" i="3"/>
  <c r="K1030" i="3"/>
  <c r="K1031" i="3"/>
  <c r="K1032" i="3"/>
  <c r="K1033" i="3"/>
  <c r="K1034" i="3"/>
  <c r="K1035" i="3"/>
  <c r="K1036" i="3"/>
  <c r="K1037" i="3"/>
  <c r="K1038" i="3"/>
  <c r="K1039" i="3"/>
  <c r="K1040" i="3"/>
  <c r="K1041" i="3"/>
  <c r="K1042" i="3"/>
  <c r="K1043" i="3"/>
  <c r="K1044" i="3"/>
  <c r="K1045" i="3"/>
  <c r="K1046" i="3"/>
  <c r="K1047" i="3"/>
  <c r="K1048" i="3"/>
  <c r="K1049" i="3"/>
  <c r="K1050" i="3"/>
  <c r="K1051" i="3"/>
  <c r="K1052" i="3"/>
  <c r="K1053" i="3"/>
  <c r="K1054" i="3"/>
  <c r="K1055" i="3"/>
  <c r="K1056" i="3"/>
  <c r="K1057" i="3"/>
  <c r="K1058" i="3"/>
  <c r="K1059" i="3"/>
  <c r="K1060" i="3"/>
  <c r="K1061" i="3"/>
  <c r="K1062" i="3"/>
  <c r="K1063" i="3"/>
  <c r="K1064" i="3"/>
  <c r="K1065" i="3"/>
  <c r="K1066" i="3"/>
  <c r="K1067" i="3"/>
  <c r="K1068" i="3"/>
  <c r="K1069" i="3"/>
  <c r="K1070" i="3"/>
  <c r="K1071" i="3"/>
  <c r="K1072" i="3"/>
  <c r="K1073" i="3"/>
  <c r="K1074" i="3"/>
  <c r="K1075" i="3"/>
  <c r="K1076" i="3"/>
  <c r="K1077" i="3"/>
  <c r="K1078" i="3"/>
  <c r="K1079" i="3"/>
  <c r="K1080" i="3"/>
  <c r="K1081" i="3"/>
  <c r="K1082" i="3"/>
  <c r="K1083" i="3"/>
  <c r="K1084" i="3"/>
  <c r="K1085" i="3"/>
  <c r="K1086" i="3"/>
  <c r="K1087" i="3"/>
  <c r="K1088" i="3"/>
  <c r="K1089" i="3"/>
  <c r="K1090" i="3"/>
  <c r="K1091" i="3"/>
  <c r="K1092" i="3"/>
  <c r="K1093" i="3"/>
  <c r="K1094" i="3"/>
  <c r="K1095" i="3"/>
  <c r="K1096" i="3"/>
  <c r="K1097" i="3"/>
  <c r="K1098" i="3"/>
  <c r="K1099" i="3"/>
  <c r="K1100" i="3"/>
  <c r="K1101" i="3"/>
  <c r="K1102" i="3"/>
  <c r="K1103" i="3"/>
  <c r="K1104" i="3"/>
  <c r="K1105" i="3"/>
  <c r="K1106" i="3"/>
  <c r="K1107" i="3"/>
  <c r="K1108" i="3"/>
  <c r="K1109" i="3"/>
  <c r="K1110" i="3"/>
  <c r="K1111" i="3"/>
  <c r="K1112" i="3"/>
  <c r="K1113" i="3"/>
  <c r="K1114" i="3"/>
  <c r="K1115" i="3"/>
  <c r="K1116" i="3"/>
  <c r="K1117" i="3"/>
  <c r="K1118" i="3"/>
  <c r="K1119" i="3"/>
  <c r="K1120" i="3"/>
  <c r="K1121" i="3"/>
  <c r="K1122" i="3"/>
  <c r="K1123" i="3"/>
  <c r="K1124" i="3"/>
  <c r="K1125" i="3"/>
  <c r="K1126" i="3"/>
  <c r="K1127" i="3"/>
  <c r="K1128" i="3"/>
  <c r="K1129" i="3"/>
  <c r="K1130" i="3"/>
  <c r="K1131" i="3"/>
  <c r="K1132" i="3"/>
  <c r="K1133" i="3"/>
  <c r="K1134" i="3"/>
  <c r="K1135" i="3"/>
  <c r="K1136" i="3"/>
  <c r="K1137" i="3"/>
  <c r="K1138" i="3"/>
  <c r="K1139" i="3"/>
  <c r="K1140" i="3"/>
  <c r="K1141" i="3"/>
  <c r="K1142" i="3"/>
  <c r="K1143" i="3"/>
  <c r="K1144" i="3"/>
  <c r="K1145" i="3"/>
  <c r="K1146" i="3"/>
  <c r="K1147" i="3"/>
  <c r="K1148" i="3"/>
  <c r="K1149" i="3"/>
  <c r="K1150" i="3"/>
  <c r="K1151"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N367" i="3"/>
  <c r="N368" i="3"/>
  <c r="N369" i="3"/>
  <c r="N370" i="3"/>
  <c r="N371" i="3"/>
  <c r="N372" i="3"/>
  <c r="N373" i="3"/>
  <c r="N374" i="3"/>
  <c r="N375" i="3"/>
  <c r="N376" i="3"/>
  <c r="N377" i="3"/>
  <c r="N378" i="3"/>
  <c r="N379" i="3"/>
  <c r="N380" i="3"/>
  <c r="N381" i="3"/>
  <c r="N382" i="3"/>
  <c r="N383" i="3"/>
  <c r="N384" i="3"/>
  <c r="N385" i="3"/>
  <c r="N386" i="3"/>
  <c r="N387" i="3"/>
  <c r="N388" i="3"/>
  <c r="N389" i="3"/>
  <c r="N390" i="3"/>
  <c r="N391" i="3"/>
  <c r="N392" i="3"/>
  <c r="N393" i="3"/>
  <c r="N394" i="3"/>
  <c r="N395" i="3"/>
  <c r="N396" i="3"/>
  <c r="N397" i="3"/>
  <c r="N398" i="3"/>
  <c r="N399" i="3"/>
  <c r="N400" i="3"/>
  <c r="N401" i="3"/>
  <c r="N402" i="3"/>
  <c r="N403" i="3"/>
  <c r="N404" i="3"/>
  <c r="N405" i="3"/>
  <c r="N406" i="3"/>
  <c r="N407" i="3"/>
  <c r="N408" i="3"/>
  <c r="N409" i="3"/>
  <c r="N410" i="3"/>
  <c r="N411" i="3"/>
  <c r="N412" i="3"/>
  <c r="N413" i="3"/>
  <c r="N414" i="3"/>
  <c r="N415" i="3"/>
  <c r="N416" i="3"/>
  <c r="N417" i="3"/>
  <c r="N418" i="3"/>
  <c r="N419" i="3"/>
  <c r="N420" i="3"/>
  <c r="N421" i="3"/>
  <c r="N422" i="3"/>
  <c r="N423" i="3"/>
  <c r="N424" i="3"/>
  <c r="N425" i="3"/>
  <c r="N426" i="3"/>
  <c r="N427" i="3"/>
  <c r="N428" i="3"/>
  <c r="N429" i="3"/>
  <c r="N430" i="3"/>
  <c r="N431" i="3"/>
  <c r="N432" i="3"/>
  <c r="N433" i="3"/>
  <c r="N434" i="3"/>
  <c r="N435" i="3"/>
  <c r="N436" i="3"/>
  <c r="N437" i="3"/>
  <c r="N438" i="3"/>
  <c r="N439" i="3"/>
  <c r="N440" i="3"/>
  <c r="N441" i="3"/>
  <c r="N442" i="3"/>
  <c r="N443" i="3"/>
  <c r="N444" i="3"/>
  <c r="N445" i="3"/>
  <c r="N446" i="3"/>
  <c r="N447" i="3"/>
  <c r="N448" i="3"/>
  <c r="N449" i="3"/>
  <c r="N450" i="3"/>
  <c r="N451" i="3"/>
  <c r="N452" i="3"/>
  <c r="N453" i="3"/>
  <c r="N454" i="3"/>
  <c r="N455" i="3"/>
  <c r="N456" i="3"/>
  <c r="N457" i="3"/>
  <c r="N458" i="3"/>
  <c r="N459" i="3"/>
  <c r="N460" i="3"/>
  <c r="N461" i="3"/>
  <c r="N462" i="3"/>
  <c r="N463" i="3"/>
  <c r="N464" i="3"/>
  <c r="N465" i="3"/>
  <c r="N466" i="3"/>
  <c r="N467" i="3"/>
  <c r="N468" i="3"/>
  <c r="N469" i="3"/>
  <c r="N470" i="3"/>
  <c r="N471" i="3"/>
  <c r="N472" i="3"/>
  <c r="N473" i="3"/>
  <c r="N474" i="3"/>
  <c r="N475" i="3"/>
  <c r="N476" i="3"/>
  <c r="N477" i="3"/>
  <c r="N478" i="3"/>
  <c r="N479" i="3"/>
  <c r="N480" i="3"/>
  <c r="N481" i="3"/>
  <c r="N482" i="3"/>
  <c r="N483" i="3"/>
  <c r="N484" i="3"/>
  <c r="N485" i="3"/>
  <c r="N486" i="3"/>
  <c r="N487" i="3"/>
  <c r="N488" i="3"/>
  <c r="N489" i="3"/>
  <c r="N490" i="3"/>
  <c r="N491" i="3"/>
  <c r="N492" i="3"/>
  <c r="N493" i="3"/>
  <c r="N494" i="3"/>
  <c r="N495" i="3"/>
  <c r="N496" i="3"/>
  <c r="N497" i="3"/>
  <c r="N498" i="3"/>
  <c r="N499" i="3"/>
  <c r="N500" i="3"/>
  <c r="N501" i="3"/>
  <c r="N502" i="3"/>
  <c r="N503" i="3"/>
  <c r="N504" i="3"/>
  <c r="N505" i="3"/>
  <c r="N506" i="3"/>
  <c r="N507" i="3"/>
  <c r="N508" i="3"/>
  <c r="N509" i="3"/>
  <c r="N510" i="3"/>
  <c r="N511" i="3"/>
  <c r="N512" i="3"/>
  <c r="N513" i="3"/>
  <c r="N514" i="3"/>
  <c r="N515" i="3"/>
  <c r="N516" i="3"/>
  <c r="N517" i="3"/>
  <c r="N518" i="3"/>
  <c r="N519" i="3"/>
  <c r="N520" i="3"/>
  <c r="N521" i="3"/>
  <c r="N522" i="3"/>
  <c r="N523" i="3"/>
  <c r="N524" i="3"/>
  <c r="N525" i="3"/>
  <c r="N526" i="3"/>
  <c r="N527" i="3"/>
  <c r="N528" i="3"/>
  <c r="N529" i="3"/>
  <c r="N530" i="3"/>
  <c r="N531" i="3"/>
  <c r="N532" i="3"/>
  <c r="N533" i="3"/>
  <c r="N534" i="3"/>
  <c r="N535" i="3"/>
  <c r="N536" i="3"/>
  <c r="N537" i="3"/>
  <c r="N538" i="3"/>
  <c r="N539" i="3"/>
  <c r="N540" i="3"/>
  <c r="N541" i="3"/>
  <c r="N542" i="3"/>
  <c r="N543" i="3"/>
  <c r="N544" i="3"/>
  <c r="N545" i="3"/>
  <c r="N546" i="3"/>
  <c r="N547" i="3"/>
  <c r="N548" i="3"/>
  <c r="N549" i="3"/>
  <c r="N550" i="3"/>
  <c r="N551" i="3"/>
  <c r="N552" i="3"/>
  <c r="N553" i="3"/>
  <c r="N554" i="3"/>
  <c r="N555" i="3"/>
  <c r="N556" i="3"/>
  <c r="N557" i="3"/>
  <c r="N558" i="3"/>
  <c r="N559" i="3"/>
  <c r="N560" i="3"/>
  <c r="N561" i="3"/>
  <c r="N562" i="3"/>
  <c r="N563" i="3"/>
  <c r="N564" i="3"/>
  <c r="N565" i="3"/>
  <c r="N566" i="3"/>
  <c r="N567" i="3"/>
  <c r="N568" i="3"/>
  <c r="N569" i="3"/>
  <c r="N570" i="3"/>
  <c r="N571" i="3"/>
  <c r="N572" i="3"/>
  <c r="N573" i="3"/>
  <c r="N574" i="3"/>
  <c r="N575" i="3"/>
  <c r="N576" i="3"/>
  <c r="N577" i="3"/>
  <c r="N578" i="3"/>
  <c r="N579" i="3"/>
  <c r="N580" i="3"/>
  <c r="N581" i="3"/>
  <c r="N582" i="3"/>
  <c r="N583" i="3"/>
  <c r="N584" i="3"/>
  <c r="N585" i="3"/>
  <c r="N586" i="3"/>
  <c r="N587" i="3"/>
  <c r="N588" i="3"/>
  <c r="N589" i="3"/>
  <c r="N590" i="3"/>
  <c r="N591" i="3"/>
  <c r="N592" i="3"/>
  <c r="N593" i="3"/>
  <c r="N594" i="3"/>
  <c r="N595" i="3"/>
  <c r="N596" i="3"/>
  <c r="N597" i="3"/>
  <c r="N598" i="3"/>
  <c r="N599" i="3"/>
  <c r="N600" i="3"/>
  <c r="N601" i="3"/>
  <c r="N602" i="3"/>
  <c r="N603" i="3"/>
  <c r="N604" i="3"/>
  <c r="N605" i="3"/>
  <c r="N606" i="3"/>
  <c r="N607" i="3"/>
  <c r="N608" i="3"/>
  <c r="N609" i="3"/>
  <c r="N610" i="3"/>
  <c r="N611" i="3"/>
  <c r="N612" i="3"/>
  <c r="N613" i="3"/>
  <c r="N614" i="3"/>
  <c r="N615" i="3"/>
  <c r="N616" i="3"/>
  <c r="N617" i="3"/>
  <c r="N618" i="3"/>
  <c r="N619" i="3"/>
  <c r="N620" i="3"/>
  <c r="N621" i="3"/>
  <c r="N622" i="3"/>
  <c r="N623" i="3"/>
  <c r="N624" i="3"/>
  <c r="N625" i="3"/>
  <c r="N626" i="3"/>
  <c r="N627" i="3"/>
  <c r="N628" i="3"/>
  <c r="N629" i="3"/>
  <c r="N630" i="3"/>
  <c r="N631" i="3"/>
  <c r="N632" i="3"/>
  <c r="N633" i="3"/>
  <c r="N634" i="3"/>
  <c r="N635" i="3"/>
  <c r="N636" i="3"/>
  <c r="N637" i="3"/>
  <c r="N638" i="3"/>
  <c r="N639" i="3"/>
  <c r="N640" i="3"/>
  <c r="N641" i="3"/>
  <c r="N642" i="3"/>
  <c r="N643" i="3"/>
  <c r="N644" i="3"/>
  <c r="N645" i="3"/>
  <c r="N646" i="3"/>
  <c r="N647" i="3"/>
  <c r="N648" i="3"/>
  <c r="N649" i="3"/>
  <c r="N650" i="3"/>
  <c r="N651" i="3"/>
  <c r="N652" i="3"/>
  <c r="N653" i="3"/>
  <c r="N654" i="3"/>
  <c r="N655" i="3"/>
  <c r="N656" i="3"/>
  <c r="N657" i="3"/>
  <c r="N658" i="3"/>
  <c r="N659" i="3"/>
  <c r="N660" i="3"/>
  <c r="N661" i="3"/>
  <c r="N662" i="3"/>
  <c r="N663" i="3"/>
  <c r="N664" i="3"/>
  <c r="N665" i="3"/>
  <c r="N666" i="3"/>
  <c r="N667" i="3"/>
  <c r="N668" i="3"/>
  <c r="N669" i="3"/>
  <c r="N670" i="3"/>
  <c r="N671" i="3"/>
  <c r="N672" i="3"/>
  <c r="N673" i="3"/>
  <c r="N674" i="3"/>
  <c r="N675" i="3"/>
  <c r="N676" i="3"/>
  <c r="N677" i="3"/>
  <c r="N678" i="3"/>
  <c r="N679" i="3"/>
  <c r="N680" i="3"/>
  <c r="N681" i="3"/>
  <c r="N682" i="3"/>
  <c r="N683" i="3"/>
  <c r="N684" i="3"/>
  <c r="N685" i="3"/>
  <c r="N686" i="3"/>
  <c r="N687" i="3"/>
  <c r="N688" i="3"/>
  <c r="N689" i="3"/>
  <c r="N690" i="3"/>
  <c r="N691" i="3"/>
  <c r="N692" i="3"/>
  <c r="N693" i="3"/>
  <c r="N694" i="3"/>
  <c r="N695" i="3"/>
  <c r="N696" i="3"/>
  <c r="N697" i="3"/>
  <c r="N698" i="3"/>
  <c r="N699" i="3"/>
  <c r="N700" i="3"/>
  <c r="N701" i="3"/>
  <c r="N702" i="3"/>
  <c r="N703" i="3"/>
  <c r="N704" i="3"/>
  <c r="N705" i="3"/>
  <c r="N706" i="3"/>
  <c r="N707" i="3"/>
  <c r="N708" i="3"/>
  <c r="N709" i="3"/>
  <c r="N710" i="3"/>
  <c r="N711" i="3"/>
  <c r="N712" i="3"/>
  <c r="N713" i="3"/>
  <c r="N714" i="3"/>
  <c r="N715" i="3"/>
  <c r="N716" i="3"/>
  <c r="N717" i="3"/>
  <c r="N718" i="3"/>
  <c r="N719" i="3"/>
  <c r="N720" i="3"/>
  <c r="N721" i="3"/>
  <c r="N722" i="3"/>
  <c r="N723" i="3"/>
  <c r="N724" i="3"/>
  <c r="N725" i="3"/>
  <c r="N726" i="3"/>
  <c r="N727" i="3"/>
  <c r="N728" i="3"/>
  <c r="N729" i="3"/>
  <c r="N730" i="3"/>
  <c r="N731" i="3"/>
  <c r="N732" i="3"/>
  <c r="N733" i="3"/>
  <c r="N734" i="3"/>
  <c r="N735" i="3"/>
  <c r="N736" i="3"/>
  <c r="N737" i="3"/>
  <c r="N738" i="3"/>
  <c r="N739" i="3"/>
  <c r="N740" i="3"/>
  <c r="N741" i="3"/>
  <c r="N742" i="3"/>
  <c r="N743" i="3"/>
  <c r="N744" i="3"/>
  <c r="N745" i="3"/>
  <c r="N746" i="3"/>
  <c r="N747" i="3"/>
  <c r="N748" i="3"/>
  <c r="N749" i="3"/>
  <c r="N750" i="3"/>
  <c r="N751" i="3"/>
  <c r="N752" i="3"/>
  <c r="N753" i="3"/>
  <c r="N754" i="3"/>
  <c r="N755" i="3"/>
  <c r="N756" i="3"/>
  <c r="N757" i="3"/>
  <c r="N758" i="3"/>
  <c r="N759" i="3"/>
  <c r="N760" i="3"/>
  <c r="N761" i="3"/>
  <c r="N762" i="3"/>
  <c r="N763" i="3"/>
  <c r="N764" i="3"/>
  <c r="N765" i="3"/>
  <c r="N766" i="3"/>
  <c r="N767" i="3"/>
  <c r="N768" i="3"/>
  <c r="N769" i="3"/>
  <c r="N770" i="3"/>
  <c r="N771" i="3"/>
  <c r="N772" i="3"/>
  <c r="N773" i="3"/>
  <c r="N774" i="3"/>
  <c r="N775" i="3"/>
  <c r="N776" i="3"/>
  <c r="N777" i="3"/>
  <c r="N778" i="3"/>
  <c r="N779" i="3"/>
  <c r="N780" i="3"/>
  <c r="N781" i="3"/>
  <c r="N782" i="3"/>
  <c r="N783" i="3"/>
  <c r="N784" i="3"/>
  <c r="N785" i="3"/>
  <c r="N786" i="3"/>
  <c r="N787" i="3"/>
  <c r="N788" i="3"/>
  <c r="N789" i="3"/>
  <c r="N790" i="3"/>
  <c r="N791" i="3"/>
  <c r="N792" i="3"/>
  <c r="N793" i="3"/>
  <c r="N794" i="3"/>
  <c r="N795" i="3"/>
  <c r="N796" i="3"/>
  <c r="N797" i="3"/>
  <c r="N798" i="3"/>
  <c r="N799" i="3"/>
  <c r="N800" i="3"/>
  <c r="N801" i="3"/>
  <c r="N802" i="3"/>
  <c r="N803" i="3"/>
  <c r="N804" i="3"/>
  <c r="N805" i="3"/>
  <c r="N806" i="3"/>
  <c r="N807" i="3"/>
  <c r="N808" i="3"/>
  <c r="N809" i="3"/>
  <c r="N810" i="3"/>
  <c r="N811" i="3"/>
  <c r="N812" i="3"/>
  <c r="N813" i="3"/>
  <c r="N814" i="3"/>
  <c r="N815" i="3"/>
  <c r="N816" i="3"/>
  <c r="N817" i="3"/>
  <c r="N818" i="3"/>
  <c r="N819" i="3"/>
  <c r="N820" i="3"/>
  <c r="N821" i="3"/>
  <c r="N822" i="3"/>
  <c r="N823" i="3"/>
  <c r="N824" i="3"/>
  <c r="N825" i="3"/>
  <c r="N826" i="3"/>
  <c r="N827" i="3"/>
  <c r="N828" i="3"/>
  <c r="N829" i="3"/>
  <c r="N830" i="3"/>
  <c r="N831" i="3"/>
  <c r="N832" i="3"/>
  <c r="N833" i="3"/>
  <c r="N834" i="3"/>
  <c r="N835" i="3"/>
  <c r="N836" i="3"/>
  <c r="N837" i="3"/>
  <c r="N838" i="3"/>
  <c r="N839" i="3"/>
  <c r="N840" i="3"/>
  <c r="N841" i="3"/>
  <c r="N842" i="3"/>
  <c r="N843" i="3"/>
  <c r="N844" i="3"/>
  <c r="N845" i="3"/>
  <c r="N846" i="3"/>
  <c r="N847" i="3"/>
  <c r="N848" i="3"/>
  <c r="N849" i="3"/>
  <c r="N850" i="3"/>
  <c r="N851" i="3"/>
  <c r="N852" i="3"/>
  <c r="N853" i="3"/>
  <c r="N854" i="3"/>
  <c r="N855" i="3"/>
  <c r="N856" i="3"/>
  <c r="N857" i="3"/>
  <c r="N858" i="3"/>
  <c r="N859" i="3"/>
  <c r="N860" i="3"/>
  <c r="N861" i="3"/>
  <c r="N862" i="3"/>
  <c r="N863" i="3"/>
  <c r="N864" i="3"/>
  <c r="N865" i="3"/>
  <c r="N866" i="3"/>
  <c r="N867" i="3"/>
  <c r="N868" i="3"/>
  <c r="N869" i="3"/>
  <c r="N870" i="3"/>
  <c r="N871" i="3"/>
  <c r="N872" i="3"/>
  <c r="N873" i="3"/>
  <c r="N874" i="3"/>
  <c r="N875" i="3"/>
  <c r="N876" i="3"/>
  <c r="N877" i="3"/>
  <c r="N878" i="3"/>
  <c r="N879" i="3"/>
  <c r="N880" i="3"/>
  <c r="N881" i="3"/>
  <c r="N882" i="3"/>
  <c r="N883" i="3"/>
  <c r="N884" i="3"/>
  <c r="N885" i="3"/>
  <c r="N886" i="3"/>
  <c r="N887" i="3"/>
  <c r="N888" i="3"/>
  <c r="N889" i="3"/>
  <c r="N890" i="3"/>
  <c r="N891" i="3"/>
  <c r="N892" i="3"/>
  <c r="N893" i="3"/>
  <c r="N894" i="3"/>
  <c r="N895" i="3"/>
  <c r="N896" i="3"/>
  <c r="N897" i="3"/>
  <c r="N898" i="3"/>
  <c r="N899" i="3"/>
  <c r="N900" i="3"/>
  <c r="N901" i="3"/>
  <c r="N902" i="3"/>
  <c r="N903" i="3"/>
  <c r="N904" i="3"/>
  <c r="N905" i="3"/>
  <c r="N906" i="3"/>
  <c r="N907" i="3"/>
  <c r="N908" i="3"/>
  <c r="N909" i="3"/>
  <c r="N910" i="3"/>
  <c r="N911" i="3"/>
  <c r="N912" i="3"/>
  <c r="N913" i="3"/>
  <c r="N914" i="3"/>
  <c r="N915" i="3"/>
  <c r="N916" i="3"/>
  <c r="N917" i="3"/>
  <c r="N918" i="3"/>
  <c r="N919" i="3"/>
  <c r="N920" i="3"/>
  <c r="N921" i="3"/>
  <c r="N922" i="3"/>
  <c r="N923" i="3"/>
  <c r="N924" i="3"/>
  <c r="N925" i="3"/>
  <c r="N926" i="3"/>
  <c r="N927" i="3"/>
  <c r="N928" i="3"/>
  <c r="N929" i="3"/>
  <c r="N930" i="3"/>
  <c r="N931" i="3"/>
  <c r="N932" i="3"/>
  <c r="N933" i="3"/>
  <c r="N934" i="3"/>
  <c r="N935" i="3"/>
  <c r="N936" i="3"/>
  <c r="N937" i="3"/>
  <c r="N938" i="3"/>
  <c r="N939" i="3"/>
  <c r="N940" i="3"/>
  <c r="N941" i="3"/>
  <c r="N942" i="3"/>
  <c r="N943" i="3"/>
  <c r="N944" i="3"/>
  <c r="N945" i="3"/>
  <c r="N946" i="3"/>
  <c r="N947" i="3"/>
  <c r="N948" i="3"/>
  <c r="N949" i="3"/>
  <c r="N950" i="3"/>
  <c r="N951" i="3"/>
  <c r="N952" i="3"/>
  <c r="N953" i="3"/>
  <c r="N954" i="3"/>
  <c r="N955" i="3"/>
  <c r="N956" i="3"/>
  <c r="N957" i="3"/>
  <c r="N958" i="3"/>
  <c r="N959" i="3"/>
  <c r="N960" i="3"/>
  <c r="N961" i="3"/>
  <c r="N962" i="3"/>
  <c r="N963" i="3"/>
  <c r="N964" i="3"/>
  <c r="N965" i="3"/>
  <c r="N966" i="3"/>
  <c r="N967" i="3"/>
  <c r="N968" i="3"/>
  <c r="N969" i="3"/>
  <c r="N970" i="3"/>
  <c r="N971" i="3"/>
  <c r="N972" i="3"/>
  <c r="N973" i="3"/>
  <c r="N974" i="3"/>
  <c r="N975" i="3"/>
  <c r="N976" i="3"/>
  <c r="N977" i="3"/>
  <c r="N978" i="3"/>
  <c r="N979" i="3"/>
  <c r="N980" i="3"/>
  <c r="N981" i="3"/>
  <c r="N982" i="3"/>
  <c r="N983" i="3"/>
  <c r="N984" i="3"/>
  <c r="N985" i="3"/>
  <c r="N986" i="3"/>
  <c r="N987" i="3"/>
  <c r="N988" i="3"/>
  <c r="N989" i="3"/>
  <c r="N990" i="3"/>
  <c r="N991" i="3"/>
  <c r="N992" i="3"/>
  <c r="N993" i="3"/>
  <c r="N994" i="3"/>
  <c r="N995" i="3"/>
  <c r="N996" i="3"/>
  <c r="N997" i="3"/>
  <c r="N998" i="3"/>
  <c r="N999" i="3"/>
  <c r="N1000" i="3"/>
  <c r="N1001" i="3"/>
  <c r="N1002" i="3"/>
  <c r="N1003" i="3"/>
  <c r="N1004" i="3"/>
  <c r="N1005" i="3"/>
  <c r="N1006" i="3"/>
  <c r="N1007" i="3"/>
  <c r="N1008" i="3"/>
  <c r="N1009" i="3"/>
  <c r="N1010" i="3"/>
  <c r="N1011" i="3"/>
  <c r="N1012" i="3"/>
  <c r="N1013" i="3"/>
  <c r="N1014" i="3"/>
  <c r="N1015" i="3"/>
  <c r="N1016" i="3"/>
  <c r="N1017" i="3"/>
  <c r="N1018" i="3"/>
  <c r="N1019" i="3"/>
  <c r="N1020" i="3"/>
  <c r="N1021" i="3"/>
  <c r="N1022" i="3"/>
  <c r="N1023" i="3"/>
  <c r="N1024" i="3"/>
  <c r="N1025" i="3"/>
  <c r="N1026" i="3"/>
  <c r="N1027" i="3"/>
  <c r="N1028" i="3"/>
  <c r="N1029" i="3"/>
  <c r="N1030" i="3"/>
  <c r="N1031" i="3"/>
  <c r="N1032" i="3"/>
  <c r="N1033" i="3"/>
  <c r="N1034" i="3"/>
  <c r="N1035" i="3"/>
  <c r="N1036" i="3"/>
  <c r="N1037" i="3"/>
  <c r="N1038" i="3"/>
  <c r="N1039" i="3"/>
  <c r="N1040" i="3"/>
  <c r="N1041" i="3"/>
  <c r="N1042" i="3"/>
  <c r="N1043" i="3"/>
  <c r="N1044" i="3"/>
  <c r="N1045" i="3"/>
  <c r="N1046" i="3"/>
  <c r="N1047" i="3"/>
  <c r="N1048" i="3"/>
  <c r="N1049" i="3"/>
  <c r="N1050" i="3"/>
  <c r="N1051" i="3"/>
  <c r="N1052" i="3"/>
  <c r="N1053" i="3"/>
  <c r="N1054" i="3"/>
  <c r="N1055" i="3"/>
  <c r="N1056" i="3"/>
  <c r="N1057" i="3"/>
  <c r="N1058" i="3"/>
  <c r="N1059" i="3"/>
  <c r="N1060" i="3"/>
  <c r="N1061" i="3"/>
  <c r="N1062" i="3"/>
  <c r="N1063" i="3"/>
  <c r="N1064" i="3"/>
  <c r="N1065" i="3"/>
  <c r="N1066" i="3"/>
  <c r="N1067" i="3"/>
  <c r="N1068" i="3"/>
  <c r="N1069" i="3"/>
  <c r="N1070" i="3"/>
  <c r="N1071" i="3"/>
  <c r="N1072" i="3"/>
  <c r="N1073" i="3"/>
  <c r="N1074" i="3"/>
  <c r="N1075" i="3"/>
  <c r="N1076" i="3"/>
  <c r="N1077" i="3"/>
  <c r="N1078" i="3"/>
  <c r="N1079" i="3"/>
  <c r="N1080" i="3"/>
  <c r="N1081" i="3"/>
  <c r="N1082" i="3"/>
  <c r="N1083" i="3"/>
  <c r="N1084" i="3"/>
  <c r="N1085" i="3"/>
  <c r="N1086" i="3"/>
  <c r="N1087" i="3"/>
  <c r="N1088" i="3"/>
  <c r="N1089" i="3"/>
  <c r="N1090" i="3"/>
  <c r="N1091" i="3"/>
  <c r="N1092" i="3"/>
  <c r="N1093" i="3"/>
  <c r="N1094" i="3"/>
  <c r="N1095" i="3"/>
  <c r="N1096" i="3"/>
  <c r="N1097" i="3"/>
  <c r="N1098" i="3"/>
  <c r="N1099" i="3"/>
  <c r="N1100" i="3"/>
  <c r="N1101" i="3"/>
  <c r="N1102" i="3"/>
  <c r="N1103" i="3"/>
  <c r="N1104" i="3"/>
  <c r="N1105" i="3"/>
  <c r="N1106" i="3"/>
  <c r="N1107" i="3"/>
  <c r="N1108" i="3"/>
  <c r="N1109" i="3"/>
  <c r="N1110" i="3"/>
  <c r="N1111" i="3"/>
  <c r="N1112" i="3"/>
  <c r="N1113" i="3"/>
  <c r="N1114" i="3"/>
  <c r="N1115" i="3"/>
  <c r="N1116" i="3"/>
  <c r="N1117" i="3"/>
  <c r="N1118" i="3"/>
  <c r="N1119" i="3"/>
  <c r="N1120" i="3"/>
  <c r="N1121" i="3"/>
  <c r="N1122" i="3"/>
  <c r="N1123" i="3"/>
  <c r="N1124" i="3"/>
  <c r="N1125" i="3"/>
  <c r="N1126" i="3"/>
  <c r="N1127" i="3"/>
  <c r="N1128" i="3"/>
  <c r="N1129" i="3"/>
  <c r="N1130" i="3"/>
  <c r="N1131" i="3"/>
  <c r="N1132" i="3"/>
  <c r="N1133" i="3"/>
  <c r="N1134" i="3"/>
  <c r="N1135" i="3"/>
  <c r="N1136" i="3"/>
  <c r="N1137" i="3"/>
  <c r="N1138" i="3"/>
  <c r="N1139" i="3"/>
  <c r="N1140" i="3"/>
  <c r="N1141" i="3"/>
  <c r="N1142" i="3"/>
  <c r="N1143" i="3"/>
  <c r="N1144" i="3"/>
  <c r="N1145" i="3"/>
  <c r="N1146" i="3"/>
  <c r="N1147" i="3"/>
  <c r="N1148" i="3"/>
  <c r="N1149" i="3"/>
  <c r="N1150" i="3"/>
  <c r="N1151"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36" i="3"/>
  <c r="P237" i="3"/>
  <c r="P238" i="3"/>
  <c r="P239" i="3"/>
  <c r="P240" i="3"/>
  <c r="P241" i="3"/>
  <c r="P242" i="3"/>
  <c r="P243" i="3"/>
  <c r="P244" i="3"/>
  <c r="P245" i="3"/>
  <c r="P246" i="3"/>
  <c r="P247" i="3"/>
  <c r="P248" i="3"/>
  <c r="P249" i="3"/>
  <c r="P250" i="3"/>
  <c r="P251" i="3"/>
  <c r="P252" i="3"/>
  <c r="P253" i="3"/>
  <c r="P254" i="3"/>
  <c r="P255" i="3"/>
  <c r="P256" i="3"/>
  <c r="P257" i="3"/>
  <c r="P258" i="3"/>
  <c r="P259" i="3"/>
  <c r="P260" i="3"/>
  <c r="P261" i="3"/>
  <c r="P262" i="3"/>
  <c r="P263" i="3"/>
  <c r="P264" i="3"/>
  <c r="P265" i="3"/>
  <c r="P266" i="3"/>
  <c r="P267" i="3"/>
  <c r="P268" i="3"/>
  <c r="P269" i="3"/>
  <c r="P270" i="3"/>
  <c r="P271" i="3"/>
  <c r="P272" i="3"/>
  <c r="P273" i="3"/>
  <c r="P274" i="3"/>
  <c r="P275" i="3"/>
  <c r="P276" i="3"/>
  <c r="P277" i="3"/>
  <c r="P278" i="3"/>
  <c r="P279" i="3"/>
  <c r="P280" i="3"/>
  <c r="P281" i="3"/>
  <c r="P282" i="3"/>
  <c r="P283" i="3"/>
  <c r="P284" i="3"/>
  <c r="P285" i="3"/>
  <c r="P286" i="3"/>
  <c r="P287" i="3"/>
  <c r="P288" i="3"/>
  <c r="P289" i="3"/>
  <c r="P290" i="3"/>
  <c r="P291" i="3"/>
  <c r="P292" i="3"/>
  <c r="P293" i="3"/>
  <c r="P294" i="3"/>
  <c r="P295" i="3"/>
  <c r="P296" i="3"/>
  <c r="P297" i="3"/>
  <c r="P298" i="3"/>
  <c r="P299" i="3"/>
  <c r="P300" i="3"/>
  <c r="P301" i="3"/>
  <c r="P302" i="3"/>
  <c r="P303" i="3"/>
  <c r="P304" i="3"/>
  <c r="P305" i="3"/>
  <c r="P306" i="3"/>
  <c r="P307" i="3"/>
  <c r="P308" i="3"/>
  <c r="P309" i="3"/>
  <c r="P310" i="3"/>
  <c r="P311" i="3"/>
  <c r="P312" i="3"/>
  <c r="P313" i="3"/>
  <c r="P314" i="3"/>
  <c r="P315" i="3"/>
  <c r="P316" i="3"/>
  <c r="P317" i="3"/>
  <c r="P318" i="3"/>
  <c r="P319" i="3"/>
  <c r="P320" i="3"/>
  <c r="P321" i="3"/>
  <c r="P322" i="3"/>
  <c r="P323" i="3"/>
  <c r="P324" i="3"/>
  <c r="P325" i="3"/>
  <c r="P326" i="3"/>
  <c r="P327" i="3"/>
  <c r="P328" i="3"/>
  <c r="P329" i="3"/>
  <c r="P330" i="3"/>
  <c r="P331" i="3"/>
  <c r="P332" i="3"/>
  <c r="P333" i="3"/>
  <c r="P334" i="3"/>
  <c r="P335" i="3"/>
  <c r="P336" i="3"/>
  <c r="P337" i="3"/>
  <c r="P338" i="3"/>
  <c r="P339" i="3"/>
  <c r="P340" i="3"/>
  <c r="P341" i="3"/>
  <c r="P342" i="3"/>
  <c r="P343" i="3"/>
  <c r="P344" i="3"/>
  <c r="P345" i="3"/>
  <c r="P346" i="3"/>
  <c r="P347" i="3"/>
  <c r="P348" i="3"/>
  <c r="P349" i="3"/>
  <c r="P350" i="3"/>
  <c r="P351" i="3"/>
  <c r="P352" i="3"/>
  <c r="P353" i="3"/>
  <c r="P354" i="3"/>
  <c r="P355" i="3"/>
  <c r="P356" i="3"/>
  <c r="P357" i="3"/>
  <c r="P358" i="3"/>
  <c r="P359" i="3"/>
  <c r="P360" i="3"/>
  <c r="P361" i="3"/>
  <c r="P362" i="3"/>
  <c r="P363" i="3"/>
  <c r="P364" i="3"/>
  <c r="P365" i="3"/>
  <c r="P366" i="3"/>
  <c r="P367" i="3"/>
  <c r="P368" i="3"/>
  <c r="P369" i="3"/>
  <c r="P370" i="3"/>
  <c r="P371" i="3"/>
  <c r="P372" i="3"/>
  <c r="P373" i="3"/>
  <c r="P374" i="3"/>
  <c r="P375" i="3"/>
  <c r="P376" i="3"/>
  <c r="P377" i="3"/>
  <c r="P378" i="3"/>
  <c r="P379" i="3"/>
  <c r="P380" i="3"/>
  <c r="P381" i="3"/>
  <c r="P382" i="3"/>
  <c r="P383" i="3"/>
  <c r="P384" i="3"/>
  <c r="P385" i="3"/>
  <c r="P386" i="3"/>
  <c r="P387" i="3"/>
  <c r="P388" i="3"/>
  <c r="P389" i="3"/>
  <c r="P390" i="3"/>
  <c r="P391" i="3"/>
  <c r="P392" i="3"/>
  <c r="P393" i="3"/>
  <c r="P394" i="3"/>
  <c r="P395" i="3"/>
  <c r="P396" i="3"/>
  <c r="P397" i="3"/>
  <c r="P398" i="3"/>
  <c r="P399" i="3"/>
  <c r="P400" i="3"/>
  <c r="P401" i="3"/>
  <c r="P402" i="3"/>
  <c r="P403" i="3"/>
  <c r="P404" i="3"/>
  <c r="P405" i="3"/>
  <c r="P406" i="3"/>
  <c r="P407" i="3"/>
  <c r="P408" i="3"/>
  <c r="P409" i="3"/>
  <c r="P410" i="3"/>
  <c r="P411" i="3"/>
  <c r="P412" i="3"/>
  <c r="P413" i="3"/>
  <c r="P414" i="3"/>
  <c r="P415" i="3"/>
  <c r="P416" i="3"/>
  <c r="P417" i="3"/>
  <c r="P418" i="3"/>
  <c r="P419" i="3"/>
  <c r="P420" i="3"/>
  <c r="P421" i="3"/>
  <c r="P422" i="3"/>
  <c r="P423" i="3"/>
  <c r="P424" i="3"/>
  <c r="P425" i="3"/>
  <c r="P426" i="3"/>
  <c r="P427" i="3"/>
  <c r="P428" i="3"/>
  <c r="P429" i="3"/>
  <c r="P430" i="3"/>
  <c r="P431" i="3"/>
  <c r="P432" i="3"/>
  <c r="P433" i="3"/>
  <c r="P434" i="3"/>
  <c r="P435" i="3"/>
  <c r="P436" i="3"/>
  <c r="P437" i="3"/>
  <c r="P438" i="3"/>
  <c r="P439" i="3"/>
  <c r="P440" i="3"/>
  <c r="P441" i="3"/>
  <c r="P442" i="3"/>
  <c r="P443" i="3"/>
  <c r="P444" i="3"/>
  <c r="P445" i="3"/>
  <c r="P446" i="3"/>
  <c r="P447" i="3"/>
  <c r="P448" i="3"/>
  <c r="P449" i="3"/>
  <c r="P450" i="3"/>
  <c r="P451" i="3"/>
  <c r="P452" i="3"/>
  <c r="P453" i="3"/>
  <c r="P454" i="3"/>
  <c r="P455" i="3"/>
  <c r="P456" i="3"/>
  <c r="P457" i="3"/>
  <c r="P458" i="3"/>
  <c r="P459" i="3"/>
  <c r="P460" i="3"/>
  <c r="P461" i="3"/>
  <c r="P462" i="3"/>
  <c r="P463" i="3"/>
  <c r="P464" i="3"/>
  <c r="P465" i="3"/>
  <c r="P466" i="3"/>
  <c r="P467" i="3"/>
  <c r="P468" i="3"/>
  <c r="P469" i="3"/>
  <c r="P470" i="3"/>
  <c r="P471" i="3"/>
  <c r="P472" i="3"/>
  <c r="P473" i="3"/>
  <c r="P474" i="3"/>
  <c r="P475" i="3"/>
  <c r="P476" i="3"/>
  <c r="P477" i="3"/>
  <c r="P478" i="3"/>
  <c r="P479" i="3"/>
  <c r="P480" i="3"/>
  <c r="P481" i="3"/>
  <c r="P482" i="3"/>
  <c r="P483" i="3"/>
  <c r="P484" i="3"/>
  <c r="P485" i="3"/>
  <c r="P486" i="3"/>
  <c r="P487" i="3"/>
  <c r="P488" i="3"/>
  <c r="P489" i="3"/>
  <c r="P490" i="3"/>
  <c r="P491" i="3"/>
  <c r="P492" i="3"/>
  <c r="P493" i="3"/>
  <c r="P494" i="3"/>
  <c r="P495" i="3"/>
  <c r="P496" i="3"/>
  <c r="P497" i="3"/>
  <c r="P498" i="3"/>
  <c r="P499" i="3"/>
  <c r="P500" i="3"/>
  <c r="P501" i="3"/>
  <c r="P502" i="3"/>
  <c r="P503" i="3"/>
  <c r="P504" i="3"/>
  <c r="P505" i="3"/>
  <c r="P506" i="3"/>
  <c r="P507" i="3"/>
  <c r="P508" i="3"/>
  <c r="P509" i="3"/>
  <c r="P510" i="3"/>
  <c r="P511" i="3"/>
  <c r="P512" i="3"/>
  <c r="P513" i="3"/>
  <c r="P514" i="3"/>
  <c r="P515" i="3"/>
  <c r="P516" i="3"/>
  <c r="P517" i="3"/>
  <c r="P518" i="3"/>
  <c r="P519" i="3"/>
  <c r="P520" i="3"/>
  <c r="P521" i="3"/>
  <c r="P522" i="3"/>
  <c r="P523" i="3"/>
  <c r="P524" i="3"/>
  <c r="P525" i="3"/>
  <c r="P526" i="3"/>
  <c r="P527" i="3"/>
  <c r="P528" i="3"/>
  <c r="P529" i="3"/>
  <c r="P530" i="3"/>
  <c r="P531" i="3"/>
  <c r="P532" i="3"/>
  <c r="P533" i="3"/>
  <c r="P534" i="3"/>
  <c r="P535" i="3"/>
  <c r="P536" i="3"/>
  <c r="P537" i="3"/>
  <c r="P538" i="3"/>
  <c r="P539" i="3"/>
  <c r="P540" i="3"/>
  <c r="P541" i="3"/>
  <c r="P542" i="3"/>
  <c r="P543" i="3"/>
  <c r="P544" i="3"/>
  <c r="P545" i="3"/>
  <c r="P546" i="3"/>
  <c r="P547" i="3"/>
  <c r="P548" i="3"/>
  <c r="P549" i="3"/>
  <c r="P550" i="3"/>
  <c r="P551" i="3"/>
  <c r="P552" i="3"/>
  <c r="P553" i="3"/>
  <c r="P554" i="3"/>
  <c r="P555" i="3"/>
  <c r="P556" i="3"/>
  <c r="P557" i="3"/>
  <c r="P558" i="3"/>
  <c r="P559" i="3"/>
  <c r="P560" i="3"/>
  <c r="P561" i="3"/>
  <c r="P562" i="3"/>
  <c r="P563" i="3"/>
  <c r="P564" i="3"/>
  <c r="P565" i="3"/>
  <c r="P566" i="3"/>
  <c r="P567" i="3"/>
  <c r="P568" i="3"/>
  <c r="P569" i="3"/>
  <c r="P570" i="3"/>
  <c r="P571" i="3"/>
  <c r="P572" i="3"/>
  <c r="P573" i="3"/>
  <c r="P574" i="3"/>
  <c r="P575" i="3"/>
  <c r="P576" i="3"/>
  <c r="P577" i="3"/>
  <c r="P578" i="3"/>
  <c r="P579" i="3"/>
  <c r="P580" i="3"/>
  <c r="P581" i="3"/>
  <c r="P582" i="3"/>
  <c r="P583" i="3"/>
  <c r="P584" i="3"/>
  <c r="P585" i="3"/>
  <c r="P586" i="3"/>
  <c r="P587" i="3"/>
  <c r="P588" i="3"/>
  <c r="P589" i="3"/>
  <c r="P590" i="3"/>
  <c r="P591" i="3"/>
  <c r="P592" i="3"/>
  <c r="P593" i="3"/>
  <c r="P594" i="3"/>
  <c r="P595" i="3"/>
  <c r="P596" i="3"/>
  <c r="P597" i="3"/>
  <c r="P598" i="3"/>
  <c r="P599" i="3"/>
  <c r="P600" i="3"/>
  <c r="P601" i="3"/>
  <c r="P602" i="3"/>
  <c r="P603" i="3"/>
  <c r="P604" i="3"/>
  <c r="P605" i="3"/>
  <c r="P606" i="3"/>
  <c r="P607" i="3"/>
  <c r="P608" i="3"/>
  <c r="P609" i="3"/>
  <c r="P610" i="3"/>
  <c r="P611" i="3"/>
  <c r="P612" i="3"/>
  <c r="P613" i="3"/>
  <c r="P614" i="3"/>
  <c r="P615" i="3"/>
  <c r="P616" i="3"/>
  <c r="P617" i="3"/>
  <c r="P618" i="3"/>
  <c r="P619" i="3"/>
  <c r="P620" i="3"/>
  <c r="P621" i="3"/>
  <c r="P622" i="3"/>
  <c r="P623" i="3"/>
  <c r="P624" i="3"/>
  <c r="P625" i="3"/>
  <c r="P626" i="3"/>
  <c r="P627" i="3"/>
  <c r="P628" i="3"/>
  <c r="P629" i="3"/>
  <c r="P630" i="3"/>
  <c r="P631" i="3"/>
  <c r="P632" i="3"/>
  <c r="P633" i="3"/>
  <c r="P634" i="3"/>
  <c r="P635" i="3"/>
  <c r="P636" i="3"/>
  <c r="P637" i="3"/>
  <c r="P638" i="3"/>
  <c r="P639" i="3"/>
  <c r="P640" i="3"/>
  <c r="P641" i="3"/>
  <c r="P642" i="3"/>
  <c r="P643" i="3"/>
  <c r="P644" i="3"/>
  <c r="P645" i="3"/>
  <c r="P646" i="3"/>
  <c r="P647" i="3"/>
  <c r="P648" i="3"/>
  <c r="P649" i="3"/>
  <c r="P650" i="3"/>
  <c r="P651" i="3"/>
  <c r="P652" i="3"/>
  <c r="P653" i="3"/>
  <c r="P654" i="3"/>
  <c r="P655" i="3"/>
  <c r="P656" i="3"/>
  <c r="P657" i="3"/>
  <c r="P658" i="3"/>
  <c r="P659" i="3"/>
  <c r="P660" i="3"/>
  <c r="P661" i="3"/>
  <c r="P662" i="3"/>
  <c r="P663" i="3"/>
  <c r="P664" i="3"/>
  <c r="P665" i="3"/>
  <c r="P666" i="3"/>
  <c r="P667" i="3"/>
  <c r="P668" i="3"/>
  <c r="P669" i="3"/>
  <c r="P670" i="3"/>
  <c r="P671" i="3"/>
  <c r="P672" i="3"/>
  <c r="P673" i="3"/>
  <c r="P674" i="3"/>
  <c r="P675" i="3"/>
  <c r="P676" i="3"/>
  <c r="P677" i="3"/>
  <c r="P678" i="3"/>
  <c r="P679" i="3"/>
  <c r="P680" i="3"/>
  <c r="P681" i="3"/>
  <c r="P682" i="3"/>
  <c r="P683" i="3"/>
  <c r="P684" i="3"/>
  <c r="P685" i="3"/>
  <c r="P686" i="3"/>
  <c r="P687" i="3"/>
  <c r="P688" i="3"/>
  <c r="P689" i="3"/>
  <c r="P690" i="3"/>
  <c r="P691" i="3"/>
  <c r="P692" i="3"/>
  <c r="P693" i="3"/>
  <c r="P694" i="3"/>
  <c r="P695" i="3"/>
  <c r="P696" i="3"/>
  <c r="P697" i="3"/>
  <c r="P698" i="3"/>
  <c r="P699" i="3"/>
  <c r="P700" i="3"/>
  <c r="P701" i="3"/>
  <c r="P702" i="3"/>
  <c r="P703" i="3"/>
  <c r="P704" i="3"/>
  <c r="P705" i="3"/>
  <c r="P706" i="3"/>
  <c r="P707" i="3"/>
  <c r="P708" i="3"/>
  <c r="P709" i="3"/>
  <c r="P710" i="3"/>
  <c r="P711" i="3"/>
  <c r="P712" i="3"/>
  <c r="P713" i="3"/>
  <c r="P714" i="3"/>
  <c r="P715" i="3"/>
  <c r="P716" i="3"/>
  <c r="P717" i="3"/>
  <c r="P718" i="3"/>
  <c r="P719" i="3"/>
  <c r="P720" i="3"/>
  <c r="P721" i="3"/>
  <c r="P722" i="3"/>
  <c r="P723" i="3"/>
  <c r="P724" i="3"/>
  <c r="P725" i="3"/>
  <c r="P726" i="3"/>
  <c r="P727" i="3"/>
  <c r="P728" i="3"/>
  <c r="P729" i="3"/>
  <c r="P730" i="3"/>
  <c r="P731" i="3"/>
  <c r="P732" i="3"/>
  <c r="P733" i="3"/>
  <c r="P734" i="3"/>
  <c r="P735" i="3"/>
  <c r="P736" i="3"/>
  <c r="P737" i="3"/>
  <c r="P738" i="3"/>
  <c r="P739" i="3"/>
  <c r="P740" i="3"/>
  <c r="P741" i="3"/>
  <c r="P742" i="3"/>
  <c r="P743" i="3"/>
  <c r="P744" i="3"/>
  <c r="P745" i="3"/>
  <c r="P746" i="3"/>
  <c r="P747" i="3"/>
  <c r="P748" i="3"/>
  <c r="P749" i="3"/>
  <c r="P750" i="3"/>
  <c r="P751" i="3"/>
  <c r="P752" i="3"/>
  <c r="P753" i="3"/>
  <c r="P754" i="3"/>
  <c r="P755" i="3"/>
  <c r="P756" i="3"/>
  <c r="P757" i="3"/>
  <c r="P758" i="3"/>
  <c r="P759" i="3"/>
  <c r="P760" i="3"/>
  <c r="P761" i="3"/>
  <c r="P762" i="3"/>
  <c r="P763" i="3"/>
  <c r="P764" i="3"/>
  <c r="P765" i="3"/>
  <c r="P766" i="3"/>
  <c r="P767" i="3"/>
  <c r="P768" i="3"/>
  <c r="P769" i="3"/>
  <c r="P770" i="3"/>
  <c r="P771" i="3"/>
  <c r="P772" i="3"/>
  <c r="P773" i="3"/>
  <c r="P774" i="3"/>
  <c r="P775" i="3"/>
  <c r="P776" i="3"/>
  <c r="P777" i="3"/>
  <c r="P778" i="3"/>
  <c r="P779" i="3"/>
  <c r="P780" i="3"/>
  <c r="P781" i="3"/>
  <c r="P782" i="3"/>
  <c r="P783" i="3"/>
  <c r="P784" i="3"/>
  <c r="P785" i="3"/>
  <c r="P786" i="3"/>
  <c r="P787" i="3"/>
  <c r="P788" i="3"/>
  <c r="P789" i="3"/>
  <c r="P790" i="3"/>
  <c r="P791" i="3"/>
  <c r="P792" i="3"/>
  <c r="P793" i="3"/>
  <c r="P794" i="3"/>
  <c r="P795" i="3"/>
  <c r="P796" i="3"/>
  <c r="P797" i="3"/>
  <c r="P798" i="3"/>
  <c r="P799" i="3"/>
  <c r="P800" i="3"/>
  <c r="P801" i="3"/>
  <c r="P802" i="3"/>
  <c r="P803" i="3"/>
  <c r="P804" i="3"/>
  <c r="P805" i="3"/>
  <c r="P806" i="3"/>
  <c r="P807" i="3"/>
  <c r="P808" i="3"/>
  <c r="P809" i="3"/>
  <c r="P810" i="3"/>
  <c r="P811" i="3"/>
  <c r="P812" i="3"/>
  <c r="P813" i="3"/>
  <c r="P814" i="3"/>
  <c r="P815" i="3"/>
  <c r="P816" i="3"/>
  <c r="P817" i="3"/>
  <c r="P818" i="3"/>
  <c r="P819" i="3"/>
  <c r="P820" i="3"/>
  <c r="P821" i="3"/>
  <c r="P822" i="3"/>
  <c r="P823" i="3"/>
  <c r="P824" i="3"/>
  <c r="P825" i="3"/>
  <c r="P826" i="3"/>
  <c r="P827" i="3"/>
  <c r="P828" i="3"/>
  <c r="P829" i="3"/>
  <c r="P830" i="3"/>
  <c r="P831" i="3"/>
  <c r="P832" i="3"/>
  <c r="P833" i="3"/>
  <c r="P834" i="3"/>
  <c r="P835" i="3"/>
  <c r="P836" i="3"/>
  <c r="P837" i="3"/>
  <c r="P838" i="3"/>
  <c r="P839" i="3"/>
  <c r="P840" i="3"/>
  <c r="P841" i="3"/>
  <c r="P842" i="3"/>
  <c r="P843" i="3"/>
  <c r="P844" i="3"/>
  <c r="P845" i="3"/>
  <c r="P846" i="3"/>
  <c r="P847" i="3"/>
  <c r="P848" i="3"/>
  <c r="P849" i="3"/>
  <c r="P850" i="3"/>
  <c r="P851" i="3"/>
  <c r="P852" i="3"/>
  <c r="P853" i="3"/>
  <c r="P854" i="3"/>
  <c r="P855" i="3"/>
  <c r="P856" i="3"/>
  <c r="P857" i="3"/>
  <c r="P858" i="3"/>
  <c r="P859" i="3"/>
  <c r="P860" i="3"/>
  <c r="P861" i="3"/>
  <c r="P862" i="3"/>
  <c r="P863" i="3"/>
  <c r="P864" i="3"/>
  <c r="P865" i="3"/>
  <c r="P866" i="3"/>
  <c r="P867" i="3"/>
  <c r="P868" i="3"/>
  <c r="P869" i="3"/>
  <c r="P870" i="3"/>
  <c r="P871" i="3"/>
  <c r="P872" i="3"/>
  <c r="P873" i="3"/>
  <c r="P874" i="3"/>
  <c r="P875" i="3"/>
  <c r="P876" i="3"/>
  <c r="P877" i="3"/>
  <c r="P878" i="3"/>
  <c r="P879" i="3"/>
  <c r="P880" i="3"/>
  <c r="P881" i="3"/>
  <c r="P882" i="3"/>
  <c r="P883" i="3"/>
  <c r="P884" i="3"/>
  <c r="P885" i="3"/>
  <c r="P886" i="3"/>
  <c r="P887" i="3"/>
  <c r="P888" i="3"/>
  <c r="P889" i="3"/>
  <c r="P890" i="3"/>
  <c r="P891" i="3"/>
  <c r="P892" i="3"/>
  <c r="P893" i="3"/>
  <c r="P894" i="3"/>
  <c r="P895" i="3"/>
  <c r="P896" i="3"/>
  <c r="P897" i="3"/>
  <c r="P898" i="3"/>
  <c r="P899" i="3"/>
  <c r="P900" i="3"/>
  <c r="P901" i="3"/>
  <c r="P902" i="3"/>
  <c r="P903" i="3"/>
  <c r="P904" i="3"/>
  <c r="P905" i="3"/>
  <c r="P906" i="3"/>
  <c r="P907" i="3"/>
  <c r="P908" i="3"/>
  <c r="P909" i="3"/>
  <c r="P910" i="3"/>
  <c r="P911" i="3"/>
  <c r="P912" i="3"/>
  <c r="P913" i="3"/>
  <c r="P914" i="3"/>
  <c r="P915" i="3"/>
  <c r="P916" i="3"/>
  <c r="P917" i="3"/>
  <c r="P918" i="3"/>
  <c r="P919" i="3"/>
  <c r="P920" i="3"/>
  <c r="P921" i="3"/>
  <c r="P922" i="3"/>
  <c r="P923" i="3"/>
  <c r="P924" i="3"/>
  <c r="P925" i="3"/>
  <c r="P926" i="3"/>
  <c r="P927" i="3"/>
  <c r="P928" i="3"/>
  <c r="P929" i="3"/>
  <c r="P930" i="3"/>
  <c r="P931" i="3"/>
  <c r="P932" i="3"/>
  <c r="P933" i="3"/>
  <c r="P934" i="3"/>
  <c r="P935" i="3"/>
  <c r="P936" i="3"/>
  <c r="P937" i="3"/>
  <c r="P938" i="3"/>
  <c r="P939" i="3"/>
  <c r="P940" i="3"/>
  <c r="P941" i="3"/>
  <c r="P942" i="3"/>
  <c r="P943" i="3"/>
  <c r="P944" i="3"/>
  <c r="P945" i="3"/>
  <c r="P946" i="3"/>
  <c r="P947" i="3"/>
  <c r="P948" i="3"/>
  <c r="P949" i="3"/>
  <c r="P950" i="3"/>
  <c r="P951" i="3"/>
  <c r="P952" i="3"/>
  <c r="P953" i="3"/>
  <c r="P954" i="3"/>
  <c r="P955" i="3"/>
  <c r="P956" i="3"/>
  <c r="P957" i="3"/>
  <c r="P958" i="3"/>
  <c r="P959" i="3"/>
  <c r="P960" i="3"/>
  <c r="P961" i="3"/>
  <c r="P962" i="3"/>
  <c r="P963" i="3"/>
  <c r="P964" i="3"/>
  <c r="P965" i="3"/>
  <c r="P966" i="3"/>
  <c r="P967" i="3"/>
  <c r="P968" i="3"/>
  <c r="P969" i="3"/>
  <c r="P970" i="3"/>
  <c r="P971" i="3"/>
  <c r="P972" i="3"/>
  <c r="P973" i="3"/>
  <c r="P974" i="3"/>
  <c r="P975" i="3"/>
  <c r="P976" i="3"/>
  <c r="P977" i="3"/>
  <c r="P978" i="3"/>
  <c r="P979" i="3"/>
  <c r="P980" i="3"/>
  <c r="P981" i="3"/>
  <c r="P982" i="3"/>
  <c r="P983" i="3"/>
  <c r="P984" i="3"/>
  <c r="P985" i="3"/>
  <c r="P986" i="3"/>
  <c r="P987" i="3"/>
  <c r="P988" i="3"/>
  <c r="P989" i="3"/>
  <c r="P990" i="3"/>
  <c r="P991" i="3"/>
  <c r="P992" i="3"/>
  <c r="P993" i="3"/>
  <c r="P994" i="3"/>
  <c r="P995" i="3"/>
  <c r="P996" i="3"/>
  <c r="P997" i="3"/>
  <c r="P998" i="3"/>
  <c r="P999" i="3"/>
  <c r="P1000" i="3"/>
  <c r="P1001" i="3"/>
  <c r="P1002" i="3"/>
  <c r="P1003" i="3"/>
  <c r="P1004" i="3"/>
  <c r="P1005" i="3"/>
  <c r="P1006" i="3"/>
  <c r="P1007" i="3"/>
  <c r="P1008" i="3"/>
  <c r="P1009" i="3"/>
  <c r="P1010" i="3"/>
  <c r="P1011" i="3"/>
  <c r="P1012" i="3"/>
  <c r="P1013" i="3"/>
  <c r="P1014" i="3"/>
  <c r="P1015" i="3"/>
  <c r="P1016" i="3"/>
  <c r="P1017" i="3"/>
  <c r="P1018" i="3"/>
  <c r="P1019" i="3"/>
  <c r="P1020" i="3"/>
  <c r="P1021" i="3"/>
  <c r="P1022" i="3"/>
  <c r="P1023" i="3"/>
  <c r="P1024" i="3"/>
  <c r="P1025" i="3"/>
  <c r="P1026" i="3"/>
  <c r="P1027" i="3"/>
  <c r="P1028" i="3"/>
  <c r="P1029" i="3"/>
  <c r="P1030" i="3"/>
  <c r="P1031" i="3"/>
  <c r="P1032" i="3"/>
  <c r="P1033" i="3"/>
  <c r="P1034" i="3"/>
  <c r="P1035" i="3"/>
  <c r="P1036" i="3"/>
  <c r="P1037" i="3"/>
  <c r="P1038" i="3"/>
  <c r="P1039" i="3"/>
  <c r="P1040" i="3"/>
  <c r="P1041" i="3"/>
  <c r="P1042" i="3"/>
  <c r="P1043" i="3"/>
  <c r="P1044" i="3"/>
  <c r="P1045" i="3"/>
  <c r="P1046" i="3"/>
  <c r="P1047" i="3"/>
  <c r="P1048" i="3"/>
  <c r="P1049" i="3"/>
  <c r="P1050" i="3"/>
  <c r="P1051" i="3"/>
  <c r="P1052" i="3"/>
  <c r="P1053" i="3"/>
  <c r="P1054" i="3"/>
  <c r="P1055" i="3"/>
  <c r="P1056" i="3"/>
  <c r="P1057" i="3"/>
  <c r="P1058" i="3"/>
  <c r="P1059" i="3"/>
  <c r="P1060" i="3"/>
  <c r="P1061" i="3"/>
  <c r="P1062" i="3"/>
  <c r="P1063" i="3"/>
  <c r="P1064" i="3"/>
  <c r="P1065" i="3"/>
  <c r="P1066" i="3"/>
  <c r="P1067" i="3"/>
  <c r="P1068" i="3"/>
  <c r="P1069" i="3"/>
  <c r="P1070" i="3"/>
  <c r="P1071" i="3"/>
  <c r="P1072" i="3"/>
  <c r="P1073" i="3"/>
  <c r="P1074" i="3"/>
  <c r="P1075" i="3"/>
  <c r="P1076" i="3"/>
  <c r="P1077" i="3"/>
  <c r="P1078" i="3"/>
  <c r="P1079" i="3"/>
  <c r="P1080" i="3"/>
  <c r="P1081" i="3"/>
  <c r="P1082" i="3"/>
  <c r="P1083" i="3"/>
  <c r="P1084" i="3"/>
  <c r="P1085" i="3"/>
  <c r="P1086" i="3"/>
  <c r="P1087" i="3"/>
  <c r="P1088" i="3"/>
  <c r="P1089" i="3"/>
  <c r="P1090" i="3"/>
  <c r="P1091" i="3"/>
  <c r="P1092" i="3"/>
  <c r="P1093" i="3"/>
  <c r="P1094" i="3"/>
  <c r="P1095" i="3"/>
  <c r="P1096" i="3"/>
  <c r="P1097" i="3"/>
  <c r="P1098" i="3"/>
  <c r="P1099" i="3"/>
  <c r="P1100" i="3"/>
  <c r="P1101" i="3"/>
  <c r="P1102" i="3"/>
  <c r="P1103" i="3"/>
  <c r="P1104" i="3"/>
  <c r="P1105" i="3"/>
  <c r="P1106" i="3"/>
  <c r="P1107" i="3"/>
  <c r="P1108" i="3"/>
  <c r="P1109" i="3"/>
  <c r="P1110" i="3"/>
  <c r="P1111" i="3"/>
  <c r="P1112" i="3"/>
  <c r="P1113" i="3"/>
  <c r="P1114" i="3"/>
  <c r="P1115" i="3"/>
  <c r="P1116" i="3"/>
  <c r="P1117" i="3"/>
  <c r="P1118" i="3"/>
  <c r="P1119" i="3"/>
  <c r="P1120" i="3"/>
  <c r="P1121" i="3"/>
  <c r="P1122" i="3"/>
  <c r="P1123" i="3"/>
  <c r="P1124" i="3"/>
  <c r="P1125" i="3"/>
  <c r="P1126" i="3"/>
  <c r="P1127" i="3"/>
  <c r="P1128" i="3"/>
  <c r="P1129" i="3"/>
  <c r="P1130" i="3"/>
  <c r="P1131" i="3"/>
  <c r="P1132" i="3"/>
  <c r="P1133" i="3"/>
  <c r="P1134" i="3"/>
  <c r="P1135" i="3"/>
  <c r="P1136" i="3"/>
  <c r="P1137" i="3"/>
  <c r="P1138" i="3"/>
  <c r="P1139" i="3"/>
  <c r="P1140" i="3"/>
  <c r="P1141" i="3"/>
  <c r="P1142" i="3"/>
  <c r="P1143" i="3"/>
  <c r="P1144" i="3"/>
  <c r="P1145" i="3"/>
  <c r="P1146" i="3"/>
  <c r="P1147" i="3"/>
  <c r="P1148" i="3"/>
  <c r="P1149" i="3"/>
  <c r="P1150" i="3"/>
  <c r="P1151" i="3"/>
  <c r="R3" i="3"/>
  <c r="R4" i="3"/>
  <c r="R5" i="3"/>
  <c r="AI3" i="3"/>
  <c r="AI4" i="3"/>
  <c r="AI5" i="3"/>
  <c r="AI6" i="3"/>
  <c r="AI7" i="3"/>
  <c r="AI8" i="3"/>
  <c r="AI9" i="3"/>
  <c r="AI10" i="3"/>
  <c r="AI11" i="3"/>
  <c r="AI12" i="3"/>
  <c r="AI13" i="3"/>
  <c r="AI14" i="3"/>
  <c r="AI15" i="3"/>
  <c r="AI16" i="3"/>
  <c r="AI17" i="3"/>
  <c r="AI18" i="3"/>
  <c r="AI19" i="3"/>
  <c r="AI20" i="3"/>
  <c r="AI21" i="3"/>
  <c r="AI22" i="3"/>
  <c r="AI23" i="3"/>
  <c r="AI24" i="3"/>
  <c r="AI25" i="3"/>
  <c r="AI26" i="3"/>
  <c r="AI27" i="3"/>
  <c r="AI28" i="3"/>
  <c r="AI29" i="3"/>
  <c r="AI30" i="3"/>
  <c r="AI31" i="3"/>
  <c r="AI32" i="3"/>
  <c r="AI33" i="3"/>
  <c r="AI34" i="3"/>
  <c r="AI35" i="3"/>
  <c r="AI36" i="3"/>
  <c r="AI37" i="3"/>
  <c r="AI38" i="3"/>
  <c r="AI39" i="3"/>
  <c r="AI40" i="3"/>
  <c r="AI41" i="3"/>
  <c r="AI42" i="3"/>
  <c r="AI43" i="3"/>
  <c r="AI44" i="3"/>
  <c r="AI45" i="3"/>
  <c r="AI46" i="3"/>
  <c r="AI47" i="3"/>
  <c r="AI48" i="3"/>
  <c r="AI49" i="3"/>
  <c r="AI50" i="3"/>
  <c r="AI51" i="3"/>
  <c r="AI52" i="3"/>
  <c r="AI53" i="3"/>
  <c r="AI54" i="3"/>
  <c r="AI55" i="3"/>
  <c r="AI56" i="3"/>
  <c r="AI57" i="3"/>
  <c r="AI58" i="3"/>
  <c r="AI59" i="3"/>
  <c r="AI60" i="3"/>
  <c r="AI61" i="3"/>
  <c r="AI62" i="3"/>
  <c r="AI63" i="3"/>
  <c r="AI64" i="3"/>
  <c r="AI65" i="3"/>
  <c r="AI66" i="3"/>
  <c r="AI67" i="3"/>
  <c r="AI68" i="3"/>
  <c r="AI69" i="3"/>
  <c r="AI70" i="3"/>
  <c r="AI71" i="3"/>
  <c r="AI72" i="3"/>
  <c r="AI73" i="3"/>
  <c r="AI74" i="3"/>
  <c r="AI75" i="3"/>
  <c r="AI76" i="3"/>
  <c r="AI77" i="3"/>
  <c r="AI78" i="3"/>
  <c r="AI79" i="3"/>
  <c r="AI80" i="3"/>
  <c r="AI81" i="3"/>
  <c r="AI82" i="3"/>
  <c r="AI83" i="3"/>
  <c r="AI84" i="3"/>
  <c r="AI85" i="3"/>
  <c r="AI86" i="3"/>
  <c r="AI87" i="3"/>
  <c r="AI88" i="3"/>
  <c r="AI89" i="3"/>
  <c r="AI90" i="3"/>
  <c r="AI91" i="3"/>
  <c r="AI92" i="3"/>
  <c r="AI93" i="3"/>
  <c r="AI94" i="3"/>
  <c r="AI95" i="3"/>
  <c r="AI96" i="3"/>
  <c r="AI97" i="3"/>
  <c r="AI98" i="3"/>
  <c r="AI99" i="3"/>
  <c r="AI100" i="3"/>
  <c r="AI101" i="3"/>
  <c r="AI102" i="3"/>
  <c r="AI103" i="3"/>
  <c r="AI104" i="3"/>
  <c r="AI105" i="3"/>
  <c r="AI106" i="3"/>
  <c r="AI107" i="3"/>
  <c r="AI108" i="3"/>
  <c r="AI109" i="3"/>
  <c r="AI110" i="3"/>
  <c r="AI111" i="3"/>
  <c r="AI112" i="3"/>
  <c r="AI113" i="3"/>
  <c r="AI114" i="3"/>
  <c r="AI115" i="3"/>
  <c r="AI116" i="3"/>
  <c r="AI117" i="3"/>
  <c r="AI118" i="3"/>
  <c r="AI119" i="3"/>
  <c r="AI120" i="3"/>
  <c r="AI121" i="3"/>
  <c r="AI122" i="3"/>
  <c r="AI123" i="3"/>
  <c r="AI124" i="3"/>
  <c r="AI125" i="3"/>
  <c r="AI126" i="3"/>
  <c r="AI127" i="3"/>
  <c r="AI128" i="3"/>
  <c r="AI129" i="3"/>
  <c r="AI130" i="3"/>
  <c r="AI131" i="3"/>
  <c r="AI132" i="3"/>
  <c r="AI133" i="3"/>
  <c r="AI134" i="3"/>
  <c r="AI135" i="3"/>
  <c r="AI136" i="3"/>
  <c r="AI137" i="3"/>
  <c r="AI138" i="3"/>
  <c r="AI139" i="3"/>
  <c r="AI140" i="3"/>
  <c r="AI141" i="3"/>
  <c r="AI142" i="3"/>
  <c r="AI143" i="3"/>
  <c r="AI144" i="3"/>
  <c r="AI145" i="3"/>
  <c r="AI146" i="3"/>
  <c r="AI147" i="3"/>
  <c r="AI148" i="3"/>
  <c r="AI149" i="3"/>
  <c r="AI150" i="3"/>
  <c r="AI151" i="3"/>
  <c r="AI152" i="3"/>
  <c r="AI153" i="3"/>
  <c r="AI154" i="3"/>
  <c r="AI155" i="3"/>
  <c r="AI156" i="3"/>
  <c r="AI157" i="3"/>
  <c r="AI158" i="3"/>
  <c r="AI159" i="3"/>
  <c r="AI160" i="3"/>
  <c r="AI161" i="3"/>
  <c r="AI162" i="3"/>
  <c r="AI163" i="3"/>
  <c r="AI164" i="3"/>
  <c r="AI165" i="3"/>
  <c r="AI166" i="3"/>
  <c r="AI167" i="3"/>
  <c r="AI168" i="3"/>
  <c r="AI169" i="3"/>
  <c r="AI170" i="3"/>
  <c r="AI171" i="3"/>
  <c r="AI172" i="3"/>
  <c r="AI173" i="3"/>
  <c r="AI174" i="3"/>
  <c r="AI175" i="3"/>
  <c r="AI176" i="3"/>
  <c r="AI177" i="3"/>
  <c r="AI178" i="3"/>
  <c r="AI179" i="3"/>
  <c r="AI180" i="3"/>
  <c r="AI181" i="3"/>
  <c r="AI182" i="3"/>
  <c r="AI183" i="3"/>
  <c r="AI184" i="3"/>
  <c r="AI185" i="3"/>
  <c r="AI186" i="3"/>
  <c r="AI187" i="3"/>
  <c r="AI188" i="3"/>
  <c r="AI189" i="3"/>
  <c r="AI190" i="3"/>
  <c r="AI191" i="3"/>
  <c r="AI192" i="3"/>
  <c r="AI193" i="3"/>
  <c r="AI194" i="3"/>
  <c r="AI195" i="3"/>
  <c r="AI196" i="3"/>
  <c r="AI197" i="3"/>
  <c r="AI198" i="3"/>
  <c r="AI199" i="3"/>
  <c r="AI200" i="3"/>
  <c r="AI201" i="3"/>
  <c r="AI202" i="3"/>
  <c r="AI203" i="3"/>
  <c r="AI204" i="3"/>
  <c r="AI205" i="3"/>
  <c r="AI206" i="3"/>
  <c r="AI207" i="3"/>
  <c r="AI208" i="3"/>
  <c r="AI209" i="3"/>
  <c r="AI210" i="3"/>
  <c r="AI211" i="3"/>
  <c r="AI212" i="3"/>
  <c r="AI213" i="3"/>
  <c r="AI214" i="3"/>
  <c r="AI215" i="3"/>
  <c r="AI216" i="3"/>
  <c r="AI217" i="3"/>
  <c r="AI218" i="3"/>
  <c r="AI219" i="3"/>
  <c r="AI220" i="3"/>
  <c r="AI221" i="3"/>
  <c r="AI222" i="3"/>
  <c r="AI223" i="3"/>
  <c r="AI224" i="3"/>
  <c r="AI225" i="3"/>
  <c r="AI226" i="3"/>
  <c r="AI227" i="3"/>
  <c r="AI228" i="3"/>
  <c r="AI229" i="3"/>
  <c r="AI230" i="3"/>
  <c r="AI231" i="3"/>
  <c r="AI232" i="3"/>
  <c r="AI233" i="3"/>
  <c r="AI234" i="3"/>
  <c r="AI235" i="3"/>
  <c r="AI236" i="3"/>
  <c r="AI237" i="3"/>
  <c r="AI238" i="3"/>
  <c r="AI239" i="3"/>
  <c r="AI240" i="3"/>
  <c r="AI241" i="3"/>
  <c r="AI242" i="3"/>
  <c r="AI243" i="3"/>
  <c r="AI244" i="3"/>
  <c r="AI245" i="3"/>
  <c r="AI246" i="3"/>
  <c r="AI247" i="3"/>
  <c r="AI248" i="3"/>
  <c r="AI249" i="3"/>
  <c r="AI250" i="3"/>
  <c r="AI251" i="3"/>
  <c r="AI252" i="3"/>
  <c r="AI253" i="3"/>
  <c r="AI254" i="3"/>
  <c r="AI255" i="3"/>
  <c r="AI256" i="3"/>
  <c r="AI257" i="3"/>
  <c r="AI258" i="3"/>
  <c r="AI259" i="3"/>
  <c r="AI260" i="3"/>
  <c r="AI261" i="3"/>
  <c r="AI262" i="3"/>
  <c r="AI263" i="3"/>
  <c r="AI264" i="3"/>
  <c r="AI265" i="3"/>
  <c r="AI266" i="3"/>
  <c r="AI267" i="3"/>
  <c r="AI268" i="3"/>
  <c r="AI269" i="3"/>
  <c r="AI270" i="3"/>
  <c r="AI271" i="3"/>
  <c r="AI272" i="3"/>
  <c r="AI273" i="3"/>
  <c r="AI274" i="3"/>
  <c r="AI275" i="3"/>
  <c r="AI276" i="3"/>
  <c r="AI277" i="3"/>
  <c r="AI278" i="3"/>
  <c r="AI279" i="3"/>
  <c r="AI280" i="3"/>
  <c r="AI281" i="3"/>
  <c r="AI282" i="3"/>
  <c r="AI283" i="3"/>
  <c r="AI284" i="3"/>
  <c r="AI285" i="3"/>
  <c r="AI286" i="3"/>
  <c r="AI287" i="3"/>
  <c r="AI288" i="3"/>
  <c r="AI289" i="3"/>
  <c r="AI290" i="3"/>
  <c r="AI291" i="3"/>
  <c r="AI292" i="3"/>
  <c r="AI293" i="3"/>
  <c r="AI294" i="3"/>
  <c r="AI295" i="3"/>
  <c r="AI296" i="3"/>
  <c r="AI297" i="3"/>
  <c r="AI298" i="3"/>
  <c r="AI299" i="3"/>
  <c r="AI300" i="3"/>
  <c r="AI301" i="3"/>
  <c r="AI302" i="3"/>
  <c r="AI303" i="3"/>
  <c r="AI304" i="3"/>
  <c r="AI305" i="3"/>
  <c r="AI306" i="3"/>
  <c r="AI307" i="3"/>
  <c r="AI308" i="3"/>
  <c r="AI309" i="3"/>
  <c r="AI310" i="3"/>
  <c r="AI311" i="3"/>
  <c r="AI312" i="3"/>
  <c r="AI313" i="3"/>
  <c r="AI314" i="3"/>
  <c r="AI315" i="3"/>
  <c r="AI316" i="3"/>
  <c r="AI317" i="3"/>
  <c r="AI318" i="3"/>
  <c r="AI319" i="3"/>
  <c r="AI320" i="3"/>
  <c r="AI321" i="3"/>
  <c r="AI322" i="3"/>
  <c r="AI323" i="3"/>
  <c r="AI324" i="3"/>
  <c r="AI325" i="3"/>
  <c r="AI326" i="3"/>
  <c r="AI327" i="3"/>
  <c r="AI328" i="3"/>
  <c r="AI329" i="3"/>
  <c r="AI330" i="3"/>
  <c r="AI331" i="3"/>
  <c r="AI332" i="3"/>
  <c r="AI333" i="3"/>
  <c r="AI334" i="3"/>
  <c r="AI335" i="3"/>
  <c r="AI336" i="3"/>
  <c r="AI337" i="3"/>
  <c r="AI338" i="3"/>
  <c r="AI339" i="3"/>
  <c r="AI340" i="3"/>
  <c r="AI341" i="3"/>
  <c r="AI342" i="3"/>
  <c r="AI343" i="3"/>
  <c r="AI344" i="3"/>
  <c r="AI345" i="3"/>
  <c r="AI346" i="3"/>
  <c r="AI347" i="3"/>
  <c r="AI348" i="3"/>
  <c r="AI349" i="3"/>
  <c r="AI350" i="3"/>
  <c r="AI351" i="3"/>
  <c r="AI352" i="3"/>
  <c r="AI353" i="3"/>
  <c r="AI354" i="3"/>
  <c r="AI355" i="3"/>
  <c r="AI356" i="3"/>
  <c r="AI357" i="3"/>
  <c r="AI358" i="3"/>
  <c r="AI359" i="3"/>
  <c r="AI360" i="3"/>
  <c r="AI361" i="3"/>
  <c r="AI362" i="3"/>
  <c r="AI363" i="3"/>
  <c r="AI364" i="3"/>
  <c r="AI365" i="3"/>
  <c r="AI366" i="3"/>
  <c r="AI367" i="3"/>
  <c r="AI368" i="3"/>
  <c r="AI369" i="3"/>
  <c r="AI370" i="3"/>
  <c r="AI371" i="3"/>
  <c r="AI372" i="3"/>
  <c r="AI373" i="3"/>
  <c r="AI374" i="3"/>
  <c r="AI375" i="3"/>
  <c r="AI376" i="3"/>
  <c r="AI377" i="3"/>
  <c r="AI378" i="3"/>
  <c r="AI379" i="3"/>
  <c r="AI380" i="3"/>
  <c r="AI381" i="3"/>
  <c r="AI382" i="3"/>
  <c r="AI383" i="3"/>
  <c r="AI384" i="3"/>
  <c r="AI385" i="3"/>
  <c r="AI386" i="3"/>
  <c r="AI387" i="3"/>
  <c r="AI388" i="3"/>
  <c r="AI389" i="3"/>
  <c r="AI390" i="3"/>
  <c r="AI391" i="3"/>
  <c r="AI392" i="3"/>
  <c r="AI393" i="3"/>
  <c r="AI394" i="3"/>
  <c r="AI395" i="3"/>
  <c r="AI396" i="3"/>
  <c r="AI397" i="3"/>
  <c r="AI398" i="3"/>
  <c r="AI399" i="3"/>
  <c r="AI400" i="3"/>
  <c r="AI401" i="3"/>
  <c r="AI402" i="3"/>
  <c r="AI403" i="3"/>
  <c r="AI404" i="3"/>
  <c r="AI405" i="3"/>
  <c r="AI406" i="3"/>
  <c r="AI407" i="3"/>
  <c r="AI408" i="3"/>
  <c r="AI409" i="3"/>
  <c r="AI410" i="3"/>
  <c r="AI411" i="3"/>
  <c r="AI412" i="3"/>
  <c r="AI413" i="3"/>
  <c r="AI414" i="3"/>
  <c r="AI415" i="3"/>
  <c r="AI416" i="3"/>
  <c r="AI417" i="3"/>
  <c r="AI418" i="3"/>
  <c r="AI419" i="3"/>
  <c r="AI420" i="3"/>
  <c r="AI421" i="3"/>
  <c r="AI422" i="3"/>
  <c r="AI423" i="3"/>
  <c r="AI424" i="3"/>
  <c r="AI425" i="3"/>
  <c r="AI426" i="3"/>
  <c r="AI427" i="3"/>
  <c r="AI428" i="3"/>
  <c r="AI429" i="3"/>
  <c r="AI430" i="3"/>
  <c r="AI431" i="3"/>
  <c r="AI432" i="3"/>
  <c r="AI433" i="3"/>
  <c r="AI434" i="3"/>
  <c r="AI435" i="3"/>
  <c r="AI436" i="3"/>
  <c r="AI437" i="3"/>
  <c r="AI438" i="3"/>
  <c r="AI439" i="3"/>
  <c r="AI440" i="3"/>
  <c r="AI441" i="3"/>
  <c r="AI442" i="3"/>
  <c r="AI443" i="3"/>
  <c r="AI444" i="3"/>
  <c r="AI445" i="3"/>
  <c r="AI446" i="3"/>
  <c r="AI447" i="3"/>
  <c r="AI448" i="3"/>
  <c r="AI449" i="3"/>
  <c r="AI450" i="3"/>
  <c r="AI451" i="3"/>
  <c r="AI452" i="3"/>
  <c r="AI453" i="3"/>
  <c r="AI454" i="3"/>
  <c r="AI455" i="3"/>
  <c r="AI456" i="3"/>
  <c r="AI457" i="3"/>
  <c r="AI458" i="3"/>
  <c r="AI459" i="3"/>
  <c r="AI460" i="3"/>
  <c r="AI461" i="3"/>
  <c r="AI462" i="3"/>
  <c r="AI463" i="3"/>
  <c r="AI464" i="3"/>
  <c r="AI465" i="3"/>
  <c r="AI466" i="3"/>
  <c r="AI467" i="3"/>
  <c r="AI468" i="3"/>
  <c r="AI469" i="3"/>
  <c r="AI470" i="3"/>
  <c r="AI471" i="3"/>
  <c r="AI472" i="3"/>
  <c r="AI473" i="3"/>
  <c r="AI474" i="3"/>
  <c r="AI475" i="3"/>
  <c r="AI476" i="3"/>
  <c r="AI477" i="3"/>
  <c r="AI478" i="3"/>
  <c r="AI479" i="3"/>
  <c r="AI480" i="3"/>
  <c r="AI481" i="3"/>
  <c r="AI482" i="3"/>
  <c r="AI483" i="3"/>
  <c r="AI484" i="3"/>
  <c r="AI485" i="3"/>
  <c r="AI486" i="3"/>
  <c r="AI487" i="3"/>
  <c r="AI488" i="3"/>
  <c r="AI489" i="3"/>
  <c r="AI490" i="3"/>
  <c r="AI491" i="3"/>
  <c r="AI492" i="3"/>
  <c r="AI493" i="3"/>
  <c r="AI494" i="3"/>
  <c r="AI495" i="3"/>
  <c r="AI496" i="3"/>
  <c r="AI497" i="3"/>
  <c r="AI498" i="3"/>
  <c r="AI499" i="3"/>
  <c r="AI500" i="3"/>
  <c r="AI501" i="3"/>
  <c r="AI502" i="3"/>
  <c r="AI503" i="3"/>
  <c r="AI504" i="3"/>
  <c r="AI505" i="3"/>
  <c r="AI506" i="3"/>
  <c r="AI507" i="3"/>
  <c r="AI508" i="3"/>
  <c r="AI509" i="3"/>
  <c r="AI510" i="3"/>
  <c r="AI511" i="3"/>
  <c r="AI512" i="3"/>
  <c r="AI513" i="3"/>
  <c r="AI514" i="3"/>
  <c r="AI515" i="3"/>
  <c r="AI516" i="3"/>
  <c r="AI517" i="3"/>
  <c r="AI518" i="3"/>
  <c r="AI519" i="3"/>
  <c r="AI520" i="3"/>
  <c r="AI521" i="3"/>
  <c r="AI522" i="3"/>
  <c r="AI523" i="3"/>
  <c r="AI524" i="3"/>
  <c r="AI525" i="3"/>
  <c r="AI526" i="3"/>
  <c r="AI527" i="3"/>
  <c r="AI528" i="3"/>
  <c r="AI529" i="3"/>
  <c r="AI530" i="3"/>
  <c r="AI531" i="3"/>
  <c r="AI532" i="3"/>
  <c r="AI533" i="3"/>
  <c r="AI534" i="3"/>
  <c r="AI535" i="3"/>
  <c r="AI536" i="3"/>
  <c r="AI537" i="3"/>
  <c r="AI538" i="3"/>
  <c r="AI539" i="3"/>
  <c r="AI540" i="3"/>
  <c r="AI541" i="3"/>
  <c r="AI542" i="3"/>
  <c r="AI543" i="3"/>
  <c r="AI544" i="3"/>
  <c r="AI545" i="3"/>
  <c r="AI546" i="3"/>
  <c r="AI547" i="3"/>
  <c r="AI548" i="3"/>
  <c r="AI549" i="3"/>
  <c r="AI550" i="3"/>
  <c r="AI551" i="3"/>
  <c r="AI552" i="3"/>
  <c r="AI553" i="3"/>
  <c r="AI554" i="3"/>
  <c r="AI555" i="3"/>
  <c r="AI556" i="3"/>
  <c r="AI557" i="3"/>
  <c r="AI558" i="3"/>
  <c r="AI559" i="3"/>
  <c r="AI560" i="3"/>
  <c r="AI561" i="3"/>
  <c r="AI562" i="3"/>
  <c r="AI563" i="3"/>
  <c r="AI564" i="3"/>
  <c r="AI565" i="3"/>
  <c r="AI566" i="3"/>
  <c r="AI567" i="3"/>
  <c r="AI568" i="3"/>
  <c r="AI569" i="3"/>
  <c r="AI570" i="3"/>
  <c r="AI571" i="3"/>
  <c r="AI572" i="3"/>
  <c r="AI573" i="3"/>
  <c r="AI574" i="3"/>
  <c r="AI575" i="3"/>
  <c r="AI576" i="3"/>
  <c r="AI577" i="3"/>
  <c r="AI578" i="3"/>
  <c r="AI579" i="3"/>
  <c r="AI580" i="3"/>
  <c r="AI581" i="3"/>
  <c r="AI582" i="3"/>
  <c r="AI583" i="3"/>
  <c r="AI584" i="3"/>
  <c r="AI585" i="3"/>
  <c r="AI586" i="3"/>
  <c r="AI587" i="3"/>
  <c r="AI588" i="3"/>
  <c r="AI589" i="3"/>
  <c r="AI590" i="3"/>
  <c r="AI591" i="3"/>
  <c r="AI592" i="3"/>
  <c r="AI593" i="3"/>
  <c r="AI594" i="3"/>
  <c r="AI595" i="3"/>
  <c r="AI596" i="3"/>
  <c r="AI597" i="3"/>
  <c r="AI598" i="3"/>
  <c r="AI599" i="3"/>
  <c r="AI600" i="3"/>
  <c r="AI601" i="3"/>
  <c r="AI602" i="3"/>
  <c r="AI603" i="3"/>
  <c r="AI604" i="3"/>
  <c r="AI605" i="3"/>
  <c r="AI606" i="3"/>
  <c r="AI607" i="3"/>
  <c r="AI608" i="3"/>
  <c r="AI609" i="3"/>
  <c r="AI610" i="3"/>
  <c r="AI611" i="3"/>
  <c r="AI612" i="3"/>
  <c r="AI613" i="3"/>
  <c r="AI614" i="3"/>
  <c r="AI615" i="3"/>
  <c r="AI616" i="3"/>
  <c r="AI617" i="3"/>
  <c r="AI618" i="3"/>
  <c r="AI619" i="3"/>
  <c r="AI620" i="3"/>
  <c r="AI621" i="3"/>
  <c r="AI622" i="3"/>
  <c r="AI623" i="3"/>
  <c r="AI624" i="3"/>
  <c r="AI625" i="3"/>
  <c r="AI626" i="3"/>
  <c r="AI627" i="3"/>
  <c r="AI628" i="3"/>
  <c r="AI629" i="3"/>
  <c r="AI630" i="3"/>
  <c r="AI631" i="3"/>
  <c r="AI632" i="3"/>
  <c r="AI633" i="3"/>
  <c r="AI634" i="3"/>
  <c r="AI635" i="3"/>
  <c r="AI636" i="3"/>
  <c r="AI637" i="3"/>
  <c r="AI638" i="3"/>
  <c r="AI639" i="3"/>
  <c r="AI640" i="3"/>
  <c r="AI641" i="3"/>
  <c r="AI642" i="3"/>
  <c r="AI643" i="3"/>
  <c r="AI644" i="3"/>
  <c r="AI645" i="3"/>
  <c r="AI646" i="3"/>
  <c r="AI647" i="3"/>
  <c r="AI648" i="3"/>
  <c r="AI649" i="3"/>
  <c r="AI650" i="3"/>
  <c r="AI651" i="3"/>
  <c r="AI652" i="3"/>
  <c r="AI653" i="3"/>
  <c r="AI654" i="3"/>
  <c r="AI655" i="3"/>
  <c r="AI656" i="3"/>
  <c r="AI657" i="3"/>
  <c r="AI658" i="3"/>
  <c r="AI659" i="3"/>
  <c r="AI660" i="3"/>
  <c r="AI661" i="3"/>
  <c r="AI662" i="3"/>
  <c r="AI663" i="3"/>
  <c r="AI664" i="3"/>
  <c r="AI665" i="3"/>
  <c r="AI666" i="3"/>
  <c r="AI667" i="3"/>
  <c r="AI668" i="3"/>
  <c r="AI669" i="3"/>
  <c r="AI670" i="3"/>
  <c r="AI671" i="3"/>
  <c r="AI672" i="3"/>
  <c r="AI673" i="3"/>
  <c r="AI674" i="3"/>
  <c r="AI675" i="3"/>
  <c r="AI676" i="3"/>
  <c r="AI677" i="3"/>
  <c r="AI678" i="3"/>
  <c r="AI679" i="3"/>
  <c r="AI680" i="3"/>
  <c r="AI681" i="3"/>
  <c r="AI682" i="3"/>
  <c r="AI683" i="3"/>
  <c r="AI684" i="3"/>
  <c r="AI685" i="3"/>
  <c r="AI686" i="3"/>
  <c r="AI687" i="3"/>
  <c r="AI688" i="3"/>
  <c r="AI689" i="3"/>
  <c r="AI690" i="3"/>
  <c r="AI691" i="3"/>
  <c r="AI692" i="3"/>
  <c r="AI693" i="3"/>
  <c r="AI694" i="3"/>
  <c r="AI695" i="3"/>
  <c r="AI696" i="3"/>
  <c r="AI697" i="3"/>
  <c r="AI698" i="3"/>
  <c r="AI699" i="3"/>
  <c r="AI700" i="3"/>
  <c r="AI701" i="3"/>
  <c r="AI702" i="3"/>
  <c r="AI703" i="3"/>
  <c r="AI704" i="3"/>
  <c r="AI705" i="3"/>
  <c r="AI706" i="3"/>
  <c r="AI707" i="3"/>
  <c r="AI708" i="3"/>
  <c r="AI709" i="3"/>
  <c r="AI710" i="3"/>
  <c r="AI711" i="3"/>
  <c r="AI712" i="3"/>
  <c r="AI713" i="3"/>
  <c r="AI714" i="3"/>
  <c r="AI715" i="3"/>
  <c r="AI716" i="3"/>
  <c r="AI717" i="3"/>
  <c r="AI718" i="3"/>
  <c r="AI719" i="3"/>
  <c r="AI720" i="3"/>
  <c r="AI721" i="3"/>
  <c r="AI722" i="3"/>
  <c r="AI723" i="3"/>
  <c r="AI724" i="3"/>
  <c r="AI725" i="3"/>
  <c r="AI726" i="3"/>
  <c r="AI727" i="3"/>
  <c r="AI728" i="3"/>
  <c r="AI729" i="3"/>
  <c r="AI730" i="3"/>
  <c r="AI731" i="3"/>
  <c r="AI732" i="3"/>
  <c r="AI733" i="3"/>
  <c r="AI734" i="3"/>
  <c r="AI735" i="3"/>
  <c r="AI736" i="3"/>
  <c r="AI737" i="3"/>
  <c r="AI738" i="3"/>
  <c r="AI739" i="3"/>
  <c r="AI740" i="3"/>
  <c r="AI741" i="3"/>
  <c r="AI742" i="3"/>
  <c r="AI743" i="3"/>
  <c r="AI744" i="3"/>
  <c r="AI745" i="3"/>
  <c r="AI746" i="3"/>
  <c r="AI747" i="3"/>
  <c r="AI748" i="3"/>
  <c r="AI749" i="3"/>
  <c r="AI750" i="3"/>
  <c r="AI751" i="3"/>
  <c r="AI752" i="3"/>
  <c r="AI753" i="3"/>
  <c r="AI754" i="3"/>
  <c r="AI755" i="3"/>
  <c r="AI756" i="3"/>
  <c r="AI757" i="3"/>
  <c r="AI758" i="3"/>
  <c r="AI759" i="3"/>
  <c r="AI760" i="3"/>
  <c r="AI761" i="3"/>
  <c r="AI762" i="3"/>
  <c r="AI763" i="3"/>
  <c r="AI764" i="3"/>
  <c r="AI765" i="3"/>
  <c r="AI766" i="3"/>
  <c r="AI767" i="3"/>
  <c r="AI768" i="3"/>
  <c r="AI769" i="3"/>
  <c r="AI770" i="3"/>
  <c r="AI771" i="3"/>
  <c r="AI772" i="3"/>
  <c r="AI773" i="3"/>
  <c r="AI774" i="3"/>
  <c r="AI775" i="3"/>
  <c r="AI776" i="3"/>
  <c r="AI777" i="3"/>
  <c r="AI778" i="3"/>
  <c r="AI779" i="3"/>
  <c r="AI780" i="3"/>
  <c r="AI781" i="3"/>
  <c r="AI782" i="3"/>
  <c r="AI783" i="3"/>
  <c r="AI784" i="3"/>
  <c r="AI785" i="3"/>
  <c r="AI786" i="3"/>
  <c r="AI787" i="3"/>
  <c r="AI788" i="3"/>
  <c r="AI789" i="3"/>
  <c r="AI790" i="3"/>
  <c r="AI791" i="3"/>
  <c r="AI792" i="3"/>
  <c r="AI793" i="3"/>
  <c r="AI794" i="3"/>
  <c r="AI795" i="3"/>
  <c r="AI796" i="3"/>
  <c r="AI797" i="3"/>
  <c r="AI798" i="3"/>
  <c r="AI799" i="3"/>
  <c r="AI800" i="3"/>
  <c r="AI801" i="3"/>
  <c r="AI802" i="3"/>
  <c r="AI803" i="3"/>
  <c r="AI804" i="3"/>
  <c r="AI805" i="3"/>
  <c r="AI806" i="3"/>
  <c r="AI807" i="3"/>
  <c r="AI808" i="3"/>
  <c r="AI809" i="3"/>
  <c r="AI810" i="3"/>
  <c r="AI811" i="3"/>
  <c r="AI812" i="3"/>
  <c r="AI813" i="3"/>
  <c r="AI814" i="3"/>
  <c r="AI815" i="3"/>
  <c r="AI816" i="3"/>
  <c r="AI817" i="3"/>
  <c r="AI818" i="3"/>
  <c r="AI819" i="3"/>
  <c r="AI820" i="3"/>
  <c r="AI821" i="3"/>
  <c r="AI822" i="3"/>
  <c r="AI823" i="3"/>
  <c r="AI824" i="3"/>
  <c r="AI825" i="3"/>
  <c r="AI826" i="3"/>
  <c r="AI827" i="3"/>
  <c r="AI828" i="3"/>
  <c r="AI829" i="3"/>
  <c r="AI830" i="3"/>
  <c r="AI831" i="3"/>
  <c r="AI832" i="3"/>
  <c r="AI833" i="3"/>
  <c r="AI834" i="3"/>
  <c r="AI835" i="3"/>
  <c r="AI836" i="3"/>
  <c r="AI837" i="3"/>
  <c r="AI838" i="3"/>
  <c r="AI839" i="3"/>
  <c r="AI840" i="3"/>
  <c r="AI841" i="3"/>
  <c r="AI842" i="3"/>
  <c r="AI843" i="3"/>
  <c r="AI844" i="3"/>
  <c r="AI845" i="3"/>
  <c r="AI846" i="3"/>
  <c r="AI847" i="3"/>
  <c r="AI848" i="3"/>
  <c r="AI849" i="3"/>
  <c r="AI850" i="3"/>
  <c r="AI851" i="3"/>
  <c r="AI852" i="3"/>
  <c r="AI853" i="3"/>
  <c r="AI854" i="3"/>
  <c r="AI855" i="3"/>
  <c r="AI856" i="3"/>
  <c r="AI857" i="3"/>
  <c r="AI858" i="3"/>
  <c r="AI859" i="3"/>
  <c r="AI860" i="3"/>
  <c r="AI861" i="3"/>
  <c r="AI862" i="3"/>
  <c r="AI863" i="3"/>
  <c r="AI864" i="3"/>
  <c r="AI865" i="3"/>
  <c r="AI866" i="3"/>
  <c r="AI867" i="3"/>
  <c r="AI868" i="3"/>
  <c r="AI869" i="3"/>
  <c r="AI870" i="3"/>
  <c r="AI871" i="3"/>
  <c r="AI872" i="3"/>
  <c r="AI873" i="3"/>
  <c r="AI874" i="3"/>
  <c r="AI875" i="3"/>
  <c r="AI876" i="3"/>
  <c r="AI877" i="3"/>
  <c r="AI878" i="3"/>
  <c r="AI879" i="3"/>
  <c r="AI880" i="3"/>
  <c r="AI881" i="3"/>
  <c r="AI882" i="3"/>
  <c r="AI883" i="3"/>
  <c r="AI884" i="3"/>
  <c r="AI885" i="3"/>
  <c r="AI886" i="3"/>
  <c r="AI887" i="3"/>
  <c r="AI888" i="3"/>
  <c r="AI889" i="3"/>
  <c r="AI890" i="3"/>
  <c r="AI891" i="3"/>
  <c r="AI892" i="3"/>
  <c r="AI893" i="3"/>
  <c r="AI894" i="3"/>
  <c r="AI895" i="3"/>
  <c r="AI896" i="3"/>
  <c r="AI897" i="3"/>
  <c r="AI898" i="3"/>
  <c r="AI899" i="3"/>
  <c r="AI900" i="3"/>
  <c r="AI901" i="3"/>
  <c r="AI902" i="3"/>
  <c r="AI903" i="3"/>
  <c r="AI904" i="3"/>
  <c r="AI905" i="3"/>
  <c r="AI906" i="3"/>
  <c r="AI907" i="3"/>
  <c r="AI908" i="3"/>
  <c r="AI909" i="3"/>
  <c r="AI910" i="3"/>
  <c r="AI911" i="3"/>
  <c r="AI912" i="3"/>
  <c r="AI913" i="3"/>
  <c r="AI914" i="3"/>
  <c r="AI915" i="3"/>
  <c r="AI916" i="3"/>
  <c r="AI917" i="3"/>
  <c r="AI918" i="3"/>
  <c r="AI919" i="3"/>
  <c r="AI920" i="3"/>
  <c r="AI921" i="3"/>
  <c r="AI922" i="3"/>
  <c r="AI923" i="3"/>
  <c r="AI924" i="3"/>
  <c r="AI925" i="3"/>
  <c r="AI926" i="3"/>
  <c r="AI927" i="3"/>
  <c r="AI928" i="3"/>
  <c r="AI929" i="3"/>
  <c r="AI930" i="3"/>
  <c r="AI931" i="3"/>
  <c r="AI932" i="3"/>
  <c r="AI933" i="3"/>
  <c r="AI934" i="3"/>
  <c r="AI935" i="3"/>
  <c r="AI936" i="3"/>
  <c r="AI937" i="3"/>
  <c r="AI938" i="3"/>
  <c r="AI939" i="3"/>
  <c r="AI940" i="3"/>
  <c r="AI941" i="3"/>
  <c r="AI942" i="3"/>
  <c r="AI943" i="3"/>
  <c r="AI944" i="3"/>
  <c r="AI945" i="3"/>
  <c r="AI946" i="3"/>
  <c r="AI947" i="3"/>
  <c r="AI948" i="3"/>
  <c r="AI949" i="3"/>
  <c r="AI950" i="3"/>
  <c r="AI951" i="3"/>
  <c r="AI952" i="3"/>
  <c r="AI953" i="3"/>
  <c r="AI954" i="3"/>
  <c r="AI955" i="3"/>
  <c r="AI956" i="3"/>
  <c r="AI957" i="3"/>
  <c r="AI958" i="3"/>
  <c r="AI959" i="3"/>
  <c r="AI960" i="3"/>
  <c r="AI961" i="3"/>
  <c r="AI962" i="3"/>
  <c r="AI963" i="3"/>
  <c r="AI964" i="3"/>
  <c r="AI965" i="3"/>
  <c r="AI966" i="3"/>
  <c r="AI967" i="3"/>
  <c r="AI968" i="3"/>
  <c r="AI969" i="3"/>
  <c r="AI970" i="3"/>
  <c r="AI971" i="3"/>
  <c r="AI972" i="3"/>
  <c r="AI973" i="3"/>
  <c r="AI974" i="3"/>
  <c r="AI975" i="3"/>
  <c r="AI976" i="3"/>
  <c r="AI977" i="3"/>
  <c r="AI978" i="3"/>
  <c r="AI979" i="3"/>
  <c r="AI980" i="3"/>
  <c r="AI981" i="3"/>
  <c r="AI982" i="3"/>
  <c r="AI983" i="3"/>
  <c r="AI984" i="3"/>
  <c r="AI985" i="3"/>
  <c r="AI986" i="3"/>
  <c r="AI987" i="3"/>
  <c r="AI988" i="3"/>
  <c r="AI989" i="3"/>
  <c r="AI990" i="3"/>
  <c r="AI991" i="3"/>
  <c r="AI992" i="3"/>
  <c r="AI993" i="3"/>
  <c r="AI994" i="3"/>
  <c r="AI995" i="3"/>
  <c r="AI996" i="3"/>
  <c r="AI997" i="3"/>
  <c r="AI998" i="3"/>
  <c r="AI999" i="3"/>
  <c r="AI1000" i="3"/>
  <c r="AI1001" i="3"/>
  <c r="AI1002" i="3"/>
  <c r="AI1003" i="3"/>
  <c r="AI1004" i="3"/>
  <c r="AI1005" i="3"/>
  <c r="AI1006" i="3"/>
  <c r="AI1007" i="3"/>
  <c r="AI1008" i="3"/>
  <c r="AI1009" i="3"/>
  <c r="AI1010" i="3"/>
  <c r="AI1011" i="3"/>
  <c r="AI1012" i="3"/>
  <c r="AI1013" i="3"/>
  <c r="AI1014" i="3"/>
  <c r="AI1015" i="3"/>
  <c r="AI1016" i="3"/>
  <c r="AI1017" i="3"/>
  <c r="AI1018" i="3"/>
  <c r="AI1019" i="3"/>
  <c r="AI1020" i="3"/>
  <c r="AI1021" i="3"/>
  <c r="AI1022" i="3"/>
  <c r="AI1023" i="3"/>
  <c r="AI1024" i="3"/>
  <c r="AI1025" i="3"/>
  <c r="AI1026" i="3"/>
  <c r="AI1027" i="3"/>
  <c r="AI1028" i="3"/>
  <c r="AI1029" i="3"/>
  <c r="AI1030" i="3"/>
  <c r="AI1031" i="3"/>
  <c r="AI1032" i="3"/>
  <c r="AI1033" i="3"/>
  <c r="AI1034" i="3"/>
  <c r="AI1035" i="3"/>
  <c r="AI1036" i="3"/>
  <c r="AI1037" i="3"/>
  <c r="AI1038" i="3"/>
  <c r="AI1039" i="3"/>
  <c r="AI1040" i="3"/>
  <c r="AI1041" i="3"/>
  <c r="AI1042" i="3"/>
  <c r="AI1043" i="3"/>
  <c r="AI1044" i="3"/>
  <c r="AI1045" i="3"/>
  <c r="AI1046" i="3"/>
  <c r="AI1047" i="3"/>
  <c r="AI1048" i="3"/>
  <c r="AI1049" i="3"/>
  <c r="AI1050" i="3"/>
  <c r="AI1051" i="3"/>
  <c r="AI1052" i="3"/>
  <c r="AI1053" i="3"/>
  <c r="AI1054" i="3"/>
  <c r="AI1055" i="3"/>
  <c r="AI1056" i="3"/>
  <c r="AI1057" i="3"/>
  <c r="AI1058" i="3"/>
  <c r="AI1059" i="3"/>
  <c r="AI1060" i="3"/>
  <c r="AI1061" i="3"/>
  <c r="AI1062" i="3"/>
  <c r="AI1063" i="3"/>
  <c r="AI1064" i="3"/>
  <c r="AI1065" i="3"/>
  <c r="AI1066" i="3"/>
  <c r="AI1067" i="3"/>
  <c r="AI1068" i="3"/>
  <c r="AI1069" i="3"/>
  <c r="AI1070" i="3"/>
  <c r="AI1071" i="3"/>
  <c r="AI1072" i="3"/>
  <c r="AI1073" i="3"/>
  <c r="AI1074" i="3"/>
  <c r="AI1075" i="3"/>
  <c r="AI1076" i="3"/>
  <c r="AI1077" i="3"/>
  <c r="AI1078" i="3"/>
  <c r="AI1079" i="3"/>
  <c r="AI1080" i="3"/>
  <c r="AI1081" i="3"/>
  <c r="AI1082" i="3"/>
  <c r="AI1083" i="3"/>
  <c r="AI1084" i="3"/>
  <c r="AI1085" i="3"/>
  <c r="AI1086" i="3"/>
  <c r="AI1087" i="3"/>
  <c r="AI1088" i="3"/>
  <c r="AI1089" i="3"/>
  <c r="AI1090" i="3"/>
  <c r="AI1091" i="3"/>
  <c r="AI1092" i="3"/>
  <c r="AI1093" i="3"/>
  <c r="AI1094" i="3"/>
  <c r="AI1095" i="3"/>
  <c r="AI1096" i="3"/>
  <c r="AI1097" i="3"/>
  <c r="AI1098" i="3"/>
  <c r="AI1099" i="3"/>
  <c r="AI1100" i="3"/>
  <c r="AI1101" i="3"/>
  <c r="AI1102" i="3"/>
  <c r="AI1103" i="3"/>
  <c r="AI1104" i="3"/>
  <c r="AI1105" i="3"/>
  <c r="AI1106" i="3"/>
  <c r="AI1107" i="3"/>
  <c r="AI1108" i="3"/>
  <c r="AI1109" i="3"/>
  <c r="AI1110" i="3"/>
  <c r="AI1111" i="3"/>
  <c r="AI1112" i="3"/>
  <c r="AI1113" i="3"/>
  <c r="AI1114" i="3"/>
  <c r="AI1115" i="3"/>
  <c r="AI1116" i="3"/>
  <c r="AI1117" i="3"/>
  <c r="AI1118" i="3"/>
  <c r="AI1119" i="3"/>
  <c r="AI1120" i="3"/>
  <c r="AI1121" i="3"/>
  <c r="AI1122" i="3"/>
  <c r="AI1123" i="3"/>
  <c r="AI1124" i="3"/>
  <c r="AI1125" i="3"/>
  <c r="AI1126" i="3"/>
  <c r="AI1127" i="3"/>
  <c r="AI1128" i="3"/>
  <c r="AI1129" i="3"/>
  <c r="AI1130" i="3"/>
  <c r="AI1131" i="3"/>
  <c r="AI1132" i="3"/>
  <c r="AI1133" i="3"/>
  <c r="AI1134" i="3"/>
  <c r="AI1135" i="3"/>
  <c r="AI1136" i="3"/>
  <c r="AI1137" i="3"/>
  <c r="AI1138" i="3"/>
  <c r="AI1139" i="3"/>
  <c r="AI1140" i="3"/>
  <c r="AI1141" i="3"/>
  <c r="AI1142" i="3"/>
  <c r="AI1143" i="3"/>
  <c r="AI1144" i="3"/>
  <c r="AI1145" i="3"/>
  <c r="AI1146" i="3"/>
  <c r="AI1147" i="3"/>
  <c r="AI1148" i="3"/>
  <c r="AI1149" i="3"/>
  <c r="AI1150" i="3"/>
  <c r="AI1151" i="3"/>
  <c r="AJ3" i="3"/>
  <c r="AJ4" i="3"/>
  <c r="AJ5" i="3"/>
  <c r="AJ6" i="3"/>
  <c r="AJ7" i="3"/>
  <c r="AJ8" i="3"/>
  <c r="AJ9" i="3"/>
  <c r="AJ10" i="3"/>
  <c r="AJ11" i="3"/>
  <c r="AJ12" i="3"/>
  <c r="AJ13" i="3"/>
  <c r="AJ14" i="3"/>
  <c r="AJ15" i="3"/>
  <c r="AJ16" i="3"/>
  <c r="AJ17" i="3"/>
  <c r="AJ18" i="3"/>
  <c r="AJ19" i="3"/>
  <c r="AJ20" i="3"/>
  <c r="AJ21" i="3"/>
  <c r="AJ22" i="3"/>
  <c r="AJ23" i="3"/>
  <c r="AJ24" i="3"/>
  <c r="AJ25" i="3"/>
  <c r="AJ26" i="3"/>
  <c r="AJ27" i="3"/>
  <c r="AJ28" i="3"/>
  <c r="AJ29" i="3"/>
  <c r="AJ30" i="3"/>
  <c r="AJ31" i="3"/>
  <c r="AJ32" i="3"/>
  <c r="AJ33" i="3"/>
  <c r="AJ34" i="3"/>
  <c r="AJ35" i="3"/>
  <c r="AJ36" i="3"/>
  <c r="AJ37" i="3"/>
  <c r="AJ38" i="3"/>
  <c r="AJ39" i="3"/>
  <c r="AJ40" i="3"/>
  <c r="AJ41" i="3"/>
  <c r="AJ42" i="3"/>
  <c r="AJ43" i="3"/>
  <c r="AJ44" i="3"/>
  <c r="AJ45" i="3"/>
  <c r="AJ46" i="3"/>
  <c r="AJ47" i="3"/>
  <c r="AJ48" i="3"/>
  <c r="AJ49" i="3"/>
  <c r="AJ50" i="3"/>
  <c r="AJ51" i="3"/>
  <c r="AJ52" i="3"/>
  <c r="AJ53" i="3"/>
  <c r="AJ54" i="3"/>
  <c r="AJ55" i="3"/>
  <c r="AJ56" i="3"/>
  <c r="AJ57" i="3"/>
  <c r="AJ58" i="3"/>
  <c r="AJ59" i="3"/>
  <c r="AJ60" i="3"/>
  <c r="AJ61" i="3"/>
  <c r="AJ62" i="3"/>
  <c r="AJ63" i="3"/>
  <c r="AJ64" i="3"/>
  <c r="AJ65" i="3"/>
  <c r="AJ66" i="3"/>
  <c r="AJ67" i="3"/>
  <c r="AJ68" i="3"/>
  <c r="AJ69" i="3"/>
  <c r="AJ70" i="3"/>
  <c r="AJ71" i="3"/>
  <c r="AJ72" i="3"/>
  <c r="AJ73" i="3"/>
  <c r="AJ74" i="3"/>
  <c r="AJ75" i="3"/>
  <c r="AJ76" i="3"/>
  <c r="AJ77" i="3"/>
  <c r="AJ78" i="3"/>
  <c r="AJ79" i="3"/>
  <c r="AJ80" i="3"/>
  <c r="AJ81" i="3"/>
  <c r="AJ82" i="3"/>
  <c r="AJ83" i="3"/>
  <c r="AJ84" i="3"/>
  <c r="AJ85" i="3"/>
  <c r="AJ86" i="3"/>
  <c r="AJ87" i="3"/>
  <c r="AJ88" i="3"/>
  <c r="AJ89" i="3"/>
  <c r="AJ90" i="3"/>
  <c r="AJ91" i="3"/>
  <c r="AJ92" i="3"/>
  <c r="AJ93" i="3"/>
  <c r="AJ94" i="3"/>
  <c r="AJ95" i="3"/>
  <c r="AJ96" i="3"/>
  <c r="AJ97" i="3"/>
  <c r="AJ98" i="3"/>
  <c r="AJ99" i="3"/>
  <c r="AJ100" i="3"/>
  <c r="AJ101" i="3"/>
  <c r="AJ102" i="3"/>
  <c r="AJ103" i="3"/>
  <c r="AJ104" i="3"/>
  <c r="AJ105" i="3"/>
  <c r="AJ106" i="3"/>
  <c r="AJ107" i="3"/>
  <c r="AJ108" i="3"/>
  <c r="AJ109" i="3"/>
  <c r="AJ110" i="3"/>
  <c r="AJ111" i="3"/>
  <c r="AJ112" i="3"/>
  <c r="AJ113" i="3"/>
  <c r="AJ114" i="3"/>
  <c r="AJ115" i="3"/>
  <c r="AJ116" i="3"/>
  <c r="AJ117" i="3"/>
  <c r="AJ118" i="3"/>
  <c r="AJ119" i="3"/>
  <c r="AJ120" i="3"/>
  <c r="AJ121" i="3"/>
  <c r="AJ122" i="3"/>
  <c r="AJ123" i="3"/>
  <c r="AJ124" i="3"/>
  <c r="AJ125" i="3"/>
  <c r="AJ126" i="3"/>
  <c r="AJ127" i="3"/>
  <c r="AJ128" i="3"/>
  <c r="AJ129" i="3"/>
  <c r="AJ130" i="3"/>
  <c r="AJ131" i="3"/>
  <c r="AJ132" i="3"/>
  <c r="AJ133" i="3"/>
  <c r="AJ134" i="3"/>
  <c r="AJ135" i="3"/>
  <c r="AJ136" i="3"/>
  <c r="AJ137" i="3"/>
  <c r="AJ138" i="3"/>
  <c r="AJ139" i="3"/>
  <c r="AJ140" i="3"/>
  <c r="AJ141" i="3"/>
  <c r="AJ142" i="3"/>
  <c r="AJ143" i="3"/>
  <c r="AJ144" i="3"/>
  <c r="AJ145" i="3"/>
  <c r="AJ146" i="3"/>
  <c r="AJ147" i="3"/>
  <c r="AJ148" i="3"/>
  <c r="AJ149" i="3"/>
  <c r="AJ150" i="3"/>
  <c r="AJ151" i="3"/>
  <c r="AJ152" i="3"/>
  <c r="AJ153" i="3"/>
  <c r="AJ154" i="3"/>
  <c r="AJ155" i="3"/>
  <c r="AJ156" i="3"/>
  <c r="AJ157" i="3"/>
  <c r="AJ158" i="3"/>
  <c r="AJ159" i="3"/>
  <c r="AJ160" i="3"/>
  <c r="AJ161" i="3"/>
  <c r="AJ162" i="3"/>
  <c r="AJ163" i="3"/>
  <c r="AJ164" i="3"/>
  <c r="AJ165" i="3"/>
  <c r="AJ166" i="3"/>
  <c r="AJ167" i="3"/>
  <c r="AJ168" i="3"/>
  <c r="AJ169" i="3"/>
  <c r="AJ170" i="3"/>
  <c r="AJ171" i="3"/>
  <c r="AJ172" i="3"/>
  <c r="AJ173" i="3"/>
  <c r="AJ174" i="3"/>
  <c r="AJ175" i="3"/>
  <c r="AJ176" i="3"/>
  <c r="AJ177" i="3"/>
  <c r="AJ178" i="3"/>
  <c r="AJ179" i="3"/>
  <c r="AJ180" i="3"/>
  <c r="AJ181" i="3"/>
  <c r="AJ182" i="3"/>
  <c r="AJ183" i="3"/>
  <c r="AJ184" i="3"/>
  <c r="AJ185" i="3"/>
  <c r="AJ186" i="3"/>
  <c r="AJ187" i="3"/>
  <c r="AJ188" i="3"/>
  <c r="AJ189" i="3"/>
  <c r="AJ190" i="3"/>
  <c r="AJ191" i="3"/>
  <c r="AJ192" i="3"/>
  <c r="AJ193" i="3"/>
  <c r="AJ194" i="3"/>
  <c r="AJ195" i="3"/>
  <c r="AJ196" i="3"/>
  <c r="AJ197" i="3"/>
  <c r="AJ198" i="3"/>
  <c r="AJ199" i="3"/>
  <c r="AJ200" i="3"/>
  <c r="AJ201" i="3"/>
  <c r="AJ202" i="3"/>
  <c r="AJ203" i="3"/>
  <c r="AJ204" i="3"/>
  <c r="AJ205" i="3"/>
  <c r="AJ206" i="3"/>
  <c r="AJ207" i="3"/>
  <c r="AJ208" i="3"/>
  <c r="AJ209" i="3"/>
  <c r="AJ210" i="3"/>
  <c r="AJ211" i="3"/>
  <c r="AJ212" i="3"/>
  <c r="AJ213" i="3"/>
  <c r="AJ214" i="3"/>
  <c r="AJ215" i="3"/>
  <c r="AJ216" i="3"/>
  <c r="AJ217" i="3"/>
  <c r="AJ218" i="3"/>
  <c r="AJ219" i="3"/>
  <c r="AJ220" i="3"/>
  <c r="AJ221" i="3"/>
  <c r="AJ222" i="3"/>
  <c r="AJ223" i="3"/>
  <c r="AJ224" i="3"/>
  <c r="AJ225" i="3"/>
  <c r="AJ226" i="3"/>
  <c r="AJ227" i="3"/>
  <c r="AJ228" i="3"/>
  <c r="AJ229" i="3"/>
  <c r="AJ230" i="3"/>
  <c r="AJ231" i="3"/>
  <c r="AJ232" i="3"/>
  <c r="AJ233" i="3"/>
  <c r="AJ234" i="3"/>
  <c r="AJ235" i="3"/>
  <c r="AJ236" i="3"/>
  <c r="AJ237" i="3"/>
  <c r="AJ238" i="3"/>
  <c r="AJ239" i="3"/>
  <c r="AJ240" i="3"/>
  <c r="AJ241" i="3"/>
  <c r="AJ242" i="3"/>
  <c r="AJ243" i="3"/>
  <c r="AJ244" i="3"/>
  <c r="AJ245" i="3"/>
  <c r="AJ246" i="3"/>
  <c r="AJ247" i="3"/>
  <c r="AJ248" i="3"/>
  <c r="AJ249" i="3"/>
  <c r="AJ250" i="3"/>
  <c r="AJ251" i="3"/>
  <c r="AJ252" i="3"/>
  <c r="AJ253" i="3"/>
  <c r="AJ254" i="3"/>
  <c r="AJ255" i="3"/>
  <c r="AJ256" i="3"/>
  <c r="AJ257" i="3"/>
  <c r="AJ258" i="3"/>
  <c r="AJ259" i="3"/>
  <c r="AJ260" i="3"/>
  <c r="AJ261" i="3"/>
  <c r="AJ262" i="3"/>
  <c r="AJ263" i="3"/>
  <c r="AJ264" i="3"/>
  <c r="AJ265" i="3"/>
  <c r="AJ266" i="3"/>
  <c r="AJ267" i="3"/>
  <c r="AJ268" i="3"/>
  <c r="AJ269" i="3"/>
  <c r="AJ270" i="3"/>
  <c r="AJ271" i="3"/>
  <c r="AJ272" i="3"/>
  <c r="AJ273" i="3"/>
  <c r="AJ274" i="3"/>
  <c r="AJ275" i="3"/>
  <c r="AJ276" i="3"/>
  <c r="AJ277" i="3"/>
  <c r="AJ278" i="3"/>
  <c r="AJ279" i="3"/>
  <c r="AJ280" i="3"/>
  <c r="AJ281" i="3"/>
  <c r="AJ282" i="3"/>
  <c r="AJ283" i="3"/>
  <c r="AJ284" i="3"/>
  <c r="AJ285" i="3"/>
  <c r="AJ286" i="3"/>
  <c r="AJ287" i="3"/>
  <c r="AJ288" i="3"/>
  <c r="AJ289" i="3"/>
  <c r="AJ290" i="3"/>
  <c r="AJ291" i="3"/>
  <c r="AJ292" i="3"/>
  <c r="AJ293" i="3"/>
  <c r="AJ294" i="3"/>
  <c r="AJ295" i="3"/>
  <c r="AJ296" i="3"/>
  <c r="AJ297" i="3"/>
  <c r="AJ298" i="3"/>
  <c r="AJ299" i="3"/>
  <c r="AJ300" i="3"/>
  <c r="AJ301" i="3"/>
  <c r="AJ302" i="3"/>
  <c r="AJ303" i="3"/>
  <c r="AJ304" i="3"/>
  <c r="AJ305" i="3"/>
  <c r="AJ306" i="3"/>
  <c r="AJ307" i="3"/>
  <c r="AJ308" i="3"/>
  <c r="AJ309" i="3"/>
  <c r="AJ310" i="3"/>
  <c r="AJ311" i="3"/>
  <c r="AJ312" i="3"/>
  <c r="AJ313" i="3"/>
  <c r="AJ314" i="3"/>
  <c r="AJ315" i="3"/>
  <c r="AJ316" i="3"/>
  <c r="AJ317" i="3"/>
  <c r="AJ318" i="3"/>
  <c r="AJ319" i="3"/>
  <c r="AJ320" i="3"/>
  <c r="AJ321" i="3"/>
  <c r="AJ322" i="3"/>
  <c r="AJ323" i="3"/>
  <c r="AJ324" i="3"/>
  <c r="AJ325" i="3"/>
  <c r="AJ326" i="3"/>
  <c r="AJ327" i="3"/>
  <c r="AJ328" i="3"/>
  <c r="AJ329" i="3"/>
  <c r="AJ330" i="3"/>
  <c r="AJ331" i="3"/>
  <c r="AJ332" i="3"/>
  <c r="AJ333" i="3"/>
  <c r="AJ334" i="3"/>
  <c r="AJ335" i="3"/>
  <c r="AJ336" i="3"/>
  <c r="AJ337" i="3"/>
  <c r="AJ338" i="3"/>
  <c r="AJ339" i="3"/>
  <c r="AJ340" i="3"/>
  <c r="AJ341" i="3"/>
  <c r="AJ342" i="3"/>
  <c r="AJ343" i="3"/>
  <c r="AJ344" i="3"/>
  <c r="AJ345" i="3"/>
  <c r="AJ346" i="3"/>
  <c r="AJ347" i="3"/>
  <c r="AJ348" i="3"/>
  <c r="AJ349" i="3"/>
  <c r="AJ350" i="3"/>
  <c r="AJ351" i="3"/>
  <c r="AJ352" i="3"/>
  <c r="AJ353" i="3"/>
  <c r="AJ354" i="3"/>
  <c r="AJ355" i="3"/>
  <c r="AJ356" i="3"/>
  <c r="AJ357" i="3"/>
  <c r="AJ358" i="3"/>
  <c r="AJ359" i="3"/>
  <c r="AJ360" i="3"/>
  <c r="AJ361" i="3"/>
  <c r="AJ362" i="3"/>
  <c r="AJ363" i="3"/>
  <c r="AJ364" i="3"/>
  <c r="AJ365" i="3"/>
  <c r="AJ366" i="3"/>
  <c r="AJ367" i="3"/>
  <c r="AJ368" i="3"/>
  <c r="AJ369" i="3"/>
  <c r="AJ370" i="3"/>
  <c r="AJ371" i="3"/>
  <c r="AJ372" i="3"/>
  <c r="AJ373" i="3"/>
  <c r="AJ374" i="3"/>
  <c r="AJ375" i="3"/>
  <c r="AJ376" i="3"/>
  <c r="AJ377" i="3"/>
  <c r="AJ378" i="3"/>
  <c r="AJ379" i="3"/>
  <c r="AJ380" i="3"/>
  <c r="AJ381" i="3"/>
  <c r="AJ382" i="3"/>
  <c r="AJ383" i="3"/>
  <c r="AJ384" i="3"/>
  <c r="AJ385" i="3"/>
  <c r="AJ386" i="3"/>
  <c r="AJ387" i="3"/>
  <c r="AJ388" i="3"/>
  <c r="AJ389" i="3"/>
  <c r="AJ390" i="3"/>
  <c r="AJ391" i="3"/>
  <c r="AJ392" i="3"/>
  <c r="AJ393" i="3"/>
  <c r="AJ394" i="3"/>
  <c r="AJ395" i="3"/>
  <c r="AJ396" i="3"/>
  <c r="AJ397" i="3"/>
  <c r="AJ398" i="3"/>
  <c r="AJ399" i="3"/>
  <c r="AJ400" i="3"/>
  <c r="AJ401" i="3"/>
  <c r="AJ402" i="3"/>
  <c r="AJ403" i="3"/>
  <c r="AJ404" i="3"/>
  <c r="AJ405" i="3"/>
  <c r="AJ406" i="3"/>
  <c r="AJ407" i="3"/>
  <c r="AJ408" i="3"/>
  <c r="AJ409" i="3"/>
  <c r="AJ410" i="3"/>
  <c r="AJ411" i="3"/>
  <c r="AJ412" i="3"/>
  <c r="AJ413" i="3"/>
  <c r="AJ414" i="3"/>
  <c r="AJ415" i="3"/>
  <c r="AJ416" i="3"/>
  <c r="AJ417" i="3"/>
  <c r="AJ418" i="3"/>
  <c r="AJ419" i="3"/>
  <c r="AJ420" i="3"/>
  <c r="AJ421" i="3"/>
  <c r="AJ422" i="3"/>
  <c r="AJ423" i="3"/>
  <c r="AJ424" i="3"/>
  <c r="AJ425" i="3"/>
  <c r="AJ426" i="3"/>
  <c r="AJ427" i="3"/>
  <c r="AJ428" i="3"/>
  <c r="AJ429" i="3"/>
  <c r="AJ430" i="3"/>
  <c r="AJ431" i="3"/>
  <c r="AJ432" i="3"/>
  <c r="AJ433" i="3"/>
  <c r="AJ434" i="3"/>
  <c r="AJ435" i="3"/>
  <c r="AJ436" i="3"/>
  <c r="AJ437" i="3"/>
  <c r="AJ438" i="3"/>
  <c r="AJ439" i="3"/>
  <c r="AJ440" i="3"/>
  <c r="AJ441" i="3"/>
  <c r="AJ442" i="3"/>
  <c r="AJ443" i="3"/>
  <c r="AJ444" i="3"/>
  <c r="AJ445" i="3"/>
  <c r="AJ446" i="3"/>
  <c r="AJ447" i="3"/>
  <c r="AJ448" i="3"/>
  <c r="AJ449" i="3"/>
  <c r="AJ450" i="3"/>
  <c r="AJ451" i="3"/>
  <c r="AJ452" i="3"/>
  <c r="AJ453" i="3"/>
  <c r="AJ454" i="3"/>
  <c r="AJ455" i="3"/>
  <c r="AJ456" i="3"/>
  <c r="AJ457" i="3"/>
  <c r="AJ458" i="3"/>
  <c r="AJ459" i="3"/>
  <c r="AJ460" i="3"/>
  <c r="AJ461" i="3"/>
  <c r="AJ462" i="3"/>
  <c r="AJ463" i="3"/>
  <c r="AJ464" i="3"/>
  <c r="AJ465" i="3"/>
  <c r="AJ466" i="3"/>
  <c r="AJ467" i="3"/>
  <c r="AJ468" i="3"/>
  <c r="AJ469" i="3"/>
  <c r="AJ470" i="3"/>
  <c r="AJ471" i="3"/>
  <c r="AJ472" i="3"/>
  <c r="AJ473" i="3"/>
  <c r="AJ474" i="3"/>
  <c r="AJ475" i="3"/>
  <c r="AJ476" i="3"/>
  <c r="AJ477" i="3"/>
  <c r="AJ478" i="3"/>
  <c r="AJ479" i="3"/>
  <c r="AJ480" i="3"/>
  <c r="AJ481" i="3"/>
  <c r="AJ482" i="3"/>
  <c r="AJ483" i="3"/>
  <c r="AJ484" i="3"/>
  <c r="AJ485" i="3"/>
  <c r="AJ486" i="3"/>
  <c r="AJ487" i="3"/>
  <c r="AJ488" i="3"/>
  <c r="AJ489" i="3"/>
  <c r="AJ490" i="3"/>
  <c r="AJ491" i="3"/>
  <c r="AJ492" i="3"/>
  <c r="AJ493" i="3"/>
  <c r="AJ494" i="3"/>
  <c r="AJ495" i="3"/>
  <c r="AJ496" i="3"/>
  <c r="AJ497" i="3"/>
  <c r="AJ498" i="3"/>
  <c r="AJ499" i="3"/>
  <c r="AJ500" i="3"/>
  <c r="AJ501" i="3"/>
  <c r="AJ502" i="3"/>
  <c r="AJ503" i="3"/>
  <c r="AJ504" i="3"/>
  <c r="AJ505" i="3"/>
  <c r="AJ506" i="3"/>
  <c r="AJ507" i="3"/>
  <c r="AJ508" i="3"/>
  <c r="AJ509" i="3"/>
  <c r="AJ510" i="3"/>
  <c r="AJ511" i="3"/>
  <c r="AJ512" i="3"/>
  <c r="AJ513" i="3"/>
  <c r="AJ514" i="3"/>
  <c r="AJ515" i="3"/>
  <c r="AJ516" i="3"/>
  <c r="AJ517" i="3"/>
  <c r="AJ518" i="3"/>
  <c r="AJ519" i="3"/>
  <c r="AJ520" i="3"/>
  <c r="AJ521" i="3"/>
  <c r="AJ522" i="3"/>
  <c r="AJ523" i="3"/>
  <c r="AJ524" i="3"/>
  <c r="AJ525" i="3"/>
  <c r="AJ526" i="3"/>
  <c r="AJ527" i="3"/>
  <c r="AJ528" i="3"/>
  <c r="AJ529" i="3"/>
  <c r="AJ530" i="3"/>
  <c r="AJ531" i="3"/>
  <c r="AJ532" i="3"/>
  <c r="AJ533" i="3"/>
  <c r="AJ534" i="3"/>
  <c r="AJ535" i="3"/>
  <c r="AJ536" i="3"/>
  <c r="AJ537" i="3"/>
  <c r="AJ538" i="3"/>
  <c r="AJ539" i="3"/>
  <c r="AJ540" i="3"/>
  <c r="AJ541" i="3"/>
  <c r="AJ542" i="3"/>
  <c r="AJ543" i="3"/>
  <c r="AJ544" i="3"/>
  <c r="AJ545" i="3"/>
  <c r="AJ546" i="3"/>
  <c r="AJ547" i="3"/>
  <c r="AJ548" i="3"/>
  <c r="AJ549" i="3"/>
  <c r="AJ550" i="3"/>
  <c r="AJ551" i="3"/>
  <c r="AJ552" i="3"/>
  <c r="AJ553" i="3"/>
  <c r="AJ554" i="3"/>
  <c r="AJ555" i="3"/>
  <c r="AJ556" i="3"/>
  <c r="AJ557" i="3"/>
  <c r="AJ558" i="3"/>
  <c r="AJ559" i="3"/>
  <c r="AJ560" i="3"/>
  <c r="AJ561" i="3"/>
  <c r="AJ562" i="3"/>
  <c r="AJ563" i="3"/>
  <c r="AJ564" i="3"/>
  <c r="AJ565" i="3"/>
  <c r="AJ566" i="3"/>
  <c r="AJ567" i="3"/>
  <c r="AJ568" i="3"/>
  <c r="AJ569" i="3"/>
  <c r="AJ570" i="3"/>
  <c r="AJ571" i="3"/>
  <c r="AJ572" i="3"/>
  <c r="AJ573" i="3"/>
  <c r="AJ574" i="3"/>
  <c r="AJ575" i="3"/>
  <c r="AJ576" i="3"/>
  <c r="AJ577" i="3"/>
  <c r="AJ578" i="3"/>
  <c r="AJ579" i="3"/>
  <c r="AJ580" i="3"/>
  <c r="AJ581" i="3"/>
  <c r="AJ582" i="3"/>
  <c r="AJ583" i="3"/>
  <c r="AJ584" i="3"/>
  <c r="AJ585" i="3"/>
  <c r="AJ586" i="3"/>
  <c r="AJ587" i="3"/>
  <c r="AJ588" i="3"/>
  <c r="AJ589" i="3"/>
  <c r="AJ590" i="3"/>
  <c r="AJ591" i="3"/>
  <c r="AJ592" i="3"/>
  <c r="AJ593" i="3"/>
  <c r="AJ594" i="3"/>
  <c r="AJ595" i="3"/>
  <c r="AJ596" i="3"/>
  <c r="AJ597" i="3"/>
  <c r="AJ598" i="3"/>
  <c r="AJ599" i="3"/>
  <c r="AJ600" i="3"/>
  <c r="AJ601" i="3"/>
  <c r="AJ602" i="3"/>
  <c r="AJ603" i="3"/>
  <c r="AJ604" i="3"/>
  <c r="AJ605" i="3"/>
  <c r="AJ606" i="3"/>
  <c r="AJ607" i="3"/>
  <c r="AJ608" i="3"/>
  <c r="AJ609" i="3"/>
  <c r="AJ610" i="3"/>
  <c r="AJ611" i="3"/>
  <c r="AJ612" i="3"/>
  <c r="AJ613" i="3"/>
  <c r="AJ614" i="3"/>
  <c r="AJ615" i="3"/>
  <c r="AJ616" i="3"/>
  <c r="AJ617" i="3"/>
  <c r="AJ618" i="3"/>
  <c r="AJ619" i="3"/>
  <c r="AJ620" i="3"/>
  <c r="AJ621" i="3"/>
  <c r="AJ622" i="3"/>
  <c r="AJ623" i="3"/>
  <c r="AJ624" i="3"/>
  <c r="AJ625" i="3"/>
  <c r="AJ626" i="3"/>
  <c r="AJ627" i="3"/>
  <c r="AJ628" i="3"/>
  <c r="AJ629" i="3"/>
  <c r="AJ630" i="3"/>
  <c r="AJ631" i="3"/>
  <c r="AJ632" i="3"/>
  <c r="AJ633" i="3"/>
  <c r="AJ634" i="3"/>
  <c r="AJ635" i="3"/>
  <c r="AJ636" i="3"/>
  <c r="AJ637" i="3"/>
  <c r="AJ638" i="3"/>
  <c r="AJ639" i="3"/>
  <c r="AJ640" i="3"/>
  <c r="AJ641" i="3"/>
  <c r="AJ642" i="3"/>
  <c r="AJ643" i="3"/>
  <c r="AJ644" i="3"/>
  <c r="AJ645" i="3"/>
  <c r="AJ646" i="3"/>
  <c r="AJ647" i="3"/>
  <c r="AJ648" i="3"/>
  <c r="AJ649" i="3"/>
  <c r="AJ650" i="3"/>
  <c r="AJ651" i="3"/>
  <c r="AJ652" i="3"/>
  <c r="AJ653" i="3"/>
  <c r="AJ654" i="3"/>
  <c r="AJ655" i="3"/>
  <c r="AJ656" i="3"/>
  <c r="AJ657" i="3"/>
  <c r="AJ658" i="3"/>
  <c r="AJ659" i="3"/>
  <c r="AJ660" i="3"/>
  <c r="AJ661" i="3"/>
  <c r="AJ662" i="3"/>
  <c r="AJ663" i="3"/>
  <c r="AJ664" i="3"/>
  <c r="AJ665" i="3"/>
  <c r="AJ666" i="3"/>
  <c r="AJ667" i="3"/>
  <c r="AJ668" i="3"/>
  <c r="AJ669" i="3"/>
  <c r="AJ670" i="3"/>
  <c r="AJ671" i="3"/>
  <c r="AJ672" i="3"/>
  <c r="AJ673" i="3"/>
  <c r="AJ674" i="3"/>
  <c r="AJ675" i="3"/>
  <c r="AJ676" i="3"/>
  <c r="AJ677" i="3"/>
  <c r="AJ678" i="3"/>
  <c r="AJ679" i="3"/>
  <c r="AJ680" i="3"/>
  <c r="AJ681" i="3"/>
  <c r="AJ682" i="3"/>
  <c r="AJ683" i="3"/>
  <c r="AJ684" i="3"/>
  <c r="AJ685" i="3"/>
  <c r="AJ686" i="3"/>
  <c r="AJ687" i="3"/>
  <c r="AJ688" i="3"/>
  <c r="AJ689" i="3"/>
  <c r="AJ690" i="3"/>
  <c r="AJ691" i="3"/>
  <c r="AJ692" i="3"/>
  <c r="AJ693" i="3"/>
  <c r="AJ694" i="3"/>
  <c r="AJ695" i="3"/>
  <c r="AJ696" i="3"/>
  <c r="AJ697" i="3"/>
  <c r="AJ698" i="3"/>
  <c r="AJ699" i="3"/>
  <c r="AJ700" i="3"/>
  <c r="AJ701" i="3"/>
  <c r="AJ702" i="3"/>
  <c r="AJ703" i="3"/>
  <c r="AJ704" i="3"/>
  <c r="AJ705" i="3"/>
  <c r="AJ706" i="3"/>
  <c r="AJ707" i="3"/>
  <c r="AJ708" i="3"/>
  <c r="AJ709" i="3"/>
  <c r="AJ710" i="3"/>
  <c r="AJ711" i="3"/>
  <c r="AJ712" i="3"/>
  <c r="AJ713" i="3"/>
  <c r="AJ714" i="3"/>
  <c r="AJ715" i="3"/>
  <c r="AJ716" i="3"/>
  <c r="AJ717" i="3"/>
  <c r="AJ718" i="3"/>
  <c r="AJ719" i="3"/>
  <c r="AJ720" i="3"/>
  <c r="AJ721" i="3"/>
  <c r="AJ722" i="3"/>
  <c r="AJ723" i="3"/>
  <c r="AJ724" i="3"/>
  <c r="AJ725" i="3"/>
  <c r="AJ726" i="3"/>
  <c r="AJ727" i="3"/>
  <c r="AJ728" i="3"/>
  <c r="AJ729" i="3"/>
  <c r="AJ730" i="3"/>
  <c r="AJ731" i="3"/>
  <c r="AJ732" i="3"/>
  <c r="AJ733" i="3"/>
  <c r="AJ734" i="3"/>
  <c r="AJ735" i="3"/>
  <c r="AJ736" i="3"/>
  <c r="AJ737" i="3"/>
  <c r="AJ738" i="3"/>
  <c r="AJ739" i="3"/>
  <c r="AJ740" i="3"/>
  <c r="AJ741" i="3"/>
  <c r="AJ742" i="3"/>
  <c r="AJ743" i="3"/>
  <c r="AJ744" i="3"/>
  <c r="AJ745" i="3"/>
  <c r="AJ746" i="3"/>
  <c r="AJ747" i="3"/>
  <c r="AJ748" i="3"/>
  <c r="AJ749" i="3"/>
  <c r="AJ750" i="3"/>
  <c r="AJ751" i="3"/>
  <c r="AJ752" i="3"/>
  <c r="AJ753" i="3"/>
  <c r="AJ754" i="3"/>
  <c r="AJ755" i="3"/>
  <c r="AJ756" i="3"/>
  <c r="AJ757" i="3"/>
  <c r="AJ758" i="3"/>
  <c r="AJ759" i="3"/>
  <c r="AJ760" i="3"/>
  <c r="AJ761" i="3"/>
  <c r="AJ762" i="3"/>
  <c r="AJ763" i="3"/>
  <c r="AJ764" i="3"/>
  <c r="AJ765" i="3"/>
  <c r="AJ766" i="3"/>
  <c r="AJ767" i="3"/>
  <c r="AJ768" i="3"/>
  <c r="AJ769" i="3"/>
  <c r="AJ770" i="3"/>
  <c r="AJ771" i="3"/>
  <c r="AJ772" i="3"/>
  <c r="AJ773" i="3"/>
  <c r="AJ774" i="3"/>
  <c r="AJ775" i="3"/>
  <c r="AJ776" i="3"/>
  <c r="AJ777" i="3"/>
  <c r="AJ778" i="3"/>
  <c r="AJ779" i="3"/>
  <c r="AJ780" i="3"/>
  <c r="AJ781" i="3"/>
  <c r="AJ782" i="3"/>
  <c r="AJ783" i="3"/>
  <c r="AJ784" i="3"/>
  <c r="AJ785" i="3"/>
  <c r="AJ786" i="3"/>
  <c r="AJ787" i="3"/>
  <c r="AJ788" i="3"/>
  <c r="AJ789" i="3"/>
  <c r="AJ790" i="3"/>
  <c r="AJ791" i="3"/>
  <c r="AJ792" i="3"/>
  <c r="AJ793" i="3"/>
  <c r="AJ794" i="3"/>
  <c r="AJ795" i="3"/>
  <c r="AJ796" i="3"/>
  <c r="AJ797" i="3"/>
  <c r="AJ798" i="3"/>
  <c r="AJ799" i="3"/>
  <c r="AJ800" i="3"/>
  <c r="AJ801" i="3"/>
  <c r="AJ802" i="3"/>
  <c r="AJ803" i="3"/>
  <c r="AJ804" i="3"/>
  <c r="AJ805" i="3"/>
  <c r="AJ806" i="3"/>
  <c r="AJ807" i="3"/>
  <c r="AJ808" i="3"/>
  <c r="AJ809" i="3"/>
  <c r="AJ810" i="3"/>
  <c r="AJ811" i="3"/>
  <c r="AJ812" i="3"/>
  <c r="AJ813" i="3"/>
  <c r="AJ814" i="3"/>
  <c r="AJ815" i="3"/>
  <c r="AJ816" i="3"/>
  <c r="AJ817" i="3"/>
  <c r="AJ818" i="3"/>
  <c r="AJ819" i="3"/>
  <c r="AJ820" i="3"/>
  <c r="AJ821" i="3"/>
  <c r="AJ822" i="3"/>
  <c r="AJ823" i="3"/>
  <c r="AJ824" i="3"/>
  <c r="AJ825" i="3"/>
  <c r="AJ826" i="3"/>
  <c r="AJ827" i="3"/>
  <c r="AJ828" i="3"/>
  <c r="AJ829" i="3"/>
  <c r="AJ830" i="3"/>
  <c r="AJ831" i="3"/>
  <c r="AJ832" i="3"/>
  <c r="AJ833" i="3"/>
  <c r="AJ834" i="3"/>
  <c r="AJ835" i="3"/>
  <c r="AJ836" i="3"/>
  <c r="AJ837" i="3"/>
  <c r="AJ838" i="3"/>
  <c r="AJ839" i="3"/>
  <c r="AJ840" i="3"/>
  <c r="AJ841" i="3"/>
  <c r="AJ842" i="3"/>
  <c r="AJ843" i="3"/>
  <c r="AJ844" i="3"/>
  <c r="AJ845" i="3"/>
  <c r="AJ846" i="3"/>
  <c r="AJ847" i="3"/>
  <c r="AJ848" i="3"/>
  <c r="AJ849" i="3"/>
  <c r="AJ850" i="3"/>
  <c r="AJ851" i="3"/>
  <c r="AJ852" i="3"/>
  <c r="AJ853" i="3"/>
  <c r="AJ854" i="3"/>
  <c r="AJ855" i="3"/>
  <c r="AJ856" i="3"/>
  <c r="AJ857" i="3"/>
  <c r="AJ858" i="3"/>
  <c r="AJ859" i="3"/>
  <c r="AJ860" i="3"/>
  <c r="AJ861" i="3"/>
  <c r="AJ862" i="3"/>
  <c r="AJ863" i="3"/>
  <c r="AJ864" i="3"/>
  <c r="AJ865" i="3"/>
  <c r="AJ866" i="3"/>
  <c r="AJ867" i="3"/>
  <c r="AJ868" i="3"/>
  <c r="AJ869" i="3"/>
  <c r="AJ870" i="3"/>
  <c r="AJ871" i="3"/>
  <c r="AJ872" i="3"/>
  <c r="AJ873" i="3"/>
  <c r="AJ874" i="3"/>
  <c r="AJ875" i="3"/>
  <c r="AJ876" i="3"/>
  <c r="AJ877" i="3"/>
  <c r="AJ878" i="3"/>
  <c r="AJ879" i="3"/>
  <c r="AJ880" i="3"/>
  <c r="AJ881" i="3"/>
  <c r="AJ882" i="3"/>
  <c r="AJ883" i="3"/>
  <c r="AJ884" i="3"/>
  <c r="AJ885" i="3"/>
  <c r="AJ886" i="3"/>
  <c r="AJ887" i="3"/>
  <c r="AJ888" i="3"/>
  <c r="AJ889" i="3"/>
  <c r="AJ890" i="3"/>
  <c r="AJ891" i="3"/>
  <c r="AJ892" i="3"/>
  <c r="AJ893" i="3"/>
  <c r="AJ894" i="3"/>
  <c r="AJ895" i="3"/>
  <c r="AJ896" i="3"/>
  <c r="AJ897" i="3"/>
  <c r="AJ898" i="3"/>
  <c r="AJ899" i="3"/>
  <c r="AJ900" i="3"/>
  <c r="AJ901" i="3"/>
  <c r="AJ902" i="3"/>
  <c r="AJ903" i="3"/>
  <c r="AJ904" i="3"/>
  <c r="AJ905" i="3"/>
  <c r="AJ906" i="3"/>
  <c r="AJ907" i="3"/>
  <c r="AJ908" i="3"/>
  <c r="AJ909" i="3"/>
  <c r="AJ910" i="3"/>
  <c r="AJ911" i="3"/>
  <c r="AJ912" i="3"/>
  <c r="AJ913" i="3"/>
  <c r="AJ914" i="3"/>
  <c r="AJ915" i="3"/>
  <c r="AJ916" i="3"/>
  <c r="AJ917" i="3"/>
  <c r="AJ918" i="3"/>
  <c r="AJ919" i="3"/>
  <c r="AJ920" i="3"/>
  <c r="AJ921" i="3"/>
  <c r="AJ922" i="3"/>
  <c r="AJ923" i="3"/>
  <c r="AJ924" i="3"/>
  <c r="AJ925" i="3"/>
  <c r="AJ926" i="3"/>
  <c r="AJ927" i="3"/>
  <c r="AJ928" i="3"/>
  <c r="AJ929" i="3"/>
  <c r="AJ930" i="3"/>
  <c r="AJ931" i="3"/>
  <c r="AJ932" i="3"/>
  <c r="AJ933" i="3"/>
  <c r="AJ934" i="3"/>
  <c r="AJ935" i="3"/>
  <c r="AJ936" i="3"/>
  <c r="AJ937" i="3"/>
  <c r="AJ938" i="3"/>
  <c r="AJ939" i="3"/>
  <c r="AJ940" i="3"/>
  <c r="AJ941" i="3"/>
  <c r="AJ942" i="3"/>
  <c r="AJ943" i="3"/>
  <c r="AJ944" i="3"/>
  <c r="AJ945" i="3"/>
  <c r="AJ946" i="3"/>
  <c r="AJ947" i="3"/>
  <c r="AJ948" i="3"/>
  <c r="AJ949" i="3"/>
  <c r="AJ950" i="3"/>
  <c r="AJ951" i="3"/>
  <c r="AJ952" i="3"/>
  <c r="AJ953" i="3"/>
  <c r="AJ954" i="3"/>
  <c r="AJ955" i="3"/>
  <c r="AJ956" i="3"/>
  <c r="AJ957" i="3"/>
  <c r="AJ958" i="3"/>
  <c r="AJ959" i="3"/>
  <c r="AJ960" i="3"/>
  <c r="AJ961" i="3"/>
  <c r="AJ962" i="3"/>
  <c r="AJ963" i="3"/>
  <c r="AJ964" i="3"/>
  <c r="AJ965" i="3"/>
  <c r="AJ966" i="3"/>
  <c r="AJ967" i="3"/>
  <c r="AJ968" i="3"/>
  <c r="AJ969" i="3"/>
  <c r="AJ970" i="3"/>
  <c r="AJ971" i="3"/>
  <c r="AJ972" i="3"/>
  <c r="AJ973" i="3"/>
  <c r="AJ974" i="3"/>
  <c r="AJ975" i="3"/>
  <c r="AJ976" i="3"/>
  <c r="AJ977" i="3"/>
  <c r="AJ978" i="3"/>
  <c r="AJ979" i="3"/>
  <c r="AJ980" i="3"/>
  <c r="AJ981" i="3"/>
  <c r="AJ982" i="3"/>
  <c r="AJ983" i="3"/>
  <c r="AJ984" i="3"/>
  <c r="AJ985" i="3"/>
  <c r="AJ986" i="3"/>
  <c r="AJ987" i="3"/>
  <c r="AJ988" i="3"/>
  <c r="AJ989" i="3"/>
  <c r="AJ990" i="3"/>
  <c r="AJ991" i="3"/>
  <c r="AJ992" i="3"/>
  <c r="AJ993" i="3"/>
  <c r="AJ994" i="3"/>
  <c r="AJ995" i="3"/>
  <c r="AJ996" i="3"/>
  <c r="AJ997" i="3"/>
  <c r="AJ998" i="3"/>
  <c r="AJ999" i="3"/>
  <c r="AJ1000" i="3"/>
  <c r="AJ1001" i="3"/>
  <c r="AJ1002" i="3"/>
  <c r="AJ1003" i="3"/>
  <c r="AJ1004" i="3"/>
  <c r="AJ1005" i="3"/>
  <c r="AJ1006" i="3"/>
  <c r="AJ1007" i="3"/>
  <c r="AJ1008" i="3"/>
  <c r="AJ1009" i="3"/>
  <c r="AJ1010" i="3"/>
  <c r="AJ1011" i="3"/>
  <c r="AJ1012" i="3"/>
  <c r="AJ1013" i="3"/>
  <c r="AJ1014" i="3"/>
  <c r="AJ1015" i="3"/>
  <c r="AJ1016" i="3"/>
  <c r="AJ1017" i="3"/>
  <c r="AJ1018" i="3"/>
  <c r="AJ1019" i="3"/>
  <c r="AJ1020" i="3"/>
  <c r="AJ1021" i="3"/>
  <c r="AJ1022" i="3"/>
  <c r="AJ1023" i="3"/>
  <c r="AJ1024" i="3"/>
  <c r="AJ1025" i="3"/>
  <c r="AJ1026" i="3"/>
  <c r="AJ1027" i="3"/>
  <c r="AJ1028" i="3"/>
  <c r="AJ1029" i="3"/>
  <c r="AJ1030" i="3"/>
  <c r="AJ1031" i="3"/>
  <c r="AJ1032" i="3"/>
  <c r="AJ1033" i="3"/>
  <c r="AJ1034" i="3"/>
  <c r="AJ1035" i="3"/>
  <c r="AJ1036" i="3"/>
  <c r="AJ1037" i="3"/>
  <c r="AJ1038" i="3"/>
  <c r="AJ1039" i="3"/>
  <c r="AJ1040" i="3"/>
  <c r="AJ1041" i="3"/>
  <c r="AJ1042" i="3"/>
  <c r="AJ1043" i="3"/>
  <c r="AJ1044" i="3"/>
  <c r="AJ1045" i="3"/>
  <c r="AJ1046" i="3"/>
  <c r="AJ1047" i="3"/>
  <c r="AJ1048" i="3"/>
  <c r="AJ1049" i="3"/>
  <c r="AJ1050" i="3"/>
  <c r="AJ1051" i="3"/>
  <c r="AJ1052" i="3"/>
  <c r="AJ1053" i="3"/>
  <c r="AJ1054" i="3"/>
  <c r="AJ1055" i="3"/>
  <c r="AJ1056" i="3"/>
  <c r="AJ1057" i="3"/>
  <c r="AJ1058" i="3"/>
  <c r="AJ1059" i="3"/>
  <c r="AJ1060" i="3"/>
  <c r="AJ1061" i="3"/>
  <c r="AJ1062" i="3"/>
  <c r="AJ1063" i="3"/>
  <c r="AJ1064" i="3"/>
  <c r="AJ1065" i="3"/>
  <c r="AJ1066" i="3"/>
  <c r="AJ1067" i="3"/>
  <c r="AJ1068" i="3"/>
  <c r="AJ1069" i="3"/>
  <c r="AJ1070" i="3"/>
  <c r="AJ1071" i="3"/>
  <c r="AJ1072" i="3"/>
  <c r="AJ1073" i="3"/>
  <c r="AJ1074" i="3"/>
  <c r="AJ1075" i="3"/>
  <c r="AJ1076" i="3"/>
  <c r="AJ1077" i="3"/>
  <c r="AJ1078" i="3"/>
  <c r="AJ1079" i="3"/>
  <c r="AJ1080" i="3"/>
  <c r="AJ1081" i="3"/>
  <c r="AJ1082" i="3"/>
  <c r="AJ1083" i="3"/>
  <c r="AJ1084" i="3"/>
  <c r="AJ1085" i="3"/>
  <c r="AJ1086" i="3"/>
  <c r="AJ1087" i="3"/>
  <c r="AJ1088" i="3"/>
  <c r="AJ1089" i="3"/>
  <c r="AJ1090" i="3"/>
  <c r="AJ1091" i="3"/>
  <c r="AJ1092" i="3"/>
  <c r="AJ1093" i="3"/>
  <c r="AJ1094" i="3"/>
  <c r="AJ1095" i="3"/>
  <c r="AJ1096" i="3"/>
  <c r="AJ1097" i="3"/>
  <c r="AJ1098" i="3"/>
  <c r="AJ1099" i="3"/>
  <c r="AJ1100" i="3"/>
  <c r="AJ1101" i="3"/>
  <c r="AJ1102" i="3"/>
  <c r="AJ1103" i="3"/>
  <c r="AJ1104" i="3"/>
  <c r="AJ1105" i="3"/>
  <c r="AJ1106" i="3"/>
  <c r="AJ1107" i="3"/>
  <c r="AJ1108" i="3"/>
  <c r="AJ1109" i="3"/>
  <c r="AJ1110" i="3"/>
  <c r="AJ1111" i="3"/>
  <c r="AJ1112" i="3"/>
  <c r="AJ1113" i="3"/>
  <c r="AJ1114" i="3"/>
  <c r="AJ1115" i="3"/>
  <c r="AJ1116" i="3"/>
  <c r="AJ1117" i="3"/>
  <c r="AJ1118" i="3"/>
  <c r="AJ1119" i="3"/>
  <c r="AJ1120" i="3"/>
  <c r="AJ1121" i="3"/>
  <c r="AJ1122" i="3"/>
  <c r="AJ1123" i="3"/>
  <c r="AJ1124" i="3"/>
  <c r="AJ1125" i="3"/>
  <c r="AJ1126" i="3"/>
  <c r="AJ1127" i="3"/>
  <c r="AJ1128" i="3"/>
  <c r="AJ1129" i="3"/>
  <c r="AJ1130" i="3"/>
  <c r="AJ1131" i="3"/>
  <c r="AJ1132" i="3"/>
  <c r="AJ1133" i="3"/>
  <c r="AJ1134" i="3"/>
  <c r="AJ1135" i="3"/>
  <c r="AJ1136" i="3"/>
  <c r="AJ1137" i="3"/>
  <c r="AJ1138" i="3"/>
  <c r="AJ1139" i="3"/>
  <c r="AJ1140" i="3"/>
  <c r="AJ1141" i="3"/>
  <c r="AJ1142" i="3"/>
  <c r="AJ1143" i="3"/>
  <c r="AJ1144" i="3"/>
  <c r="AJ1145" i="3"/>
  <c r="AJ1146" i="3"/>
  <c r="AJ1147" i="3"/>
  <c r="AJ1148" i="3"/>
  <c r="AJ1149" i="3"/>
  <c r="AJ1150" i="3"/>
  <c r="AJ1151" i="3"/>
  <c r="AM3" i="3"/>
  <c r="AM4" i="3"/>
  <c r="AM5" i="3"/>
  <c r="AM6" i="3"/>
  <c r="AM7" i="3"/>
  <c r="AM8" i="3"/>
  <c r="AM9" i="3"/>
  <c r="AM10" i="3"/>
  <c r="AM11" i="3"/>
  <c r="AM12" i="3"/>
  <c r="AM13" i="3"/>
  <c r="AM14" i="3"/>
  <c r="AM15" i="3"/>
  <c r="AM16" i="3"/>
  <c r="AM17" i="3"/>
  <c r="AM18" i="3"/>
  <c r="AM19" i="3"/>
  <c r="AM20" i="3"/>
  <c r="AM21" i="3"/>
  <c r="AM22" i="3"/>
  <c r="AM23" i="3"/>
  <c r="AM24" i="3"/>
  <c r="AM25" i="3"/>
  <c r="AM26" i="3"/>
  <c r="AM27" i="3"/>
  <c r="AM28" i="3"/>
  <c r="AM29" i="3"/>
  <c r="AM30" i="3"/>
  <c r="AM31" i="3"/>
  <c r="AM32" i="3"/>
  <c r="AM33" i="3"/>
  <c r="AM34" i="3"/>
  <c r="AM35" i="3"/>
  <c r="AM36" i="3"/>
  <c r="AM37" i="3"/>
  <c r="AM38" i="3"/>
  <c r="AM39" i="3"/>
  <c r="AM40" i="3"/>
  <c r="AM41" i="3"/>
  <c r="AM42" i="3"/>
  <c r="AM43" i="3"/>
  <c r="AM44" i="3"/>
  <c r="AM45" i="3"/>
  <c r="AM46" i="3"/>
  <c r="AM47" i="3"/>
  <c r="AM48" i="3"/>
  <c r="AM49" i="3"/>
  <c r="AM50" i="3"/>
  <c r="AM51" i="3"/>
  <c r="AM52" i="3"/>
  <c r="AM53" i="3"/>
  <c r="AM54" i="3"/>
  <c r="AM55" i="3"/>
  <c r="AM56" i="3"/>
  <c r="AM57" i="3"/>
  <c r="AM58" i="3"/>
  <c r="AM59" i="3"/>
  <c r="AM60" i="3"/>
  <c r="AM61" i="3"/>
  <c r="AM62" i="3"/>
  <c r="AM63" i="3"/>
  <c r="AM64" i="3"/>
  <c r="AM65" i="3"/>
  <c r="AM66" i="3"/>
  <c r="AM67" i="3"/>
  <c r="AM68" i="3"/>
  <c r="AM69" i="3"/>
  <c r="AM70" i="3"/>
  <c r="AM71" i="3"/>
  <c r="AM72" i="3"/>
  <c r="AM73" i="3"/>
  <c r="AM74" i="3"/>
  <c r="AM75" i="3"/>
  <c r="AM76" i="3"/>
  <c r="AM77" i="3"/>
  <c r="AM78" i="3"/>
  <c r="AM79" i="3"/>
  <c r="AM80" i="3"/>
  <c r="AM81" i="3"/>
  <c r="AM82" i="3"/>
  <c r="AM83" i="3"/>
  <c r="AM84" i="3"/>
  <c r="AM85" i="3"/>
  <c r="AM86" i="3"/>
  <c r="AM87" i="3"/>
  <c r="AM88" i="3"/>
  <c r="AM89" i="3"/>
  <c r="AM90" i="3"/>
  <c r="AM91" i="3"/>
  <c r="AM92" i="3"/>
  <c r="AM93" i="3"/>
  <c r="AM94" i="3"/>
  <c r="AM95" i="3"/>
  <c r="AM96" i="3"/>
  <c r="AM97" i="3"/>
  <c r="AM98" i="3"/>
  <c r="AM99" i="3"/>
  <c r="AM100" i="3"/>
  <c r="AM101" i="3"/>
  <c r="AM102" i="3"/>
  <c r="AM103" i="3"/>
  <c r="AM104" i="3"/>
  <c r="AM105" i="3"/>
  <c r="AM106" i="3"/>
  <c r="AM107" i="3"/>
  <c r="AM108" i="3"/>
  <c r="AM109" i="3"/>
  <c r="AM110" i="3"/>
  <c r="AM111" i="3"/>
  <c r="AM112" i="3"/>
  <c r="AM113" i="3"/>
  <c r="AM114" i="3"/>
  <c r="AM115" i="3"/>
  <c r="AM116" i="3"/>
  <c r="AM117" i="3"/>
  <c r="AM118" i="3"/>
  <c r="AM119" i="3"/>
  <c r="AM120" i="3"/>
  <c r="AM121" i="3"/>
  <c r="AM122" i="3"/>
  <c r="AM123" i="3"/>
  <c r="AM124" i="3"/>
  <c r="AM125" i="3"/>
  <c r="AM126" i="3"/>
  <c r="AM127" i="3"/>
  <c r="AM128" i="3"/>
  <c r="AM129" i="3"/>
  <c r="AM130" i="3"/>
  <c r="AM131" i="3"/>
  <c r="AM132" i="3"/>
  <c r="AM133" i="3"/>
  <c r="AM134" i="3"/>
  <c r="AM135" i="3"/>
  <c r="AM136" i="3"/>
  <c r="AM137" i="3"/>
  <c r="AM138" i="3"/>
  <c r="AM139" i="3"/>
  <c r="AM140" i="3"/>
  <c r="AM141" i="3"/>
  <c r="AM142" i="3"/>
  <c r="AM143" i="3"/>
  <c r="AM144" i="3"/>
  <c r="AM145" i="3"/>
  <c r="AM146" i="3"/>
  <c r="AM147" i="3"/>
  <c r="AM148" i="3"/>
  <c r="AM149" i="3"/>
  <c r="AM150" i="3"/>
  <c r="AM151" i="3"/>
  <c r="AM152" i="3"/>
  <c r="AM153" i="3"/>
  <c r="AM154" i="3"/>
  <c r="AM155" i="3"/>
  <c r="AM156" i="3"/>
  <c r="AM157" i="3"/>
  <c r="AM158" i="3"/>
  <c r="AM159" i="3"/>
  <c r="AM160" i="3"/>
  <c r="AM161" i="3"/>
  <c r="AM162" i="3"/>
  <c r="AM163" i="3"/>
  <c r="AM164" i="3"/>
  <c r="AM165" i="3"/>
  <c r="AM166" i="3"/>
  <c r="AM167" i="3"/>
  <c r="AM168" i="3"/>
  <c r="AM169" i="3"/>
  <c r="AM170" i="3"/>
  <c r="AM171" i="3"/>
  <c r="AM172" i="3"/>
  <c r="AM173" i="3"/>
  <c r="AM174" i="3"/>
  <c r="AM175" i="3"/>
  <c r="AM176" i="3"/>
  <c r="AM177" i="3"/>
  <c r="AM178" i="3"/>
  <c r="AM179" i="3"/>
  <c r="AM180" i="3"/>
  <c r="AM181" i="3"/>
  <c r="AM182" i="3"/>
  <c r="AM183" i="3"/>
  <c r="AM184" i="3"/>
  <c r="AM185" i="3"/>
  <c r="AM186" i="3"/>
  <c r="AM187" i="3"/>
  <c r="AM188" i="3"/>
  <c r="AM189" i="3"/>
  <c r="AM190" i="3"/>
  <c r="AM191" i="3"/>
  <c r="AM192" i="3"/>
  <c r="AM193" i="3"/>
  <c r="AM194" i="3"/>
  <c r="AM195" i="3"/>
  <c r="AM196" i="3"/>
  <c r="AM197" i="3"/>
  <c r="AM198" i="3"/>
  <c r="AM199" i="3"/>
  <c r="AM200" i="3"/>
  <c r="AM201" i="3"/>
  <c r="AM202" i="3"/>
  <c r="AM203" i="3"/>
  <c r="AM204" i="3"/>
  <c r="AM205" i="3"/>
  <c r="AM206" i="3"/>
  <c r="AM207" i="3"/>
  <c r="AM208" i="3"/>
  <c r="AM209" i="3"/>
  <c r="AM210" i="3"/>
  <c r="AM211" i="3"/>
  <c r="AM212" i="3"/>
  <c r="AM213" i="3"/>
  <c r="AM214" i="3"/>
  <c r="AM215" i="3"/>
  <c r="AM216" i="3"/>
  <c r="AM217" i="3"/>
  <c r="AM218" i="3"/>
  <c r="AM219" i="3"/>
  <c r="AM220" i="3"/>
  <c r="AM221" i="3"/>
  <c r="AM222" i="3"/>
  <c r="AM223" i="3"/>
  <c r="AM224" i="3"/>
  <c r="AM225" i="3"/>
  <c r="AM226" i="3"/>
  <c r="AM227" i="3"/>
  <c r="AM228" i="3"/>
  <c r="AM229" i="3"/>
  <c r="AM230" i="3"/>
  <c r="AM231" i="3"/>
  <c r="AM232" i="3"/>
  <c r="AM233" i="3"/>
  <c r="AM234" i="3"/>
  <c r="AM235" i="3"/>
  <c r="AM236" i="3"/>
  <c r="AM237" i="3"/>
  <c r="AM238" i="3"/>
  <c r="AM239" i="3"/>
  <c r="AM240" i="3"/>
  <c r="AM241" i="3"/>
  <c r="AM242" i="3"/>
  <c r="AM243" i="3"/>
  <c r="AM244" i="3"/>
  <c r="AM245" i="3"/>
  <c r="AM246" i="3"/>
  <c r="AM247" i="3"/>
  <c r="AM248" i="3"/>
  <c r="AM249" i="3"/>
  <c r="AM250" i="3"/>
  <c r="AM251" i="3"/>
  <c r="AM252" i="3"/>
  <c r="AM253" i="3"/>
  <c r="AM254" i="3"/>
  <c r="AM255" i="3"/>
  <c r="AM256" i="3"/>
  <c r="AM257" i="3"/>
  <c r="AM258" i="3"/>
  <c r="AM259" i="3"/>
  <c r="AM260" i="3"/>
  <c r="AM261" i="3"/>
  <c r="AM262" i="3"/>
  <c r="AM263" i="3"/>
  <c r="AM264" i="3"/>
  <c r="AM265" i="3"/>
  <c r="AM266" i="3"/>
  <c r="AM267" i="3"/>
  <c r="AM268" i="3"/>
  <c r="AM269" i="3"/>
  <c r="AM270" i="3"/>
  <c r="AM271" i="3"/>
  <c r="AM272" i="3"/>
  <c r="AM273" i="3"/>
  <c r="AM274" i="3"/>
  <c r="AM275" i="3"/>
  <c r="AM276" i="3"/>
  <c r="AM277" i="3"/>
  <c r="AM278" i="3"/>
  <c r="AM279" i="3"/>
  <c r="AM280" i="3"/>
  <c r="AM281" i="3"/>
  <c r="AM282" i="3"/>
  <c r="AM283" i="3"/>
  <c r="AM284" i="3"/>
  <c r="AM285" i="3"/>
  <c r="AM286" i="3"/>
  <c r="AM287" i="3"/>
  <c r="AM288" i="3"/>
  <c r="AM289" i="3"/>
  <c r="AM290" i="3"/>
  <c r="AM291" i="3"/>
  <c r="AM292" i="3"/>
  <c r="AM293" i="3"/>
  <c r="AM294" i="3"/>
  <c r="AM295" i="3"/>
  <c r="AM296" i="3"/>
  <c r="AM297" i="3"/>
  <c r="AM298" i="3"/>
  <c r="AM299" i="3"/>
  <c r="AM300" i="3"/>
  <c r="AM301" i="3"/>
  <c r="AM302" i="3"/>
  <c r="AM303" i="3"/>
  <c r="AM304" i="3"/>
  <c r="AM305" i="3"/>
  <c r="AM306" i="3"/>
  <c r="AM307" i="3"/>
  <c r="AM308" i="3"/>
  <c r="AM309" i="3"/>
  <c r="AM310" i="3"/>
  <c r="AM311" i="3"/>
  <c r="AM312" i="3"/>
  <c r="AM313" i="3"/>
  <c r="AM314" i="3"/>
  <c r="AM315" i="3"/>
  <c r="AM316" i="3"/>
  <c r="AM317" i="3"/>
  <c r="AM318" i="3"/>
  <c r="AM319" i="3"/>
  <c r="AM320" i="3"/>
  <c r="AM321" i="3"/>
  <c r="AM322" i="3"/>
  <c r="AM323" i="3"/>
  <c r="AM324" i="3"/>
  <c r="AM325" i="3"/>
  <c r="AM326" i="3"/>
  <c r="AM327" i="3"/>
  <c r="AM328" i="3"/>
  <c r="AM329" i="3"/>
  <c r="AM330" i="3"/>
  <c r="AM331" i="3"/>
  <c r="AM332" i="3"/>
  <c r="AM333" i="3"/>
  <c r="AM334" i="3"/>
  <c r="AM335" i="3"/>
  <c r="AM336" i="3"/>
  <c r="AM337" i="3"/>
  <c r="AM338" i="3"/>
  <c r="AM339" i="3"/>
  <c r="AM340" i="3"/>
  <c r="AM341" i="3"/>
  <c r="AM342" i="3"/>
  <c r="AM343" i="3"/>
  <c r="AM344" i="3"/>
  <c r="AM345" i="3"/>
  <c r="AM346" i="3"/>
  <c r="AM347" i="3"/>
  <c r="AM348" i="3"/>
  <c r="AM349" i="3"/>
  <c r="AM350" i="3"/>
  <c r="AM351" i="3"/>
  <c r="AM352" i="3"/>
  <c r="AM353" i="3"/>
  <c r="AM354" i="3"/>
  <c r="AM355" i="3"/>
  <c r="AM356" i="3"/>
  <c r="AM357" i="3"/>
  <c r="AM358" i="3"/>
  <c r="AM359" i="3"/>
  <c r="AM360" i="3"/>
  <c r="AM361" i="3"/>
  <c r="AM362" i="3"/>
  <c r="AM363" i="3"/>
  <c r="AM364" i="3"/>
  <c r="AM365" i="3"/>
  <c r="AM366" i="3"/>
  <c r="AM367" i="3"/>
  <c r="AM368" i="3"/>
  <c r="AM369" i="3"/>
  <c r="AM370" i="3"/>
  <c r="AM371" i="3"/>
  <c r="AM372" i="3"/>
  <c r="AM373" i="3"/>
  <c r="AM374" i="3"/>
  <c r="AM375" i="3"/>
  <c r="AM376" i="3"/>
  <c r="AM377" i="3"/>
  <c r="AM378" i="3"/>
  <c r="AM379" i="3"/>
  <c r="AM380" i="3"/>
  <c r="AM381" i="3"/>
  <c r="AM382" i="3"/>
  <c r="AM383" i="3"/>
  <c r="AM384" i="3"/>
  <c r="AM385" i="3"/>
  <c r="AM386" i="3"/>
  <c r="AM387" i="3"/>
  <c r="AM388" i="3"/>
  <c r="AM389" i="3"/>
  <c r="AM390" i="3"/>
  <c r="AM391" i="3"/>
  <c r="AM392" i="3"/>
  <c r="AM393" i="3"/>
  <c r="AM394" i="3"/>
  <c r="AM395" i="3"/>
  <c r="AM396" i="3"/>
  <c r="AM397" i="3"/>
  <c r="AM398" i="3"/>
  <c r="AM399" i="3"/>
  <c r="AM400" i="3"/>
  <c r="AM401" i="3"/>
  <c r="AM402" i="3"/>
  <c r="AM403" i="3"/>
  <c r="AM404" i="3"/>
  <c r="AM405" i="3"/>
  <c r="AM406" i="3"/>
  <c r="AM407" i="3"/>
  <c r="AM408" i="3"/>
  <c r="AM409" i="3"/>
  <c r="AM410" i="3"/>
  <c r="AM411" i="3"/>
  <c r="AM412" i="3"/>
  <c r="AM413" i="3"/>
  <c r="AM414" i="3"/>
  <c r="AM415" i="3"/>
  <c r="AM416" i="3"/>
  <c r="AM417" i="3"/>
  <c r="AM418" i="3"/>
  <c r="AM419" i="3"/>
  <c r="AM420" i="3"/>
  <c r="AM421" i="3"/>
  <c r="AM422" i="3"/>
  <c r="AM423" i="3"/>
  <c r="AM424" i="3"/>
  <c r="AM425" i="3"/>
  <c r="AM426" i="3"/>
  <c r="AM427" i="3"/>
  <c r="AM428" i="3"/>
  <c r="AM429" i="3"/>
  <c r="AM430" i="3"/>
  <c r="AM431" i="3"/>
  <c r="AM432" i="3"/>
  <c r="AM433" i="3"/>
  <c r="AM434" i="3"/>
  <c r="AM435" i="3"/>
  <c r="AM436" i="3"/>
  <c r="AM437" i="3"/>
  <c r="AM438" i="3"/>
  <c r="AM439" i="3"/>
  <c r="AM440" i="3"/>
  <c r="AM441" i="3"/>
  <c r="AM442" i="3"/>
  <c r="AM443" i="3"/>
  <c r="AM444" i="3"/>
  <c r="AM445" i="3"/>
  <c r="AM446" i="3"/>
  <c r="AM447" i="3"/>
  <c r="AM448" i="3"/>
  <c r="AM449" i="3"/>
  <c r="AM450" i="3"/>
  <c r="AM451" i="3"/>
  <c r="AM452" i="3"/>
  <c r="AM453" i="3"/>
  <c r="AM454" i="3"/>
  <c r="AM455" i="3"/>
  <c r="AM456" i="3"/>
  <c r="AM457" i="3"/>
  <c r="AM458" i="3"/>
  <c r="AM459" i="3"/>
  <c r="AM460" i="3"/>
  <c r="AM461" i="3"/>
  <c r="AM462" i="3"/>
  <c r="AM463" i="3"/>
  <c r="AM464" i="3"/>
  <c r="AM465" i="3"/>
  <c r="AM466" i="3"/>
  <c r="AM467" i="3"/>
  <c r="AM468" i="3"/>
  <c r="AM469" i="3"/>
  <c r="AM470" i="3"/>
  <c r="AM471" i="3"/>
  <c r="AM472" i="3"/>
  <c r="AM473" i="3"/>
  <c r="AM474" i="3"/>
  <c r="AM475" i="3"/>
  <c r="AM476" i="3"/>
  <c r="AM477" i="3"/>
  <c r="AM478" i="3"/>
  <c r="AM479" i="3"/>
  <c r="AM480" i="3"/>
  <c r="AM481" i="3"/>
  <c r="AM482" i="3"/>
  <c r="AM483" i="3"/>
  <c r="AM484" i="3"/>
  <c r="AM485" i="3"/>
  <c r="AM486" i="3"/>
  <c r="AM487" i="3"/>
  <c r="AM488" i="3"/>
  <c r="AM489" i="3"/>
  <c r="AM490" i="3"/>
  <c r="AM491" i="3"/>
  <c r="AM492" i="3"/>
  <c r="AM493" i="3"/>
  <c r="AM494" i="3"/>
  <c r="AM495" i="3"/>
  <c r="AM496" i="3"/>
  <c r="AM497" i="3"/>
  <c r="AM498" i="3"/>
  <c r="AM499" i="3"/>
  <c r="AM500" i="3"/>
  <c r="AM501" i="3"/>
  <c r="AM502" i="3"/>
  <c r="AM503" i="3"/>
  <c r="AM504" i="3"/>
  <c r="AM505" i="3"/>
  <c r="AM506" i="3"/>
  <c r="AM507" i="3"/>
  <c r="AM508" i="3"/>
  <c r="AM509" i="3"/>
  <c r="AM510" i="3"/>
  <c r="AM511" i="3"/>
  <c r="AM512" i="3"/>
  <c r="AM513" i="3"/>
  <c r="AM514" i="3"/>
  <c r="AM515" i="3"/>
  <c r="AM516" i="3"/>
  <c r="AM517" i="3"/>
  <c r="AM518" i="3"/>
  <c r="AM519" i="3"/>
  <c r="AM520" i="3"/>
  <c r="AM521" i="3"/>
  <c r="AM522" i="3"/>
  <c r="AM523" i="3"/>
  <c r="AM524" i="3"/>
  <c r="AM525" i="3"/>
  <c r="AM526" i="3"/>
  <c r="AM527" i="3"/>
  <c r="AM528" i="3"/>
  <c r="AM529" i="3"/>
  <c r="AM530" i="3"/>
  <c r="AM531" i="3"/>
  <c r="AM532" i="3"/>
  <c r="AM533" i="3"/>
  <c r="AM534" i="3"/>
  <c r="AM535" i="3"/>
  <c r="AM536" i="3"/>
  <c r="AM537" i="3"/>
  <c r="AM538" i="3"/>
  <c r="AM539" i="3"/>
  <c r="AM540" i="3"/>
  <c r="AM541" i="3"/>
  <c r="AM542" i="3"/>
  <c r="AM543" i="3"/>
  <c r="AM544" i="3"/>
  <c r="AM545" i="3"/>
  <c r="AM546" i="3"/>
  <c r="AM547" i="3"/>
  <c r="AM548" i="3"/>
  <c r="AM549" i="3"/>
  <c r="AM550" i="3"/>
  <c r="AM551" i="3"/>
  <c r="AM552" i="3"/>
  <c r="AM553" i="3"/>
  <c r="AM554" i="3"/>
  <c r="AM555" i="3"/>
  <c r="AM556" i="3"/>
  <c r="AM557" i="3"/>
  <c r="AM558" i="3"/>
  <c r="AM559" i="3"/>
  <c r="AM560" i="3"/>
  <c r="AM561" i="3"/>
  <c r="AM562" i="3"/>
  <c r="AM563" i="3"/>
  <c r="AM564" i="3"/>
  <c r="AM565" i="3"/>
  <c r="AM566" i="3"/>
  <c r="AM567" i="3"/>
  <c r="AM568" i="3"/>
  <c r="AM569" i="3"/>
  <c r="AM570" i="3"/>
  <c r="AM571" i="3"/>
  <c r="AM572" i="3"/>
  <c r="AM573" i="3"/>
  <c r="AM574" i="3"/>
  <c r="AM575" i="3"/>
  <c r="AM576" i="3"/>
  <c r="AM577" i="3"/>
  <c r="AM578" i="3"/>
  <c r="AM579" i="3"/>
  <c r="AM580" i="3"/>
  <c r="AM581" i="3"/>
  <c r="AM582" i="3"/>
  <c r="AM583" i="3"/>
  <c r="AM584" i="3"/>
  <c r="AM585" i="3"/>
  <c r="AM586" i="3"/>
  <c r="AM587" i="3"/>
  <c r="AM588" i="3"/>
  <c r="AM589" i="3"/>
  <c r="AM590" i="3"/>
  <c r="AM591" i="3"/>
  <c r="AM592" i="3"/>
  <c r="AM593" i="3"/>
  <c r="AM594" i="3"/>
  <c r="AM595" i="3"/>
  <c r="AM596" i="3"/>
  <c r="AM597" i="3"/>
  <c r="AM598" i="3"/>
  <c r="AM599" i="3"/>
  <c r="AM600" i="3"/>
  <c r="AM601" i="3"/>
  <c r="AM602" i="3"/>
  <c r="AM603" i="3"/>
  <c r="AM604" i="3"/>
  <c r="AM605" i="3"/>
  <c r="AM606" i="3"/>
  <c r="AM607" i="3"/>
  <c r="AM608" i="3"/>
  <c r="AM609" i="3"/>
  <c r="AM610" i="3"/>
  <c r="AM611" i="3"/>
  <c r="AM612" i="3"/>
  <c r="AM613" i="3"/>
  <c r="AM614" i="3"/>
  <c r="AM615" i="3"/>
  <c r="AM616" i="3"/>
  <c r="AM617" i="3"/>
  <c r="AM618" i="3"/>
  <c r="AM619" i="3"/>
  <c r="AM620" i="3"/>
  <c r="AM621" i="3"/>
  <c r="AM622" i="3"/>
  <c r="AM623" i="3"/>
  <c r="AM624" i="3"/>
  <c r="AM625" i="3"/>
  <c r="AM626" i="3"/>
  <c r="AM627" i="3"/>
  <c r="AM628" i="3"/>
  <c r="AM629" i="3"/>
  <c r="AM630" i="3"/>
  <c r="AM631" i="3"/>
  <c r="AM632" i="3"/>
  <c r="AM633" i="3"/>
  <c r="AM634" i="3"/>
  <c r="AM635" i="3"/>
  <c r="AM636" i="3"/>
  <c r="AM637" i="3"/>
  <c r="AM638" i="3"/>
  <c r="AM639" i="3"/>
  <c r="AM640" i="3"/>
  <c r="AM641" i="3"/>
  <c r="AM642" i="3"/>
  <c r="AM643" i="3"/>
  <c r="AM644" i="3"/>
  <c r="AM645" i="3"/>
  <c r="AM646" i="3"/>
  <c r="AM647" i="3"/>
  <c r="AM648" i="3"/>
  <c r="AM649" i="3"/>
  <c r="AM650" i="3"/>
  <c r="AM651" i="3"/>
  <c r="AM652" i="3"/>
  <c r="AM653" i="3"/>
  <c r="AM654" i="3"/>
  <c r="AM655" i="3"/>
  <c r="AM656" i="3"/>
  <c r="AM657" i="3"/>
  <c r="AM658" i="3"/>
  <c r="AM659" i="3"/>
  <c r="AM660" i="3"/>
  <c r="AM661" i="3"/>
  <c r="AM662" i="3"/>
  <c r="AM663" i="3"/>
  <c r="AM664" i="3"/>
  <c r="AM665" i="3"/>
  <c r="AM666" i="3"/>
  <c r="AM667" i="3"/>
  <c r="AM668" i="3"/>
  <c r="AM669" i="3"/>
  <c r="AM670" i="3"/>
  <c r="AM671" i="3"/>
  <c r="AM672" i="3"/>
  <c r="AM673" i="3"/>
  <c r="AM674" i="3"/>
  <c r="AM675" i="3"/>
  <c r="AM676" i="3"/>
  <c r="AM677" i="3"/>
  <c r="AM678" i="3"/>
  <c r="AM679" i="3"/>
  <c r="AM680" i="3"/>
  <c r="AM681" i="3"/>
  <c r="AM682" i="3"/>
  <c r="AM683" i="3"/>
  <c r="AM684" i="3"/>
  <c r="AM685" i="3"/>
  <c r="AM686" i="3"/>
  <c r="AM687" i="3"/>
  <c r="AM688" i="3"/>
  <c r="AM689" i="3"/>
  <c r="AM690" i="3"/>
  <c r="AM691" i="3"/>
  <c r="AM692" i="3"/>
  <c r="AM693" i="3"/>
  <c r="AM694" i="3"/>
  <c r="AM695" i="3"/>
  <c r="AM696" i="3"/>
  <c r="AM697" i="3"/>
  <c r="AM698" i="3"/>
  <c r="AM699" i="3"/>
  <c r="AM700" i="3"/>
  <c r="AM701" i="3"/>
  <c r="AM702" i="3"/>
  <c r="AM703" i="3"/>
  <c r="AM704" i="3"/>
  <c r="AM705" i="3"/>
  <c r="AM706" i="3"/>
  <c r="AM707" i="3"/>
  <c r="AM708" i="3"/>
  <c r="AM709" i="3"/>
  <c r="AM710" i="3"/>
  <c r="AM711" i="3"/>
  <c r="AM712" i="3"/>
  <c r="AM713" i="3"/>
  <c r="AM714" i="3"/>
  <c r="AM715" i="3"/>
  <c r="AM716" i="3"/>
  <c r="AM717" i="3"/>
  <c r="AM718" i="3"/>
  <c r="AM719" i="3"/>
  <c r="AM720" i="3"/>
  <c r="AM721" i="3"/>
  <c r="AM722" i="3"/>
  <c r="AM723" i="3"/>
  <c r="AM724" i="3"/>
  <c r="AM725" i="3"/>
  <c r="AM726" i="3"/>
  <c r="AM727" i="3"/>
  <c r="AM728" i="3"/>
  <c r="AM729" i="3"/>
  <c r="AM730" i="3"/>
  <c r="AM731" i="3"/>
  <c r="AM732" i="3"/>
  <c r="AM733" i="3"/>
  <c r="AM734" i="3"/>
  <c r="AM735" i="3"/>
  <c r="AM736" i="3"/>
  <c r="AM737" i="3"/>
  <c r="AM738" i="3"/>
  <c r="AM739" i="3"/>
  <c r="AM740" i="3"/>
  <c r="AM741" i="3"/>
  <c r="AM742" i="3"/>
  <c r="AM743" i="3"/>
  <c r="AM744" i="3"/>
  <c r="AM745" i="3"/>
  <c r="AM746" i="3"/>
  <c r="AM747" i="3"/>
  <c r="AM748" i="3"/>
  <c r="AM749" i="3"/>
  <c r="AM750" i="3"/>
  <c r="AM751" i="3"/>
  <c r="AM752" i="3"/>
  <c r="AM753" i="3"/>
  <c r="AM754" i="3"/>
  <c r="AM755" i="3"/>
  <c r="AM756" i="3"/>
  <c r="AM757" i="3"/>
  <c r="AM758" i="3"/>
  <c r="AM759" i="3"/>
  <c r="AM760" i="3"/>
  <c r="AM761" i="3"/>
  <c r="AM762" i="3"/>
  <c r="AM763" i="3"/>
  <c r="AM764" i="3"/>
  <c r="AM765" i="3"/>
  <c r="AM766" i="3"/>
  <c r="AM767" i="3"/>
  <c r="AM768" i="3"/>
  <c r="AM769" i="3"/>
  <c r="AM770" i="3"/>
  <c r="AM771" i="3"/>
  <c r="AM772" i="3"/>
  <c r="AM773" i="3"/>
  <c r="AM774" i="3"/>
  <c r="AM775" i="3"/>
  <c r="AM776" i="3"/>
  <c r="AM777" i="3"/>
  <c r="AM778" i="3"/>
  <c r="AM779" i="3"/>
  <c r="AM780" i="3"/>
  <c r="AM781" i="3"/>
  <c r="AM782" i="3"/>
  <c r="AM783" i="3"/>
  <c r="AM784" i="3"/>
  <c r="AM785" i="3"/>
  <c r="AM786" i="3"/>
  <c r="AM787" i="3"/>
  <c r="AM788" i="3"/>
  <c r="AM789" i="3"/>
  <c r="AM790" i="3"/>
  <c r="AM791" i="3"/>
  <c r="AM792" i="3"/>
  <c r="AM793" i="3"/>
  <c r="AM794" i="3"/>
  <c r="AM795" i="3"/>
  <c r="AM796" i="3"/>
  <c r="AM797" i="3"/>
  <c r="AM798" i="3"/>
  <c r="AM799" i="3"/>
  <c r="AM800" i="3"/>
  <c r="AM801" i="3"/>
  <c r="AM802" i="3"/>
  <c r="AM803" i="3"/>
  <c r="AM804" i="3"/>
  <c r="AM805" i="3"/>
  <c r="AM806" i="3"/>
  <c r="AM807" i="3"/>
  <c r="AM808" i="3"/>
  <c r="AM809" i="3"/>
  <c r="AM810" i="3"/>
  <c r="AM811" i="3"/>
  <c r="AM812" i="3"/>
  <c r="AM813" i="3"/>
  <c r="AM814" i="3"/>
  <c r="AM815" i="3"/>
  <c r="AM816" i="3"/>
  <c r="AM817" i="3"/>
  <c r="AM818" i="3"/>
  <c r="AM819" i="3"/>
  <c r="AM820" i="3"/>
  <c r="AM821" i="3"/>
  <c r="AM822" i="3"/>
  <c r="AM823" i="3"/>
  <c r="AM824" i="3"/>
  <c r="AM825" i="3"/>
  <c r="AM826" i="3"/>
  <c r="AM827" i="3"/>
  <c r="AM828" i="3"/>
  <c r="AM829" i="3"/>
  <c r="AM830" i="3"/>
  <c r="AM831" i="3"/>
  <c r="AM832" i="3"/>
  <c r="AM833" i="3"/>
  <c r="AM834" i="3"/>
  <c r="AM835" i="3"/>
  <c r="AM836" i="3"/>
  <c r="AM837" i="3"/>
  <c r="AM838" i="3"/>
  <c r="AM839" i="3"/>
  <c r="AM840" i="3"/>
  <c r="AM841" i="3"/>
  <c r="AM842" i="3"/>
  <c r="AM843" i="3"/>
  <c r="AM844" i="3"/>
  <c r="AM845" i="3"/>
  <c r="AM846" i="3"/>
  <c r="AM847" i="3"/>
  <c r="AM848" i="3"/>
  <c r="AM849" i="3"/>
  <c r="AM850" i="3"/>
  <c r="AM851" i="3"/>
  <c r="AM852" i="3"/>
  <c r="AM853" i="3"/>
  <c r="AM854" i="3"/>
  <c r="AM855" i="3"/>
  <c r="AM856" i="3"/>
  <c r="AM857" i="3"/>
  <c r="AM858" i="3"/>
  <c r="AM859" i="3"/>
  <c r="AM860" i="3"/>
  <c r="AM861" i="3"/>
  <c r="AM862" i="3"/>
  <c r="AM863" i="3"/>
  <c r="AM864" i="3"/>
  <c r="AM865" i="3"/>
  <c r="AM866" i="3"/>
  <c r="AM867" i="3"/>
  <c r="AM868" i="3"/>
  <c r="AM869" i="3"/>
  <c r="AM870" i="3"/>
  <c r="AM871" i="3"/>
  <c r="AM872" i="3"/>
  <c r="AM873" i="3"/>
  <c r="AM874" i="3"/>
  <c r="AM875" i="3"/>
  <c r="AM876" i="3"/>
  <c r="AM877" i="3"/>
  <c r="AM878" i="3"/>
  <c r="AM879" i="3"/>
  <c r="AM880" i="3"/>
  <c r="AM881" i="3"/>
  <c r="AM882" i="3"/>
  <c r="AM883" i="3"/>
  <c r="AM884" i="3"/>
  <c r="AM885" i="3"/>
  <c r="AM886" i="3"/>
  <c r="AM887" i="3"/>
  <c r="AM888" i="3"/>
  <c r="AM889" i="3"/>
  <c r="AM890" i="3"/>
  <c r="AM891" i="3"/>
  <c r="AM892" i="3"/>
  <c r="AM893" i="3"/>
  <c r="AM894" i="3"/>
  <c r="AM895" i="3"/>
  <c r="AM896" i="3"/>
  <c r="AM897" i="3"/>
  <c r="AM898" i="3"/>
  <c r="AM899" i="3"/>
  <c r="AM900" i="3"/>
  <c r="AM901" i="3"/>
  <c r="AM902" i="3"/>
  <c r="AM903" i="3"/>
  <c r="AM904" i="3"/>
  <c r="AM905" i="3"/>
  <c r="AM906" i="3"/>
  <c r="AM907" i="3"/>
  <c r="AM908" i="3"/>
  <c r="AM909" i="3"/>
  <c r="AM910" i="3"/>
  <c r="AM911" i="3"/>
  <c r="AM912" i="3"/>
  <c r="AM913" i="3"/>
  <c r="AM914" i="3"/>
  <c r="AM915" i="3"/>
  <c r="AM916" i="3"/>
  <c r="AM917" i="3"/>
  <c r="AM918" i="3"/>
  <c r="AM919" i="3"/>
  <c r="AM920" i="3"/>
  <c r="AM921" i="3"/>
  <c r="AM922" i="3"/>
  <c r="AM923" i="3"/>
  <c r="AM924" i="3"/>
  <c r="AM925" i="3"/>
  <c r="AM926" i="3"/>
  <c r="AM927" i="3"/>
  <c r="AM928" i="3"/>
  <c r="AM929" i="3"/>
  <c r="AM930" i="3"/>
  <c r="AM931" i="3"/>
  <c r="AM932" i="3"/>
  <c r="AM933" i="3"/>
  <c r="AM934" i="3"/>
  <c r="AM935" i="3"/>
  <c r="AM936" i="3"/>
  <c r="AM937" i="3"/>
  <c r="AM938" i="3"/>
  <c r="AM939" i="3"/>
  <c r="AM940" i="3"/>
  <c r="AM941" i="3"/>
  <c r="AM942" i="3"/>
  <c r="AM943" i="3"/>
  <c r="AM944" i="3"/>
  <c r="AM945" i="3"/>
  <c r="AM946" i="3"/>
  <c r="AM947" i="3"/>
  <c r="AM948" i="3"/>
  <c r="AM949" i="3"/>
  <c r="AM950" i="3"/>
  <c r="AM951" i="3"/>
  <c r="AM952" i="3"/>
  <c r="AM953" i="3"/>
  <c r="AM954" i="3"/>
  <c r="AM955" i="3"/>
  <c r="AM956" i="3"/>
  <c r="AM957" i="3"/>
  <c r="AM958" i="3"/>
  <c r="AM959" i="3"/>
  <c r="AM960" i="3"/>
  <c r="AM961" i="3"/>
  <c r="AM962" i="3"/>
  <c r="AM963" i="3"/>
  <c r="AM964" i="3"/>
  <c r="AM965" i="3"/>
  <c r="AM966" i="3"/>
  <c r="AM967" i="3"/>
  <c r="AM968" i="3"/>
  <c r="AM969" i="3"/>
  <c r="AM970" i="3"/>
  <c r="AM971" i="3"/>
  <c r="AM972" i="3"/>
  <c r="AM973" i="3"/>
  <c r="AM974" i="3"/>
  <c r="AM975" i="3"/>
  <c r="AM976" i="3"/>
  <c r="AM977" i="3"/>
  <c r="AM978" i="3"/>
  <c r="AM979" i="3"/>
  <c r="AM980" i="3"/>
  <c r="AM981" i="3"/>
  <c r="AM982" i="3"/>
  <c r="AM983" i="3"/>
  <c r="AM984" i="3"/>
  <c r="AM985" i="3"/>
  <c r="AM986" i="3"/>
  <c r="AM987" i="3"/>
  <c r="AM988" i="3"/>
  <c r="AM989" i="3"/>
  <c r="AM990" i="3"/>
  <c r="AM991" i="3"/>
  <c r="AM992" i="3"/>
  <c r="AM993" i="3"/>
  <c r="AM994" i="3"/>
  <c r="AM995" i="3"/>
  <c r="AM996" i="3"/>
  <c r="AM997" i="3"/>
  <c r="AM998" i="3"/>
  <c r="AM999" i="3"/>
  <c r="AM1000" i="3"/>
  <c r="AM1001" i="3"/>
  <c r="AM1002" i="3"/>
  <c r="AM1003" i="3"/>
  <c r="AM1004" i="3"/>
  <c r="AM1005" i="3"/>
  <c r="AM1006" i="3"/>
  <c r="AM1007" i="3"/>
  <c r="AM1008" i="3"/>
  <c r="AM1009" i="3"/>
  <c r="AM1010" i="3"/>
  <c r="AM1011" i="3"/>
  <c r="AM1012" i="3"/>
  <c r="AM1013" i="3"/>
  <c r="AM1014" i="3"/>
  <c r="AM1015" i="3"/>
  <c r="AM1016" i="3"/>
  <c r="AM1017" i="3"/>
  <c r="AM1018" i="3"/>
  <c r="AM1019" i="3"/>
  <c r="AM1020" i="3"/>
  <c r="AM1021" i="3"/>
  <c r="AM1022" i="3"/>
  <c r="AM1023" i="3"/>
  <c r="AM1024" i="3"/>
  <c r="AM1025" i="3"/>
  <c r="AM1026" i="3"/>
  <c r="AM1027" i="3"/>
  <c r="AM1028" i="3"/>
  <c r="AM1029" i="3"/>
  <c r="AM1030" i="3"/>
  <c r="AM1031" i="3"/>
  <c r="AM1032" i="3"/>
  <c r="AM1033" i="3"/>
  <c r="AM1034" i="3"/>
  <c r="AM1035" i="3"/>
  <c r="AM1036" i="3"/>
  <c r="AM1037" i="3"/>
  <c r="AM1038" i="3"/>
  <c r="AM1039" i="3"/>
  <c r="AM1040" i="3"/>
  <c r="AM1041" i="3"/>
  <c r="AM1042" i="3"/>
  <c r="AM1043" i="3"/>
  <c r="AM1044" i="3"/>
  <c r="AM1045" i="3"/>
  <c r="AM1046" i="3"/>
  <c r="AM1047" i="3"/>
  <c r="AM1048" i="3"/>
  <c r="AM1049" i="3"/>
  <c r="AM1050" i="3"/>
  <c r="AM1051" i="3"/>
  <c r="AM1052" i="3"/>
  <c r="AM1053" i="3"/>
  <c r="AM1054" i="3"/>
  <c r="AM1055" i="3"/>
  <c r="AM1056" i="3"/>
  <c r="AM1057" i="3"/>
  <c r="AM1058" i="3"/>
  <c r="AM1059" i="3"/>
  <c r="AM1060" i="3"/>
  <c r="AM1061" i="3"/>
  <c r="AM1062" i="3"/>
  <c r="AM1063" i="3"/>
  <c r="AM1064" i="3"/>
  <c r="AM1065" i="3"/>
  <c r="AM1066" i="3"/>
  <c r="AM1067" i="3"/>
  <c r="AM1068" i="3"/>
  <c r="AM1069" i="3"/>
  <c r="AM1070" i="3"/>
  <c r="AM1071" i="3"/>
  <c r="AM1072" i="3"/>
  <c r="AM1073" i="3"/>
  <c r="AM1074" i="3"/>
  <c r="AM1075" i="3"/>
  <c r="AM1076" i="3"/>
  <c r="AM1077" i="3"/>
  <c r="AM1078" i="3"/>
  <c r="AM1079" i="3"/>
  <c r="AM1080" i="3"/>
  <c r="AM1081" i="3"/>
  <c r="AM1082" i="3"/>
  <c r="AM1083" i="3"/>
  <c r="AM1084" i="3"/>
  <c r="AM1085" i="3"/>
  <c r="AM1086" i="3"/>
  <c r="AM1087" i="3"/>
  <c r="AM1088" i="3"/>
  <c r="AM1089" i="3"/>
  <c r="AM1090" i="3"/>
  <c r="AM1091" i="3"/>
  <c r="AM1092" i="3"/>
  <c r="AM1093" i="3"/>
  <c r="AM1094" i="3"/>
  <c r="AM1095" i="3"/>
  <c r="AM1096" i="3"/>
  <c r="AM1097" i="3"/>
  <c r="AM1098" i="3"/>
  <c r="AM1099" i="3"/>
  <c r="AM1100" i="3"/>
  <c r="AM1101" i="3"/>
  <c r="AM1102" i="3"/>
  <c r="AM1103" i="3"/>
  <c r="AM1104" i="3"/>
  <c r="AM1105" i="3"/>
  <c r="AM1106" i="3"/>
  <c r="AM1107" i="3"/>
  <c r="AM1108" i="3"/>
  <c r="AM1109" i="3"/>
  <c r="AM1110" i="3"/>
  <c r="AM1111" i="3"/>
  <c r="AM1112" i="3"/>
  <c r="AM1113" i="3"/>
  <c r="AM1114" i="3"/>
  <c r="AM1115" i="3"/>
  <c r="AM1116" i="3"/>
  <c r="AM1117" i="3"/>
  <c r="AM1118" i="3"/>
  <c r="AM1119" i="3"/>
  <c r="AM1120" i="3"/>
  <c r="AM1121" i="3"/>
  <c r="AM1122" i="3"/>
  <c r="AM1123" i="3"/>
  <c r="AM1124" i="3"/>
  <c r="AM1125" i="3"/>
  <c r="AM1126" i="3"/>
  <c r="AM1127" i="3"/>
  <c r="AM1128" i="3"/>
  <c r="AM1129" i="3"/>
  <c r="AM1130" i="3"/>
  <c r="AM1131" i="3"/>
  <c r="AM1132" i="3"/>
  <c r="AM1133" i="3"/>
  <c r="AM1134" i="3"/>
  <c r="AM1135" i="3"/>
  <c r="AM1136" i="3"/>
  <c r="AM1137" i="3"/>
  <c r="AM1138" i="3"/>
  <c r="AM1139" i="3"/>
  <c r="AM1140" i="3"/>
  <c r="AM1141" i="3"/>
  <c r="AM1142" i="3"/>
  <c r="AM1143" i="3"/>
  <c r="AM1144" i="3"/>
  <c r="AM1145" i="3"/>
  <c r="AM1146" i="3"/>
  <c r="AM1147" i="3"/>
  <c r="AM1148" i="3"/>
  <c r="AM1149" i="3"/>
  <c r="AM1150" i="3"/>
  <c r="AM1151" i="3"/>
  <c r="AL3" i="3"/>
  <c r="AL4" i="3"/>
  <c r="AL5" i="3"/>
  <c r="AL6" i="3"/>
  <c r="AL7" i="3"/>
  <c r="AL8" i="3"/>
  <c r="AL9" i="3"/>
  <c r="AL10" i="3"/>
  <c r="AL11" i="3"/>
  <c r="AL12" i="3"/>
  <c r="AL13" i="3"/>
  <c r="AL14" i="3"/>
  <c r="AL15" i="3"/>
  <c r="AL16" i="3"/>
  <c r="AL17" i="3"/>
  <c r="AL18" i="3"/>
  <c r="AL19" i="3"/>
  <c r="AL20" i="3"/>
  <c r="AL21" i="3"/>
  <c r="AL22" i="3"/>
  <c r="AL23" i="3"/>
  <c r="AL24" i="3"/>
  <c r="AL25" i="3"/>
  <c r="AL26" i="3"/>
  <c r="AL27" i="3"/>
  <c r="AL28" i="3"/>
  <c r="AL29" i="3"/>
  <c r="AL30" i="3"/>
  <c r="AL31" i="3"/>
  <c r="AL32" i="3"/>
  <c r="AL33" i="3"/>
  <c r="AL34" i="3"/>
  <c r="AL35" i="3"/>
  <c r="AL36" i="3"/>
  <c r="AL37" i="3"/>
  <c r="AL38" i="3"/>
  <c r="AL39" i="3"/>
  <c r="AL40" i="3"/>
  <c r="AL41" i="3"/>
  <c r="AL42" i="3"/>
  <c r="AL43" i="3"/>
  <c r="AL44" i="3"/>
  <c r="AL45" i="3"/>
  <c r="AL46" i="3"/>
  <c r="AL47" i="3"/>
  <c r="AL48" i="3"/>
  <c r="AL49" i="3"/>
  <c r="AL50" i="3"/>
  <c r="AL51" i="3"/>
  <c r="AL52" i="3"/>
  <c r="AL53" i="3"/>
  <c r="AL54" i="3"/>
  <c r="AL55" i="3"/>
  <c r="AL56" i="3"/>
  <c r="AL57" i="3"/>
  <c r="AL58" i="3"/>
  <c r="AL59" i="3"/>
  <c r="AL60" i="3"/>
  <c r="AL61" i="3"/>
  <c r="AL62" i="3"/>
  <c r="AL63" i="3"/>
  <c r="AL64" i="3"/>
  <c r="AL65" i="3"/>
  <c r="AL66" i="3"/>
  <c r="AL67" i="3"/>
  <c r="AL68" i="3"/>
  <c r="AL69" i="3"/>
  <c r="AL70" i="3"/>
  <c r="AL71" i="3"/>
  <c r="AL72" i="3"/>
  <c r="AL73" i="3"/>
  <c r="AL74" i="3"/>
  <c r="AL75" i="3"/>
  <c r="AL76" i="3"/>
  <c r="AL77" i="3"/>
  <c r="AL78" i="3"/>
  <c r="AL79" i="3"/>
  <c r="AL80" i="3"/>
  <c r="AL81" i="3"/>
  <c r="AL82" i="3"/>
  <c r="AL83" i="3"/>
  <c r="AL84" i="3"/>
  <c r="AL85" i="3"/>
  <c r="AL86" i="3"/>
  <c r="AL87" i="3"/>
  <c r="AL88" i="3"/>
  <c r="AL89" i="3"/>
  <c r="AL90" i="3"/>
  <c r="AL91" i="3"/>
  <c r="AL92" i="3"/>
  <c r="AL93" i="3"/>
  <c r="AL94" i="3"/>
  <c r="AL95" i="3"/>
  <c r="AL96" i="3"/>
  <c r="AL97" i="3"/>
  <c r="AL98" i="3"/>
  <c r="AL99" i="3"/>
  <c r="AL100" i="3"/>
  <c r="AL101" i="3"/>
  <c r="AL102" i="3"/>
  <c r="AL103" i="3"/>
  <c r="AL104" i="3"/>
  <c r="AL105" i="3"/>
  <c r="AL106" i="3"/>
  <c r="AL107" i="3"/>
  <c r="AL108" i="3"/>
  <c r="AL109" i="3"/>
  <c r="AL110" i="3"/>
  <c r="AL111" i="3"/>
  <c r="AL112" i="3"/>
  <c r="AL113" i="3"/>
  <c r="AL114" i="3"/>
  <c r="AL115" i="3"/>
  <c r="AL116" i="3"/>
  <c r="AL117" i="3"/>
  <c r="AL118" i="3"/>
  <c r="AL119" i="3"/>
  <c r="AL120" i="3"/>
  <c r="AL121" i="3"/>
  <c r="AL122" i="3"/>
  <c r="AL123" i="3"/>
  <c r="AL124" i="3"/>
  <c r="AL125" i="3"/>
  <c r="AL126" i="3"/>
  <c r="AL127" i="3"/>
  <c r="AL128" i="3"/>
  <c r="AL129" i="3"/>
  <c r="AL130" i="3"/>
  <c r="AL131" i="3"/>
  <c r="AL132" i="3"/>
  <c r="AL133" i="3"/>
  <c r="AL134" i="3"/>
  <c r="AL135" i="3"/>
  <c r="AL136" i="3"/>
  <c r="AL137" i="3"/>
  <c r="AL138" i="3"/>
  <c r="AL139" i="3"/>
  <c r="AL140" i="3"/>
  <c r="AL141" i="3"/>
  <c r="AL142" i="3"/>
  <c r="AL143" i="3"/>
  <c r="AL144" i="3"/>
  <c r="AL145" i="3"/>
  <c r="AL146" i="3"/>
  <c r="AL147" i="3"/>
  <c r="AL148" i="3"/>
  <c r="AL149" i="3"/>
  <c r="AL150" i="3"/>
  <c r="AL151" i="3"/>
  <c r="AL152" i="3"/>
  <c r="AL153" i="3"/>
  <c r="AL154" i="3"/>
  <c r="AL155" i="3"/>
  <c r="AL156" i="3"/>
  <c r="AL157" i="3"/>
  <c r="AL158" i="3"/>
  <c r="AL159" i="3"/>
  <c r="AL160" i="3"/>
  <c r="AL161" i="3"/>
  <c r="AL162" i="3"/>
  <c r="AL163" i="3"/>
  <c r="AL164" i="3"/>
  <c r="AL165" i="3"/>
  <c r="AL166" i="3"/>
  <c r="AL167" i="3"/>
  <c r="AL168" i="3"/>
  <c r="AL169" i="3"/>
  <c r="AL170" i="3"/>
  <c r="AL171" i="3"/>
  <c r="AL172" i="3"/>
  <c r="AL173" i="3"/>
  <c r="AL174" i="3"/>
  <c r="AL175" i="3"/>
  <c r="AL176" i="3"/>
  <c r="AL177" i="3"/>
  <c r="AL178" i="3"/>
  <c r="AL179" i="3"/>
  <c r="AL180" i="3"/>
  <c r="AL181" i="3"/>
  <c r="AL182" i="3"/>
  <c r="AL183" i="3"/>
  <c r="AL184" i="3"/>
  <c r="AL185" i="3"/>
  <c r="AL186" i="3"/>
  <c r="AL187" i="3"/>
  <c r="AL188" i="3"/>
  <c r="AL189" i="3"/>
  <c r="AL190" i="3"/>
  <c r="AL191" i="3"/>
  <c r="AL192" i="3"/>
  <c r="AL193" i="3"/>
  <c r="AL194" i="3"/>
  <c r="AL195" i="3"/>
  <c r="AL196" i="3"/>
  <c r="AL197" i="3"/>
  <c r="AL198" i="3"/>
  <c r="AL199" i="3"/>
  <c r="AL200" i="3"/>
  <c r="AL201" i="3"/>
  <c r="AL202" i="3"/>
  <c r="AL203" i="3"/>
  <c r="AL204" i="3"/>
  <c r="AL205" i="3"/>
  <c r="AL206" i="3"/>
  <c r="AL207" i="3"/>
  <c r="AL208" i="3"/>
  <c r="AL209" i="3"/>
  <c r="AL210" i="3"/>
  <c r="AL211" i="3"/>
  <c r="AL212" i="3"/>
  <c r="AL213" i="3"/>
  <c r="AL214" i="3"/>
  <c r="AL215" i="3"/>
  <c r="AL216" i="3"/>
  <c r="AL217" i="3"/>
  <c r="AL218" i="3"/>
  <c r="AL219" i="3"/>
  <c r="AL220" i="3"/>
  <c r="AL221" i="3"/>
  <c r="AL222" i="3"/>
  <c r="AL223" i="3"/>
  <c r="AL224" i="3"/>
  <c r="AL225" i="3"/>
  <c r="AL226" i="3"/>
  <c r="AL227" i="3"/>
  <c r="AL228" i="3"/>
  <c r="AL229" i="3"/>
  <c r="AL230" i="3"/>
  <c r="AL231" i="3"/>
  <c r="AL232" i="3"/>
  <c r="AL233" i="3"/>
  <c r="AL234" i="3"/>
  <c r="AL235" i="3"/>
  <c r="AL236" i="3"/>
  <c r="AL237" i="3"/>
  <c r="AL238" i="3"/>
  <c r="AL239" i="3"/>
  <c r="AL240" i="3"/>
  <c r="AL241" i="3"/>
  <c r="AL242" i="3"/>
  <c r="AL243" i="3"/>
  <c r="AL244" i="3"/>
  <c r="AL245" i="3"/>
  <c r="AL246" i="3"/>
  <c r="AL247" i="3"/>
  <c r="AL248" i="3"/>
  <c r="AL249" i="3"/>
  <c r="AL250" i="3"/>
  <c r="AL251" i="3"/>
  <c r="AL252" i="3"/>
  <c r="AL253" i="3"/>
  <c r="AL254" i="3"/>
  <c r="AL255" i="3"/>
  <c r="AL256" i="3"/>
  <c r="AL257" i="3"/>
  <c r="AL258" i="3"/>
  <c r="AL259" i="3"/>
  <c r="AL260" i="3"/>
  <c r="AL261" i="3"/>
  <c r="AL262" i="3"/>
  <c r="AL263" i="3"/>
  <c r="AL264" i="3"/>
  <c r="AL265" i="3"/>
  <c r="AL266" i="3"/>
  <c r="AL267" i="3"/>
  <c r="AL268" i="3"/>
  <c r="AL269" i="3"/>
  <c r="AL270" i="3"/>
  <c r="AL271" i="3"/>
  <c r="AL272" i="3"/>
  <c r="AL273" i="3"/>
  <c r="AL274" i="3"/>
  <c r="AL275" i="3"/>
  <c r="AL276" i="3"/>
  <c r="AL277" i="3"/>
  <c r="AL278" i="3"/>
  <c r="AL279" i="3"/>
  <c r="AL280" i="3"/>
  <c r="AL281" i="3"/>
  <c r="AL282" i="3"/>
  <c r="AL283" i="3"/>
  <c r="AL284" i="3"/>
  <c r="AL285" i="3"/>
  <c r="AL286" i="3"/>
  <c r="AL287" i="3"/>
  <c r="AL288" i="3"/>
  <c r="AL289" i="3"/>
  <c r="AL290" i="3"/>
  <c r="AL291" i="3"/>
  <c r="AL292" i="3"/>
  <c r="AL293" i="3"/>
  <c r="AL294" i="3"/>
  <c r="AL295" i="3"/>
  <c r="AL296" i="3"/>
  <c r="AL297" i="3"/>
  <c r="AL298" i="3"/>
  <c r="AL299" i="3"/>
  <c r="AL300" i="3"/>
  <c r="AL301" i="3"/>
  <c r="AL302" i="3"/>
  <c r="AL303" i="3"/>
  <c r="AL304" i="3"/>
  <c r="AL305" i="3"/>
  <c r="AL306" i="3"/>
  <c r="AL307" i="3"/>
  <c r="AL308" i="3"/>
  <c r="AL309" i="3"/>
  <c r="AL310" i="3"/>
  <c r="AL311" i="3"/>
  <c r="AL312" i="3"/>
  <c r="AL313" i="3"/>
  <c r="AL314" i="3"/>
  <c r="AL315" i="3"/>
  <c r="AL316" i="3"/>
  <c r="AL317" i="3"/>
  <c r="AL318" i="3"/>
  <c r="AL319" i="3"/>
  <c r="AL320" i="3"/>
  <c r="AL321" i="3"/>
  <c r="AL322" i="3"/>
  <c r="AL323" i="3"/>
  <c r="AL324" i="3"/>
  <c r="AL325" i="3"/>
  <c r="AL326" i="3"/>
  <c r="AL327" i="3"/>
  <c r="AL328" i="3"/>
  <c r="AL329" i="3"/>
  <c r="AL330" i="3"/>
  <c r="AL331" i="3"/>
  <c r="AL332" i="3"/>
  <c r="AL333" i="3"/>
  <c r="AL334" i="3"/>
  <c r="AL335" i="3"/>
  <c r="AL336" i="3"/>
  <c r="AL337" i="3"/>
  <c r="AL338" i="3"/>
  <c r="AL339" i="3"/>
  <c r="AL340" i="3"/>
  <c r="AL341" i="3"/>
  <c r="AL342" i="3"/>
  <c r="AL343" i="3"/>
  <c r="AL344" i="3"/>
  <c r="AL345" i="3"/>
  <c r="AL346" i="3"/>
  <c r="AL347" i="3"/>
  <c r="AL348" i="3"/>
  <c r="AL349" i="3"/>
  <c r="AL350" i="3"/>
  <c r="AL351" i="3"/>
  <c r="AL352" i="3"/>
  <c r="AL353" i="3"/>
  <c r="AL354" i="3"/>
  <c r="AL355" i="3"/>
  <c r="AL356" i="3"/>
  <c r="AL357" i="3"/>
  <c r="AL358" i="3"/>
  <c r="AL359" i="3"/>
  <c r="AL360" i="3"/>
  <c r="AL361" i="3"/>
  <c r="AL362" i="3"/>
  <c r="AL363" i="3"/>
  <c r="AL364" i="3"/>
  <c r="AL365" i="3"/>
  <c r="AL366" i="3"/>
  <c r="AL367" i="3"/>
  <c r="AL368" i="3"/>
  <c r="AL369" i="3"/>
  <c r="AL370" i="3"/>
  <c r="AL371" i="3"/>
  <c r="AL372" i="3"/>
  <c r="AL373" i="3"/>
  <c r="AL374" i="3"/>
  <c r="AL375" i="3"/>
  <c r="AL376" i="3"/>
  <c r="AL377" i="3"/>
  <c r="AL378" i="3"/>
  <c r="AL379" i="3"/>
  <c r="AL380" i="3"/>
  <c r="AL381" i="3"/>
  <c r="AL382" i="3"/>
  <c r="AL383" i="3"/>
  <c r="AL384" i="3"/>
  <c r="AL385" i="3"/>
  <c r="AL386" i="3"/>
  <c r="AL387" i="3"/>
  <c r="AL388" i="3"/>
  <c r="AL389" i="3"/>
  <c r="AL390" i="3"/>
  <c r="AL391" i="3"/>
  <c r="AL392" i="3"/>
  <c r="AL393" i="3"/>
  <c r="AL394" i="3"/>
  <c r="AL395" i="3"/>
  <c r="AL396" i="3"/>
  <c r="AL397" i="3"/>
  <c r="AL398" i="3"/>
  <c r="AL399" i="3"/>
  <c r="AL400" i="3"/>
  <c r="AL401" i="3"/>
  <c r="AL402" i="3"/>
  <c r="AL403" i="3"/>
  <c r="AL404" i="3"/>
  <c r="AL405" i="3"/>
  <c r="AL406" i="3"/>
  <c r="AL407" i="3"/>
  <c r="AL408" i="3"/>
  <c r="AL409" i="3"/>
  <c r="AL410" i="3"/>
  <c r="AL411" i="3"/>
  <c r="AL412" i="3"/>
  <c r="AL413" i="3"/>
  <c r="AL414" i="3"/>
  <c r="AL415" i="3"/>
  <c r="AL416" i="3"/>
  <c r="AL417" i="3"/>
  <c r="AL418" i="3"/>
  <c r="AL419" i="3"/>
  <c r="AL420" i="3"/>
  <c r="AL421" i="3"/>
  <c r="AL422" i="3"/>
  <c r="AL423" i="3"/>
  <c r="AL424" i="3"/>
  <c r="AL425" i="3"/>
  <c r="AL426" i="3"/>
  <c r="AL427" i="3"/>
  <c r="AL428" i="3"/>
  <c r="AL429" i="3"/>
  <c r="AL430" i="3"/>
  <c r="AL431" i="3"/>
  <c r="AL432" i="3"/>
  <c r="AL433" i="3"/>
  <c r="AL434" i="3"/>
  <c r="AL435" i="3"/>
  <c r="AL436" i="3"/>
  <c r="AL437" i="3"/>
  <c r="AL438" i="3"/>
  <c r="AL439" i="3"/>
  <c r="AL440" i="3"/>
  <c r="AL441" i="3"/>
  <c r="AL442" i="3"/>
  <c r="AL443" i="3"/>
  <c r="AL444" i="3"/>
  <c r="AL445" i="3"/>
  <c r="AL446" i="3"/>
  <c r="AL447" i="3"/>
  <c r="AL448" i="3"/>
  <c r="AL449" i="3"/>
  <c r="AL450" i="3"/>
  <c r="AL451" i="3"/>
  <c r="AL452" i="3"/>
  <c r="AL453" i="3"/>
  <c r="AL454" i="3"/>
  <c r="AL455" i="3"/>
  <c r="AL456" i="3"/>
  <c r="AL457" i="3"/>
  <c r="AL458" i="3"/>
  <c r="AL459" i="3"/>
  <c r="AL460" i="3"/>
  <c r="AL461" i="3"/>
  <c r="AL462" i="3"/>
  <c r="AL463" i="3"/>
  <c r="AL464" i="3"/>
  <c r="AL465" i="3"/>
  <c r="AL466" i="3"/>
  <c r="AL467" i="3"/>
  <c r="AL468" i="3"/>
  <c r="AL469" i="3"/>
  <c r="AL470" i="3"/>
  <c r="AL471" i="3"/>
  <c r="AL472" i="3"/>
  <c r="AL473" i="3"/>
  <c r="AL474" i="3"/>
  <c r="AL475" i="3"/>
  <c r="AL476" i="3"/>
  <c r="AL477" i="3"/>
  <c r="AL478" i="3"/>
  <c r="AL479" i="3"/>
  <c r="AL480" i="3"/>
  <c r="AL481" i="3"/>
  <c r="AL482" i="3"/>
  <c r="AL483" i="3"/>
  <c r="AL484" i="3"/>
  <c r="AL485" i="3"/>
  <c r="AL486" i="3"/>
  <c r="AL487" i="3"/>
  <c r="AL488" i="3"/>
  <c r="AL489" i="3"/>
  <c r="AL490" i="3"/>
  <c r="AL491" i="3"/>
  <c r="AL492" i="3"/>
  <c r="AL493" i="3"/>
  <c r="AL494" i="3"/>
  <c r="AL495" i="3"/>
  <c r="AL496" i="3"/>
  <c r="AL497" i="3"/>
  <c r="AL498" i="3"/>
  <c r="AL499" i="3"/>
  <c r="AL500" i="3"/>
  <c r="AL501" i="3"/>
  <c r="AL502" i="3"/>
  <c r="AL503" i="3"/>
  <c r="AL504" i="3"/>
  <c r="AL505" i="3"/>
  <c r="AL506" i="3"/>
  <c r="AL507" i="3"/>
  <c r="AL508" i="3"/>
  <c r="AL509" i="3"/>
  <c r="AL510" i="3"/>
  <c r="AL511" i="3"/>
  <c r="AL512" i="3"/>
  <c r="AL513" i="3"/>
  <c r="AL514" i="3"/>
  <c r="AL515" i="3"/>
  <c r="AL516" i="3"/>
  <c r="AL517" i="3"/>
  <c r="AL518" i="3"/>
  <c r="AL519" i="3"/>
  <c r="AL520" i="3"/>
  <c r="AL521" i="3"/>
  <c r="AL522" i="3"/>
  <c r="AL523" i="3"/>
  <c r="AL524" i="3"/>
  <c r="AL525" i="3"/>
  <c r="AL526" i="3"/>
  <c r="AL527" i="3"/>
  <c r="AL528" i="3"/>
  <c r="AL529" i="3"/>
  <c r="AL530" i="3"/>
  <c r="AL531" i="3"/>
  <c r="AL532" i="3"/>
  <c r="AL533" i="3"/>
  <c r="AL534" i="3"/>
  <c r="AL535" i="3"/>
  <c r="AL536" i="3"/>
  <c r="AL537" i="3"/>
  <c r="AL538" i="3"/>
  <c r="AL539" i="3"/>
  <c r="AL540" i="3"/>
  <c r="AL541" i="3"/>
  <c r="AL542" i="3"/>
  <c r="AL543" i="3"/>
  <c r="AL544" i="3"/>
  <c r="AL545" i="3"/>
  <c r="AL546" i="3"/>
  <c r="AL547" i="3"/>
  <c r="AL548" i="3"/>
  <c r="AL549" i="3"/>
  <c r="AL550" i="3"/>
  <c r="AL551" i="3"/>
  <c r="AL552" i="3"/>
  <c r="AL553" i="3"/>
  <c r="AL554" i="3"/>
  <c r="AL555" i="3"/>
  <c r="AL556" i="3"/>
  <c r="AL557" i="3"/>
  <c r="AL558" i="3"/>
  <c r="AL559" i="3"/>
  <c r="AL560" i="3"/>
  <c r="AL561" i="3"/>
  <c r="AL562" i="3"/>
  <c r="AL563" i="3"/>
  <c r="AL564" i="3"/>
  <c r="AL565" i="3"/>
  <c r="AL566" i="3"/>
  <c r="AL567" i="3"/>
  <c r="AL568" i="3"/>
  <c r="AL569" i="3"/>
  <c r="AL570" i="3"/>
  <c r="AL571" i="3"/>
  <c r="AL572" i="3"/>
  <c r="AL573" i="3"/>
  <c r="AL574" i="3"/>
  <c r="AL575" i="3"/>
  <c r="AL576" i="3"/>
  <c r="AL577" i="3"/>
  <c r="AL578" i="3"/>
  <c r="AL579" i="3"/>
  <c r="AL580" i="3"/>
  <c r="AL581" i="3"/>
  <c r="AL582" i="3"/>
  <c r="AL583" i="3"/>
  <c r="AL584" i="3"/>
  <c r="AL585" i="3"/>
  <c r="AL586" i="3"/>
  <c r="AL587" i="3"/>
  <c r="AL588" i="3"/>
  <c r="AL589" i="3"/>
  <c r="AL590" i="3"/>
  <c r="AL591" i="3"/>
  <c r="AL592" i="3"/>
  <c r="AL593" i="3"/>
  <c r="AL594" i="3"/>
  <c r="AL595" i="3"/>
  <c r="AL596" i="3"/>
  <c r="AL597" i="3"/>
  <c r="AL598" i="3"/>
  <c r="AL599" i="3"/>
  <c r="AL600" i="3"/>
  <c r="AL601" i="3"/>
  <c r="AL602" i="3"/>
  <c r="AL603" i="3"/>
  <c r="AL604" i="3"/>
  <c r="AL605" i="3"/>
  <c r="AL606" i="3"/>
  <c r="AL607" i="3"/>
  <c r="AL608" i="3"/>
  <c r="AL609" i="3"/>
  <c r="AL610" i="3"/>
  <c r="AL611" i="3"/>
  <c r="AL612" i="3"/>
  <c r="AL613" i="3"/>
  <c r="AL614" i="3"/>
  <c r="AL615" i="3"/>
  <c r="AL616" i="3"/>
  <c r="AL617" i="3"/>
  <c r="AL618" i="3"/>
  <c r="AL619" i="3"/>
  <c r="AL620" i="3"/>
  <c r="AL621" i="3"/>
  <c r="AL622" i="3"/>
  <c r="AL623" i="3"/>
  <c r="AL624" i="3"/>
  <c r="AL625" i="3"/>
  <c r="AL626" i="3"/>
  <c r="AL627" i="3"/>
  <c r="AL628" i="3"/>
  <c r="AL629" i="3"/>
  <c r="AL630" i="3"/>
  <c r="AL631" i="3"/>
  <c r="AL632" i="3"/>
  <c r="AL633" i="3"/>
  <c r="AL634" i="3"/>
  <c r="AL635" i="3"/>
  <c r="AL636" i="3"/>
  <c r="AL637" i="3"/>
  <c r="AL638" i="3"/>
  <c r="AL639" i="3"/>
  <c r="AL640" i="3"/>
  <c r="AL641" i="3"/>
  <c r="AL642" i="3"/>
  <c r="AL643" i="3"/>
  <c r="AL644" i="3"/>
  <c r="AL645" i="3"/>
  <c r="AL646" i="3"/>
  <c r="AL647" i="3"/>
  <c r="AL648" i="3"/>
  <c r="AL649" i="3"/>
  <c r="AL650" i="3"/>
  <c r="AL651" i="3"/>
  <c r="AL652" i="3"/>
  <c r="AL653" i="3"/>
  <c r="AL654" i="3"/>
  <c r="AL655" i="3"/>
  <c r="AL656" i="3"/>
  <c r="AL657" i="3"/>
  <c r="AL658" i="3"/>
  <c r="AL659" i="3"/>
  <c r="AL660" i="3"/>
  <c r="AL661" i="3"/>
  <c r="AL662" i="3"/>
  <c r="AL663" i="3"/>
  <c r="AL664" i="3"/>
  <c r="AL665" i="3"/>
  <c r="AL666" i="3"/>
  <c r="AL667" i="3"/>
  <c r="AL668" i="3"/>
  <c r="AL669" i="3"/>
  <c r="AL670" i="3"/>
  <c r="AL671" i="3"/>
  <c r="AL672" i="3"/>
  <c r="AL673" i="3"/>
  <c r="AL674" i="3"/>
  <c r="AL675" i="3"/>
  <c r="AL676" i="3"/>
  <c r="AL677" i="3"/>
  <c r="AL678" i="3"/>
  <c r="AL679" i="3"/>
  <c r="AL680" i="3"/>
  <c r="AL681" i="3"/>
  <c r="AL682" i="3"/>
  <c r="AL683" i="3"/>
  <c r="AL684" i="3"/>
  <c r="AL685" i="3"/>
  <c r="AL686" i="3"/>
  <c r="AL687" i="3"/>
  <c r="AL688" i="3"/>
  <c r="AL689" i="3"/>
  <c r="AL690" i="3"/>
  <c r="AL691" i="3"/>
  <c r="AL692" i="3"/>
  <c r="AL693" i="3"/>
  <c r="AL694" i="3"/>
  <c r="AL695" i="3"/>
  <c r="AL696" i="3"/>
  <c r="AL697" i="3"/>
  <c r="AL698" i="3"/>
  <c r="AL699" i="3"/>
  <c r="AL700" i="3"/>
  <c r="AL701" i="3"/>
  <c r="AL702" i="3"/>
  <c r="AL703" i="3"/>
  <c r="AL704" i="3"/>
  <c r="AL705" i="3"/>
  <c r="AL706" i="3"/>
  <c r="AL707" i="3"/>
  <c r="AL708" i="3"/>
  <c r="AL709" i="3"/>
  <c r="AL710" i="3"/>
  <c r="AL711" i="3"/>
  <c r="AL712" i="3"/>
  <c r="AL713" i="3"/>
  <c r="AL714" i="3"/>
  <c r="AL715" i="3"/>
  <c r="AL716" i="3"/>
  <c r="AL717" i="3"/>
  <c r="AL718" i="3"/>
  <c r="AL719" i="3"/>
  <c r="AL720" i="3"/>
  <c r="AL721" i="3"/>
  <c r="AL722" i="3"/>
  <c r="AL723" i="3"/>
  <c r="AL724" i="3"/>
  <c r="AL725" i="3"/>
  <c r="AL726" i="3"/>
  <c r="AL727" i="3"/>
  <c r="AL728" i="3"/>
  <c r="AL729" i="3"/>
  <c r="AL730" i="3"/>
  <c r="AL731" i="3"/>
  <c r="AL732" i="3"/>
  <c r="AL733" i="3"/>
  <c r="AL734" i="3"/>
  <c r="AL735" i="3"/>
  <c r="AL736" i="3"/>
  <c r="AL737" i="3"/>
  <c r="AL738" i="3"/>
  <c r="AL739" i="3"/>
  <c r="AL740" i="3"/>
  <c r="AL741" i="3"/>
  <c r="AL742" i="3"/>
  <c r="AL743" i="3"/>
  <c r="AL744" i="3"/>
  <c r="AL745" i="3"/>
  <c r="AL746" i="3"/>
  <c r="AL747" i="3"/>
  <c r="AL748" i="3"/>
  <c r="AL749" i="3"/>
  <c r="AL750" i="3"/>
  <c r="AL751" i="3"/>
  <c r="AL752" i="3"/>
  <c r="AL753" i="3"/>
  <c r="AL754" i="3"/>
  <c r="AL755" i="3"/>
  <c r="AL756" i="3"/>
  <c r="AL757" i="3"/>
  <c r="AL758" i="3"/>
  <c r="AL759" i="3"/>
  <c r="AL760" i="3"/>
  <c r="AL761" i="3"/>
  <c r="AL762" i="3"/>
  <c r="AL763" i="3"/>
  <c r="AL764" i="3"/>
  <c r="AL765" i="3"/>
  <c r="AL766" i="3"/>
  <c r="AL767" i="3"/>
  <c r="AL768" i="3"/>
  <c r="AL769" i="3"/>
  <c r="AL770" i="3"/>
  <c r="AL771" i="3"/>
  <c r="AL772" i="3"/>
  <c r="AL773" i="3"/>
  <c r="AL774" i="3"/>
  <c r="AL775" i="3"/>
  <c r="AL776" i="3"/>
  <c r="AL777" i="3"/>
  <c r="AL778" i="3"/>
  <c r="AL779" i="3"/>
  <c r="AL780" i="3"/>
  <c r="AL781" i="3"/>
  <c r="AL782" i="3"/>
  <c r="AL783" i="3"/>
  <c r="AL784" i="3"/>
  <c r="AL785" i="3"/>
  <c r="AL786" i="3"/>
  <c r="AL787" i="3"/>
  <c r="AL788" i="3"/>
  <c r="AL789" i="3"/>
  <c r="AL790" i="3"/>
  <c r="AL791" i="3"/>
  <c r="AL792" i="3"/>
  <c r="AL793" i="3"/>
  <c r="AL794" i="3"/>
  <c r="AL795" i="3"/>
  <c r="AL796" i="3"/>
  <c r="AL797" i="3"/>
  <c r="AL798" i="3"/>
  <c r="AL799" i="3"/>
  <c r="AL800" i="3"/>
  <c r="AL801" i="3"/>
  <c r="AL802" i="3"/>
  <c r="AL803" i="3"/>
  <c r="AL804" i="3"/>
  <c r="AL805" i="3"/>
  <c r="AL806" i="3"/>
  <c r="AL807" i="3"/>
  <c r="AL808" i="3"/>
  <c r="AL809" i="3"/>
  <c r="AL810" i="3"/>
  <c r="AL811" i="3"/>
  <c r="AL812" i="3"/>
  <c r="AL813" i="3"/>
  <c r="AL814" i="3"/>
  <c r="AL815" i="3"/>
  <c r="AL816" i="3"/>
  <c r="AL817" i="3"/>
  <c r="AL818" i="3"/>
  <c r="AL819" i="3"/>
  <c r="AL820" i="3"/>
  <c r="AL821" i="3"/>
  <c r="AL822" i="3"/>
  <c r="AL823" i="3"/>
  <c r="AL824" i="3"/>
  <c r="AL825" i="3"/>
  <c r="AL826" i="3"/>
  <c r="AL827" i="3"/>
  <c r="AL828" i="3"/>
  <c r="AL829" i="3"/>
  <c r="AL830" i="3"/>
  <c r="AL831" i="3"/>
  <c r="AL832" i="3"/>
  <c r="AL833" i="3"/>
  <c r="AL834" i="3"/>
  <c r="AL835" i="3"/>
  <c r="AL836" i="3"/>
  <c r="AL837" i="3"/>
  <c r="AL838" i="3"/>
  <c r="AL839" i="3"/>
  <c r="AL840" i="3"/>
  <c r="AL841" i="3"/>
  <c r="AL842" i="3"/>
  <c r="AL843" i="3"/>
  <c r="AL844" i="3"/>
  <c r="AL845" i="3"/>
  <c r="AL846" i="3"/>
  <c r="AL847" i="3"/>
  <c r="AL848" i="3"/>
  <c r="AL849" i="3"/>
  <c r="AL850" i="3"/>
  <c r="AL851" i="3"/>
  <c r="AL852" i="3"/>
  <c r="AL853" i="3"/>
  <c r="AL854" i="3"/>
  <c r="AL855" i="3"/>
  <c r="AL856" i="3"/>
  <c r="AL857" i="3"/>
  <c r="AL858" i="3"/>
  <c r="AL859" i="3"/>
  <c r="AL860" i="3"/>
  <c r="AL861" i="3"/>
  <c r="AL862" i="3"/>
  <c r="AL863" i="3"/>
  <c r="AL864" i="3"/>
  <c r="AL865" i="3"/>
  <c r="AL866" i="3"/>
  <c r="AL867" i="3"/>
  <c r="AL868" i="3"/>
  <c r="AL869" i="3"/>
  <c r="AL870" i="3"/>
  <c r="AL871" i="3"/>
  <c r="AL872" i="3"/>
  <c r="AL873" i="3"/>
  <c r="AL874" i="3"/>
  <c r="AL875" i="3"/>
  <c r="AL876" i="3"/>
  <c r="AL877" i="3"/>
  <c r="AL878" i="3"/>
  <c r="AL879" i="3"/>
  <c r="AL880" i="3"/>
  <c r="AL881" i="3"/>
  <c r="AL882" i="3"/>
  <c r="AL883" i="3"/>
  <c r="AL884" i="3"/>
  <c r="AL885" i="3"/>
  <c r="AL886" i="3"/>
  <c r="AL887" i="3"/>
  <c r="AL888" i="3"/>
  <c r="AL889" i="3"/>
  <c r="AL890" i="3"/>
  <c r="AL891" i="3"/>
  <c r="AL892" i="3"/>
  <c r="AL893" i="3"/>
  <c r="AL894" i="3"/>
  <c r="AL895" i="3"/>
  <c r="AL896" i="3"/>
  <c r="AL897" i="3"/>
  <c r="AL898" i="3"/>
  <c r="AL899" i="3"/>
  <c r="AL900" i="3"/>
  <c r="AL901" i="3"/>
  <c r="AL902" i="3"/>
  <c r="AL903" i="3"/>
  <c r="AL904" i="3"/>
  <c r="AL905" i="3"/>
  <c r="AL906" i="3"/>
  <c r="AL907" i="3"/>
  <c r="AL908" i="3"/>
  <c r="AL909" i="3"/>
  <c r="AL910" i="3"/>
  <c r="AL911" i="3"/>
  <c r="AL912" i="3"/>
  <c r="AL913" i="3"/>
  <c r="AL914" i="3"/>
  <c r="AL915" i="3"/>
  <c r="AL916" i="3"/>
  <c r="AL917" i="3"/>
  <c r="AL918" i="3"/>
  <c r="AL919" i="3"/>
  <c r="AL920" i="3"/>
  <c r="AL921" i="3"/>
  <c r="AL922" i="3"/>
  <c r="AL923" i="3"/>
  <c r="AL924" i="3"/>
  <c r="AL925" i="3"/>
  <c r="AL926" i="3"/>
  <c r="AL927" i="3"/>
  <c r="AL928" i="3"/>
  <c r="AL929" i="3"/>
  <c r="AL930" i="3"/>
  <c r="AL931" i="3"/>
  <c r="AL932" i="3"/>
  <c r="AL933" i="3"/>
  <c r="AL934" i="3"/>
  <c r="AL935" i="3"/>
  <c r="AL936" i="3"/>
  <c r="AL937" i="3"/>
  <c r="AL938" i="3"/>
  <c r="AL939" i="3"/>
  <c r="AL940" i="3"/>
  <c r="AL941" i="3"/>
  <c r="AL942" i="3"/>
  <c r="AL943" i="3"/>
  <c r="AL944" i="3"/>
  <c r="AL945" i="3"/>
  <c r="AL946" i="3"/>
  <c r="AL947" i="3"/>
  <c r="AL948" i="3"/>
  <c r="AL949" i="3"/>
  <c r="AL950" i="3"/>
  <c r="AL951" i="3"/>
  <c r="AL952" i="3"/>
  <c r="AL953" i="3"/>
  <c r="AL954" i="3"/>
  <c r="AL955" i="3"/>
  <c r="AL956" i="3"/>
  <c r="AL957" i="3"/>
  <c r="AL958" i="3"/>
  <c r="AL959" i="3"/>
  <c r="AL960" i="3"/>
  <c r="AL961" i="3"/>
  <c r="AL962" i="3"/>
  <c r="AL963" i="3"/>
  <c r="AL964" i="3"/>
  <c r="AL965" i="3"/>
  <c r="AL966" i="3"/>
  <c r="AL967" i="3"/>
  <c r="AL968" i="3"/>
  <c r="AL969" i="3"/>
  <c r="AL970" i="3"/>
  <c r="AL971" i="3"/>
  <c r="AL972" i="3"/>
  <c r="AL973" i="3"/>
  <c r="AL974" i="3"/>
  <c r="AL975" i="3"/>
  <c r="AL976" i="3"/>
  <c r="AL977" i="3"/>
  <c r="AL978" i="3"/>
  <c r="AL979" i="3"/>
  <c r="AL980" i="3"/>
  <c r="AL981" i="3"/>
  <c r="AL982" i="3"/>
  <c r="AL983" i="3"/>
  <c r="AL984" i="3"/>
  <c r="AL985" i="3"/>
  <c r="AL986" i="3"/>
  <c r="AL987" i="3"/>
  <c r="AL988" i="3"/>
  <c r="AL989" i="3"/>
  <c r="AL990" i="3"/>
  <c r="AL991" i="3"/>
  <c r="AL992" i="3"/>
  <c r="AL993" i="3"/>
  <c r="AL994" i="3"/>
  <c r="AL995" i="3"/>
  <c r="AL996" i="3"/>
  <c r="AL997" i="3"/>
  <c r="AL998" i="3"/>
  <c r="AL999" i="3"/>
  <c r="AL1000" i="3"/>
  <c r="AL1001" i="3"/>
  <c r="AL1002" i="3"/>
  <c r="AL1003" i="3"/>
  <c r="AL1004" i="3"/>
  <c r="AL1005" i="3"/>
  <c r="AL1006" i="3"/>
  <c r="AL1007" i="3"/>
  <c r="AL1008" i="3"/>
  <c r="AL1009" i="3"/>
  <c r="AL1010" i="3"/>
  <c r="AL1011" i="3"/>
  <c r="AL1012" i="3"/>
  <c r="AL1013" i="3"/>
  <c r="AL1014" i="3"/>
  <c r="AL1015" i="3"/>
  <c r="AL1016" i="3"/>
  <c r="AL1017" i="3"/>
  <c r="AL1018" i="3"/>
  <c r="AL1019" i="3"/>
  <c r="AL1020" i="3"/>
  <c r="AL1021" i="3"/>
  <c r="AL1022" i="3"/>
  <c r="AL1023" i="3"/>
  <c r="AL1024" i="3"/>
  <c r="AL1025" i="3"/>
  <c r="AL1026" i="3"/>
  <c r="AL1027" i="3"/>
  <c r="AL1028" i="3"/>
  <c r="AL1029" i="3"/>
  <c r="AL1030" i="3"/>
  <c r="AL1031" i="3"/>
  <c r="AL1032" i="3"/>
  <c r="AL1033" i="3"/>
  <c r="AL1034" i="3"/>
  <c r="AL1035" i="3"/>
  <c r="AL1036" i="3"/>
  <c r="AL1037" i="3"/>
  <c r="AL1038" i="3"/>
  <c r="AL1039" i="3"/>
  <c r="AL1040" i="3"/>
  <c r="AL1041" i="3"/>
  <c r="AL1042" i="3"/>
  <c r="AL1043" i="3"/>
  <c r="AL1044" i="3"/>
  <c r="AL1045" i="3"/>
  <c r="AL1046" i="3"/>
  <c r="AL1047" i="3"/>
  <c r="AL1048" i="3"/>
  <c r="AL1049" i="3"/>
  <c r="AL1050" i="3"/>
  <c r="AL1051" i="3"/>
  <c r="AL1052" i="3"/>
  <c r="AL1053" i="3"/>
  <c r="AL1054" i="3"/>
  <c r="AL1055" i="3"/>
  <c r="AL1056" i="3"/>
  <c r="AL1057" i="3"/>
  <c r="AL1058" i="3"/>
  <c r="AL1059" i="3"/>
  <c r="AL1060" i="3"/>
  <c r="AL1061" i="3"/>
  <c r="AL1062" i="3"/>
  <c r="AL1063" i="3"/>
  <c r="AL1064" i="3"/>
  <c r="AL1065" i="3"/>
  <c r="AL1066" i="3"/>
  <c r="AL1067" i="3"/>
  <c r="AL1068" i="3"/>
  <c r="AL1069" i="3"/>
  <c r="AL1070" i="3"/>
  <c r="AL1071" i="3"/>
  <c r="AL1072" i="3"/>
  <c r="AL1073" i="3"/>
  <c r="AL1074" i="3"/>
  <c r="AL1075" i="3"/>
  <c r="AL1076" i="3"/>
  <c r="AL1077" i="3"/>
  <c r="AL1078" i="3"/>
  <c r="AL1079" i="3"/>
  <c r="AL1080" i="3"/>
  <c r="AL1081" i="3"/>
  <c r="AL1082" i="3"/>
  <c r="AL1083" i="3"/>
  <c r="AL1084" i="3"/>
  <c r="AL1085" i="3"/>
  <c r="AL1086" i="3"/>
  <c r="AL1087" i="3"/>
  <c r="AL1088" i="3"/>
  <c r="AL1089" i="3"/>
  <c r="AL1090" i="3"/>
  <c r="AL1091" i="3"/>
  <c r="AL1092" i="3"/>
  <c r="AL1093" i="3"/>
  <c r="AL1094" i="3"/>
  <c r="AL1095" i="3"/>
  <c r="AL1096" i="3"/>
  <c r="AL1097" i="3"/>
  <c r="AL1098" i="3"/>
  <c r="AL1099" i="3"/>
  <c r="AL1100" i="3"/>
  <c r="AL1101" i="3"/>
  <c r="AL1102" i="3"/>
  <c r="AL1103" i="3"/>
  <c r="AL1104" i="3"/>
  <c r="AL1105" i="3"/>
  <c r="AL1106" i="3"/>
  <c r="AL1107" i="3"/>
  <c r="AL1108" i="3"/>
  <c r="AL1109" i="3"/>
  <c r="AL1110" i="3"/>
  <c r="AL1111" i="3"/>
  <c r="AL1112" i="3"/>
  <c r="AL1113" i="3"/>
  <c r="AL1114" i="3"/>
  <c r="AL1115" i="3"/>
  <c r="AL1116" i="3"/>
  <c r="AL1117" i="3"/>
  <c r="AL1118" i="3"/>
  <c r="AL1119" i="3"/>
  <c r="AL1120" i="3"/>
  <c r="AL1121" i="3"/>
  <c r="AL1122" i="3"/>
  <c r="AL1123" i="3"/>
  <c r="AL1124" i="3"/>
  <c r="AL1125" i="3"/>
  <c r="AL1126" i="3"/>
  <c r="AL1127" i="3"/>
  <c r="AL1128" i="3"/>
  <c r="AL1129" i="3"/>
  <c r="AL1130" i="3"/>
  <c r="AL1131" i="3"/>
  <c r="AL1132" i="3"/>
  <c r="AL1133" i="3"/>
  <c r="AL1134" i="3"/>
  <c r="AL1135" i="3"/>
  <c r="AL1136" i="3"/>
  <c r="AL1137" i="3"/>
  <c r="AL1138" i="3"/>
  <c r="AL1139" i="3"/>
  <c r="AL1140" i="3"/>
  <c r="AL1141" i="3"/>
  <c r="AL1142" i="3"/>
  <c r="AL1143" i="3"/>
  <c r="AL1144" i="3"/>
  <c r="AL1145" i="3"/>
  <c r="AL1146" i="3"/>
  <c r="AL1147" i="3"/>
  <c r="AL1148" i="3"/>
  <c r="AL1149" i="3"/>
  <c r="AL1150" i="3"/>
  <c r="AL1151" i="3"/>
  <c r="AM2" i="3"/>
  <c r="AL2" i="3"/>
  <c r="AJ2" i="3"/>
  <c r="AI2" i="3"/>
  <c r="U4" i="3"/>
  <c r="U19" i="3"/>
  <c r="U20" i="3"/>
  <c r="U31" i="3"/>
  <c r="U41" i="3"/>
  <c r="U43" i="3"/>
  <c r="U46" i="3"/>
  <c r="U47" i="3"/>
  <c r="U51" i="3"/>
  <c r="U61" i="3"/>
  <c r="U78" i="3"/>
  <c r="U107" i="3"/>
  <c r="U109" i="3"/>
  <c r="U111" i="3"/>
  <c r="U123" i="3"/>
  <c r="U125" i="3"/>
  <c r="U127" i="3"/>
  <c r="U160" i="3"/>
  <c r="U164" i="3"/>
  <c r="U165" i="3"/>
  <c r="U169" i="3"/>
  <c r="U170" i="3"/>
  <c r="U171" i="3"/>
  <c r="U173" i="3"/>
  <c r="U175" i="3"/>
  <c r="U179" i="3"/>
  <c r="U181" i="3"/>
  <c r="U186" i="3"/>
  <c r="U188" i="3"/>
  <c r="U189" i="3"/>
  <c r="U191" i="3"/>
  <c r="U194" i="3"/>
  <c r="U195" i="3"/>
  <c r="U202" i="3"/>
  <c r="U209" i="3"/>
  <c r="U211" i="3"/>
  <c r="U213" i="3"/>
  <c r="U214" i="3"/>
  <c r="U215" i="3"/>
  <c r="U217" i="3"/>
  <c r="U225" i="3"/>
  <c r="U229" i="3"/>
  <c r="U233" i="3"/>
  <c r="U239" i="3"/>
  <c r="U240" i="3"/>
  <c r="U246" i="3"/>
  <c r="U250" i="3"/>
  <c r="U255" i="3"/>
  <c r="U266" i="3"/>
  <c r="U280" i="3"/>
  <c r="U282" i="3"/>
  <c r="U287" i="3"/>
  <c r="U288" i="3"/>
  <c r="U289" i="3"/>
  <c r="U299" i="3"/>
  <c r="U308" i="3"/>
  <c r="U372" i="3"/>
  <c r="U378" i="3"/>
  <c r="U413" i="3"/>
  <c r="U414" i="3"/>
  <c r="U425" i="3"/>
  <c r="U430" i="3"/>
  <c r="U433" i="3"/>
  <c r="U436" i="3"/>
  <c r="U437" i="3"/>
  <c r="U442" i="3"/>
  <c r="U449" i="3"/>
  <c r="U453" i="3"/>
  <c r="U476" i="3"/>
  <c r="U504" i="3"/>
  <c r="U511" i="3"/>
  <c r="U517" i="3"/>
  <c r="U535" i="3"/>
  <c r="U545" i="3"/>
  <c r="U553" i="3"/>
  <c r="U554" i="3"/>
  <c r="U559" i="3"/>
  <c r="U567" i="3"/>
  <c r="U573" i="3"/>
  <c r="U583" i="3"/>
  <c r="U587" i="3"/>
  <c r="U588" i="3"/>
  <c r="U593" i="3"/>
  <c r="U604" i="3"/>
  <c r="U605" i="3"/>
  <c r="U606" i="3"/>
  <c r="U607" i="3"/>
  <c r="U608" i="3"/>
  <c r="U609" i="3"/>
  <c r="U610" i="3"/>
  <c r="U611" i="3"/>
  <c r="U612" i="3"/>
  <c r="U615" i="3"/>
  <c r="U616" i="3"/>
  <c r="U618" i="3"/>
  <c r="U644" i="3"/>
  <c r="U665" i="3"/>
  <c r="U678" i="3"/>
  <c r="U718" i="3"/>
  <c r="U719" i="3"/>
  <c r="U740" i="3"/>
  <c r="U747" i="3"/>
  <c r="U748" i="3"/>
  <c r="U749" i="3"/>
  <c r="U750" i="3"/>
  <c r="U751" i="3"/>
  <c r="U752" i="3"/>
  <c r="U753" i="3"/>
  <c r="U754" i="3"/>
  <c r="U755" i="3"/>
  <c r="U756" i="3"/>
  <c r="U758" i="3"/>
  <c r="U759" i="3"/>
  <c r="U760" i="3"/>
  <c r="U761" i="3"/>
  <c r="U762" i="3"/>
  <c r="U763" i="3"/>
  <c r="U764" i="3"/>
  <c r="U765" i="3"/>
  <c r="U766" i="3"/>
  <c r="U767" i="3"/>
  <c r="U768" i="3"/>
  <c r="U769" i="3"/>
  <c r="U770" i="3"/>
  <c r="U771" i="3"/>
  <c r="U772" i="3"/>
  <c r="U773" i="3"/>
  <c r="U774" i="3"/>
  <c r="U775" i="3"/>
  <c r="U776" i="3"/>
  <c r="U779" i="3"/>
  <c r="U780" i="3"/>
  <c r="U781" i="3"/>
  <c r="U782" i="3"/>
  <c r="U784" i="3"/>
  <c r="U785" i="3"/>
  <c r="U787" i="3"/>
  <c r="U789" i="3"/>
  <c r="U791" i="3"/>
  <c r="U792" i="3"/>
  <c r="U793" i="3"/>
  <c r="U794" i="3"/>
  <c r="U795" i="3"/>
  <c r="U796" i="3"/>
  <c r="U797" i="3"/>
  <c r="U798" i="3"/>
  <c r="U799" i="3"/>
  <c r="U801" i="3"/>
  <c r="U802" i="3"/>
  <c r="U803" i="3"/>
  <c r="U804" i="3"/>
  <c r="U805" i="3"/>
  <c r="U806" i="3"/>
  <c r="U808" i="3"/>
  <c r="U813" i="3"/>
  <c r="U817" i="3"/>
  <c r="U818" i="3"/>
  <c r="U819" i="3"/>
  <c r="U821" i="3"/>
  <c r="U825" i="3"/>
  <c r="U828" i="3"/>
  <c r="U830" i="3"/>
  <c r="U831" i="3"/>
  <c r="U833" i="3"/>
  <c r="U838" i="3"/>
  <c r="U839" i="3"/>
  <c r="U842" i="3"/>
  <c r="U843" i="3"/>
  <c r="U846" i="3"/>
  <c r="U847" i="3"/>
  <c r="U848" i="3"/>
  <c r="U849" i="3"/>
  <c r="U854" i="3"/>
  <c r="U855" i="3"/>
  <c r="U860" i="3"/>
  <c r="U862" i="3"/>
  <c r="U866" i="3"/>
  <c r="U870" i="3"/>
  <c r="U873" i="3"/>
  <c r="U875" i="3"/>
  <c r="U879" i="3"/>
  <c r="U881" i="3"/>
  <c r="U882" i="3"/>
  <c r="U883" i="3"/>
  <c r="U887" i="3"/>
  <c r="U889" i="3"/>
  <c r="U896" i="3"/>
  <c r="U903" i="3"/>
  <c r="U904" i="3"/>
  <c r="U905" i="3"/>
  <c r="U908" i="3"/>
  <c r="U913" i="3"/>
  <c r="U914" i="3"/>
  <c r="U919" i="3"/>
  <c r="U920" i="3"/>
  <c r="U922" i="3"/>
  <c r="U923" i="3"/>
  <c r="U926" i="3"/>
  <c r="U928" i="3"/>
  <c r="U930" i="3"/>
  <c r="U932" i="3"/>
  <c r="U934" i="3"/>
  <c r="U936" i="3"/>
  <c r="U938" i="3"/>
  <c r="U939" i="3"/>
  <c r="U942" i="3"/>
  <c r="U943" i="3"/>
  <c r="U944" i="3"/>
  <c r="U948" i="3"/>
  <c r="U949" i="3"/>
  <c r="U950" i="3"/>
  <c r="U953" i="3"/>
  <c r="U955" i="3"/>
  <c r="U956" i="3"/>
  <c r="U960" i="3"/>
  <c r="U961" i="3"/>
  <c r="U965" i="3"/>
  <c r="U967" i="3"/>
  <c r="U969" i="3"/>
  <c r="U970" i="3"/>
  <c r="U971" i="3"/>
  <c r="U973" i="3"/>
  <c r="U974" i="3"/>
  <c r="U975" i="3"/>
  <c r="U976" i="3"/>
  <c r="U977" i="3"/>
  <c r="U978" i="3"/>
  <c r="U979" i="3"/>
  <c r="U980" i="3"/>
  <c r="U981" i="3"/>
  <c r="U982" i="3"/>
  <c r="U983" i="3"/>
  <c r="U984" i="3"/>
  <c r="U986" i="3"/>
  <c r="U987" i="3"/>
  <c r="U988" i="3"/>
  <c r="U989" i="3"/>
  <c r="U990" i="3"/>
  <c r="U991" i="3"/>
  <c r="U992" i="3"/>
  <c r="U993" i="3"/>
  <c r="U994" i="3"/>
  <c r="U995" i="3"/>
  <c r="U996" i="3"/>
  <c r="U997" i="3"/>
  <c r="U998" i="3"/>
  <c r="U999" i="3"/>
  <c r="U1001" i="3"/>
  <c r="U1003" i="3"/>
  <c r="U1004" i="3"/>
  <c r="U1005" i="3"/>
  <c r="U1006" i="3"/>
  <c r="U1007" i="3"/>
  <c r="U1008" i="3"/>
  <c r="U1010" i="3"/>
  <c r="U1014" i="3"/>
  <c r="U1017" i="3"/>
  <c r="U1022" i="3"/>
  <c r="U1023" i="3"/>
  <c r="U1031" i="3"/>
  <c r="U1032" i="3"/>
  <c r="U1036" i="3"/>
  <c r="U1037" i="3"/>
  <c r="U1049" i="3"/>
  <c r="U1059" i="3"/>
  <c r="U1061" i="3"/>
  <c r="U1067" i="3"/>
  <c r="U1082" i="3"/>
  <c r="U1103" i="3"/>
  <c r="U1104" i="3"/>
  <c r="U1108" i="3"/>
  <c r="U1116" i="3"/>
  <c r="U1129" i="3"/>
  <c r="U1137" i="3"/>
  <c r="U1141" i="3"/>
  <c r="U1143" i="3"/>
  <c r="T3" i="3"/>
  <c r="T4" i="3"/>
  <c r="T5" i="3"/>
  <c r="T6" i="3"/>
  <c r="T7" i="3"/>
  <c r="T8" i="3"/>
  <c r="T9" i="3"/>
  <c r="T10" i="3"/>
  <c r="T11" i="3"/>
  <c r="T12" i="3"/>
  <c r="T13" i="3"/>
  <c r="T14" i="3"/>
  <c r="T15" i="3"/>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45" i="3"/>
  <c r="T46" i="3"/>
  <c r="T47" i="3"/>
  <c r="T48" i="3"/>
  <c r="T49" i="3"/>
  <c r="T50" i="3"/>
  <c r="T51" i="3"/>
  <c r="T52" i="3"/>
  <c r="T53" i="3"/>
  <c r="T54" i="3"/>
  <c r="T55" i="3"/>
  <c r="T56" i="3"/>
  <c r="T57" i="3"/>
  <c r="T58" i="3"/>
  <c r="T59" i="3"/>
  <c r="T60" i="3"/>
  <c r="T61" i="3"/>
  <c r="T62" i="3"/>
  <c r="T63" i="3"/>
  <c r="T64" i="3"/>
  <c r="T65" i="3"/>
  <c r="T66" i="3"/>
  <c r="T67" i="3"/>
  <c r="T68" i="3"/>
  <c r="T69" i="3"/>
  <c r="T70" i="3"/>
  <c r="T71" i="3"/>
  <c r="T72" i="3"/>
  <c r="T73" i="3"/>
  <c r="T74" i="3"/>
  <c r="T75" i="3"/>
  <c r="T76" i="3"/>
  <c r="T77" i="3"/>
  <c r="T78" i="3"/>
  <c r="T79" i="3"/>
  <c r="T80" i="3"/>
  <c r="T81" i="3"/>
  <c r="T82" i="3"/>
  <c r="T83" i="3"/>
  <c r="T84" i="3"/>
  <c r="T85" i="3"/>
  <c r="T86" i="3"/>
  <c r="T87" i="3"/>
  <c r="T88" i="3"/>
  <c r="T89" i="3"/>
  <c r="T90" i="3"/>
  <c r="T91" i="3"/>
  <c r="T92" i="3"/>
  <c r="T93" i="3"/>
  <c r="T94" i="3"/>
  <c r="T95" i="3"/>
  <c r="T96" i="3"/>
  <c r="T97" i="3"/>
  <c r="T98" i="3"/>
  <c r="T99" i="3"/>
  <c r="T100" i="3"/>
  <c r="T101" i="3"/>
  <c r="T102" i="3"/>
  <c r="T103" i="3"/>
  <c r="T104" i="3"/>
  <c r="T105" i="3"/>
  <c r="T106" i="3"/>
  <c r="T107" i="3"/>
  <c r="T108" i="3"/>
  <c r="T109" i="3"/>
  <c r="T110" i="3"/>
  <c r="T111" i="3"/>
  <c r="T112" i="3"/>
  <c r="T113" i="3"/>
  <c r="T114" i="3"/>
  <c r="T115" i="3"/>
  <c r="T116" i="3"/>
  <c r="T117" i="3"/>
  <c r="T118" i="3"/>
  <c r="T119" i="3"/>
  <c r="T120" i="3"/>
  <c r="T121" i="3"/>
  <c r="T122" i="3"/>
  <c r="T123" i="3"/>
  <c r="T124" i="3"/>
  <c r="T125" i="3"/>
  <c r="T126" i="3"/>
  <c r="T127" i="3"/>
  <c r="T128" i="3"/>
  <c r="T129" i="3"/>
  <c r="T130" i="3"/>
  <c r="T131" i="3"/>
  <c r="T132" i="3"/>
  <c r="T133" i="3"/>
  <c r="T134" i="3"/>
  <c r="T135" i="3"/>
  <c r="T136" i="3"/>
  <c r="T137" i="3"/>
  <c r="T138" i="3"/>
  <c r="T139" i="3"/>
  <c r="T140" i="3"/>
  <c r="T141" i="3"/>
  <c r="T142" i="3"/>
  <c r="T143" i="3"/>
  <c r="T144" i="3"/>
  <c r="T145" i="3"/>
  <c r="T146" i="3"/>
  <c r="T147" i="3"/>
  <c r="T148" i="3"/>
  <c r="T149" i="3"/>
  <c r="T150" i="3"/>
  <c r="T151" i="3"/>
  <c r="T152" i="3"/>
  <c r="T153" i="3"/>
  <c r="T154" i="3"/>
  <c r="T155" i="3"/>
  <c r="T156" i="3"/>
  <c r="T157" i="3"/>
  <c r="T158" i="3"/>
  <c r="T159" i="3"/>
  <c r="T160" i="3"/>
  <c r="T161" i="3"/>
  <c r="T162" i="3"/>
  <c r="T163" i="3"/>
  <c r="T164" i="3"/>
  <c r="T165" i="3"/>
  <c r="T166" i="3"/>
  <c r="T167" i="3"/>
  <c r="T168" i="3"/>
  <c r="T169" i="3"/>
  <c r="T170" i="3"/>
  <c r="T171" i="3"/>
  <c r="T172" i="3"/>
  <c r="T173" i="3"/>
  <c r="T174" i="3"/>
  <c r="T175" i="3"/>
  <c r="T176" i="3"/>
  <c r="T177" i="3"/>
  <c r="T178" i="3"/>
  <c r="T179" i="3"/>
  <c r="T180" i="3"/>
  <c r="T181" i="3"/>
  <c r="T182" i="3"/>
  <c r="T183" i="3"/>
  <c r="T184" i="3"/>
  <c r="T185" i="3"/>
  <c r="T186" i="3"/>
  <c r="T187" i="3"/>
  <c r="T188" i="3"/>
  <c r="T189" i="3"/>
  <c r="T190" i="3"/>
  <c r="T191" i="3"/>
  <c r="T192" i="3"/>
  <c r="T193" i="3"/>
  <c r="T194" i="3"/>
  <c r="T195" i="3"/>
  <c r="T196" i="3"/>
  <c r="T197" i="3"/>
  <c r="T198" i="3"/>
  <c r="T199" i="3"/>
  <c r="T200" i="3"/>
  <c r="T201" i="3"/>
  <c r="T202" i="3"/>
  <c r="T203" i="3"/>
  <c r="T204" i="3"/>
  <c r="T205" i="3"/>
  <c r="T206" i="3"/>
  <c r="T207" i="3"/>
  <c r="T208" i="3"/>
  <c r="T209" i="3"/>
  <c r="T210" i="3"/>
  <c r="T211" i="3"/>
  <c r="T212" i="3"/>
  <c r="T213" i="3"/>
  <c r="T214" i="3"/>
  <c r="T215" i="3"/>
  <c r="T216" i="3"/>
  <c r="T217" i="3"/>
  <c r="T218" i="3"/>
  <c r="T219" i="3"/>
  <c r="T220" i="3"/>
  <c r="T221" i="3"/>
  <c r="T222" i="3"/>
  <c r="T223" i="3"/>
  <c r="T224" i="3"/>
  <c r="T225" i="3"/>
  <c r="T226" i="3"/>
  <c r="T227" i="3"/>
  <c r="T228" i="3"/>
  <c r="T229" i="3"/>
  <c r="T230" i="3"/>
  <c r="T231" i="3"/>
  <c r="T232" i="3"/>
  <c r="T233" i="3"/>
  <c r="T234" i="3"/>
  <c r="T235" i="3"/>
  <c r="T236" i="3"/>
  <c r="T237" i="3"/>
  <c r="T238" i="3"/>
  <c r="T239" i="3"/>
  <c r="T240" i="3"/>
  <c r="T241" i="3"/>
  <c r="T242" i="3"/>
  <c r="T243" i="3"/>
  <c r="T244" i="3"/>
  <c r="T245" i="3"/>
  <c r="T246" i="3"/>
  <c r="T247" i="3"/>
  <c r="T248" i="3"/>
  <c r="T249" i="3"/>
  <c r="T250" i="3"/>
  <c r="T251" i="3"/>
  <c r="T252" i="3"/>
  <c r="T253" i="3"/>
  <c r="T254" i="3"/>
  <c r="T255" i="3"/>
  <c r="T256" i="3"/>
  <c r="T257" i="3"/>
  <c r="T258" i="3"/>
  <c r="T259" i="3"/>
  <c r="T260" i="3"/>
  <c r="T261" i="3"/>
  <c r="T262" i="3"/>
  <c r="T263" i="3"/>
  <c r="T264" i="3"/>
  <c r="T265" i="3"/>
  <c r="T266" i="3"/>
  <c r="T267" i="3"/>
  <c r="T268" i="3"/>
  <c r="T269" i="3"/>
  <c r="T270" i="3"/>
  <c r="T271" i="3"/>
  <c r="T272" i="3"/>
  <c r="T273" i="3"/>
  <c r="T274" i="3"/>
  <c r="T275" i="3"/>
  <c r="T276" i="3"/>
  <c r="T277" i="3"/>
  <c r="T278" i="3"/>
  <c r="T279" i="3"/>
  <c r="T280" i="3"/>
  <c r="T281" i="3"/>
  <c r="T282" i="3"/>
  <c r="T283" i="3"/>
  <c r="T284" i="3"/>
  <c r="T285" i="3"/>
  <c r="T286" i="3"/>
  <c r="T287" i="3"/>
  <c r="T288" i="3"/>
  <c r="T289" i="3"/>
  <c r="T290" i="3"/>
  <c r="T291" i="3"/>
  <c r="T292" i="3"/>
  <c r="T293" i="3"/>
  <c r="T294" i="3"/>
  <c r="T295" i="3"/>
  <c r="T296" i="3"/>
  <c r="T297" i="3"/>
  <c r="T298" i="3"/>
  <c r="T299" i="3"/>
  <c r="T300" i="3"/>
  <c r="T301" i="3"/>
  <c r="T302" i="3"/>
  <c r="T303" i="3"/>
  <c r="T304" i="3"/>
  <c r="T305" i="3"/>
  <c r="T306" i="3"/>
  <c r="T307" i="3"/>
  <c r="T308" i="3"/>
  <c r="T309" i="3"/>
  <c r="T310" i="3"/>
  <c r="T311" i="3"/>
  <c r="T312" i="3"/>
  <c r="T313" i="3"/>
  <c r="T314" i="3"/>
  <c r="T315" i="3"/>
  <c r="T316" i="3"/>
  <c r="T317" i="3"/>
  <c r="T318" i="3"/>
  <c r="T319" i="3"/>
  <c r="T320" i="3"/>
  <c r="T321" i="3"/>
  <c r="T322" i="3"/>
  <c r="T323" i="3"/>
  <c r="T324" i="3"/>
  <c r="T325" i="3"/>
  <c r="T326" i="3"/>
  <c r="T327" i="3"/>
  <c r="T328" i="3"/>
  <c r="T329" i="3"/>
  <c r="T330" i="3"/>
  <c r="T331" i="3"/>
  <c r="T332" i="3"/>
  <c r="T333" i="3"/>
  <c r="T334" i="3"/>
  <c r="T335" i="3"/>
  <c r="T336" i="3"/>
  <c r="T337" i="3"/>
  <c r="T338" i="3"/>
  <c r="T339" i="3"/>
  <c r="T340" i="3"/>
  <c r="T341" i="3"/>
  <c r="T342" i="3"/>
  <c r="T343" i="3"/>
  <c r="T344" i="3"/>
  <c r="T345" i="3"/>
  <c r="T346" i="3"/>
  <c r="T347" i="3"/>
  <c r="T348" i="3"/>
  <c r="T349" i="3"/>
  <c r="T350" i="3"/>
  <c r="T351" i="3"/>
  <c r="T352" i="3"/>
  <c r="T353" i="3"/>
  <c r="T354" i="3"/>
  <c r="T355" i="3"/>
  <c r="T356" i="3"/>
  <c r="T357" i="3"/>
  <c r="T358" i="3"/>
  <c r="T359" i="3"/>
  <c r="T360" i="3"/>
  <c r="T361" i="3"/>
  <c r="T362" i="3"/>
  <c r="T363" i="3"/>
  <c r="T364" i="3"/>
  <c r="T365" i="3"/>
  <c r="T366" i="3"/>
  <c r="T367" i="3"/>
  <c r="T368" i="3"/>
  <c r="T369" i="3"/>
  <c r="T370" i="3"/>
  <c r="T371" i="3"/>
  <c r="T372" i="3"/>
  <c r="T373" i="3"/>
  <c r="T374" i="3"/>
  <c r="T375" i="3"/>
  <c r="T376" i="3"/>
  <c r="T377" i="3"/>
  <c r="T378" i="3"/>
  <c r="T379" i="3"/>
  <c r="T380" i="3"/>
  <c r="T381" i="3"/>
  <c r="T382" i="3"/>
  <c r="T383" i="3"/>
  <c r="T384" i="3"/>
  <c r="T385" i="3"/>
  <c r="T386" i="3"/>
  <c r="T387" i="3"/>
  <c r="T388" i="3"/>
  <c r="T389" i="3"/>
  <c r="T390" i="3"/>
  <c r="T391" i="3"/>
  <c r="T392" i="3"/>
  <c r="T393" i="3"/>
  <c r="T394" i="3"/>
  <c r="T395" i="3"/>
  <c r="T396" i="3"/>
  <c r="T397" i="3"/>
  <c r="T398" i="3"/>
  <c r="T399" i="3"/>
  <c r="T400" i="3"/>
  <c r="T401" i="3"/>
  <c r="T402" i="3"/>
  <c r="T403" i="3"/>
  <c r="T404" i="3"/>
  <c r="T405" i="3"/>
  <c r="T406" i="3"/>
  <c r="T407" i="3"/>
  <c r="T408" i="3"/>
  <c r="T409" i="3"/>
  <c r="T410" i="3"/>
  <c r="T411" i="3"/>
  <c r="T412" i="3"/>
  <c r="T413" i="3"/>
  <c r="T414" i="3"/>
  <c r="T415" i="3"/>
  <c r="T416" i="3"/>
  <c r="T417" i="3"/>
  <c r="T418" i="3"/>
  <c r="T419" i="3"/>
  <c r="T420" i="3"/>
  <c r="T421" i="3"/>
  <c r="T422" i="3"/>
  <c r="T423" i="3"/>
  <c r="T424" i="3"/>
  <c r="T425" i="3"/>
  <c r="T426" i="3"/>
  <c r="T427" i="3"/>
  <c r="T428" i="3"/>
  <c r="T429" i="3"/>
  <c r="T430" i="3"/>
  <c r="T431" i="3"/>
  <c r="T432" i="3"/>
  <c r="T433" i="3"/>
  <c r="T434" i="3"/>
  <c r="T435" i="3"/>
  <c r="T436" i="3"/>
  <c r="T437" i="3"/>
  <c r="T438" i="3"/>
  <c r="T439" i="3"/>
  <c r="T440" i="3"/>
  <c r="T441" i="3"/>
  <c r="T442" i="3"/>
  <c r="T443" i="3"/>
  <c r="T444" i="3"/>
  <c r="T445" i="3"/>
  <c r="T446" i="3"/>
  <c r="T447" i="3"/>
  <c r="T448" i="3"/>
  <c r="T449" i="3"/>
  <c r="T450" i="3"/>
  <c r="T451" i="3"/>
  <c r="T452" i="3"/>
  <c r="T453" i="3"/>
  <c r="T454" i="3"/>
  <c r="T455" i="3"/>
  <c r="T456" i="3"/>
  <c r="T457" i="3"/>
  <c r="T458" i="3"/>
  <c r="T459" i="3"/>
  <c r="T460" i="3"/>
  <c r="T461" i="3"/>
  <c r="T462" i="3"/>
  <c r="T463" i="3"/>
  <c r="T464" i="3"/>
  <c r="T465" i="3"/>
  <c r="T466" i="3"/>
  <c r="T467" i="3"/>
  <c r="T468" i="3"/>
  <c r="T469" i="3"/>
  <c r="T470" i="3"/>
  <c r="T471" i="3"/>
  <c r="T472" i="3"/>
  <c r="T473" i="3"/>
  <c r="T474" i="3"/>
  <c r="T475" i="3"/>
  <c r="T476" i="3"/>
  <c r="T477" i="3"/>
  <c r="T478" i="3"/>
  <c r="T479" i="3"/>
  <c r="T480" i="3"/>
  <c r="T481" i="3"/>
  <c r="T482" i="3"/>
  <c r="T483" i="3"/>
  <c r="T484" i="3"/>
  <c r="T485" i="3"/>
  <c r="T486" i="3"/>
  <c r="T487" i="3"/>
  <c r="T488" i="3"/>
  <c r="T489" i="3"/>
  <c r="T490" i="3"/>
  <c r="T491" i="3"/>
  <c r="T492" i="3"/>
  <c r="T493" i="3"/>
  <c r="T494" i="3"/>
  <c r="T495" i="3"/>
  <c r="T496" i="3"/>
  <c r="T497" i="3"/>
  <c r="T498" i="3"/>
  <c r="T499" i="3"/>
  <c r="T500" i="3"/>
  <c r="T501" i="3"/>
  <c r="T502" i="3"/>
  <c r="T503" i="3"/>
  <c r="T504" i="3"/>
  <c r="T505" i="3"/>
  <c r="T506" i="3"/>
  <c r="T507" i="3"/>
  <c r="T508" i="3"/>
  <c r="T509" i="3"/>
  <c r="T510" i="3"/>
  <c r="T511" i="3"/>
  <c r="T512" i="3"/>
  <c r="T513" i="3"/>
  <c r="T514" i="3"/>
  <c r="T515" i="3"/>
  <c r="T516" i="3"/>
  <c r="T517" i="3"/>
  <c r="T518" i="3"/>
  <c r="T519" i="3"/>
  <c r="T520" i="3"/>
  <c r="T521" i="3"/>
  <c r="T522" i="3"/>
  <c r="T523" i="3"/>
  <c r="T524" i="3"/>
  <c r="T525" i="3"/>
  <c r="T526" i="3"/>
  <c r="T527" i="3"/>
  <c r="T528" i="3"/>
  <c r="T529" i="3"/>
  <c r="T530" i="3"/>
  <c r="T531" i="3"/>
  <c r="T532" i="3"/>
  <c r="T533" i="3"/>
  <c r="T534" i="3"/>
  <c r="T535" i="3"/>
  <c r="T536" i="3"/>
  <c r="T537" i="3"/>
  <c r="T538" i="3"/>
  <c r="T539" i="3"/>
  <c r="T540" i="3"/>
  <c r="T541" i="3"/>
  <c r="T542" i="3"/>
  <c r="T543" i="3"/>
  <c r="T544" i="3"/>
  <c r="T545" i="3"/>
  <c r="T546" i="3"/>
  <c r="T547" i="3"/>
  <c r="T548" i="3"/>
  <c r="T549" i="3"/>
  <c r="T550" i="3"/>
  <c r="T551" i="3"/>
  <c r="T552" i="3"/>
  <c r="T553" i="3"/>
  <c r="T554" i="3"/>
  <c r="T555" i="3"/>
  <c r="T556" i="3"/>
  <c r="T557" i="3"/>
  <c r="T558" i="3"/>
  <c r="T559" i="3"/>
  <c r="T560" i="3"/>
  <c r="T561" i="3"/>
  <c r="T562" i="3"/>
  <c r="T563" i="3"/>
  <c r="T564" i="3"/>
  <c r="T565" i="3"/>
  <c r="T566" i="3"/>
  <c r="T567" i="3"/>
  <c r="T568" i="3"/>
  <c r="T569" i="3"/>
  <c r="T570" i="3"/>
  <c r="T571" i="3"/>
  <c r="T572" i="3"/>
  <c r="T573" i="3"/>
  <c r="T574" i="3"/>
  <c r="T575" i="3"/>
  <c r="T576" i="3"/>
  <c r="T577" i="3"/>
  <c r="T578" i="3"/>
  <c r="T579" i="3"/>
  <c r="T580" i="3"/>
  <c r="T581" i="3"/>
  <c r="T582" i="3"/>
  <c r="T583" i="3"/>
  <c r="T584" i="3"/>
  <c r="T585" i="3"/>
  <c r="T586" i="3"/>
  <c r="T587" i="3"/>
  <c r="T588" i="3"/>
  <c r="T589" i="3"/>
  <c r="T590" i="3"/>
  <c r="T591" i="3"/>
  <c r="T592" i="3"/>
  <c r="T593" i="3"/>
  <c r="T594" i="3"/>
  <c r="T595" i="3"/>
  <c r="T596" i="3"/>
  <c r="T597" i="3"/>
  <c r="T598" i="3"/>
  <c r="T599" i="3"/>
  <c r="T600" i="3"/>
  <c r="T601" i="3"/>
  <c r="T602" i="3"/>
  <c r="T603" i="3"/>
  <c r="T604" i="3"/>
  <c r="T605" i="3"/>
  <c r="T606" i="3"/>
  <c r="T607" i="3"/>
  <c r="T608" i="3"/>
  <c r="T609" i="3"/>
  <c r="T610" i="3"/>
  <c r="T611" i="3"/>
  <c r="T612" i="3"/>
  <c r="T613" i="3"/>
  <c r="T614" i="3"/>
  <c r="T615" i="3"/>
  <c r="T616" i="3"/>
  <c r="T617" i="3"/>
  <c r="T618" i="3"/>
  <c r="T619" i="3"/>
  <c r="T620" i="3"/>
  <c r="T621" i="3"/>
  <c r="T622" i="3"/>
  <c r="T623" i="3"/>
  <c r="T624" i="3"/>
  <c r="T625" i="3"/>
  <c r="T626" i="3"/>
  <c r="T627" i="3"/>
  <c r="T628" i="3"/>
  <c r="T629" i="3"/>
  <c r="T630" i="3"/>
  <c r="T631" i="3"/>
  <c r="T632" i="3"/>
  <c r="T633" i="3"/>
  <c r="T634" i="3"/>
  <c r="T635" i="3"/>
  <c r="T636" i="3"/>
  <c r="T637" i="3"/>
  <c r="T638" i="3"/>
  <c r="T639" i="3"/>
  <c r="T640" i="3"/>
  <c r="T641" i="3"/>
  <c r="T642" i="3"/>
  <c r="T643" i="3"/>
  <c r="T644" i="3"/>
  <c r="T645" i="3"/>
  <c r="T646" i="3"/>
  <c r="T647" i="3"/>
  <c r="T648" i="3"/>
  <c r="T649" i="3"/>
  <c r="T650" i="3"/>
  <c r="T651" i="3"/>
  <c r="T652" i="3"/>
  <c r="T653" i="3"/>
  <c r="T654" i="3"/>
  <c r="T655" i="3"/>
  <c r="T656" i="3"/>
  <c r="T657" i="3"/>
  <c r="T658" i="3"/>
  <c r="T659" i="3"/>
  <c r="T660" i="3"/>
  <c r="T661" i="3"/>
  <c r="T662" i="3"/>
  <c r="T663" i="3"/>
  <c r="T664" i="3"/>
  <c r="T665" i="3"/>
  <c r="T666" i="3"/>
  <c r="T667" i="3"/>
  <c r="T668" i="3"/>
  <c r="T669" i="3"/>
  <c r="T670" i="3"/>
  <c r="T671" i="3"/>
  <c r="T672" i="3"/>
  <c r="T673" i="3"/>
  <c r="T674" i="3"/>
  <c r="T675" i="3"/>
  <c r="T676" i="3"/>
  <c r="T677" i="3"/>
  <c r="T678" i="3"/>
  <c r="T679" i="3"/>
  <c r="T680" i="3"/>
  <c r="T681" i="3"/>
  <c r="T682" i="3"/>
  <c r="T683" i="3"/>
  <c r="T684" i="3"/>
  <c r="T685" i="3"/>
  <c r="T686" i="3"/>
  <c r="T687" i="3"/>
  <c r="T688" i="3"/>
  <c r="T689" i="3"/>
  <c r="T690" i="3"/>
  <c r="T691" i="3"/>
  <c r="T692" i="3"/>
  <c r="T693" i="3"/>
  <c r="T694" i="3"/>
  <c r="T695" i="3"/>
  <c r="T696" i="3"/>
  <c r="T697" i="3"/>
  <c r="T698" i="3"/>
  <c r="T699" i="3"/>
  <c r="T700" i="3"/>
  <c r="T701" i="3"/>
  <c r="T702" i="3"/>
  <c r="T703" i="3"/>
  <c r="T704" i="3"/>
  <c r="T705" i="3"/>
  <c r="T706" i="3"/>
  <c r="T707" i="3"/>
  <c r="T708" i="3"/>
  <c r="T709" i="3"/>
  <c r="T710" i="3"/>
  <c r="T711" i="3"/>
  <c r="T712" i="3"/>
  <c r="T713" i="3"/>
  <c r="T714" i="3"/>
  <c r="T715" i="3"/>
  <c r="T716" i="3"/>
  <c r="T717" i="3"/>
  <c r="T718" i="3"/>
  <c r="T719" i="3"/>
  <c r="T720" i="3"/>
  <c r="T721" i="3"/>
  <c r="T722" i="3"/>
  <c r="T723" i="3"/>
  <c r="T724" i="3"/>
  <c r="T725" i="3"/>
  <c r="T726" i="3"/>
  <c r="T727" i="3"/>
  <c r="T728" i="3"/>
  <c r="T729" i="3"/>
  <c r="T730" i="3"/>
  <c r="T731" i="3"/>
  <c r="T732" i="3"/>
  <c r="T733" i="3"/>
  <c r="T734" i="3"/>
  <c r="T735" i="3"/>
  <c r="T736" i="3"/>
  <c r="T737" i="3"/>
  <c r="T738" i="3"/>
  <c r="T739" i="3"/>
  <c r="T740" i="3"/>
  <c r="T741" i="3"/>
  <c r="T742" i="3"/>
  <c r="T743" i="3"/>
  <c r="T744" i="3"/>
  <c r="T745" i="3"/>
  <c r="T746" i="3"/>
  <c r="T747" i="3"/>
  <c r="T748" i="3"/>
  <c r="T749" i="3"/>
  <c r="T750" i="3"/>
  <c r="T751" i="3"/>
  <c r="T752" i="3"/>
  <c r="T753" i="3"/>
  <c r="T754" i="3"/>
  <c r="T755" i="3"/>
  <c r="T756" i="3"/>
  <c r="T757" i="3"/>
  <c r="T758" i="3"/>
  <c r="T759" i="3"/>
  <c r="T760" i="3"/>
  <c r="T761" i="3"/>
  <c r="T762" i="3"/>
  <c r="T763" i="3"/>
  <c r="T764" i="3"/>
  <c r="T765" i="3"/>
  <c r="T766" i="3"/>
  <c r="T767" i="3"/>
  <c r="T768" i="3"/>
  <c r="T769" i="3"/>
  <c r="T770" i="3"/>
  <c r="T771" i="3"/>
  <c r="T772" i="3"/>
  <c r="T773" i="3"/>
  <c r="T774" i="3"/>
  <c r="T775" i="3"/>
  <c r="T776" i="3"/>
  <c r="T777" i="3"/>
  <c r="T778" i="3"/>
  <c r="T779" i="3"/>
  <c r="T780" i="3"/>
  <c r="T781" i="3"/>
  <c r="T782" i="3"/>
  <c r="T783" i="3"/>
  <c r="T784" i="3"/>
  <c r="T785" i="3"/>
  <c r="T786" i="3"/>
  <c r="T787" i="3"/>
  <c r="T788" i="3"/>
  <c r="T789" i="3"/>
  <c r="T790" i="3"/>
  <c r="T791" i="3"/>
  <c r="T792" i="3"/>
  <c r="T793" i="3"/>
  <c r="T794" i="3"/>
  <c r="T795" i="3"/>
  <c r="T796" i="3"/>
  <c r="T797" i="3"/>
  <c r="T798" i="3"/>
  <c r="T799" i="3"/>
  <c r="T800" i="3"/>
  <c r="T801" i="3"/>
  <c r="T802" i="3"/>
  <c r="T803" i="3"/>
  <c r="T804" i="3"/>
  <c r="T805" i="3"/>
  <c r="T806" i="3"/>
  <c r="T807" i="3"/>
  <c r="T808" i="3"/>
  <c r="T809" i="3"/>
  <c r="T810" i="3"/>
  <c r="T811" i="3"/>
  <c r="T812" i="3"/>
  <c r="T813" i="3"/>
  <c r="T814" i="3"/>
  <c r="T815" i="3"/>
  <c r="T816" i="3"/>
  <c r="T817" i="3"/>
  <c r="T818" i="3"/>
  <c r="T819" i="3"/>
  <c r="T820" i="3"/>
  <c r="T821" i="3"/>
  <c r="T822" i="3"/>
  <c r="T823" i="3"/>
  <c r="T824" i="3"/>
  <c r="T825" i="3"/>
  <c r="T826" i="3"/>
  <c r="T827" i="3"/>
  <c r="T828" i="3"/>
  <c r="T829" i="3"/>
  <c r="T830" i="3"/>
  <c r="T831" i="3"/>
  <c r="T832" i="3"/>
  <c r="T833" i="3"/>
  <c r="T834" i="3"/>
  <c r="T835" i="3"/>
  <c r="T836" i="3"/>
  <c r="T837" i="3"/>
  <c r="T838" i="3"/>
  <c r="T839" i="3"/>
  <c r="T840" i="3"/>
  <c r="T841" i="3"/>
  <c r="T842" i="3"/>
  <c r="T843" i="3"/>
  <c r="T844" i="3"/>
  <c r="T845" i="3"/>
  <c r="T846" i="3"/>
  <c r="T847" i="3"/>
  <c r="T848" i="3"/>
  <c r="T849" i="3"/>
  <c r="T850" i="3"/>
  <c r="T851" i="3"/>
  <c r="T852" i="3"/>
  <c r="T853" i="3"/>
  <c r="T854" i="3"/>
  <c r="T855" i="3"/>
  <c r="T856" i="3"/>
  <c r="T857" i="3"/>
  <c r="T858" i="3"/>
  <c r="T859" i="3"/>
  <c r="T860" i="3"/>
  <c r="T861" i="3"/>
  <c r="T862" i="3"/>
  <c r="T863" i="3"/>
  <c r="T864" i="3"/>
  <c r="T865" i="3"/>
  <c r="T866" i="3"/>
  <c r="T867" i="3"/>
  <c r="T868" i="3"/>
  <c r="T869" i="3"/>
  <c r="T870" i="3"/>
  <c r="T871" i="3"/>
  <c r="T872" i="3"/>
  <c r="T873" i="3"/>
  <c r="T874" i="3"/>
  <c r="T875" i="3"/>
  <c r="T876" i="3"/>
  <c r="T877" i="3"/>
  <c r="T878" i="3"/>
  <c r="T879" i="3"/>
  <c r="T880" i="3"/>
  <c r="T881" i="3"/>
  <c r="T882" i="3"/>
  <c r="T883" i="3"/>
  <c r="T884" i="3"/>
  <c r="T885" i="3"/>
  <c r="T886" i="3"/>
  <c r="T887" i="3"/>
  <c r="T888" i="3"/>
  <c r="T889" i="3"/>
  <c r="T890" i="3"/>
  <c r="T891" i="3"/>
  <c r="T892" i="3"/>
  <c r="T893" i="3"/>
  <c r="T894" i="3"/>
  <c r="T895" i="3"/>
  <c r="T896" i="3"/>
  <c r="T897" i="3"/>
  <c r="T898" i="3"/>
  <c r="T899" i="3"/>
  <c r="T900" i="3"/>
  <c r="T901" i="3"/>
  <c r="T902" i="3"/>
  <c r="T903" i="3"/>
  <c r="T904" i="3"/>
  <c r="T905" i="3"/>
  <c r="T906" i="3"/>
  <c r="T907" i="3"/>
  <c r="T908" i="3"/>
  <c r="T909" i="3"/>
  <c r="T910" i="3"/>
  <c r="T911" i="3"/>
  <c r="T912" i="3"/>
  <c r="T913" i="3"/>
  <c r="T914" i="3"/>
  <c r="T915" i="3"/>
  <c r="T916" i="3"/>
  <c r="T917" i="3"/>
  <c r="T918" i="3"/>
  <c r="T919" i="3"/>
  <c r="T920" i="3"/>
  <c r="T921" i="3"/>
  <c r="T922" i="3"/>
  <c r="T923" i="3"/>
  <c r="T924" i="3"/>
  <c r="T925" i="3"/>
  <c r="T926" i="3"/>
  <c r="T927" i="3"/>
  <c r="T928" i="3"/>
  <c r="T929" i="3"/>
  <c r="T930" i="3"/>
  <c r="T931" i="3"/>
  <c r="T932" i="3"/>
  <c r="T933" i="3"/>
  <c r="T934" i="3"/>
  <c r="T935" i="3"/>
  <c r="T936" i="3"/>
  <c r="T937" i="3"/>
  <c r="T938" i="3"/>
  <c r="T939" i="3"/>
  <c r="T940" i="3"/>
  <c r="T941" i="3"/>
  <c r="T942" i="3"/>
  <c r="T943" i="3"/>
  <c r="T944" i="3"/>
  <c r="T945" i="3"/>
  <c r="T946" i="3"/>
  <c r="T947" i="3"/>
  <c r="T948" i="3"/>
  <c r="T949" i="3"/>
  <c r="T950" i="3"/>
  <c r="T951" i="3"/>
  <c r="T952" i="3"/>
  <c r="T953" i="3"/>
  <c r="T954" i="3"/>
  <c r="T955" i="3"/>
  <c r="T956" i="3"/>
  <c r="T957" i="3"/>
  <c r="T958" i="3"/>
  <c r="T959" i="3"/>
  <c r="T960" i="3"/>
  <c r="T961" i="3"/>
  <c r="T962" i="3"/>
  <c r="T963" i="3"/>
  <c r="T964" i="3"/>
  <c r="T965" i="3"/>
  <c r="T966" i="3"/>
  <c r="T967" i="3"/>
  <c r="T968" i="3"/>
  <c r="T969" i="3"/>
  <c r="T970" i="3"/>
  <c r="T971" i="3"/>
  <c r="T972" i="3"/>
  <c r="T973" i="3"/>
  <c r="T974" i="3"/>
  <c r="T975" i="3"/>
  <c r="T976" i="3"/>
  <c r="T977" i="3"/>
  <c r="T978" i="3"/>
  <c r="T979" i="3"/>
  <c r="T980" i="3"/>
  <c r="T981" i="3"/>
  <c r="T982" i="3"/>
  <c r="T983" i="3"/>
  <c r="T984" i="3"/>
  <c r="T985" i="3"/>
  <c r="T986" i="3"/>
  <c r="T987" i="3"/>
  <c r="T988" i="3"/>
  <c r="T989" i="3"/>
  <c r="T990" i="3"/>
  <c r="T991" i="3"/>
  <c r="T992" i="3"/>
  <c r="T993" i="3"/>
  <c r="T994" i="3"/>
  <c r="T995" i="3"/>
  <c r="T996" i="3"/>
  <c r="T997" i="3"/>
  <c r="T998" i="3"/>
  <c r="T999" i="3"/>
  <c r="T1000" i="3"/>
  <c r="T1001" i="3"/>
  <c r="T1002" i="3"/>
  <c r="T1003" i="3"/>
  <c r="T1004" i="3"/>
  <c r="T1005" i="3"/>
  <c r="T1006" i="3"/>
  <c r="T1007" i="3"/>
  <c r="T1008" i="3"/>
  <c r="T1009" i="3"/>
  <c r="T1010" i="3"/>
  <c r="T1011" i="3"/>
  <c r="T1012" i="3"/>
  <c r="T1013" i="3"/>
  <c r="T1014" i="3"/>
  <c r="T1015" i="3"/>
  <c r="T1016" i="3"/>
  <c r="T1017" i="3"/>
  <c r="T1018" i="3"/>
  <c r="T1019" i="3"/>
  <c r="T1020" i="3"/>
  <c r="T1021" i="3"/>
  <c r="T1022" i="3"/>
  <c r="T1023" i="3"/>
  <c r="T1024" i="3"/>
  <c r="T1025" i="3"/>
  <c r="T1026" i="3"/>
  <c r="T1027" i="3"/>
  <c r="T1028" i="3"/>
  <c r="T1029" i="3"/>
  <c r="T1030" i="3"/>
  <c r="T1031" i="3"/>
  <c r="T1032" i="3"/>
  <c r="T1033" i="3"/>
  <c r="T1034" i="3"/>
  <c r="T1035" i="3"/>
  <c r="T1036" i="3"/>
  <c r="T1037" i="3"/>
  <c r="T1038" i="3"/>
  <c r="T1039" i="3"/>
  <c r="T1040" i="3"/>
  <c r="T1041" i="3"/>
  <c r="T1042" i="3"/>
  <c r="T1043" i="3"/>
  <c r="T1044" i="3"/>
  <c r="T1045" i="3"/>
  <c r="T1046" i="3"/>
  <c r="T1047" i="3"/>
  <c r="T1048" i="3"/>
  <c r="T1049" i="3"/>
  <c r="T1050" i="3"/>
  <c r="T1051" i="3"/>
  <c r="T1052" i="3"/>
  <c r="T1053" i="3"/>
  <c r="T1054" i="3"/>
  <c r="T1055" i="3"/>
  <c r="T1056" i="3"/>
  <c r="T1057" i="3"/>
  <c r="T1058" i="3"/>
  <c r="T1059" i="3"/>
  <c r="T1060" i="3"/>
  <c r="T1061" i="3"/>
  <c r="T1062" i="3"/>
  <c r="T1063" i="3"/>
  <c r="T1064" i="3"/>
  <c r="T1065" i="3"/>
  <c r="T1066" i="3"/>
  <c r="T1067" i="3"/>
  <c r="T1068" i="3"/>
  <c r="T1069" i="3"/>
  <c r="T1070" i="3"/>
  <c r="T1071" i="3"/>
  <c r="T1072" i="3"/>
  <c r="T1073" i="3"/>
  <c r="T1074" i="3"/>
  <c r="T1075" i="3"/>
  <c r="T1076" i="3"/>
  <c r="T1077" i="3"/>
  <c r="T1078" i="3"/>
  <c r="T1079" i="3"/>
  <c r="T1080" i="3"/>
  <c r="T1081" i="3"/>
  <c r="T1082" i="3"/>
  <c r="T1083" i="3"/>
  <c r="T1084" i="3"/>
  <c r="T1085" i="3"/>
  <c r="T1086" i="3"/>
  <c r="T1087" i="3"/>
  <c r="T1088" i="3"/>
  <c r="T1089" i="3"/>
  <c r="T1090" i="3"/>
  <c r="T1091" i="3"/>
  <c r="T1092" i="3"/>
  <c r="T1093" i="3"/>
  <c r="T1094" i="3"/>
  <c r="T1095" i="3"/>
  <c r="T1096" i="3"/>
  <c r="T1097" i="3"/>
  <c r="T1098" i="3"/>
  <c r="T1099" i="3"/>
  <c r="T1100" i="3"/>
  <c r="T1101" i="3"/>
  <c r="T1102" i="3"/>
  <c r="T1103" i="3"/>
  <c r="T1104" i="3"/>
  <c r="T1105" i="3"/>
  <c r="T1106" i="3"/>
  <c r="T1107" i="3"/>
  <c r="T1108" i="3"/>
  <c r="T1109" i="3"/>
  <c r="T1110" i="3"/>
  <c r="T1111" i="3"/>
  <c r="T1112" i="3"/>
  <c r="T1113" i="3"/>
  <c r="T1114" i="3"/>
  <c r="T1115" i="3"/>
  <c r="T1116" i="3"/>
  <c r="T1117" i="3"/>
  <c r="T1118" i="3"/>
  <c r="T1119" i="3"/>
  <c r="T1120" i="3"/>
  <c r="T1121" i="3"/>
  <c r="T1122" i="3"/>
  <c r="T1123" i="3"/>
  <c r="T1124" i="3"/>
  <c r="T1125" i="3"/>
  <c r="T1126" i="3"/>
  <c r="T1127" i="3"/>
  <c r="T1128" i="3"/>
  <c r="T1129" i="3"/>
  <c r="T1130" i="3"/>
  <c r="T1131" i="3"/>
  <c r="T1132" i="3"/>
  <c r="T1133" i="3"/>
  <c r="T1134" i="3"/>
  <c r="T1135" i="3"/>
  <c r="T1136" i="3"/>
  <c r="T1137" i="3"/>
  <c r="T1138" i="3"/>
  <c r="T1139" i="3"/>
  <c r="T1140" i="3"/>
  <c r="T1141" i="3"/>
  <c r="T1142" i="3"/>
  <c r="T1143" i="3"/>
  <c r="T1144" i="3"/>
  <c r="T1145" i="3"/>
  <c r="T1146" i="3"/>
  <c r="T1147" i="3"/>
  <c r="T1148" i="3"/>
  <c r="T1149" i="3"/>
  <c r="T1150" i="3"/>
  <c r="T1151" i="3"/>
  <c r="V47" i="3"/>
  <c r="V111" i="3"/>
  <c r="V123" i="3"/>
  <c r="V169" i="3"/>
  <c r="V217" i="3"/>
  <c r="V214" i="3"/>
  <c r="V246" i="3"/>
  <c r="V255" i="3"/>
  <c r="V287" i="3"/>
  <c r="V545" i="3"/>
  <c r="V554" i="3"/>
  <c r="V593" i="3"/>
  <c r="V604" i="3"/>
  <c r="W616" i="3"/>
  <c r="V605" i="3"/>
  <c r="V606" i="3"/>
  <c r="W604" i="3"/>
  <c r="W605" i="3"/>
  <c r="W606" i="3"/>
  <c r="W609" i="3"/>
  <c r="W610" i="3"/>
  <c r="W611" i="3"/>
  <c r="V609" i="3"/>
  <c r="V610" i="3"/>
  <c r="V611" i="3"/>
  <c r="W607" i="3"/>
  <c r="V607" i="3"/>
  <c r="W612" i="3"/>
  <c r="V612" i="3"/>
  <c r="V616" i="3"/>
  <c r="V618" i="3"/>
  <c r="V644" i="3"/>
  <c r="V768" i="3"/>
  <c r="V764" i="3"/>
  <c r="V752" i="3"/>
  <c r="V753" i="3"/>
  <c r="V758" i="3"/>
  <c r="V759" i="3"/>
  <c r="V772" i="3"/>
  <c r="V774" i="3"/>
  <c r="V780" i="3"/>
  <c r="V785" i="3"/>
  <c r="V787" i="3"/>
  <c r="V789" i="3"/>
  <c r="V795" i="3"/>
  <c r="V796" i="3"/>
  <c r="V797" i="3"/>
  <c r="V799" i="3"/>
  <c r="W803" i="3"/>
  <c r="V803" i="3"/>
  <c r="V808" i="3"/>
  <c r="V819" i="3"/>
  <c r="V821" i="3"/>
  <c r="V831" i="3"/>
  <c r="V833" i="3"/>
  <c r="W842" i="3"/>
  <c r="V838" i="3"/>
  <c r="V839" i="3"/>
  <c r="V842" i="3"/>
  <c r="V843" i="3"/>
  <c r="V846" i="3"/>
  <c r="V847" i="3"/>
  <c r="V848" i="3"/>
  <c r="V849" i="3"/>
  <c r="V854" i="3"/>
  <c r="V855" i="3"/>
  <c r="W862" i="3"/>
  <c r="V860" i="3"/>
  <c r="V862" i="3"/>
  <c r="V939" i="3"/>
  <c r="V970" i="3"/>
  <c r="V973" i="3"/>
  <c r="V975" i="3"/>
  <c r="V977" i="3"/>
  <c r="W987" i="3"/>
  <c r="V980" i="3"/>
  <c r="V981" i="3"/>
  <c r="V982" i="3"/>
  <c r="V984" i="3"/>
  <c r="V986" i="3"/>
  <c r="V987" i="3"/>
  <c r="V989" i="3"/>
  <c r="V991" i="3"/>
  <c r="V994" i="3"/>
  <c r="V997" i="3"/>
  <c r="V1004" i="3"/>
  <c r="V1006" i="3"/>
  <c r="V1007" i="3"/>
  <c r="V1037" i="3"/>
  <c r="W1061" i="3"/>
  <c r="W1059" i="3"/>
  <c r="V1059" i="3"/>
  <c r="V1061" i="3"/>
  <c r="V1141" i="3"/>
  <c r="T2" i="3"/>
  <c r="R2" i="3"/>
  <c r="P2" i="3"/>
  <c r="N2" i="3"/>
  <c r="K2" i="3"/>
  <c r="E2" i="3"/>
  <c r="I2" i="3"/>
  <c r="A3" i="3"/>
  <c r="A3" i="1" l="1"/>
</calcChain>
</file>

<file path=xl/sharedStrings.xml><?xml version="1.0" encoding="utf-8"?>
<sst xmlns="http://schemas.openxmlformats.org/spreadsheetml/2006/main" count="11730" uniqueCount="723">
  <si>
    <t>FECHA</t>
  </si>
  <si>
    <t>SEXO</t>
  </si>
  <si>
    <t>HORA ENCUESTA</t>
  </si>
  <si>
    <t>Nº ENCUESTA</t>
  </si>
  <si>
    <t>MOTIVO DEL VIAJE (DE… A…)</t>
  </si>
  <si>
    <t>CASA</t>
  </si>
  <si>
    <t>TRABAJO</t>
  </si>
  <si>
    <t>GESTIONES TRABAJO</t>
  </si>
  <si>
    <t>ESTUDIOS</t>
  </si>
  <si>
    <t>ACOMPAÑAR ESTUDIAR</t>
  </si>
  <si>
    <t>COMPRA DIARIA</t>
  </si>
  <si>
    <t>COMPRA NO DIARIA</t>
  </si>
  <si>
    <t>ASUNTOS PERSONALES</t>
  </si>
  <si>
    <t>OCIO (DEPORTE, AMIGOS, ETC.)</t>
  </si>
  <si>
    <t>SANIDAD</t>
  </si>
  <si>
    <t>GESTIONES ADMINISTRATIVAS</t>
  </si>
  <si>
    <t>OTROS</t>
  </si>
  <si>
    <t>HOMBRE</t>
  </si>
  <si>
    <t>MUJER</t>
  </si>
  <si>
    <t>LOCALIZACIÓN PUNTO ENCUESTA</t>
  </si>
  <si>
    <t>1.1 SEXO</t>
  </si>
  <si>
    <t>1.2 EDAD</t>
  </si>
  <si>
    <t>1.3 LUGAR DE RESIDENCIA</t>
  </si>
  <si>
    <t>1.4 ACTIVIDAD PRINCIPAL QUE DESARROLLA</t>
  </si>
  <si>
    <t>ACTIVIDAD PPAL QUE DESARROLLA</t>
  </si>
  <si>
    <t>OCUPADO/A</t>
  </si>
  <si>
    <t>EN PARO</t>
  </si>
  <si>
    <t>EN PARO (1º EMPLEO)</t>
  </si>
  <si>
    <t>ESTUDIANTE</t>
  </si>
  <si>
    <t>OCUPADO/A Y ESTUDIANTE</t>
  </si>
  <si>
    <t>LABORES DEL HOGAR</t>
  </si>
  <si>
    <t>RETIRADO/A JUBILADO/A</t>
  </si>
  <si>
    <t>RENTISTA</t>
  </si>
  <si>
    <t>2.1 ORIGEN</t>
  </si>
  <si>
    <t>2.2 DESTINO</t>
  </si>
  <si>
    <t>2.3 MOTIVO DEL VIAJE
A…</t>
  </si>
  <si>
    <t>2.3 MOTIVO DEL VIAJE
DE…</t>
  </si>
  <si>
    <t>2.4 MODO DE TRANSPORTE
1ª ETAPA</t>
  </si>
  <si>
    <t>2.4 MODO DE TRANSPORTE
2ª ETAPA</t>
  </si>
  <si>
    <t>2.4 MODO DE TRANSPORTE
3ª ETAPA</t>
  </si>
  <si>
    <t>2.4 MODO DE TRANSPORTE
4ª ETAPA</t>
  </si>
  <si>
    <t>MODO DE TRANSPORTE</t>
  </si>
  <si>
    <t>A PIE</t>
  </si>
  <si>
    <t>COCHE PERSONA QUE CONDUCE</t>
  </si>
  <si>
    <t>MOTOCICLETA</t>
  </si>
  <si>
    <t>BICICLETA PÚBLICA (BIZI)</t>
  </si>
  <si>
    <t>BICICLETA PRIVADA</t>
  </si>
  <si>
    <t>BUS URBANO</t>
  </si>
  <si>
    <t>BUS INTERURBANO</t>
  </si>
  <si>
    <t>BUS ESCOLAR/EMPRESA</t>
  </si>
  <si>
    <t>BUS DISCRECIONAL</t>
  </si>
  <si>
    <t>TREN</t>
  </si>
  <si>
    <t>TRANVÍA</t>
  </si>
  <si>
    <t>TAXI</t>
  </si>
  <si>
    <t>AVIÓN</t>
  </si>
  <si>
    <t>2.4 MODO DE TRANSPORTE
(ESPECIFICAR OTROS)</t>
  </si>
  <si>
    <t>2.5 HORA DE SALIDA</t>
  </si>
  <si>
    <t>2.6 TIEMPO DE VIAJE (MINUTOS)</t>
  </si>
  <si>
    <t>2.7 LÍNEAS URBANAS UTILIZADAS
1ª ETAPA</t>
  </si>
  <si>
    <t>2.7 LÍNEAS URBANAS UTILIZADAS
2ª ETAPA</t>
  </si>
  <si>
    <t>2.7 LÍNEAS URBANAS UTILIZADAS
3ª ETAPA</t>
  </si>
  <si>
    <t>2.7 LÍNEAS URBANAS UTILIZADAS
4ª ETAPA</t>
  </si>
  <si>
    <t>2.7 TIEMPO DE ESPERA 1ª ETAPA</t>
  </si>
  <si>
    <t>2.7 TIEMPO DE ESPERA 2ª ETAPA</t>
  </si>
  <si>
    <t>2.7 TIEMPO DE ESPERA 3ª ETAPA</t>
  </si>
  <si>
    <t>2.7 TIEMPO DE ESPERA 4ª ETAPA</t>
  </si>
  <si>
    <t>2.8 TÍTULO DE TRANSPORTE</t>
  </si>
  <si>
    <t>TÍTULO DE TRANSPORTE</t>
  </si>
  <si>
    <t>BILLETE SENCILLO</t>
  </si>
  <si>
    <t>BILLETE SENCILLO (TARJETA INTERBUS)</t>
  </si>
  <si>
    <t>BONO INTERURBANO 50/60</t>
  </si>
  <si>
    <t>BONO INTERURBANO 80/60</t>
  </si>
  <si>
    <t>TARJETA INTERBUS</t>
  </si>
  <si>
    <t>TARJETA CIUDADANA</t>
  </si>
  <si>
    <t>TARJETA BUS</t>
  </si>
  <si>
    <t>TARJETA ZARAGOZA CARD</t>
  </si>
  <si>
    <t>AUTOBÚS URBANO DE ZARAGOZA</t>
  </si>
  <si>
    <t>TARIFA TRANSBORDO</t>
  </si>
  <si>
    <t>TARIFA PENSIONISTA</t>
  </si>
  <si>
    <t>NS/NC</t>
  </si>
  <si>
    <t>2.9 MOTIVO DE NO USO DE TRANSPORTE PÚBLICO</t>
  </si>
  <si>
    <t>MOTIVO NO USO TPTE. PÚBLICO</t>
  </si>
  <si>
    <t>NO HAY SERVICIO ADECUADO</t>
  </si>
  <si>
    <t>NO CONOZCO EL SERVICIO</t>
  </si>
  <si>
    <t>BAJA FRECUENCIA DE PASO</t>
  </si>
  <si>
    <t>PARADAS ALEJADAS</t>
  </si>
  <si>
    <t>TARDA MUCHO</t>
  </si>
  <si>
    <t>ES INCÓMODO</t>
  </si>
  <si>
    <t>ES CARO</t>
  </si>
  <si>
    <t>INNECESARIO POR PROXIMIDAD</t>
  </si>
  <si>
    <t>2.9 MOTIVO DE NO USO DE TRANSPORTE PÚBLICO
(ESPECIFICAR OTROS)</t>
  </si>
  <si>
    <t>2.10 FRECUENCIA DE REALIZACIÓN DE ESTE VIAJE (MISMO ORIGEN Y DESTINO)</t>
  </si>
  <si>
    <t>FRECUENCIA REALIZACIÓN MISMO VIAJE</t>
  </si>
  <si>
    <t>4 O MÁS VECES A LA SEMANA</t>
  </si>
  <si>
    <t>1-3 VECES A LA SEMANA</t>
  </si>
  <si>
    <t>1-3 VECES AL MES</t>
  </si>
  <si>
    <t>2.11 SENSACIÓN DE SEGURIDAD EN EL DESPLAZAMIENTO</t>
  </si>
  <si>
    <t>SEGURIDAD EN EL DESPLAZAMIENTO</t>
  </si>
  <si>
    <t>MUY SEGURO</t>
  </si>
  <si>
    <t>SEGURO</t>
  </si>
  <si>
    <t>POCO SEGURO</t>
  </si>
  <si>
    <t>NADA SEGURO</t>
  </si>
  <si>
    <t>2.3 MOTIVO DEL VIAJE
DE… (ESPECIFICAR OTROS)</t>
  </si>
  <si>
    <t>2.3 MOTIVO DEL VIAJE
A… (ESPECIFICAR OTROS)</t>
  </si>
  <si>
    <t>CC GRAN CASA</t>
  </si>
  <si>
    <t>CENTRO</t>
  </si>
  <si>
    <t>ACTUR</t>
  </si>
  <si>
    <t>PABLO IGLESIAS</t>
  </si>
  <si>
    <t>LAS FUENTES</t>
  </si>
  <si>
    <t>MOVERA</t>
  </si>
  <si>
    <t>C1</t>
  </si>
  <si>
    <t>ALMOZARA</t>
  </si>
  <si>
    <t>TERUEL</t>
  </si>
  <si>
    <t>GÓMEZ PEREDA</t>
  </si>
  <si>
    <t>MAGDALENA</t>
  </si>
  <si>
    <t>DELICIAS</t>
  </si>
  <si>
    <t>SALUD</t>
  </si>
  <si>
    <t>PLAZA ESPAÑA</t>
  </si>
  <si>
    <t>VALDEFIERRO</t>
  </si>
  <si>
    <t>MONTECANAL</t>
  </si>
  <si>
    <t>PUERTA LUEIZA</t>
  </si>
  <si>
    <t>PARQUE GOYA</t>
  </si>
  <si>
    <t>ALJAFERIA</t>
  </si>
  <si>
    <t>AVD. NAVARRA</t>
  </si>
  <si>
    <t>AVD. ACADEMIA GENERAL MILITAR</t>
  </si>
  <si>
    <t>CAMINO DE LAS TORRES</t>
  </si>
  <si>
    <t>CASA BLANCA</t>
  </si>
  <si>
    <t>MONTAÑA</t>
  </si>
  <si>
    <t>SAN JOSE</t>
  </si>
  <si>
    <t>PASEO MARÍA AGUSTA</t>
  </si>
  <si>
    <t>OLIVER</t>
  </si>
  <si>
    <t>TORRERO</t>
  </si>
  <si>
    <t>MIRALBUENNO</t>
  </si>
  <si>
    <t>MIRALBUENO</t>
  </si>
  <si>
    <t>CALLE JESÚS</t>
  </si>
  <si>
    <t>SEMINARIO DEL AYUNTAMIENTO</t>
  </si>
  <si>
    <t>VALDESPARTERA</t>
  </si>
  <si>
    <t>CALLE PREDICADORES</t>
  </si>
  <si>
    <t>ROSALES DEL CANAL</t>
  </si>
  <si>
    <t>LA PAZ</t>
  </si>
  <si>
    <t>GÓMEZ LAGUNA</t>
  </si>
  <si>
    <t>SAN JOSÉ</t>
  </si>
  <si>
    <t>PINSEQUE</t>
  </si>
  <si>
    <t>VIA HISPANIDAD</t>
  </si>
  <si>
    <t>CASCO ANTIGÜO</t>
  </si>
  <si>
    <t>MIGUEL SERVET</t>
  </si>
  <si>
    <t>SANTA ISABEL</t>
  </si>
  <si>
    <t>COSO</t>
  </si>
  <si>
    <t>ALAGÓN</t>
  </si>
  <si>
    <t>PLAZA ROMA</t>
  </si>
  <si>
    <t>CAFETERIA SEMINARIO</t>
  </si>
  <si>
    <t>MONTEMOLIN</t>
  </si>
  <si>
    <t>ZONA UNIVERSIDAD</t>
  </si>
  <si>
    <t>TENOR FLETA</t>
  </si>
  <si>
    <t>JUAN CARLO I</t>
  </si>
  <si>
    <t>MARGARITA SIRGÚ</t>
  </si>
  <si>
    <t>RAMIRO 1ª</t>
  </si>
  <si>
    <t>LA JOTA</t>
  </si>
  <si>
    <t>GRAN ÍA</t>
  </si>
  <si>
    <t>VÍA UNIVERSITAS</t>
  </si>
  <si>
    <t>LA MUELA</t>
  </si>
  <si>
    <t>ARAGONÍA</t>
  </si>
  <si>
    <t>SAN MATEO</t>
  </si>
  <si>
    <t>UNIVERSIDAD</t>
  </si>
  <si>
    <t>GRAN VÍA</t>
  </si>
  <si>
    <t>CC PUERTO VENECIA</t>
  </si>
  <si>
    <t>CALLE DELICIAS</t>
  </si>
  <si>
    <t>CALLE LUGO</t>
  </si>
  <si>
    <t>C4</t>
  </si>
  <si>
    <t>MARÍA DE HUERVA</t>
  </si>
  <si>
    <t>CALLE GENERAL CHECA (TORRERO)</t>
  </si>
  <si>
    <t>CALLE GENERAL CHECA(TORRERO)</t>
  </si>
  <si>
    <t>CUARTA AVENIDA</t>
  </si>
  <si>
    <t>CALLE GABRIEL GOMBAO</t>
  </si>
  <si>
    <t>PARQUE VENECIA</t>
  </si>
  <si>
    <t>CALLE BARCELONA</t>
  </si>
  <si>
    <t>CALLE SALVADOR MINGUIJON</t>
  </si>
  <si>
    <t>AVD. SAN JOSE</t>
  </si>
  <si>
    <t>PLAZA DE LAS CANTERAS</t>
  </si>
  <si>
    <t>CALLE OVIEDO</t>
  </si>
  <si>
    <t>CALLE CUARTA AVENIDA</t>
  </si>
  <si>
    <t>CALLE GRANDA</t>
  </si>
  <si>
    <t>CALLE GRANADA</t>
  </si>
  <si>
    <t>ROMAREDA</t>
  </si>
  <si>
    <t>CALLE ORENSE</t>
  </si>
  <si>
    <t>CALLE AMISTAD</t>
  </si>
  <si>
    <t>ARRABAL</t>
  </si>
  <si>
    <t>LA MAGDALENA</t>
  </si>
  <si>
    <t>LA JUNQUERA</t>
  </si>
  <si>
    <t>COMPROMISO DE CASPE</t>
  </si>
  <si>
    <t>CAURTE DE HUERVA</t>
  </si>
  <si>
    <t>CALLE ZAFIRO</t>
  </si>
  <si>
    <t>CALLE SOLEIMAN</t>
  </si>
  <si>
    <t>TARAZONA</t>
  </si>
  <si>
    <t>AVD. GOYA</t>
  </si>
  <si>
    <t>CALLE LAS ARMAS</t>
  </si>
  <si>
    <t>GARRAPINILLOS</t>
  </si>
  <si>
    <t>CALLE ESMERALDA</t>
  </si>
  <si>
    <t>URB. CALA VERDE (LA PAZ)</t>
  </si>
  <si>
    <t>CESARIO ALIERTA</t>
  </si>
  <si>
    <t>AVD. AMÉRICA</t>
  </si>
  <si>
    <t>LA ALMOZARA</t>
  </si>
  <si>
    <t>CALLE COIMBRA</t>
  </si>
  <si>
    <t>PLAZA SAN MIGUEL</t>
  </si>
  <si>
    <t>CALLE TIERNO GALVÁN (TORRERO)</t>
  </si>
  <si>
    <t>CALLE TIERNO GALVÁN</t>
  </si>
  <si>
    <t>SAN JOSSE</t>
  </si>
  <si>
    <t>CALLE DE LASIERRA PURROY</t>
  </si>
  <si>
    <t>PASEO INDEPENDENCIA</t>
  </si>
  <si>
    <t>PASEO ALBERTO CASAÑAL</t>
  </si>
  <si>
    <t>GOMEZ LAGUNA</t>
  </si>
  <si>
    <t>CUARTE DE HUERVA</t>
  </si>
  <si>
    <t>PUERTA DEL CARMEN</t>
  </si>
  <si>
    <t>BUJALAROZ</t>
  </si>
  <si>
    <t>SAN ISABEL</t>
  </si>
  <si>
    <t>CALANDA</t>
  </si>
  <si>
    <t>ZARAGOZA</t>
  </si>
  <si>
    <t>ALICANTE</t>
  </si>
  <si>
    <t>PASEO DE REYES DE ARAGON(COLEGIO MARIANISTA)</t>
  </si>
  <si>
    <t>CALATORAO</t>
  </si>
  <si>
    <t>CONDE ARANDA</t>
  </si>
  <si>
    <t>SAN FRANCISCO</t>
  </si>
  <si>
    <t>ALMODOVAR</t>
  </si>
  <si>
    <t>MUEL</t>
  </si>
  <si>
    <t>ALMUNIA</t>
  </si>
  <si>
    <t>PIGNATELLI</t>
  </si>
  <si>
    <t>PLAZA PILAR</t>
  </si>
  <si>
    <t>HUESCA</t>
  </si>
  <si>
    <t>PLAZA SAN FRANCISCO</t>
  </si>
  <si>
    <t>CALLE MANUEL JALON (BAUHAUS)</t>
  </si>
  <si>
    <t>CASETAS</t>
  </si>
  <si>
    <t>ALMUDENA</t>
  </si>
  <si>
    <t>HOSPITAL MIGUEL SERVET</t>
  </si>
  <si>
    <t>VALLE DE BROTO</t>
  </si>
  <si>
    <t>UTEBO</t>
  </si>
  <si>
    <t>PORTILLO</t>
  </si>
  <si>
    <t>AVD. MADRID</t>
  </si>
  <si>
    <t>VIA UNIVERSITAS</t>
  </si>
  <si>
    <t>SAN JUAN DE LA CRUZ</t>
  </si>
  <si>
    <t>CORONA DE ARAGÓN</t>
  </si>
  <si>
    <t>UNIVERSITAS</t>
  </si>
  <si>
    <t>CC ARAGONÍA</t>
  </si>
  <si>
    <t>PLAZA EUROPA</t>
  </si>
  <si>
    <t>HOSPITLA MIGUEL SERVET</t>
  </si>
  <si>
    <t>EDIFICIO SEMINARIO</t>
  </si>
  <si>
    <t>BARCELONA</t>
  </si>
  <si>
    <t>DOCTOR CERRADA</t>
  </si>
  <si>
    <t>BARRIO JESÚS</t>
  </si>
  <si>
    <t>URBANIZACIÓN LOS PINOS</t>
  </si>
  <si>
    <t>LA AZUCARERA</t>
  </si>
  <si>
    <t>SAINZ DE BARANDA</t>
  </si>
  <si>
    <t>CALLE LAGUNA DE RINS</t>
  </si>
  <si>
    <t>FRAGA</t>
  </si>
  <si>
    <t>GRANVÍA</t>
  </si>
  <si>
    <t>PASEO DE LA MINA</t>
  </si>
  <si>
    <t>CALLE ALFONSO</t>
  </si>
  <si>
    <t>SAN JUAN DE LA PEÑA</t>
  </si>
  <si>
    <t>ALCALDE RAMON SAINZ DE VARARDA</t>
  </si>
  <si>
    <t>ROSALES DEL CANAR</t>
  </si>
  <si>
    <t>FERNANDO EL CATÓLICO</t>
  </si>
  <si>
    <t>CALLE MIGUEL SERVET</t>
  </si>
  <si>
    <t>MADRE VEDRUNA</t>
  </si>
  <si>
    <t>LA CIUDAD UNIVERSITARIA</t>
  </si>
  <si>
    <t>PEÑAFLOR</t>
  </si>
  <si>
    <t>PLAZA DE LOS SITIOS</t>
  </si>
  <si>
    <t>PASEO SAGASTA</t>
  </si>
  <si>
    <t>CALLE TENOR GOYARE</t>
  </si>
  <si>
    <t>POR HACER EJERCICIO</t>
  </si>
  <si>
    <t>CALLE JOSÉ MARÍA LACARRA</t>
  </si>
  <si>
    <t>CALLE CINCO DE MARZO</t>
  </si>
  <si>
    <t>NAVARRA</t>
  </si>
  <si>
    <t>CLAUSTROFOBIA</t>
  </si>
  <si>
    <t>ALBORGE</t>
  </si>
  <si>
    <t>PASEO TERUEL</t>
  </si>
  <si>
    <t>PASEO MARIA AGUSTIN</t>
  </si>
  <si>
    <t>CAMPUS RIO EBRO</t>
  </si>
  <si>
    <t>DE NORMAL LO USA</t>
  </si>
  <si>
    <t>DISTRITO 50006</t>
  </si>
  <si>
    <t>CASCO HISTORICO</t>
  </si>
  <si>
    <t>BURGO DE EBRO</t>
  </si>
  <si>
    <t>SALILLAS</t>
  </si>
  <si>
    <t>PUENTE EBRO</t>
  </si>
  <si>
    <t>BILBAO</t>
  </si>
  <si>
    <t>MAELLA</t>
  </si>
  <si>
    <t>BIELSA</t>
  </si>
  <si>
    <t>EDIFICIO PIGNATELLI</t>
  </si>
  <si>
    <t>SAN JOSE-LAS FUENTES</t>
  </si>
  <si>
    <t>DEPENDIENDO</t>
  </si>
  <si>
    <t>VALDESCOMBRERA/VALDESPARTERA</t>
  </si>
  <si>
    <t>CONTAMINA POCO. MÁS RÁPIDO</t>
  </si>
  <si>
    <t>VADORREY</t>
  </si>
  <si>
    <t>RAPIDEZ, EJERCICIO, CONTAMINA POCO</t>
  </si>
  <si>
    <t>SALAMANCA</t>
  </si>
  <si>
    <t>CIUDAD JARDÍN</t>
  </si>
  <si>
    <t>C.P. MARÍA AGUSTIN</t>
  </si>
  <si>
    <t>PUERTO VENECIA</t>
  </si>
  <si>
    <t>CALLE SAN MIGUEL</t>
  </si>
  <si>
    <t>PICARRAL</t>
  </si>
  <si>
    <t>PARQUE ROMA</t>
  </si>
  <si>
    <t>CENTRO UNIVERSITARIO</t>
  </si>
  <si>
    <t>CESAREO ALIERTA</t>
  </si>
  <si>
    <t>CENTRO-PORTILLO</t>
  </si>
  <si>
    <t xml:space="preserve">CENTRO </t>
  </si>
  <si>
    <t>CIUDAD DE LA JUSTICIA</t>
  </si>
  <si>
    <t>GANCHO</t>
  </si>
  <si>
    <t>HOSPITAL ROYO VILLANOVA</t>
  </si>
  <si>
    <t>MOVILIDAD LIMITADA</t>
  </si>
  <si>
    <t>GRISEN</t>
  </si>
  <si>
    <t>SALVADOR ALLENDE</t>
  </si>
  <si>
    <t>LAS RAMPAS DE LOS AUTOBUSES A MENUDO NO FUNCIONAN Y TIENES QUE ESPERAR A UNO CON RAMPA QUE FUNCIONE (SILLAS DE RUEDAS)</t>
  </si>
  <si>
    <t>ESTABA SU HIJO Y LES HA ACERCADO EN COCHE, SE IRÁN LUEGO EN AUTOBÚS</t>
  </si>
  <si>
    <t>JUSLIBOL</t>
  </si>
  <si>
    <t>AMBULANCIA</t>
  </si>
  <si>
    <t>POR MOVILIDAD LO TRAEN SIEMPRE EN AMBULANCIA</t>
  </si>
  <si>
    <t>POR TARDAR MENOR TIEMPO POSIBLE</t>
  </si>
  <si>
    <t>ZALFONADA</t>
  </si>
  <si>
    <t>LÍNEA 50: AUTONOMÍA, LIBERTAD DE NO MIRAR EL RELOJ</t>
  </si>
  <si>
    <t>TRANSBORDO</t>
  </si>
  <si>
    <t>ACTUR-REY FERNANDO</t>
  </si>
  <si>
    <t>ACTUR-GRAN CASA</t>
  </si>
  <si>
    <t>ZUERA</t>
  </si>
  <si>
    <t>LA JOTA- MARÍA BLASCO</t>
  </si>
  <si>
    <t>POR CONSTUMBRE</t>
  </si>
  <si>
    <t xml:space="preserve">AVD. RANILLAS </t>
  </si>
  <si>
    <t>DELICIAS-PLAZA ROMA</t>
  </si>
  <si>
    <t>SAN GREGORIO</t>
  </si>
  <si>
    <t>PROBLEMAS DE MOVILIDAD</t>
  </si>
  <si>
    <t>SAN JUAN DE MOZARRIFAR</t>
  </si>
  <si>
    <t>ESTACIÓN DELICIAS</t>
  </si>
  <si>
    <t>VILLAFRANCA DE EBRO</t>
  </si>
  <si>
    <t>AVD. CATALUÑA</t>
  </si>
  <si>
    <t>AVD. CATALUÑA CON C/ ISLA MALLORCA</t>
  </si>
  <si>
    <t>ACTUR-CARREFOUR</t>
  </si>
  <si>
    <t>PRECIO, Y LA BICI NO CONTAMINA</t>
  </si>
  <si>
    <t>JUBILADO TRAE A LA JIJA</t>
  </si>
  <si>
    <t>ARRABAL-MARIANO PANO Y RUATA</t>
  </si>
  <si>
    <t>SOBRADIEL</t>
  </si>
  <si>
    <t>LÍNEA 50 NO TIENE RAMPA PARA SILLAS DE RUEDAS</t>
  </si>
  <si>
    <t>MANIAS</t>
  </si>
  <si>
    <t>ACTUR-RANILLAS</t>
  </si>
  <si>
    <t>ESTAR EN FORMA</t>
  </si>
  <si>
    <t>USED</t>
  </si>
  <si>
    <t>AVD. VALENCIA</t>
  </si>
  <si>
    <t>VILLANUEVA DEL GALLEGO</t>
  </si>
  <si>
    <t>VILLANUEVA DE GALLEGO</t>
  </si>
  <si>
    <t>VALDEFIERRO, C/ SAGITARIO</t>
  </si>
  <si>
    <t>ACTUR-LEON FELIPE</t>
  </si>
  <si>
    <t>AVD. CATALUÑA 298</t>
  </si>
  <si>
    <t>URBANIZACION RIOS DE ARAGÓN-AVD. CATALUÑA</t>
  </si>
  <si>
    <t>PLAZA MOZART</t>
  </si>
  <si>
    <t>PLAZA MOZART-AVD. CATALUÑA</t>
  </si>
  <si>
    <t>PASA A RECOGER A ALGUIEN QUE VIVE EN ZONA RURAL SIN TRANSPORTE PÚBLICO</t>
  </si>
  <si>
    <t>ARRABAL-PASEO RIBERA</t>
  </si>
  <si>
    <t>ARRABAL-PASEO DE LA RIBERA</t>
  </si>
  <si>
    <t>OTIÑAR</t>
  </si>
  <si>
    <t>CALLE DE MARIANA PINEDA</t>
  </si>
  <si>
    <t>CALLE SOR JUANA DE LA CRUZ</t>
  </si>
  <si>
    <t>CALLE ALBERTO DUCE</t>
  </si>
  <si>
    <t>CALLE DON JUAN DE ARAGÓN</t>
  </si>
  <si>
    <t>VÍA HISPANIDAD</t>
  </si>
  <si>
    <t>CALLE MARTÍN BAGÜER (LA PAZ)</t>
  </si>
  <si>
    <t xml:space="preserve">CALLE JULIO CORTAZAR </t>
  </si>
  <si>
    <t>CALLE RIO CINCA</t>
  </si>
  <si>
    <t xml:space="preserve">ACTUR </t>
  </si>
  <si>
    <t>CASCO HISTÓRICO</t>
  </si>
  <si>
    <t>CALLE DE RAFAEL ALBERTI</t>
  </si>
  <si>
    <t>CALLE RAFAEL ALBERTI</t>
  </si>
  <si>
    <t>CALLE LUIS LEGAZ</t>
  </si>
  <si>
    <t>CALLE CLARA CAMPOAMOR</t>
  </si>
  <si>
    <t>JACA</t>
  </si>
  <si>
    <t>Ci1</t>
  </si>
  <si>
    <t>RESIDENCIA LOS POETAS</t>
  </si>
  <si>
    <t>CC PLAZA IMPERIAL</t>
  </si>
  <si>
    <t>FUENTES DEL EBRO</t>
  </si>
  <si>
    <t>CALLE ADOLFO AZNAR</t>
  </si>
  <si>
    <t>CALLE BERENGUER DE BARDAJI</t>
  </si>
  <si>
    <t>AVD. COMPROMISO DE CASPE</t>
  </si>
  <si>
    <t>CALLE SANTA OROSIA</t>
  </si>
  <si>
    <t>CALLE FLORENTINO BALLESTEROS</t>
  </si>
  <si>
    <t>CALLE DE FLORENTINO BALLESTEROS</t>
  </si>
  <si>
    <t>CALLE RABALERO</t>
  </si>
  <si>
    <t>CALLE PADRE CONSOLACIÓN</t>
  </si>
  <si>
    <t>PASEO CALANDA</t>
  </si>
  <si>
    <t>CALLE JACA</t>
  </si>
  <si>
    <t>CALLE RIBAGORZA</t>
  </si>
  <si>
    <t>PISTA UNIVERSIDAD</t>
  </si>
  <si>
    <t>SAN JOSE LORENTE</t>
  </si>
  <si>
    <t>BOMBARDA</t>
  </si>
  <si>
    <t>Ci2</t>
  </si>
  <si>
    <t>CALLE TOMÁS BRETÓN</t>
  </si>
  <si>
    <t>ANTONIO MARÍA CLARET</t>
  </si>
  <si>
    <t>PILAR LORENGAR</t>
  </si>
  <si>
    <t>LUIS LOPEZ ALLUE</t>
  </si>
  <si>
    <t>HOSPITAL CLINICO</t>
  </si>
  <si>
    <t>FUEROS DE ARAGON</t>
  </si>
  <si>
    <t>PASEO DE LOS PUENTES 2</t>
  </si>
  <si>
    <t>CALLE PABLO IGLESIAS</t>
  </si>
  <si>
    <t>CALLE DE EMMELINE PANKHURST</t>
  </si>
  <si>
    <t>RUISEÑORES</t>
  </si>
  <si>
    <t>PASEO RUISEÑOR</t>
  </si>
  <si>
    <t>CASABLANCA</t>
  </si>
  <si>
    <t>CALLE JOAQUIN NUMANCIA</t>
  </si>
  <si>
    <t>CALLE CARLOS MARX</t>
  </si>
  <si>
    <t>LA CARTUJA</t>
  </si>
  <si>
    <t>ANDRÉS PIQUER</t>
  </si>
  <si>
    <t>CONDES DE ARAGÓN</t>
  </si>
  <si>
    <t>CALLE CORTILLA</t>
  </si>
  <si>
    <t>CERBUNA</t>
  </si>
  <si>
    <t>FACULTAD DE MEDICINA</t>
  </si>
  <si>
    <t>ESCUELA DE IDIOMAS</t>
  </si>
  <si>
    <t>DUQUESA VILLAHERMOSA</t>
  </si>
  <si>
    <t>FACULTAD DE TRABAJO SOCIAL</t>
  </si>
  <si>
    <t>CALLE PEDRO CERBUNA (BOCATART)</t>
  </si>
  <si>
    <t>CALLE LUIS RAM DE VIU</t>
  </si>
  <si>
    <t>TUBO</t>
  </si>
  <si>
    <t>CALLE MENENDEZ PELAYO 8</t>
  </si>
  <si>
    <t>OFICINA ADECCO</t>
  </si>
  <si>
    <t>CASA DEL ESTUDIANTE</t>
  </si>
  <si>
    <t>AVD. CESAR AUGUSTO</t>
  </si>
  <si>
    <t>CALLE DE ITALIA</t>
  </si>
  <si>
    <t>CALLE JOSE GARCÍA SANCHEZ</t>
  </si>
  <si>
    <t>VICENTE BERDUSAN</t>
  </si>
  <si>
    <t>CALLE RIBERA DEL ALHAMA</t>
  </si>
  <si>
    <t>P.I. COGULLADA</t>
  </si>
  <si>
    <t>HOSPITAL</t>
  </si>
  <si>
    <t>MOLINO DE LAS ARMAS</t>
  </si>
  <si>
    <t>MARQUES DE LA CADENA</t>
  </si>
  <si>
    <t>AYUNTAMIENTO</t>
  </si>
  <si>
    <t>CALLE JOSÉ OTO</t>
  </si>
  <si>
    <t>CALLE SALVADOR MINGUIJON 3</t>
  </si>
  <si>
    <t>PASEAR PERRO</t>
  </si>
  <si>
    <t>AVD. CATALUÑA 291</t>
  </si>
  <si>
    <t>CALLE PASCUALA PERIE</t>
  </si>
  <si>
    <t>PASEO CONSTITUCIÓN</t>
  </si>
  <si>
    <t>CAMINO LAS TORRES</t>
  </si>
  <si>
    <t>CALLE MIRAFLORES 12</t>
  </si>
  <si>
    <t>ANDADOR LUIS PUENTES</t>
  </si>
  <si>
    <t>CESAR AUGUSTO</t>
  </si>
  <si>
    <t>C/ PEDRO LÁZARO, 18COLEGIO LA ESTRELLA</t>
  </si>
  <si>
    <t>SAN MIGUEL</t>
  </si>
  <si>
    <t>PABLO RUIZ PICASO</t>
  </si>
  <si>
    <t>NO LE GUSTA</t>
  </si>
  <si>
    <t>VILLAMAYOR</t>
  </si>
  <si>
    <t>CARTUJA</t>
  </si>
  <si>
    <t>AVD. CATALUÑA 90</t>
  </si>
  <si>
    <t>CALLE DON JAIME</t>
  </si>
  <si>
    <t>GRAN CASA</t>
  </si>
  <si>
    <t>ARCOSUR</t>
  </si>
  <si>
    <t>DECATHLON GRAN CASA</t>
  </si>
  <si>
    <t>CINES GRAN CASA</t>
  </si>
  <si>
    <t>LA ALMOLDA</t>
  </si>
  <si>
    <t>SAN MATEO DE GALLEGO</t>
  </si>
  <si>
    <t>VALADE ORDEGA, 22 ( SAN MATEO GALLEGO)</t>
  </si>
  <si>
    <t>URB. LOS PINOS</t>
  </si>
  <si>
    <t>BUJALAZ</t>
  </si>
  <si>
    <t>MORERA</t>
  </si>
  <si>
    <t>CORTE INGLES</t>
  </si>
  <si>
    <t>CAMPUS SAN FRANCISCO</t>
  </si>
  <si>
    <t>RESIDENCIA PIGNATELLI</t>
  </si>
  <si>
    <t>RESISDENCIA PIGNATELLI</t>
  </si>
  <si>
    <t>CALLE MARÍA DE LUNA, 3 (CPS)</t>
  </si>
  <si>
    <t>BARRIO LAS NIEVES</t>
  </si>
  <si>
    <t>ARRIO LAS NIEVES</t>
  </si>
  <si>
    <t>EDIFICIO ADA BYRON</t>
  </si>
  <si>
    <t>RESIDENCIA GOYA</t>
  </si>
  <si>
    <t>LA RIOJA</t>
  </si>
  <si>
    <t>CALLE GOYA</t>
  </si>
  <si>
    <t>L1</t>
  </si>
  <si>
    <t>PLAZA REINA SOFIA</t>
  </si>
  <si>
    <t>PASEO LONGARES</t>
  </si>
  <si>
    <t>CALLE MARÍA LUNA, 3 (CPS)</t>
  </si>
  <si>
    <t>MONASTERIO DE SAMOS</t>
  </si>
  <si>
    <t>RESIDENCIA REY ARDID</t>
  </si>
  <si>
    <t>33/34</t>
  </si>
  <si>
    <t>PASEO CUELLAR</t>
  </si>
  <si>
    <t>INSTITUTO TECNOLÓGICO</t>
  </si>
  <si>
    <t>TORRES QUEVEDO</t>
  </si>
  <si>
    <t>MARÍA AGUSTIN</t>
  </si>
  <si>
    <t>PEDRO CERBUNA</t>
  </si>
  <si>
    <t>CIFTEC</t>
  </si>
  <si>
    <t>CALLE BRELSA</t>
  </si>
  <si>
    <t>CONDE DE ARAGÓN</t>
  </si>
  <si>
    <t>NUEZ DE EBRO</t>
  </si>
  <si>
    <t>FACILIDAD</t>
  </si>
  <si>
    <t>CALLE GOMEZ LAGUNA</t>
  </si>
  <si>
    <t>CALATAYUD/ SAN JOSE</t>
  </si>
  <si>
    <t>CALATAYUD</t>
  </si>
  <si>
    <t>TOMAS BRETON</t>
  </si>
  <si>
    <t>SABIÑANIGO</t>
  </si>
  <si>
    <t>33/32</t>
  </si>
  <si>
    <t>VALAREÑA</t>
  </si>
  <si>
    <t>BARRIO PARQUE VENECIA</t>
  </si>
  <si>
    <t>VADESPARTERA</t>
  </si>
  <si>
    <t>CALLE MEDINA ALVEIDA</t>
  </si>
  <si>
    <t>CALLE LASIERRA PURROY</t>
  </si>
  <si>
    <t>CALLE MONTERREGADO</t>
  </si>
  <si>
    <t>CALLE NUESTRA SEÑORA DEL AGUA</t>
  </si>
  <si>
    <t>CALLE ARGUALES</t>
  </si>
  <si>
    <t>SAN JUAN  DE MOZARRIFAR</t>
  </si>
  <si>
    <t>CALLE FRAY LUIS URBANO</t>
  </si>
  <si>
    <t xml:space="preserve">CALLE FRAY LUIS URBANO </t>
  </si>
  <si>
    <t>CALLE ALMAGRO</t>
  </si>
  <si>
    <t>CALLE JOSE PELLICER</t>
  </si>
  <si>
    <t>CALLE CUARTE</t>
  </si>
  <si>
    <t>PANAMA PAIS</t>
  </si>
  <si>
    <t>TERRASA</t>
  </si>
  <si>
    <t>LA PUEBLA</t>
  </si>
  <si>
    <t>BUJARALOZ</t>
  </si>
  <si>
    <t>ALFAJARIN</t>
  </si>
  <si>
    <t>SORIA CASTAL RUIZ</t>
  </si>
  <si>
    <t>DEPORTE</t>
  </si>
  <si>
    <t>PASTRIZ</t>
  </si>
  <si>
    <t>MARRUECOS</t>
  </si>
  <si>
    <t>COINCIDENCIA</t>
  </si>
  <si>
    <t>COLEGIO CRISTO REY</t>
  </si>
  <si>
    <t>AGM</t>
  </si>
  <si>
    <t>VILLAFANCA</t>
  </si>
  <si>
    <t>VILLFRANCA</t>
  </si>
  <si>
    <t>LA CHIMENEA</t>
  </si>
  <si>
    <t>BARRIO JESUS</t>
  </si>
  <si>
    <t>TIENE COCHE</t>
  </si>
  <si>
    <t>PERSONA MAYOR</t>
  </si>
  <si>
    <t>FABLA ARAGONESA</t>
  </si>
  <si>
    <t>ALCAÑIZ</t>
  </si>
  <si>
    <t>VA DE FINDE</t>
  </si>
  <si>
    <t>OSERA DE EBRO</t>
  </si>
  <si>
    <t>LA PUEBLA DE ALFINDEN</t>
  </si>
  <si>
    <t>HOTEL NH MURALLAS</t>
  </si>
  <si>
    <t>VASA</t>
  </si>
  <si>
    <t>ANDRES PIQUER</t>
  </si>
  <si>
    <t>PLAZA SALAMESO</t>
  </si>
  <si>
    <t>TRABAJAR</t>
  </si>
  <si>
    <t>AVD. PABLO GARGALLO</t>
  </si>
  <si>
    <t>COLEGIO</t>
  </si>
  <si>
    <t>LAGUNA DE RINS</t>
  </si>
  <si>
    <t>DIEGO VELAZQUEZ</t>
  </si>
  <si>
    <t>PARQUE PIGNATELLI</t>
  </si>
  <si>
    <t>PARQUE</t>
  </si>
  <si>
    <t>CANAL</t>
  </si>
  <si>
    <t>HOSPITAL  MIGUEL SERVET</t>
  </si>
  <si>
    <t>MANUEL LASALA</t>
  </si>
  <si>
    <t>FRANCISCO OLIVAN BAILO</t>
  </si>
  <si>
    <t>LUIS BERMEJO</t>
  </si>
  <si>
    <t>CENTRO SALUD SAN JOSE</t>
  </si>
  <si>
    <t xml:space="preserve">IES ARDULEN </t>
  </si>
  <si>
    <t>JUZGADOS</t>
  </si>
  <si>
    <t>ALFORQUE</t>
  </si>
  <si>
    <t>RABAL</t>
  </si>
  <si>
    <t>REGISTRO CIVIL/JUZGADOS</t>
  </si>
  <si>
    <t>VIDAL CANELLAS</t>
  </si>
  <si>
    <t>Ci</t>
  </si>
  <si>
    <t>AVD. DELICIAS</t>
  </si>
  <si>
    <t>2.1 ORIGEN (ZONAS DE TRANSPORTE)</t>
  </si>
  <si>
    <t>2.2 DESTINO (ZONAS DE TRANSPORTE)</t>
  </si>
  <si>
    <t>9-10-15-25-27-28-29-30-31-128-129-144-146-163</t>
  </si>
  <si>
    <t>12-14-23-32-45-46-47-83-84</t>
  </si>
  <si>
    <t>62-92-106</t>
  </si>
  <si>
    <t>37-39</t>
  </si>
  <si>
    <t>136-138-152</t>
  </si>
  <si>
    <t>11-35-36-42-54-55-58-60-77-130-131-132-133-178</t>
  </si>
  <si>
    <t>8-40-41-43-44-162</t>
  </si>
  <si>
    <t>MONTAÑANA</t>
  </si>
  <si>
    <t>135-139-140-141-155-156</t>
  </si>
  <si>
    <t>33-110-111-114</t>
  </si>
  <si>
    <t>69-70-71-72-74-75-78</t>
  </si>
  <si>
    <t>34-85-87-103-104-108</t>
  </si>
  <si>
    <t>99-107-134-151-158</t>
  </si>
  <si>
    <t>59-63-64-68-73-79-80-81-82-86-88-89-96-98</t>
  </si>
  <si>
    <t>CALLE LUESIA</t>
  </si>
  <si>
    <t>38-51</t>
  </si>
  <si>
    <t xml:space="preserve"> OLIVER</t>
  </si>
  <si>
    <t>112-113</t>
  </si>
  <si>
    <t>137-153</t>
  </si>
  <si>
    <t>CALLE SANTA ISABEL</t>
  </si>
  <si>
    <t>50-90-95</t>
  </si>
  <si>
    <t>CALLE DEL TRABAJO</t>
  </si>
  <si>
    <t>JUAN CARLOS I</t>
  </si>
  <si>
    <t>RAMIRO I</t>
  </si>
  <si>
    <t>120-148</t>
  </si>
  <si>
    <t>CALLE TENOR GAYARRE</t>
  </si>
  <si>
    <t>7-100-101-116-117-142-143</t>
  </si>
  <si>
    <t>PARQUE LABORDETA</t>
  </si>
  <si>
    <t>123-124-125</t>
  </si>
  <si>
    <t>4-5-121</t>
  </si>
  <si>
    <t>URB.LA JUNQUERA</t>
  </si>
  <si>
    <t>18-19-26</t>
  </si>
  <si>
    <t>COMUNEROS DE CASTILLA</t>
  </si>
  <si>
    <t>CALLE MEDINA ALBAIDA</t>
  </si>
  <si>
    <t xml:space="preserve">HUESCA </t>
  </si>
  <si>
    <t>CALLE VICTORIA OCAMPO</t>
  </si>
  <si>
    <t>AVDA. COMPROMISO DE CASPE</t>
  </si>
  <si>
    <t>CALLE RABALERO (FUENTES DEL EBRO)</t>
  </si>
  <si>
    <t>ILDEFONSO MANUEL GIL</t>
  </si>
  <si>
    <t>CALLE ZAMORA</t>
  </si>
  <si>
    <t>CALLE ALFONSO I</t>
  </si>
  <si>
    <t>BARRIO SAN GREGORIO</t>
  </si>
  <si>
    <t>PAMPLONA ESCUDERO</t>
  </si>
  <si>
    <t>EDUARDO DATO</t>
  </si>
  <si>
    <t>PASEO EMPERADOR CARLOS V</t>
  </si>
  <si>
    <t>SAN ANTONIO CLARET</t>
  </si>
  <si>
    <t>CALLE EL CARMELO</t>
  </si>
  <si>
    <t>PASTEUR</t>
  </si>
  <si>
    <t>CALLE VIDAL DE CANELLAS</t>
  </si>
  <si>
    <t>FELISA GALÉ</t>
  </si>
  <si>
    <t>REFUGIO (C/Tomas Crespo)</t>
  </si>
  <si>
    <t>CALLE ARGUALAS</t>
  </si>
  <si>
    <t>COCHE ACOMPAÑANTE</t>
  </si>
  <si>
    <t>CON MENOR FRECUENCIA</t>
  </si>
  <si>
    <t>N5</t>
  </si>
  <si>
    <t>9-10-15-25-27-28-29-31-128-129-144-146-163</t>
  </si>
  <si>
    <t>LA PUEBLA DE ALFIDEN</t>
  </si>
  <si>
    <t>DISTRITO ORIGEN</t>
  </si>
  <si>
    <t>DISTRITO DESTINO</t>
  </si>
  <si>
    <t>DISTRITO (ORIGEN/DESTINO)</t>
  </si>
  <si>
    <t>Actur- Rey Fernando</t>
  </si>
  <si>
    <t>Casablanca</t>
  </si>
  <si>
    <t>Casco Histórico</t>
  </si>
  <si>
    <t>Centro</t>
  </si>
  <si>
    <t>Delicias</t>
  </si>
  <si>
    <t>El Rabal</t>
  </si>
  <si>
    <t>La Almozara</t>
  </si>
  <si>
    <t>Las Fuentes</t>
  </si>
  <si>
    <t>Miralbueno</t>
  </si>
  <si>
    <t>Oliver- Valdefierro</t>
  </si>
  <si>
    <t>San José</t>
  </si>
  <si>
    <t>Santa Isabel</t>
  </si>
  <si>
    <t>Torrero- La Paz</t>
  </si>
  <si>
    <t>Universidad</t>
  </si>
  <si>
    <t>Zona Norte</t>
  </si>
  <si>
    <t>Zona Sur</t>
  </si>
  <si>
    <t>Zona Este</t>
  </si>
  <si>
    <t>Zona Oeste</t>
  </si>
  <si>
    <t>Pol. Industrial Cogullada</t>
  </si>
  <si>
    <t>Estación de Zaragoza Delicias</t>
  </si>
  <si>
    <t>Centro Comercial Augusta</t>
  </si>
  <si>
    <t>Centro Comercial Gran Casa</t>
  </si>
  <si>
    <t>Universidad Campus San Francisco</t>
  </si>
  <si>
    <t>Puerto Venecia</t>
  </si>
  <si>
    <t>Hospital Universitario Miguel Servet</t>
  </si>
  <si>
    <t>Pol. Industrial Malpica</t>
  </si>
  <si>
    <t>Opel</t>
  </si>
  <si>
    <t>Aeropuerto de Zaragoza</t>
  </si>
  <si>
    <t>Estación de Cercanías Zaragoza- Portillo</t>
  </si>
  <si>
    <t>Estación de Cercanías Goya</t>
  </si>
  <si>
    <t>Estación de Cercanías de Casetas</t>
  </si>
  <si>
    <t>Estación de Cercanías de Miraflores</t>
  </si>
  <si>
    <t>Universidad Campus Río Ebro</t>
  </si>
  <si>
    <t>Hospital Clínico Lozano Blesa</t>
  </si>
  <si>
    <t>Hospital La Maz</t>
  </si>
  <si>
    <t>Pol. Industrial Molino del Pilar</t>
  </si>
  <si>
    <t>Pol. Industrial La Cartuja</t>
  </si>
  <si>
    <t>Pol. Industrial Centrovía</t>
  </si>
  <si>
    <t>Hospital Ntra. Señora de Gracia</t>
  </si>
  <si>
    <t>Centro Comecial Plaza Imperial</t>
  </si>
  <si>
    <t>Huesca- Francia</t>
  </si>
  <si>
    <t>Logroño- País Vasco</t>
  </si>
  <si>
    <t>Madrid</t>
  </si>
  <si>
    <t>Teruel- Com. Valenciana</t>
  </si>
  <si>
    <t>Cataluña</t>
  </si>
  <si>
    <t>Ns/Nc</t>
  </si>
  <si>
    <t>EL RABAL</t>
  </si>
  <si>
    <t>OLIVER - VALDEFIERRO</t>
  </si>
  <si>
    <t>ZONA NORTE</t>
  </si>
  <si>
    <t>9-15-10-145-25-29-31-27-28-128-129-163-144</t>
  </si>
  <si>
    <t>54-55-35-130-42-131-133-132-36-60-58-77-11-41-43-53-63-64-68-59-80-81-83-47-12</t>
  </si>
  <si>
    <t>63-64-68-59-80-79-81-89-86-96-98-88-82-73</t>
  </si>
  <si>
    <t>38-51-62-92-106</t>
  </si>
  <si>
    <t>34-81-85-87-102-103-104-105-108-109-171</t>
  </si>
  <si>
    <t>33-110-111-112-113-114-120-147-148</t>
  </si>
  <si>
    <t>7-50-90-95-100-101-116-117-142-143</t>
  </si>
  <si>
    <t>Rótulos de fila</t>
  </si>
  <si>
    <t>Hombre</t>
  </si>
  <si>
    <t>Mujer</t>
  </si>
  <si>
    <t>Total general</t>
  </si>
  <si>
    <t>Rótulos de columna</t>
  </si>
  <si>
    <t>nd</t>
  </si>
  <si>
    <t>Valores</t>
  </si>
  <si>
    <t>Títulos de transporte según sexo y profesión</t>
  </si>
  <si>
    <t>Muy seguro</t>
  </si>
  <si>
    <t>Nada seguro</t>
  </si>
  <si>
    <t>Poco seguro</t>
  </si>
  <si>
    <t>Seguro</t>
  </si>
  <si>
    <t>No sabe / No contesta</t>
  </si>
  <si>
    <t>Promedio de 2.6 TIEMPO DE VIAJE (MINUTOS)</t>
  </si>
  <si>
    <t>Total Hombre</t>
  </si>
  <si>
    <t>Total Mujer</t>
  </si>
  <si>
    <t>EdadCODE</t>
  </si>
  <si>
    <t>&gt; 65 años</t>
  </si>
  <si>
    <t>15 a 24 años</t>
  </si>
  <si>
    <t>25 a 39 años</t>
  </si>
  <si>
    <t>40 a 54 años</t>
  </si>
  <si>
    <t>55 a 64 años</t>
  </si>
  <si>
    <t>#N/A</t>
  </si>
  <si>
    <t>Grupo1</t>
  </si>
  <si>
    <t>Etapa 1</t>
  </si>
  <si>
    <t>Etapa 2</t>
  </si>
  <si>
    <t>Etapa 3</t>
  </si>
  <si>
    <t>Etapa 4</t>
  </si>
  <si>
    <t>COCHE/CONDUCTOR</t>
  </si>
  <si>
    <t>Cuenta de 2.3 MOTIVO DEL VIAJE</t>
  </si>
  <si>
    <t>PARO</t>
  </si>
  <si>
    <t>RESTO</t>
  </si>
  <si>
    <t>CON MAYOR FRECUENCIA</t>
  </si>
  <si>
    <t>.</t>
  </si>
  <si>
    <t>Causas principales de no uso de transporte público según sexo y profesión (clasificación nueva)</t>
  </si>
  <si>
    <t xml:space="preserve">Porcentaje de encuestados según ocupación, sexo y edad. </t>
  </si>
  <si>
    <t>Numero de desplazamientos por estapas según sexo y edad.</t>
  </si>
  <si>
    <t>Porcentaje de desplazamientos (Etapa1) en cada medio de transporte según sexo y edad.</t>
  </si>
  <si>
    <t xml:space="preserve">Porcentaje de desplazamientos (Etapa1) en cada medio de transporte según ocupación. </t>
  </si>
  <si>
    <t>Otros</t>
  </si>
  <si>
    <t>Frecuencia de viaje (mismo origen y destino) según sexo y profesión (clasificación nueva)</t>
  </si>
  <si>
    <t>Principales motivos de desplazamiento en origen según sexo y edad.</t>
  </si>
  <si>
    <t>Principales motivos de desplazamiento en destino según sexo y edad.</t>
  </si>
  <si>
    <t>Percepción de la seguridad según sexo y edad.</t>
  </si>
  <si>
    <t xml:space="preserve">Distribución de desplazamientos en origen de cada distrito y centros de actividad según modo de transporte. </t>
  </si>
  <si>
    <t xml:space="preserve">Distribución de desplazamientos en destino de cada distrito y centros de actividad según modo de transporte. </t>
  </si>
  <si>
    <t>Cuenta de DISTRITO ORIGEN</t>
  </si>
  <si>
    <t>Porcentaje de desplazamientos por etapas según sexo y edad.</t>
  </si>
  <si>
    <t>Tiempo medio de espera en Etapa 1 según sexo, edad y ocupación.</t>
  </si>
  <si>
    <t>Tiempo medio de espera en Etapa 2 según sexo, edad y ocupación.</t>
  </si>
  <si>
    <t>Tiempo medio de desplazamiento según sexo, edad y ocupación.</t>
  </si>
  <si>
    <t>Tiempo medio de espera en Etapa 3 según sexo, edad y ocupación.</t>
  </si>
  <si>
    <t>Percepción de la seguridad según profesión.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</si>
</sst>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24"/>
      <color theme="1"/>
      <name val="Calibri"/>
      <family val="2"/>
      <scheme val="minor"/>
    </font>
    <font>
      <b/>
      <sz val="28"/>
      <color theme="1"/>
      <name val="Calibri"/>
      <family val="2"/>
      <scheme val="minor"/>
    </font>
  </fonts>
  <fills count="8">
    <fill>
      <patternFill patternType="none"/>
    </fill>
    <fill>
      <patternFill patternType="gray125"/>
    </fill>
    <fill>
      <patternFill patternType="solid">
        <fgColor theme="3" tint="0.79998168889431442"/>
        <bgColor indexed="64"/>
      </patternFill>
    </fill>
    <fill>
      <patternFill patternType="solid">
        <fgColor rgb="FF92D050"/>
        <bgColor indexed="64"/>
      </patternFill>
    </fill>
    <fill>
      <patternFill patternType="solid">
        <fgColor rgb="FFFFC000"/>
        <bgColor indexed="64"/>
      </patternFill>
    </fill>
    <fill>
      <patternFill patternType="solid">
        <fgColor theme="4" tint="0.79998168889431442"/>
        <bgColor theme="4" tint="0.79998168889431442"/>
      </patternFill>
    </fill>
    <fill>
      <patternFill patternType="solid">
        <fgColor theme="0" tint="-0.14999847407452621"/>
        <bgColor theme="0" tint="-0.14999847407452621"/>
      </patternFill>
    </fill>
    <fill>
      <patternFill patternType="solid">
        <fgColor theme="0" tint="-0.249977111117893"/>
        <bgColor theme="4" tint="0.79998168889431442"/>
      </patternFill>
    </fill>
  </fills>
  <borders count="4">
    <border>
      <left/>
      <right/>
      <top/>
      <bottom/>
      <diagonal/>
    </border>
    <border>
      <left/>
      <right style="thin">
        <color auto="1"/>
      </right>
      <top/>
      <bottom/>
      <diagonal/>
    </border>
    <border>
      <left/>
      <right/>
      <top style="thin">
        <color theme="4" tint="0.39997558519241921"/>
      </top>
      <bottom/>
      <diagonal/>
    </border>
    <border>
      <left/>
      <right/>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center" vertical="center"/>
    </xf>
    <xf numFmtId="14" fontId="0" fillId="0" borderId="0" xfId="0" applyNumberFormat="1" applyAlignment="1">
      <alignment vertical="center"/>
    </xf>
    <xf numFmtId="0" fontId="0" fillId="0" borderId="0" xfId="0" applyAlignment="1">
      <alignment horizontal="right" vertical="center"/>
    </xf>
    <xf numFmtId="20" fontId="0" fillId="0" borderId="0" xfId="0" applyNumberFormat="1" applyAlignment="1">
      <alignment vertical="center"/>
    </xf>
    <xf numFmtId="0" fontId="3" fillId="0" borderId="0" xfId="1" applyFont="1" applyAlignment="1">
      <alignment vertical="center"/>
    </xf>
    <xf numFmtId="0" fontId="0" fillId="4" borderId="0" xfId="0" applyFill="1"/>
    <xf numFmtId="0" fontId="0" fillId="4" borderId="0" xfId="0" applyFill="1" applyAlignment="1">
      <alignment horizontal="center" vertical="center"/>
    </xf>
    <xf numFmtId="0" fontId="0" fillId="4" borderId="1" xfId="0" applyFill="1" applyBorder="1" applyAlignment="1">
      <alignment horizontal="center" vertical="center"/>
    </xf>
    <xf numFmtId="0" fontId="0" fillId="3"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xf>
    <xf numFmtId="0" fontId="0" fillId="3" borderId="0" xfId="0" applyFill="1"/>
    <xf numFmtId="0" fontId="0" fillId="3" borderId="1" xfId="0" applyFill="1" applyBorder="1" applyAlignment="1">
      <alignment horizontal="center" vertical="center"/>
    </xf>
    <xf numFmtId="0" fontId="0" fillId="3" borderId="0" xfId="0" applyFill="1" applyAlignment="1">
      <alignment horizontal="center"/>
    </xf>
    <xf numFmtId="0" fontId="0" fillId="0" borderId="0" xfId="0" applyFill="1" applyAlignment="1">
      <alignment horizontal="center" vertical="center"/>
    </xf>
    <xf numFmtId="0" fontId="3" fillId="0" borderId="0" xfId="0" applyFont="1" applyFill="1" applyAlignment="1">
      <alignment horizontal="center"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10" fontId="0" fillId="0" borderId="0" xfId="0" applyNumberFormat="1"/>
    <xf numFmtId="0" fontId="1" fillId="5" borderId="2" xfId="0" applyNumberFormat="1" applyFont="1" applyFill="1" applyBorder="1" applyAlignment="1">
      <alignment horizontal="left"/>
    </xf>
    <xf numFmtId="0" fontId="1" fillId="5" borderId="2" xfId="0" applyNumberFormat="1" applyFont="1" applyFill="1" applyBorder="1"/>
    <xf numFmtId="0" fontId="1" fillId="7" borderId="2" xfId="0" applyNumberFormat="1" applyFont="1" applyFill="1" applyBorder="1"/>
    <xf numFmtId="0" fontId="1" fillId="5" borderId="0" xfId="0" applyFont="1" applyFill="1"/>
    <xf numFmtId="0" fontId="1" fillId="6" borderId="0" xfId="0" applyFont="1" applyFill="1"/>
    <xf numFmtId="0" fontId="1" fillId="5" borderId="3" xfId="0" applyFont="1" applyFill="1" applyBorder="1"/>
    <xf numFmtId="0" fontId="1" fillId="6" borderId="3" xfId="0" applyFont="1" applyFill="1" applyBorder="1"/>
    <xf numFmtId="2" fontId="0" fillId="0" borderId="0" xfId="0" applyNumberFormat="1"/>
    <xf numFmtId="2" fontId="1" fillId="5" borderId="2" xfId="0" applyNumberFormat="1" applyFont="1" applyFill="1" applyBorder="1"/>
    <xf numFmtId="2" fontId="1" fillId="7" borderId="2" xfId="0" applyNumberFormat="1" applyFont="1" applyFill="1" applyBorder="1"/>
    <xf numFmtId="0" fontId="0" fillId="0" borderId="0" xfId="0" applyNumberFormat="1" applyFill="1" applyBorder="1"/>
    <xf numFmtId="0" fontId="1" fillId="0" borderId="0" xfId="0" applyNumberFormat="1" applyFont="1" applyFill="1" applyBorder="1"/>
    <xf numFmtId="0" fontId="0" fillId="0" borderId="0" xfId="0" applyFill="1" applyBorder="1"/>
    <xf numFmtId="2" fontId="0" fillId="0" borderId="0" xfId="0" applyNumberFormat="1" applyFill="1" applyBorder="1"/>
    <xf numFmtId="0" fontId="0" fillId="0" borderId="0" xfId="0" applyAlignment="1">
      <alignment horizontal="left" indent="2"/>
    </xf>
    <xf numFmtId="0" fontId="1" fillId="0" borderId="0" xfId="0" applyFont="1"/>
    <xf numFmtId="0" fontId="1" fillId="0" borderId="0" xfId="0" applyFont="1" applyFill="1"/>
    <xf numFmtId="0" fontId="5" fillId="3" borderId="0" xfId="0" applyFont="1" applyFill="1" applyAlignment="1">
      <alignment vertical="top" wrapText="1"/>
    </xf>
    <xf numFmtId="0" fontId="4" fillId="3" borderId="0" xfId="0" applyFont="1" applyFill="1" applyAlignment="1">
      <alignment horizontal="center" vertical="center" wrapText="1"/>
    </xf>
    <xf numFmtId="0" fontId="1" fillId="0" borderId="0" xfId="0" applyFont="1" applyAlignment="1">
      <alignment horizontal="left"/>
    </xf>
    <xf numFmtId="0" fontId="1" fillId="4" borderId="0" xfId="0" applyFont="1" applyFill="1" applyAlignment="1">
      <alignment horizontal="center"/>
    </xf>
    <xf numFmtId="0" fontId="1" fillId="3" borderId="0" xfId="0" applyFont="1" applyFill="1" applyAlignment="1">
      <alignment horizontal="center"/>
    </xf>
  </cellXfs>
  <cellStyles count="2">
    <cellStyle name="Hipervínculo" xfId="1" builtinId="8"/>
    <cellStyle name="Normal" xfId="0" builtinId="0"/>
  </cellStyles>
  <dxfs count="4">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403411</xdr:colOff>
      <xdr:row>5</xdr:row>
      <xdr:rowOff>100851</xdr:rowOff>
    </xdr:from>
    <xdr:ext cx="2689411" cy="1470146"/>
    <xdr:sp macro="" textlink="">
      <xdr:nvSpPr>
        <xdr:cNvPr id="2" name="1 CuadroTexto"/>
        <xdr:cNvSpPr txBox="1"/>
      </xdr:nvSpPr>
      <xdr:spPr>
        <a:xfrm>
          <a:off x="14119411" y="1053351"/>
          <a:ext cx="2689411" cy="1470146"/>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100"/>
            <a:t>En cuanto</a:t>
          </a:r>
          <a:r>
            <a:rPr lang="es-ES" sz="1100" baseline="0"/>
            <a:t> a la encuesta sobre los Centro de Activida de la ciudad de Zaragoza, han sido obtenidas un total de 1150 encuentasdos, de los que el 46,96% son muejeres y el 47,83% hombres. Además, el 44,70% son personas con empleo, así como el 21,39% estudiantes y el 10,26% jubilados o retirados de la vida laboral.  </a:t>
          </a:r>
          <a:endParaRPr lang="es-ES" sz="1100"/>
        </a:p>
      </xdr:txBody>
    </xdr:sp>
    <xdr:clientData/>
  </xdr:oneCellAnchor>
  <xdr:oneCellAnchor>
    <xdr:from>
      <xdr:col>17</xdr:col>
      <xdr:colOff>508341</xdr:colOff>
      <xdr:row>27</xdr:row>
      <xdr:rowOff>5096</xdr:rowOff>
    </xdr:from>
    <xdr:ext cx="2716447" cy="1125693"/>
    <xdr:sp macro="" textlink="">
      <xdr:nvSpPr>
        <xdr:cNvPr id="3" name="2 CuadroTexto"/>
        <xdr:cNvSpPr txBox="1"/>
      </xdr:nvSpPr>
      <xdr:spPr>
        <a:xfrm>
          <a:off x="20147159" y="4958096"/>
          <a:ext cx="2716447" cy="1125693"/>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100"/>
            <a:t>El tota de viajes declarados alcanza la cifra de 1520 desplazamientos, de los cuales el  75,66% se realizan en</a:t>
          </a:r>
          <a:r>
            <a:rPr lang="es-ES" sz="1100" baseline="0"/>
            <a:t> una unica etapa, la cual es la que ha sido tomada cono referencia para el analisis de las variables más destacadas. </a:t>
          </a:r>
          <a:endParaRPr lang="es-ES" sz="1100"/>
        </a:p>
      </xdr:txBody>
    </xdr:sp>
    <xdr:clientData/>
  </xdr:oneCellAnchor>
  <xdr:oneCellAnchor>
    <xdr:from>
      <xdr:col>17</xdr:col>
      <xdr:colOff>351414</xdr:colOff>
      <xdr:row>47</xdr:row>
      <xdr:rowOff>166489</xdr:rowOff>
    </xdr:from>
    <xdr:ext cx="5793442" cy="2847959"/>
    <xdr:sp macro="" textlink="">
      <xdr:nvSpPr>
        <xdr:cNvPr id="4" name="3 CuadroTexto"/>
        <xdr:cNvSpPr txBox="1"/>
      </xdr:nvSpPr>
      <xdr:spPr>
        <a:xfrm>
          <a:off x="13074093" y="8929489"/>
          <a:ext cx="5793442" cy="284795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100"/>
            <a:t>En cuanto al</a:t>
          </a:r>
          <a:r>
            <a:rPr lang="es-ES" sz="1100" baseline="0"/>
            <a:t> uso de los diferentes medios de transporte urbanos para acceder a los centro de actividad de la capital zaragozana, destacan los desplazamientos a pie como la modalida más secundada con el 28,26%. En segundo lugar, son los desplazamientos en vehiculo privado con el 23,65%, aunque si se consideran tambien los acompañantes de éstos, el empleo del coche asciende hasta el 28%. Por otra parte, el autobus urbano se conforma con el 18,61% de los desplazamientos y el tranvia con el 13,65%. Por ultimo, el uso de la bicicleta es bastante discreto, con el 4% contemplando tanto la modalidad privada (3,48%) como la del servicio publico "BiZi" (0,52%). </a:t>
          </a:r>
        </a:p>
        <a:p>
          <a:endParaRPr lang="es-ES" sz="1100" baseline="0"/>
        </a:p>
        <a:p>
          <a:r>
            <a:rPr lang="es-ES" sz="1100" baseline="0"/>
            <a:t>Atendiendo al genero y edad de los encuestados, existe un comportamiento muy desigual ante ciertos transportes, como por ejemplo ante el uso del coche particular o la bicicleta. En el primero, el 17,96% de ellas usan dicho medio frente al 28,36% de ellos. Ante la biclcleta tambien sudece lo mismo, siendo ellos los más  proclives con el 5,45% frente al 1,67% de ellas.  Además, por edades el coche particular es ampliamente utilizado en las franjas de edad comprendidas entre los 25 y 64 años de edad para el caso de los hombres, mientras que para las mujeres predomina la modalidad de a pie en cada una de las franjas de edad. </a:t>
          </a:r>
          <a:endParaRPr lang="es-ES" sz="1100"/>
        </a:p>
      </xdr:txBody>
    </xdr:sp>
    <xdr:clientData/>
  </xdr:oneCellAnchor>
  <xdr:oneCellAnchor>
    <xdr:from>
      <xdr:col>17</xdr:col>
      <xdr:colOff>262422</xdr:colOff>
      <xdr:row>215</xdr:row>
      <xdr:rowOff>155863</xdr:rowOff>
    </xdr:from>
    <xdr:ext cx="5793442" cy="1986826"/>
    <xdr:sp macro="" textlink="">
      <xdr:nvSpPr>
        <xdr:cNvPr id="5" name="4 CuadroTexto"/>
        <xdr:cNvSpPr txBox="1"/>
      </xdr:nvSpPr>
      <xdr:spPr>
        <a:xfrm>
          <a:off x="21373286" y="21491863"/>
          <a:ext cx="5793442" cy="1986826"/>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s-ES" sz="1100">
              <a:solidFill>
                <a:schemeClr val="tx1"/>
              </a:solidFill>
              <a:latin typeface="+mn-lt"/>
              <a:ea typeface="+mn-ea"/>
              <a:cs typeface="+mn-cs"/>
            </a:rPr>
            <a:t>Misma situacion es la que se observa ante los motivos dados en  destino aunque </a:t>
          </a:r>
          <a:r>
            <a:rPr lang="es-ES" sz="1100" baseline="0">
              <a:solidFill>
                <a:schemeClr val="tx1"/>
              </a:solidFill>
              <a:latin typeface="+mn-lt"/>
              <a:ea typeface="+mn-ea"/>
              <a:cs typeface="+mn-cs"/>
            </a:rPr>
            <a:t> con diferencias menos destacas.  Por ejemplo, el  ac</a:t>
          </a:r>
          <a:r>
            <a:rPr lang="es-ES" sz="1100" baseline="0"/>
            <a:t>udir a casa sigue mateniendose como la principal causa de los desplazamientos con el 32,26% (3</a:t>
          </a:r>
          <a:r>
            <a:rPr lang="es-ES" sz="1100" baseline="0">
              <a:solidFill>
                <a:schemeClr val="tx1"/>
              </a:solidFill>
              <a:latin typeface="+mn-lt"/>
              <a:ea typeface="+mn-ea"/>
              <a:cs typeface="+mn-cs"/>
            </a:rPr>
            <a:t>2,73% para hombres y 32,04% para mujeres) </a:t>
          </a:r>
          <a:r>
            <a:rPr lang="es-ES" sz="1100" baseline="0"/>
            <a:t>aunque con una relevancia mucho menor que en origen. Mucho menos expresado en la ecuesta son los desplazamientos por ocio o las cuestiones laborales, con un 14,43% y un 13,91% respectivamente. Ante estas causas, son las mujeres las que más se reflejan en la cuestión de ocio (16,22% frente al 13,09% de los hombres) mientras que para el trabajo la situacion se inversa, siendo ellos con el 15,64% los que se desplazan por motivos laborales y el 12,22% de ellas. </a:t>
          </a:r>
        </a:p>
        <a:p>
          <a:r>
            <a:rPr lang="es-ES" sz="1100" baseline="0"/>
            <a:t>Por edades, la razon de ir a casa tambien es la principal en todas las franjas de edad, exceptuando los estudios para los hombres de entre 15 y 24 años (33,33%) y el ocio para las mujeres mayor de 65 años (25,64%). </a:t>
          </a:r>
          <a:endParaRPr lang="es-ES" sz="1100"/>
        </a:p>
      </xdr:txBody>
    </xdr:sp>
    <xdr:clientData/>
  </xdr:oneCellAnchor>
  <xdr:oneCellAnchor>
    <xdr:from>
      <xdr:col>10</xdr:col>
      <xdr:colOff>727362</xdr:colOff>
      <xdr:row>76</xdr:row>
      <xdr:rowOff>45026</xdr:rowOff>
    </xdr:from>
    <xdr:ext cx="3349931" cy="1125693"/>
    <xdr:sp macro="" textlink="">
      <xdr:nvSpPr>
        <xdr:cNvPr id="6" name="5 CuadroTexto"/>
        <xdr:cNvSpPr txBox="1"/>
      </xdr:nvSpPr>
      <xdr:spPr>
        <a:xfrm>
          <a:off x="8211291" y="14332526"/>
          <a:ext cx="3349931" cy="112569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100"/>
            <a:t>Por otra</a:t>
          </a:r>
          <a:r>
            <a:rPr lang="es-ES" sz="1100" baseline="0"/>
            <a:t> parte, el modo a pie posee un grado de aceptacion bastante elevado en todas las ocupaciones, sobresaliendo en los parados, jubilados y el resto de ocupaciones menos pudientes. En cambio, para los ocupados la principal es el desplazamiento en vehiculo privado mientras que para los estudiantes el travia. </a:t>
          </a:r>
          <a:endParaRPr lang="es-ES" sz="1100"/>
        </a:p>
      </xdr:txBody>
    </xdr:sp>
    <xdr:clientData/>
  </xdr:oneCellAnchor>
  <xdr:oneCellAnchor>
    <xdr:from>
      <xdr:col>17</xdr:col>
      <xdr:colOff>419610</xdr:colOff>
      <xdr:row>235</xdr:row>
      <xdr:rowOff>95759</xdr:rowOff>
    </xdr:from>
    <xdr:ext cx="5022272" cy="1125693"/>
    <xdr:sp macro="" textlink="">
      <xdr:nvSpPr>
        <xdr:cNvPr id="7" name="6 CuadroTexto"/>
        <xdr:cNvSpPr txBox="1"/>
      </xdr:nvSpPr>
      <xdr:spPr>
        <a:xfrm>
          <a:off x="26943934" y="27908759"/>
          <a:ext cx="5022272" cy="112569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100"/>
            <a:t>En cuanto a la frecuencia en la que</a:t>
          </a:r>
          <a:r>
            <a:rPr lang="es-ES" sz="1100" baseline="0"/>
            <a:t> los encuestados realizan los desplazamientos recogidos en la encuesta, ésta se reparte practicamente entre l</a:t>
          </a:r>
          <a:r>
            <a:rPr lang="es-ES" sz="1100" baseline="0">
              <a:solidFill>
                <a:schemeClr val="tx1"/>
              </a:solidFill>
              <a:latin typeface="+mn-lt"/>
              <a:ea typeface="+mn-ea"/>
              <a:cs typeface="+mn-cs"/>
            </a:rPr>
            <a:t>os que lo hacen entre 1  y 3 veces al mes  (30,09%) y l</a:t>
          </a:r>
          <a:r>
            <a:rPr lang="es-ES" sz="1100" baseline="0"/>
            <a:t>os que viajan 4 o más a la semana ( 29,91%). Además, por lo general son las mujeres las que menos viajan  en contraposicion de los hombres puesto que, salvo en los viajes  realziados entre 1 y 3 veces a l semana, son ellos los que poseen un porcentaje más elevado en el resto de frecuencias. </a:t>
          </a:r>
          <a:endParaRPr lang="es-ES" sz="1100"/>
        </a:p>
      </xdr:txBody>
    </xdr:sp>
    <xdr:clientData/>
  </xdr:oneCellAnchor>
  <xdr:oneCellAnchor>
    <xdr:from>
      <xdr:col>17</xdr:col>
      <xdr:colOff>650958</xdr:colOff>
      <xdr:row>251</xdr:row>
      <xdr:rowOff>26486</xdr:rowOff>
    </xdr:from>
    <xdr:ext cx="5022272" cy="1470146"/>
    <xdr:sp macro="" textlink="">
      <xdr:nvSpPr>
        <xdr:cNvPr id="8" name="7 CuadroTexto"/>
        <xdr:cNvSpPr txBox="1"/>
      </xdr:nvSpPr>
      <xdr:spPr>
        <a:xfrm>
          <a:off x="21761822" y="28220486"/>
          <a:ext cx="5022272" cy="1470146"/>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100"/>
            <a:t>Por ultimo,</a:t>
          </a:r>
          <a:r>
            <a:rPr lang="es-ES" sz="1100" baseline="0"/>
            <a:t> la sensación de seguridad con la que cuentan los encuestados es generalmente satisfactoria, siendo señalado como seguros por el 54,87% de los preguntados, mostrandose un gran consenso entre ambos sexos. Además, el 19,74% de ellos considera los desplazamientos realziados muy seguros, lo que hace más patente el buen grado de seguridad experimentado. En el lado opuesto, a tan solo el 5,92% de los encuestados les resulta poco o nada seguro, siendo las mujeres de entre 55 y 64 años y los hombres de entre 25 a 39 años los que que más destacan dicho aspecto negativo. </a:t>
          </a:r>
          <a:endParaRPr lang="es-ES" sz="1100"/>
        </a:p>
      </xdr:txBody>
    </xdr:sp>
    <xdr:clientData/>
  </xdr:oneCellAnchor>
  <xdr:oneCellAnchor>
    <xdr:from>
      <xdr:col>10</xdr:col>
      <xdr:colOff>616323</xdr:colOff>
      <xdr:row>105</xdr:row>
      <xdr:rowOff>67236</xdr:rowOff>
    </xdr:from>
    <xdr:ext cx="5076265" cy="3881319"/>
    <xdr:sp macro="" textlink="">
      <xdr:nvSpPr>
        <xdr:cNvPr id="10" name="9 CuadroTexto"/>
        <xdr:cNvSpPr txBox="1"/>
      </xdr:nvSpPr>
      <xdr:spPr>
        <a:xfrm>
          <a:off x="11340352" y="50740236"/>
          <a:ext cx="5076265" cy="3881319"/>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100"/>
            <a:t>La distribucion de los principales</a:t>
          </a:r>
          <a:r>
            <a:rPr lang="es-ES" sz="1100" baseline="0"/>
            <a:t> medios de transporte por distritos y centros de actividad muestra un comportamiento muy diferenciado entre cada uno de ellos. Por ejemplo, ante la modalidad de desplazamiento realizada a pie es en Santa Isabel donde se encuetra un mayor porcentaje de viajes realizados de este modo (57,14%), siendo tambien este medio el principal en otros 7 distritos más, aunque con una relevancia menor. En el caso del coche particular en el distrito Oliver-Valdefierro alcanza la elevada cifra de 52,94% viajes. </a:t>
          </a:r>
        </a:p>
        <a:p>
          <a:r>
            <a:rPr lang="es-ES" sz="1100" baseline="0"/>
            <a:t>Por otro lado, el serivio de autobus tambien aparece como la primera opcion en San José o Las Fuentes, con el 38,89% y el 33,33% de los desplazamientos de dichos distritos. Asimismo, el tranvía consistuye el principal medio de transporte de Casablanca con el 32%, además de ser bastante relevante en otros tantos, superando el 20% de los viajes. </a:t>
          </a:r>
        </a:p>
        <a:p>
          <a:r>
            <a:rPr lang="es-ES" sz="1100" baseline="0"/>
            <a:t>Por ultimo, tanto el servicio de bicicletas publico como la bicicleta privada goza de menor impacto en todos los distritos, destacando el 5,71% en Universidad para las bicis particulares y el 1,61% para la publica en Delicias. </a:t>
          </a:r>
        </a:p>
        <a:p>
          <a:endParaRPr lang="es-ES" sz="1100" baseline="0"/>
        </a:p>
        <a:p>
          <a:r>
            <a:rPr lang="es-ES" sz="1100" baseline="0"/>
            <a:t>En cuanto a los princiaples centros de actividad, se observa como en aquellos más centricos la modalidad de a pie consitutye el principal medio de transporte para desplazarse hacia ellos, caso del campus San Francisco con el 63,16% de los desplazamientos. En el lado opuesto están los más alejados, como por ejemplo el Centro Comercial Puerto Venecia para el que el 48,67% de los desplazamientos se realizan en autobus urbano. </a:t>
          </a:r>
          <a:endParaRPr lang="es-ES" sz="1100"/>
        </a:p>
      </xdr:txBody>
    </xdr:sp>
    <xdr:clientData/>
  </xdr:oneCellAnchor>
  <xdr:oneCellAnchor>
    <xdr:from>
      <xdr:col>17</xdr:col>
      <xdr:colOff>606137</xdr:colOff>
      <xdr:row>187</xdr:row>
      <xdr:rowOff>86591</xdr:rowOff>
    </xdr:from>
    <xdr:ext cx="4758130" cy="1642373"/>
    <xdr:sp macro="" textlink="">
      <xdr:nvSpPr>
        <xdr:cNvPr id="11" name="10 CuadroTexto"/>
        <xdr:cNvSpPr txBox="1"/>
      </xdr:nvSpPr>
      <xdr:spPr>
        <a:xfrm>
          <a:off x="20366182" y="16088591"/>
          <a:ext cx="4758130" cy="164237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s-ES" sz="1100"/>
        </a:p>
        <a:p>
          <a:r>
            <a:rPr lang="es-ES" sz="1100">
              <a:solidFill>
                <a:schemeClr val="tx1"/>
              </a:solidFill>
              <a:latin typeface="+mn-lt"/>
              <a:ea typeface="+mn-ea"/>
              <a:cs typeface="+mn-cs"/>
            </a:rPr>
            <a:t>Por otra parte, el</a:t>
          </a:r>
          <a:r>
            <a:rPr lang="es-ES" sz="1100" baseline="0">
              <a:solidFill>
                <a:schemeClr val="tx1"/>
              </a:solidFill>
              <a:latin typeface="+mn-lt"/>
              <a:ea typeface="+mn-ea"/>
              <a:cs typeface="+mn-cs"/>
            </a:rPr>
            <a:t> principal motivo que han plasmado los encuestados en origen es el hogar con el 51,74%, el cual es igualmente usado tanto por mujeres como por hombres (52,96% frente al 50,91% respectivamente). Porteriormente y a gran distancia, se encuentra el acudir al trabajo  con el 12%. </a:t>
          </a:r>
        </a:p>
        <a:p>
          <a:r>
            <a:rPr lang="es-ES" sz="1100" baseline="0">
              <a:solidFill>
                <a:schemeClr val="tx1"/>
              </a:solidFill>
              <a:latin typeface="+mn-lt"/>
              <a:ea typeface="+mn-ea"/>
              <a:cs typeface="+mn-cs"/>
            </a:rPr>
            <a:t>Ante el genero de los encuestados, el comportamiento es muy similar en ambos sexos, sin destacaar grandes diferencias. Por ejemplo, ante la causa del hogar, el 52,96% de ellas y el 50,91% de ellos utilzian dicho motivo. Misma situacion se da en el resto. </a:t>
          </a:r>
          <a:endParaRPr lang="es-ES" sz="1100"/>
        </a:p>
      </xdr:txBody>
    </xdr:sp>
    <xdr:clientData/>
  </xdr:oneCellAnchor>
  <xdr:oneCellAnchor>
    <xdr:from>
      <xdr:col>5</xdr:col>
      <xdr:colOff>415636</xdr:colOff>
      <xdr:row>309</xdr:row>
      <xdr:rowOff>51953</xdr:rowOff>
    </xdr:from>
    <xdr:ext cx="5576215" cy="1125693"/>
    <xdr:sp macro="" textlink="">
      <xdr:nvSpPr>
        <xdr:cNvPr id="12" name="11 CuadroTexto"/>
        <xdr:cNvSpPr txBox="1"/>
      </xdr:nvSpPr>
      <xdr:spPr>
        <a:xfrm>
          <a:off x="7568045" y="46152953"/>
          <a:ext cx="5576215" cy="112569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100"/>
            <a:t>Asimismo,</a:t>
          </a:r>
          <a:r>
            <a:rPr lang="es-ES" sz="1100" baseline="0"/>
            <a:t> a pesar de que casi la mitad  de los encuestados no expresaron su opinion ante  la posibilidad de usar con mayor frecuencia el sistema de transporte publcio de la ciudad, entre el 50,26% restante que sí lo hizo las opiniones son muy diversas, sin que ninguna predomine claramente sobre otra. La proximidad de sus destinos, así como la poca comoidad con la que cuenta el servicio o el elevado tiempo de los viajes, entre otros, se postulan como los pirnciaples motivos. </a:t>
          </a:r>
          <a:endParaRPr lang="es-ES" sz="1100"/>
        </a:p>
      </xdr:txBody>
    </xdr:sp>
    <xdr:clientData/>
  </xdr:oneCellAnchor>
  <xdr:oneCellAnchor>
    <xdr:from>
      <xdr:col>10</xdr:col>
      <xdr:colOff>588097</xdr:colOff>
      <xdr:row>265</xdr:row>
      <xdr:rowOff>29584</xdr:rowOff>
    </xdr:from>
    <xdr:ext cx="5022272" cy="953466"/>
    <xdr:sp macro="" textlink="">
      <xdr:nvSpPr>
        <xdr:cNvPr id="13" name="12 CuadroTexto"/>
        <xdr:cNvSpPr txBox="1"/>
      </xdr:nvSpPr>
      <xdr:spPr>
        <a:xfrm>
          <a:off x="13486535" y="34954584"/>
          <a:ext cx="5022272" cy="953466"/>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100"/>
            <a:t>Si tenemos en cuenta la actividad</a:t>
          </a:r>
          <a:r>
            <a:rPr lang="es-ES" sz="1100" baseline="0"/>
            <a:t> que desarrollan los preguntados, el buen grado de seguridad es norotio en todos ellos. Ante la poca o nula seguridad, es en el grupo de parados en los que se observa un porcentajo más elevado, siendo el 9,73% de estos los que señalan dicha deficienda. En el resto de ocupaciones esta sensación es mucho menos percibida. </a:t>
          </a:r>
          <a:endParaRPr lang="es-ES" sz="1100"/>
        </a:p>
      </xdr:txBody>
    </xdr:sp>
    <xdr:clientData/>
  </xdr:oneCellAnchor>
  <xdr:oneCellAnchor>
    <xdr:from>
      <xdr:col>10</xdr:col>
      <xdr:colOff>340179</xdr:colOff>
      <xdr:row>147</xdr:row>
      <xdr:rowOff>176893</xdr:rowOff>
    </xdr:from>
    <xdr:ext cx="6286500" cy="2159053"/>
    <xdr:sp macro="" textlink="">
      <xdr:nvSpPr>
        <xdr:cNvPr id="14" name="13 CuadroTexto"/>
        <xdr:cNvSpPr txBox="1"/>
      </xdr:nvSpPr>
      <xdr:spPr>
        <a:xfrm>
          <a:off x="16886465" y="48182893"/>
          <a:ext cx="6286500" cy="215905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100"/>
            <a:t>Sin embargo,</a:t>
          </a:r>
          <a:r>
            <a:rPr lang="es-ES" sz="1100" baseline="0"/>
            <a:t> atendiendo a los distritos marcados en destino, las diferencias no son tan notorias. En este caso, la modalidad a pie no goza de gran relevancia en ninguno de los distritos zaragozanos, sinedo Delicias con el 38,98% en el que más desplazamietos de este tipo se producen. Situacion contraria es la que se percibe ante el uso del coche particular, puesto que se perciben porcentajes muy elevados en varios distritos, superando el 40% e inclusio más, caso de Santa Isabel con el 66,67% de los viajes realziados en este medio de transporte. </a:t>
          </a:r>
        </a:p>
        <a:p>
          <a:endParaRPr lang="es-ES" sz="1100" baseline="0"/>
        </a:p>
        <a:p>
          <a:r>
            <a:rPr lang="es-ES" sz="1100" baseline="0"/>
            <a:t>Por ultimo, en los centro de actividad sí se que describe el mismo comportamiento que en origen, poseyendo aquellos que están mñas integrados en la malla urbana de zaragoza dominados por los desplazamientos a pie, caso del Campus San Francisco o el Centro Comercial Gran Casa, mientras que para llegar a los más alejados se acude a otro medio de transporte como el coche o el tranvia, casos del Hospital La Maz o el Campus Rio Ebro. </a:t>
          </a:r>
          <a:endParaRPr lang="es-E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17</xdr:col>
      <xdr:colOff>280146</xdr:colOff>
      <xdr:row>3</xdr:row>
      <xdr:rowOff>44823</xdr:rowOff>
    </xdr:from>
    <xdr:ext cx="3395382" cy="2159053"/>
    <xdr:sp macro="" textlink="">
      <xdr:nvSpPr>
        <xdr:cNvPr id="2" name="1 CuadroTexto"/>
        <xdr:cNvSpPr txBox="1"/>
      </xdr:nvSpPr>
      <xdr:spPr>
        <a:xfrm>
          <a:off x="13256558" y="616323"/>
          <a:ext cx="3395382" cy="215905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100"/>
            <a:t>Por otra parte, el tiempo</a:t>
          </a:r>
          <a:r>
            <a:rPr lang="es-ES" sz="1100" baseline="0"/>
            <a:t> que gastan de media los encuestados en sus desplazamientos es de 22,8 minutos, siendo ellas las que pasan unos 2 minutos más que ellos (23,74 frente a 21,98 minutos respectivamente). Si atendemos a la actividad que desarrollan, los estudiantes son los que mayor tiempo pasan en los viajes con 26,64 minutos, mientras que los que menos aquellos que se dedican a labores del hogar y rentistas. Los que poseen trabajo gastan unos 20,74 minutos, cifra que asciende hasta los 23,46 minutos para aquellos que, ademas de trabajar, tambien estudian. </a:t>
          </a:r>
          <a:endParaRPr lang="es-ES" sz="1100"/>
        </a:p>
      </xdr:txBody>
    </xdr:sp>
    <xdr:clientData/>
  </xdr:oneCellAnchor>
  <xdr:oneCellAnchor>
    <xdr:from>
      <xdr:col>18</xdr:col>
      <xdr:colOff>612961</xdr:colOff>
      <xdr:row>22</xdr:row>
      <xdr:rowOff>96829</xdr:rowOff>
    </xdr:from>
    <xdr:ext cx="4676216" cy="1125693"/>
    <xdr:sp macro="" textlink="">
      <xdr:nvSpPr>
        <xdr:cNvPr id="3" name="2 CuadroTexto"/>
        <xdr:cNvSpPr txBox="1"/>
      </xdr:nvSpPr>
      <xdr:spPr>
        <a:xfrm>
          <a:off x="22745597" y="3906829"/>
          <a:ext cx="4676216" cy="112569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100"/>
            <a:t>Ademas, si tenemos</a:t>
          </a:r>
          <a:r>
            <a:rPr lang="es-ES" sz="1100" baseline="0"/>
            <a:t> en cuenta el tiempo medio de espera en la Etapa 1 vemos como  éste ronda los 5,85 minutos, siendo algo mayor el que soportan los hombres que el de las mujeres (6,11 de ellos frente a 5,66 minutos de elllas). Por ocupaciones, sobresalen los hombres ocupados con poco mas de 7 minutos de espera, mientras que para las mujeres que trabajan en el hogar éset tiempo asciende hasta los 10 minutos.  </a:t>
          </a:r>
          <a:endParaRPr lang="es-ES" sz="1100"/>
        </a:p>
      </xdr:txBody>
    </xdr:sp>
    <xdr:clientData/>
  </xdr:oneCellAnchor>
  <xdr:oneCellAnchor>
    <xdr:from>
      <xdr:col>18</xdr:col>
      <xdr:colOff>561008</xdr:colOff>
      <xdr:row>42</xdr:row>
      <xdr:rowOff>114146</xdr:rowOff>
    </xdr:from>
    <xdr:ext cx="4676216" cy="781240"/>
    <xdr:sp macro="" textlink="">
      <xdr:nvSpPr>
        <xdr:cNvPr id="4" name="3 CuadroTexto"/>
        <xdr:cNvSpPr txBox="1"/>
      </xdr:nvSpPr>
      <xdr:spPr>
        <a:xfrm>
          <a:off x="22693644" y="7734146"/>
          <a:ext cx="4676216" cy="78124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s-ES" sz="1100" baseline="0"/>
            <a:t>Tiempos similares son los que se registran en la Etapa 2, con una media de 5,10 minutos y con una diferenciacion entre hombres y mujeres aun menor a la de la Etapa 1. Ante la actividad de los encuestados, son los jubilados de ambos sexos los que más tiempo experan con algo más de 7 minutos. </a:t>
          </a:r>
          <a:endParaRPr lang="es-ES"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aster/TFM/Documentos/Base_datos_encuestas/Nueva_codificacion/codificacion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DIFICACIÓN"/>
      <sheetName val="Hoja1"/>
      <sheetName val="Hoja2"/>
      <sheetName val="Hoja3"/>
    </sheetNames>
    <sheetDataSet>
      <sheetData sheetId="0">
        <row r="3">
          <cell r="A3">
            <v>1</v>
          </cell>
          <cell r="B3" t="str">
            <v>Hombre</v>
          </cell>
          <cell r="G3">
            <v>1</v>
          </cell>
          <cell r="H3" t="str">
            <v>Actur- Rey Fernando</v>
          </cell>
          <cell r="BG3">
            <v>1</v>
          </cell>
          <cell r="BH3" t="str">
            <v>OCUPADO/A</v>
          </cell>
          <cell r="BI3">
            <v>1</v>
          </cell>
          <cell r="BJ3" t="str">
            <v>CASA</v>
          </cell>
          <cell r="BK3">
            <v>1</v>
          </cell>
          <cell r="BL3" t="str">
            <v>A PIE</v>
          </cell>
          <cell r="BM3">
            <v>1</v>
          </cell>
          <cell r="BN3" t="str">
            <v>BILLETE SENCILLO</v>
          </cell>
          <cell r="BO3">
            <v>1</v>
          </cell>
          <cell r="BP3" t="str">
            <v>NO HAY SERVICIO ADECUADO</v>
          </cell>
          <cell r="BQ3">
            <v>1</v>
          </cell>
          <cell r="BR3" t="str">
            <v>4 O MÁS VECES A LA SEMANA</v>
          </cell>
          <cell r="BS3">
            <v>1</v>
          </cell>
          <cell r="BT3" t="str">
            <v>Muy seguro</v>
          </cell>
          <cell r="BV3">
            <v>1</v>
          </cell>
          <cell r="BW3" t="str">
            <v>&lt; 14 años</v>
          </cell>
        </row>
        <row r="4">
          <cell r="A4">
            <v>2</v>
          </cell>
          <cell r="B4" t="str">
            <v>Mujer</v>
          </cell>
          <cell r="G4">
            <v>2</v>
          </cell>
          <cell r="H4" t="str">
            <v>Casablanca</v>
          </cell>
          <cell r="BG4">
            <v>2</v>
          </cell>
          <cell r="BH4" t="str">
            <v>EN PARO</v>
          </cell>
          <cell r="BI4">
            <v>2</v>
          </cell>
          <cell r="BJ4" t="str">
            <v>TRABAJO</v>
          </cell>
          <cell r="BK4">
            <v>2</v>
          </cell>
          <cell r="BL4" t="str">
            <v>COCHE PERSONA QUE CONDUCE</v>
          </cell>
          <cell r="BM4">
            <v>2</v>
          </cell>
          <cell r="BN4" t="str">
            <v>BILLETE SENCILLO (TARJETA INTERBUS)</v>
          </cell>
          <cell r="BO4">
            <v>2</v>
          </cell>
          <cell r="BP4" t="str">
            <v>NO CONOZCO EL SERVICIO</v>
          </cell>
          <cell r="BQ4">
            <v>2</v>
          </cell>
          <cell r="BR4" t="str">
            <v>1-3 VECES A LA SEMANA</v>
          </cell>
          <cell r="BS4">
            <v>2</v>
          </cell>
          <cell r="BT4" t="str">
            <v>Seguro</v>
          </cell>
          <cell r="BV4">
            <v>2</v>
          </cell>
          <cell r="BW4" t="str">
            <v>&lt; 14 años</v>
          </cell>
        </row>
        <row r="5">
          <cell r="A5">
            <v>99</v>
          </cell>
          <cell r="B5" t="str">
            <v>NS/NC</v>
          </cell>
          <cell r="G5">
            <v>3</v>
          </cell>
          <cell r="H5" t="str">
            <v>Casco Histórico</v>
          </cell>
          <cell r="BG5">
            <v>3</v>
          </cell>
          <cell r="BH5" t="str">
            <v>EN PARO (1º EMPLEO)</v>
          </cell>
          <cell r="BI5">
            <v>3</v>
          </cell>
          <cell r="BJ5" t="str">
            <v>GESTIONES TRABAJO</v>
          </cell>
          <cell r="BK5">
            <v>3</v>
          </cell>
          <cell r="BL5" t="str">
            <v>COCHE ACOMPAÑANTE</v>
          </cell>
          <cell r="BM5">
            <v>3</v>
          </cell>
          <cell r="BN5" t="str">
            <v>BONO INTERURBANO 50/60</v>
          </cell>
          <cell r="BO5">
            <v>3</v>
          </cell>
          <cell r="BP5" t="str">
            <v>BAJA FRECUENCIA DE PASO</v>
          </cell>
          <cell r="BQ5">
            <v>3</v>
          </cell>
          <cell r="BR5" t="str">
            <v>1-3 VECES AL MES</v>
          </cell>
          <cell r="BS5">
            <v>3</v>
          </cell>
          <cell r="BT5" t="str">
            <v>Poco seguro</v>
          </cell>
          <cell r="BV5">
            <v>3</v>
          </cell>
          <cell r="BW5" t="str">
            <v>&lt; 14 años</v>
          </cell>
        </row>
        <row r="6">
          <cell r="G6">
            <v>4</v>
          </cell>
          <cell r="H6" t="str">
            <v>Centro</v>
          </cell>
          <cell r="BG6">
            <v>4</v>
          </cell>
          <cell r="BH6" t="str">
            <v>ESTUDIANTE</v>
          </cell>
          <cell r="BI6">
            <v>4</v>
          </cell>
          <cell r="BJ6" t="str">
            <v>ESTUDIOS</v>
          </cell>
          <cell r="BK6">
            <v>4</v>
          </cell>
          <cell r="BL6" t="str">
            <v>MOTOCICLETA</v>
          </cell>
          <cell r="BM6">
            <v>4</v>
          </cell>
          <cell r="BN6" t="str">
            <v>BONO INTERURBANO 80/60</v>
          </cell>
          <cell r="BO6">
            <v>4</v>
          </cell>
          <cell r="BP6" t="str">
            <v>PARADAS ALEJADAS</v>
          </cell>
          <cell r="BQ6">
            <v>4</v>
          </cell>
          <cell r="BR6" t="str">
            <v>CON MENOR FRECUENCIA</v>
          </cell>
          <cell r="BS6">
            <v>4</v>
          </cell>
          <cell r="BT6" t="str">
            <v>Nada seguro</v>
          </cell>
          <cell r="BV6">
            <v>4</v>
          </cell>
          <cell r="BW6" t="str">
            <v>&lt; 14 años</v>
          </cell>
        </row>
        <row r="7">
          <cell r="G7">
            <v>5</v>
          </cell>
          <cell r="H7" t="str">
            <v>Delicias</v>
          </cell>
          <cell r="BG7">
            <v>5</v>
          </cell>
          <cell r="BH7" t="str">
            <v>OCUPADO/A Y ESTUDIANTE</v>
          </cell>
          <cell r="BI7">
            <v>5</v>
          </cell>
          <cell r="BJ7" t="str">
            <v>ACOMPAÑAR ESTUDIAR</v>
          </cell>
          <cell r="BK7">
            <v>5</v>
          </cell>
          <cell r="BL7" t="str">
            <v>BICICLETA PÚBLICA (BIZI)</v>
          </cell>
          <cell r="BM7">
            <v>5</v>
          </cell>
          <cell r="BN7" t="str">
            <v>TARJETA INTERBUS</v>
          </cell>
          <cell r="BO7">
            <v>5</v>
          </cell>
          <cell r="BP7" t="str">
            <v>TARDA MUCHO</v>
          </cell>
          <cell r="BQ7">
            <v>99</v>
          </cell>
          <cell r="BR7" t="str">
            <v>NS/NC</v>
          </cell>
          <cell r="BS7">
            <v>99</v>
          </cell>
          <cell r="BT7" t="str">
            <v>NS/NC</v>
          </cell>
          <cell r="BV7">
            <v>5</v>
          </cell>
          <cell r="BW7" t="str">
            <v>&lt; 14 años</v>
          </cell>
        </row>
        <row r="8">
          <cell r="G8">
            <v>6</v>
          </cell>
          <cell r="H8" t="str">
            <v>El Rabal</v>
          </cell>
          <cell r="BG8">
            <v>6</v>
          </cell>
          <cell r="BH8" t="str">
            <v>LABORES DEL HOGAR</v>
          </cell>
          <cell r="BI8">
            <v>6</v>
          </cell>
          <cell r="BJ8" t="str">
            <v>COMPRA DIARIA</v>
          </cell>
          <cell r="BK8">
            <v>6</v>
          </cell>
          <cell r="BL8" t="str">
            <v>BICICLETA PRIVADA</v>
          </cell>
          <cell r="BM8">
            <v>6</v>
          </cell>
          <cell r="BN8" t="str">
            <v>TARJETA CIUDADANA</v>
          </cell>
          <cell r="BO8">
            <v>6</v>
          </cell>
          <cell r="BP8" t="str">
            <v>ES INCÓMODO</v>
          </cell>
          <cell r="BV8">
            <v>6</v>
          </cell>
          <cell r="BW8" t="str">
            <v>&lt; 14 años</v>
          </cell>
        </row>
        <row r="9">
          <cell r="G9">
            <v>7</v>
          </cell>
          <cell r="H9" t="str">
            <v>La Almozara</v>
          </cell>
          <cell r="BG9">
            <v>7</v>
          </cell>
          <cell r="BH9" t="str">
            <v>RETIRADO/A JUBILADO/A</v>
          </cell>
          <cell r="BI9">
            <v>7</v>
          </cell>
          <cell r="BJ9" t="str">
            <v>COMPRA NO DIARIA</v>
          </cell>
          <cell r="BK9">
            <v>7</v>
          </cell>
          <cell r="BL9" t="str">
            <v>BUS URBANO</v>
          </cell>
          <cell r="BM9">
            <v>7</v>
          </cell>
          <cell r="BN9" t="str">
            <v>TARJETA BUS</v>
          </cell>
          <cell r="BO9">
            <v>7</v>
          </cell>
          <cell r="BP9" t="str">
            <v>ES CARO</v>
          </cell>
          <cell r="BV9">
            <v>7</v>
          </cell>
          <cell r="BW9" t="str">
            <v>&lt; 14 años</v>
          </cell>
        </row>
        <row r="10">
          <cell r="G10">
            <v>8</v>
          </cell>
          <cell r="H10" t="str">
            <v>Las Fuentes</v>
          </cell>
          <cell r="BG10">
            <v>8</v>
          </cell>
          <cell r="BH10" t="str">
            <v>RENTISTA</v>
          </cell>
          <cell r="BI10">
            <v>8</v>
          </cell>
          <cell r="BJ10" t="str">
            <v>ASUNTOS PERSONALES</v>
          </cell>
          <cell r="BK10">
            <v>8</v>
          </cell>
          <cell r="BL10" t="str">
            <v>BUS INTERURBANO</v>
          </cell>
          <cell r="BM10">
            <v>8</v>
          </cell>
          <cell r="BN10" t="str">
            <v>TARJETA ZARAGOZA CARD</v>
          </cell>
          <cell r="BO10">
            <v>8</v>
          </cell>
          <cell r="BP10" t="str">
            <v>INNECESARIO POR PROXIMIDAD</v>
          </cell>
          <cell r="BV10">
            <v>8</v>
          </cell>
          <cell r="BW10" t="str">
            <v>&lt; 14 años</v>
          </cell>
        </row>
        <row r="11">
          <cell r="G11">
            <v>9</v>
          </cell>
          <cell r="H11" t="str">
            <v>Miralbueno</v>
          </cell>
          <cell r="BG11">
            <v>99</v>
          </cell>
          <cell r="BH11" t="str">
            <v>NS/NC</v>
          </cell>
          <cell r="BI11">
            <v>9</v>
          </cell>
          <cell r="BJ11" t="str">
            <v>OCIO (DEPORTE, AMIGOS, ETC.)</v>
          </cell>
          <cell r="BK11">
            <v>9</v>
          </cell>
          <cell r="BL11" t="str">
            <v>BUS ESCOLAR/EMPRESA</v>
          </cell>
          <cell r="BM11">
            <v>9</v>
          </cell>
          <cell r="BN11" t="str">
            <v>AUTOBÚS URBANO DE ZARAGOZA</v>
          </cell>
          <cell r="BO11">
            <v>99</v>
          </cell>
          <cell r="BP11" t="str">
            <v>NS/NC</v>
          </cell>
          <cell r="BV11">
            <v>9</v>
          </cell>
          <cell r="BW11" t="str">
            <v>&lt; 14 años</v>
          </cell>
        </row>
        <row r="12">
          <cell r="G12">
            <v>10</v>
          </cell>
          <cell r="H12" t="str">
            <v>Oliver- Valdefierro</v>
          </cell>
          <cell r="BI12">
            <v>10</v>
          </cell>
          <cell r="BJ12" t="str">
            <v>SANIDAD</v>
          </cell>
          <cell r="BK12">
            <v>10</v>
          </cell>
          <cell r="BL12" t="str">
            <v>BUS DISCRECIONAL</v>
          </cell>
          <cell r="BM12">
            <v>10</v>
          </cell>
          <cell r="BN12" t="str">
            <v>TARIFA TRANSBORDO</v>
          </cell>
          <cell r="BO12">
            <v>9</v>
          </cell>
          <cell r="BP12" t="str">
            <v>OTROS</v>
          </cell>
          <cell r="BV12">
            <v>10</v>
          </cell>
          <cell r="BW12" t="str">
            <v>&lt; 14 años</v>
          </cell>
        </row>
        <row r="13">
          <cell r="G13">
            <v>11</v>
          </cell>
          <cell r="H13" t="str">
            <v>San José</v>
          </cell>
          <cell r="BI13">
            <v>11</v>
          </cell>
          <cell r="BJ13" t="str">
            <v>GESTIONES ADMINISTRATIVAS</v>
          </cell>
          <cell r="BK13">
            <v>11</v>
          </cell>
          <cell r="BL13" t="str">
            <v>TREN</v>
          </cell>
          <cell r="BM13">
            <v>11</v>
          </cell>
          <cell r="BN13" t="str">
            <v>TARIFA PENSIONISTA</v>
          </cell>
          <cell r="BV13">
            <v>11</v>
          </cell>
          <cell r="BW13" t="str">
            <v>&lt; 14 años</v>
          </cell>
        </row>
        <row r="14">
          <cell r="G14">
            <v>12</v>
          </cell>
          <cell r="H14" t="str">
            <v>Santa Isabel</v>
          </cell>
          <cell r="BI14">
            <v>12</v>
          </cell>
          <cell r="BJ14" t="str">
            <v>OTROS</v>
          </cell>
          <cell r="BK14">
            <v>12</v>
          </cell>
          <cell r="BL14" t="str">
            <v>TRANVÍA</v>
          </cell>
          <cell r="BM14">
            <v>99</v>
          </cell>
          <cell r="BN14" t="str">
            <v>NS/NC</v>
          </cell>
          <cell r="BV14">
            <v>12</v>
          </cell>
          <cell r="BW14" t="str">
            <v>&lt; 14 años</v>
          </cell>
        </row>
        <row r="15">
          <cell r="G15">
            <v>13</v>
          </cell>
          <cell r="H15" t="str">
            <v>Torrero- La Paz</v>
          </cell>
          <cell r="BI15">
            <v>99</v>
          </cell>
          <cell r="BJ15" t="str">
            <v>NS/NC</v>
          </cell>
          <cell r="BK15">
            <v>13</v>
          </cell>
          <cell r="BL15" t="str">
            <v>TAXI</v>
          </cell>
          <cell r="BV15">
            <v>13</v>
          </cell>
          <cell r="BW15" t="str">
            <v>&lt; 14 años</v>
          </cell>
        </row>
        <row r="16">
          <cell r="G16">
            <v>14</v>
          </cell>
          <cell r="H16" t="str">
            <v>Universidad</v>
          </cell>
          <cell r="BK16">
            <v>14</v>
          </cell>
          <cell r="BL16" t="str">
            <v>AVIÓN</v>
          </cell>
          <cell r="BV16">
            <v>14</v>
          </cell>
          <cell r="BW16" t="str">
            <v>&lt; 14 años</v>
          </cell>
        </row>
        <row r="17">
          <cell r="G17">
            <v>15</v>
          </cell>
          <cell r="H17" t="str">
            <v>Zona Norte</v>
          </cell>
          <cell r="BK17">
            <v>15</v>
          </cell>
          <cell r="BL17" t="str">
            <v>OTROS</v>
          </cell>
          <cell r="BV17">
            <v>15</v>
          </cell>
          <cell r="BW17" t="str">
            <v>15 a 24 años</v>
          </cell>
        </row>
        <row r="18">
          <cell r="G18">
            <v>16</v>
          </cell>
          <cell r="H18" t="str">
            <v>Zona Sur</v>
          </cell>
          <cell r="BK18">
            <v>99</v>
          </cell>
          <cell r="BL18" t="str">
            <v>NS/NC</v>
          </cell>
          <cell r="BV18">
            <v>16</v>
          </cell>
          <cell r="BW18" t="str">
            <v>15 a 24 años</v>
          </cell>
        </row>
        <row r="19">
          <cell r="G19">
            <v>17</v>
          </cell>
          <cell r="H19" t="str">
            <v>Zona Este</v>
          </cell>
          <cell r="BV19">
            <v>17</v>
          </cell>
          <cell r="BW19" t="str">
            <v>15 a 24 años</v>
          </cell>
        </row>
        <row r="20">
          <cell r="G20">
            <v>18</v>
          </cell>
          <cell r="H20" t="str">
            <v>Zona Oeste</v>
          </cell>
          <cell r="BV20">
            <v>18</v>
          </cell>
          <cell r="BW20" t="str">
            <v>15 a 24 años</v>
          </cell>
        </row>
        <row r="21">
          <cell r="G21">
            <v>66</v>
          </cell>
          <cell r="H21" t="str">
            <v>Pol. Industrial Cogullada</v>
          </cell>
          <cell r="BV21">
            <v>19</v>
          </cell>
          <cell r="BW21" t="str">
            <v>15 a 24 años</v>
          </cell>
        </row>
        <row r="22">
          <cell r="G22">
            <v>20</v>
          </cell>
          <cell r="H22" t="str">
            <v>Estación de Zaragoza Delicias</v>
          </cell>
          <cell r="BV22">
            <v>20</v>
          </cell>
          <cell r="BW22" t="str">
            <v>15 a 24 años</v>
          </cell>
        </row>
        <row r="23">
          <cell r="G23">
            <v>21</v>
          </cell>
          <cell r="H23" t="str">
            <v>Centro Comercial Augusta</v>
          </cell>
          <cell r="BV23">
            <v>21</v>
          </cell>
          <cell r="BW23" t="str">
            <v>15 a 24 años</v>
          </cell>
        </row>
        <row r="24">
          <cell r="G24">
            <v>30</v>
          </cell>
          <cell r="H24" t="str">
            <v>Centro Comercial Gran Casa</v>
          </cell>
          <cell r="BV24">
            <v>22</v>
          </cell>
          <cell r="BW24" t="str">
            <v>15 a 24 años</v>
          </cell>
        </row>
        <row r="25">
          <cell r="G25">
            <v>93</v>
          </cell>
          <cell r="H25" t="str">
            <v>Universidad Campus San Francisco</v>
          </cell>
          <cell r="BV25">
            <v>23</v>
          </cell>
          <cell r="BW25" t="str">
            <v>15 a 24 años</v>
          </cell>
        </row>
        <row r="26">
          <cell r="G26">
            <v>146</v>
          </cell>
          <cell r="H26" t="str">
            <v>Puerto Venecia</v>
          </cell>
          <cell r="BV26">
            <v>24</v>
          </cell>
          <cell r="BW26" t="str">
            <v>15 a 24 años</v>
          </cell>
        </row>
        <row r="27">
          <cell r="G27">
            <v>159</v>
          </cell>
          <cell r="H27" t="str">
            <v>Hospital Universitario Miguel Servet</v>
          </cell>
          <cell r="BV27">
            <v>25</v>
          </cell>
          <cell r="BW27" t="str">
            <v>25 a 39 años</v>
          </cell>
        </row>
        <row r="28">
          <cell r="G28">
            <v>165</v>
          </cell>
          <cell r="H28" t="str">
            <v>Pol. Industrial Malpica</v>
          </cell>
          <cell r="BV28">
            <v>26</v>
          </cell>
          <cell r="BW28" t="str">
            <v>25 a 39 años</v>
          </cell>
        </row>
        <row r="29">
          <cell r="G29">
            <v>166</v>
          </cell>
          <cell r="H29" t="str">
            <v>Opel</v>
          </cell>
          <cell r="BV29">
            <v>27</v>
          </cell>
          <cell r="BW29" t="str">
            <v>25 a 39 años</v>
          </cell>
        </row>
        <row r="30">
          <cell r="G30">
            <v>167</v>
          </cell>
          <cell r="H30" t="str">
            <v>Aeropuerto de Zaragoza</v>
          </cell>
          <cell r="BV30">
            <v>28</v>
          </cell>
          <cell r="BW30" t="str">
            <v>25 a 39 años</v>
          </cell>
        </row>
        <row r="31">
          <cell r="G31">
            <v>168</v>
          </cell>
          <cell r="H31" t="str">
            <v>Estación de Cercanías Zaragoza- Portillo</v>
          </cell>
          <cell r="BV31">
            <v>29</v>
          </cell>
          <cell r="BW31" t="str">
            <v>25 a 39 años</v>
          </cell>
        </row>
        <row r="32">
          <cell r="G32">
            <v>169</v>
          </cell>
          <cell r="H32" t="str">
            <v>Estación de Cercanías Goya</v>
          </cell>
          <cell r="BV32">
            <v>30</v>
          </cell>
          <cell r="BW32" t="str">
            <v>25 a 39 años</v>
          </cell>
        </row>
        <row r="33">
          <cell r="G33">
            <v>170</v>
          </cell>
          <cell r="H33" t="str">
            <v>Estación de Cercanías de Casetas</v>
          </cell>
          <cell r="BV33">
            <v>31</v>
          </cell>
          <cell r="BW33" t="str">
            <v>25 a 39 años</v>
          </cell>
        </row>
        <row r="34">
          <cell r="G34">
            <v>171</v>
          </cell>
          <cell r="H34" t="str">
            <v>Estación de Cercanías de Miraflores</v>
          </cell>
          <cell r="BV34">
            <v>32</v>
          </cell>
          <cell r="BW34" t="str">
            <v>25 a 39 años</v>
          </cell>
        </row>
        <row r="35">
          <cell r="G35">
            <v>172</v>
          </cell>
          <cell r="H35" t="str">
            <v>Universidad Campus Río Ebro</v>
          </cell>
          <cell r="BV35">
            <v>33</v>
          </cell>
          <cell r="BW35" t="str">
            <v>25 a 39 años</v>
          </cell>
        </row>
        <row r="36">
          <cell r="G36">
            <v>173</v>
          </cell>
          <cell r="H36" t="str">
            <v>Hospital Clínico Lozano Blesa</v>
          </cell>
          <cell r="BV36">
            <v>34</v>
          </cell>
          <cell r="BW36" t="str">
            <v>25 a 39 años</v>
          </cell>
        </row>
        <row r="37">
          <cell r="G37">
            <v>174</v>
          </cell>
          <cell r="H37" t="str">
            <v>Hospital La Maz</v>
          </cell>
          <cell r="BV37">
            <v>35</v>
          </cell>
          <cell r="BW37" t="str">
            <v>25 a 39 años</v>
          </cell>
        </row>
        <row r="38">
          <cell r="G38">
            <v>175</v>
          </cell>
          <cell r="H38" t="str">
            <v>Pol. Industrial Molino del Pilar</v>
          </cell>
          <cell r="BV38">
            <v>36</v>
          </cell>
          <cell r="BW38" t="str">
            <v>25 a 39 años</v>
          </cell>
        </row>
        <row r="39">
          <cell r="G39">
            <v>176</v>
          </cell>
          <cell r="H39" t="str">
            <v>Pol. Industrial La Cartuja</v>
          </cell>
          <cell r="BV39">
            <v>37</v>
          </cell>
          <cell r="BW39" t="str">
            <v>25 a 39 años</v>
          </cell>
        </row>
        <row r="40">
          <cell r="G40">
            <v>177</v>
          </cell>
          <cell r="H40" t="str">
            <v>Pol. Industrial Centrovía</v>
          </cell>
          <cell r="BV40">
            <v>38</v>
          </cell>
          <cell r="BW40" t="str">
            <v>25 a 39 años</v>
          </cell>
        </row>
        <row r="41">
          <cell r="G41">
            <v>178</v>
          </cell>
          <cell r="H41" t="str">
            <v>Hospital Ntra. Señora de Gracia</v>
          </cell>
          <cell r="BV41">
            <v>39</v>
          </cell>
          <cell r="BW41" t="str">
            <v>25 a 39 años</v>
          </cell>
        </row>
        <row r="42">
          <cell r="G42">
            <v>179</v>
          </cell>
          <cell r="H42" t="str">
            <v>Centro Comecial Plaza Imperial</v>
          </cell>
          <cell r="BV42">
            <v>40</v>
          </cell>
          <cell r="BW42" t="str">
            <v>40 a 54 años</v>
          </cell>
        </row>
        <row r="43">
          <cell r="G43">
            <v>180</v>
          </cell>
          <cell r="H43" t="str">
            <v>Huesca- Francia</v>
          </cell>
          <cell r="BV43">
            <v>41</v>
          </cell>
          <cell r="BW43" t="str">
            <v>40 a 54 años</v>
          </cell>
        </row>
        <row r="44">
          <cell r="G44">
            <v>181</v>
          </cell>
          <cell r="H44" t="str">
            <v>Logroño- País Vasco</v>
          </cell>
          <cell r="BV44">
            <v>42</v>
          </cell>
          <cell r="BW44" t="str">
            <v>40 a 54 años</v>
          </cell>
        </row>
        <row r="45">
          <cell r="G45">
            <v>182</v>
          </cell>
          <cell r="H45" t="str">
            <v>Madrid</v>
          </cell>
          <cell r="BV45">
            <v>43</v>
          </cell>
          <cell r="BW45" t="str">
            <v>40 a 54 años</v>
          </cell>
        </row>
        <row r="46">
          <cell r="G46">
            <v>183</v>
          </cell>
          <cell r="H46" t="str">
            <v>Teruel- Com. Valenciana</v>
          </cell>
          <cell r="BV46">
            <v>44</v>
          </cell>
          <cell r="BW46" t="str">
            <v>40 a 54 años</v>
          </cell>
        </row>
        <row r="47">
          <cell r="G47">
            <v>184</v>
          </cell>
          <cell r="H47" t="str">
            <v>Cataluña</v>
          </cell>
          <cell r="BV47">
            <v>45</v>
          </cell>
          <cell r="BW47" t="str">
            <v>40 a 54 años</v>
          </cell>
        </row>
        <row r="48">
          <cell r="G48">
            <v>999</v>
          </cell>
          <cell r="H48" t="str">
            <v>No sabe / No contesta</v>
          </cell>
          <cell r="BV48">
            <v>46</v>
          </cell>
          <cell r="BW48" t="str">
            <v>40 a 54 años</v>
          </cell>
        </row>
        <row r="49">
          <cell r="BV49">
            <v>47</v>
          </cell>
          <cell r="BW49" t="str">
            <v>40 a 54 años</v>
          </cell>
        </row>
        <row r="50">
          <cell r="BV50">
            <v>48</v>
          </cell>
          <cell r="BW50" t="str">
            <v>40 a 54 años</v>
          </cell>
        </row>
        <row r="51">
          <cell r="BV51">
            <v>49</v>
          </cell>
          <cell r="BW51" t="str">
            <v>40 a 54 años</v>
          </cell>
        </row>
        <row r="52">
          <cell r="BV52">
            <v>50</v>
          </cell>
          <cell r="BW52" t="str">
            <v>40 a 54 años</v>
          </cell>
        </row>
        <row r="53">
          <cell r="BV53">
            <v>51</v>
          </cell>
          <cell r="BW53" t="str">
            <v>40 a 54 años</v>
          </cell>
        </row>
        <row r="54">
          <cell r="BV54">
            <v>52</v>
          </cell>
          <cell r="BW54" t="str">
            <v>40 a 54 años</v>
          </cell>
        </row>
        <row r="55">
          <cell r="BV55">
            <v>53</v>
          </cell>
          <cell r="BW55" t="str">
            <v>40 a 54 años</v>
          </cell>
        </row>
        <row r="56">
          <cell r="BV56">
            <v>54</v>
          </cell>
          <cell r="BW56" t="str">
            <v>40 a 54 años</v>
          </cell>
        </row>
        <row r="57">
          <cell r="BV57">
            <v>55</v>
          </cell>
          <cell r="BW57" t="str">
            <v>55 a 64 años</v>
          </cell>
        </row>
        <row r="58">
          <cell r="BV58">
            <v>56</v>
          </cell>
          <cell r="BW58" t="str">
            <v>55 a 64 años</v>
          </cell>
        </row>
        <row r="59">
          <cell r="BV59">
            <v>57</v>
          </cell>
          <cell r="BW59" t="str">
            <v>55 a 64 años</v>
          </cell>
        </row>
        <row r="60">
          <cell r="BV60">
            <v>58</v>
          </cell>
          <cell r="BW60" t="str">
            <v>55 a 64 años</v>
          </cell>
        </row>
        <row r="61">
          <cell r="BV61">
            <v>59</v>
          </cell>
          <cell r="BW61" t="str">
            <v>55 a 64 años</v>
          </cell>
        </row>
        <row r="62">
          <cell r="BV62">
            <v>60</v>
          </cell>
          <cell r="BW62" t="str">
            <v>55 a 64 años</v>
          </cell>
        </row>
        <row r="63">
          <cell r="BV63">
            <v>61</v>
          </cell>
          <cell r="BW63" t="str">
            <v>55 a 64 años</v>
          </cell>
        </row>
        <row r="64">
          <cell r="BV64">
            <v>62</v>
          </cell>
          <cell r="BW64" t="str">
            <v>55 a 64 años</v>
          </cell>
        </row>
        <row r="65">
          <cell r="BV65">
            <v>63</v>
          </cell>
          <cell r="BW65" t="str">
            <v>55 a 64 años</v>
          </cell>
        </row>
        <row r="66">
          <cell r="BV66">
            <v>64</v>
          </cell>
          <cell r="BW66" t="str">
            <v>55 a 64 años</v>
          </cell>
        </row>
        <row r="67">
          <cell r="BV67">
            <v>65</v>
          </cell>
          <cell r="BW67" t="str">
            <v>&gt; 65 años</v>
          </cell>
        </row>
        <row r="68">
          <cell r="BV68">
            <v>66</v>
          </cell>
          <cell r="BW68" t="str">
            <v>&gt; 65 años</v>
          </cell>
        </row>
        <row r="69">
          <cell r="BV69">
            <v>67</v>
          </cell>
          <cell r="BW69" t="str">
            <v>&gt; 65 años</v>
          </cell>
        </row>
        <row r="70">
          <cell r="BV70">
            <v>68</v>
          </cell>
          <cell r="BW70" t="str">
            <v>&gt; 65 años</v>
          </cell>
        </row>
        <row r="71">
          <cell r="BV71">
            <v>69</v>
          </cell>
          <cell r="BW71" t="str">
            <v>&gt; 65 años</v>
          </cell>
        </row>
        <row r="72">
          <cell r="BV72">
            <v>70</v>
          </cell>
          <cell r="BW72" t="str">
            <v>&gt; 65 años</v>
          </cell>
        </row>
        <row r="73">
          <cell r="BV73">
            <v>71</v>
          </cell>
          <cell r="BW73" t="str">
            <v>&gt; 65 años</v>
          </cell>
        </row>
        <row r="74">
          <cell r="BV74">
            <v>72</v>
          </cell>
          <cell r="BW74" t="str">
            <v>&gt; 65 años</v>
          </cell>
        </row>
        <row r="75">
          <cell r="BV75">
            <v>73</v>
          </cell>
          <cell r="BW75" t="str">
            <v>&gt; 65 años</v>
          </cell>
        </row>
        <row r="76">
          <cell r="BV76">
            <v>74</v>
          </cell>
          <cell r="BW76" t="str">
            <v>&gt; 65 años</v>
          </cell>
        </row>
        <row r="77">
          <cell r="BV77">
            <v>75</v>
          </cell>
          <cell r="BW77" t="str">
            <v>&gt; 65 años</v>
          </cell>
        </row>
        <row r="78">
          <cell r="BV78">
            <v>76</v>
          </cell>
          <cell r="BW78" t="str">
            <v>&gt; 65 años</v>
          </cell>
        </row>
        <row r="79">
          <cell r="BV79">
            <v>77</v>
          </cell>
          <cell r="BW79" t="str">
            <v>&gt; 65 años</v>
          </cell>
        </row>
        <row r="80">
          <cell r="BV80">
            <v>78</v>
          </cell>
          <cell r="BW80" t="str">
            <v>&gt; 65 años</v>
          </cell>
        </row>
        <row r="81">
          <cell r="BV81">
            <v>79</v>
          </cell>
          <cell r="BW81" t="str">
            <v>&gt; 65 años</v>
          </cell>
        </row>
        <row r="82">
          <cell r="BV82">
            <v>80</v>
          </cell>
          <cell r="BW82" t="str">
            <v>&gt; 65 años</v>
          </cell>
        </row>
        <row r="83">
          <cell r="BV83">
            <v>81</v>
          </cell>
          <cell r="BW83" t="str">
            <v>&gt; 65 años</v>
          </cell>
        </row>
        <row r="84">
          <cell r="BV84">
            <v>82</v>
          </cell>
          <cell r="BW84" t="str">
            <v>&gt; 65 años</v>
          </cell>
        </row>
        <row r="85">
          <cell r="BV85">
            <v>83</v>
          </cell>
          <cell r="BW85" t="str">
            <v>&gt; 65 años</v>
          </cell>
        </row>
        <row r="86">
          <cell r="BV86">
            <v>84</v>
          </cell>
          <cell r="BW86" t="str">
            <v>&gt; 65 años</v>
          </cell>
        </row>
        <row r="87">
          <cell r="BV87">
            <v>85</v>
          </cell>
          <cell r="BW87" t="str">
            <v>&gt; 65 años</v>
          </cell>
        </row>
        <row r="88">
          <cell r="BV88">
            <v>86</v>
          </cell>
          <cell r="BW88" t="str">
            <v>&gt; 65 años</v>
          </cell>
        </row>
        <row r="89">
          <cell r="BV89">
            <v>87</v>
          </cell>
          <cell r="BW89" t="str">
            <v>&gt; 65 años</v>
          </cell>
        </row>
        <row r="90">
          <cell r="BV90">
            <v>88</v>
          </cell>
          <cell r="BW90" t="str">
            <v>&gt; 65 años</v>
          </cell>
        </row>
        <row r="91">
          <cell r="BV91">
            <v>89</v>
          </cell>
          <cell r="BW91" t="str">
            <v>&gt; 65 años</v>
          </cell>
        </row>
        <row r="92">
          <cell r="BV92">
            <v>90</v>
          </cell>
          <cell r="BW92" t="str">
            <v>&gt; 65 años</v>
          </cell>
        </row>
        <row r="93">
          <cell r="BV93">
            <v>91</v>
          </cell>
          <cell r="BW93" t="str">
            <v>&gt; 65 años</v>
          </cell>
        </row>
        <row r="94">
          <cell r="BV94">
            <v>92</v>
          </cell>
          <cell r="BW94" t="str">
            <v>&gt; 65 años</v>
          </cell>
        </row>
        <row r="95">
          <cell r="BV95">
            <v>93</v>
          </cell>
          <cell r="BW95" t="str">
            <v>&gt; 65 años</v>
          </cell>
        </row>
        <row r="96">
          <cell r="BV96">
            <v>94</v>
          </cell>
          <cell r="BW96" t="str">
            <v>&gt; 65 años</v>
          </cell>
        </row>
        <row r="97">
          <cell r="BV97">
            <v>95</v>
          </cell>
          <cell r="BW97" t="str">
            <v>&gt; 65 años</v>
          </cell>
        </row>
        <row r="98">
          <cell r="BV98">
            <v>96</v>
          </cell>
          <cell r="BW98" t="str">
            <v>&gt; 65 años</v>
          </cell>
        </row>
        <row r="99">
          <cell r="BV99">
            <v>97</v>
          </cell>
          <cell r="BW99" t="str">
            <v>&gt; 65 años</v>
          </cell>
        </row>
      </sheetData>
      <sheetData sheetId="1"/>
      <sheetData sheetId="2"/>
      <sheetData sheetId="3"/>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óscar montero correro" refreshedDate="43049.546090856478" createdVersion="3" refreshedVersion="3" minRefreshableVersion="3" recordCount="1150">
  <cacheSource type="worksheet">
    <worksheetSource ref="A1:AM1151" sheet="Descodificacion"/>
  </cacheSource>
  <cacheFields count="44">
    <cacheField name="Nº ENCUESTA" numFmtId="0">
      <sharedItems containsSemiMixedTypes="0" containsString="0" containsNumber="1" containsInteger="1" minValue="1" maxValue="1150" count="11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sharedItems>
    </cacheField>
    <cacheField name="FECHA" numFmtId="14">
      <sharedItems containsSemiMixedTypes="0" containsNonDate="0" containsDate="1" containsString="0" minDate="2017-04-21T00:00:00" maxDate="2017-04-22T00:00:00"/>
    </cacheField>
    <cacheField name="HORA ENCUESTA" numFmtId="0">
      <sharedItems containsNonDate="0" containsDate="1" containsString="0" containsBlank="1" minDate="1899-12-30T08:02:00" maxDate="1899-12-30T21:02:00"/>
    </cacheField>
    <cacheField name="LOCALIZACIÓN PUNTO ENCUESTA" numFmtId="0">
      <sharedItems/>
    </cacheField>
    <cacheField name="1.1 SEXO" numFmtId="0">
      <sharedItems count="3">
        <s v="Hombre"/>
        <s v="Mujer"/>
        <s v="NS/NC"/>
      </sharedItems>
    </cacheField>
    <cacheField name="1.2 EDAD" numFmtId="0">
      <sharedItems containsString="0" containsBlank="1" containsNumber="1" containsInteger="1" minValue="16" maxValue="355" count="71">
        <n v="45"/>
        <n v="22"/>
        <n v="25"/>
        <n v="63"/>
        <n v="24"/>
        <n v="17"/>
        <n v="19"/>
        <n v="28"/>
        <n v="32"/>
        <n v="54"/>
        <n v="77"/>
        <n v="35"/>
        <n v="20"/>
        <n v="38"/>
        <n v="48"/>
        <m/>
        <n v="30"/>
        <n v="52"/>
        <n v="33"/>
        <n v="37"/>
        <n v="40"/>
        <n v="70"/>
        <n v="26"/>
        <n v="53"/>
        <n v="27"/>
        <n v="50"/>
        <n v="21"/>
        <n v="41"/>
        <n v="18"/>
        <n v="43"/>
        <n v="39"/>
        <n v="55"/>
        <n v="56"/>
        <n v="57"/>
        <n v="42"/>
        <n v="65"/>
        <n v="61"/>
        <n v="69"/>
        <n v="44"/>
        <n v="58"/>
        <n v="49"/>
        <n v="67"/>
        <n v="59"/>
        <n v="31"/>
        <n v="29"/>
        <n v="46"/>
        <n v="36"/>
        <n v="34"/>
        <n v="60"/>
        <n v="23"/>
        <n v="62"/>
        <n v="64"/>
        <n v="51"/>
        <n v="83"/>
        <n v="73"/>
        <n v="71"/>
        <n v="47"/>
        <n v="74"/>
        <n v="66"/>
        <n v="72"/>
        <n v="86"/>
        <n v="78"/>
        <n v="79"/>
        <n v="81"/>
        <n v="75"/>
        <n v="68"/>
        <n v="80"/>
        <n v="91"/>
        <n v="355"/>
        <n v="88"/>
        <n v="16"/>
      </sharedItems>
    </cacheField>
    <cacheField name="EdadCODE" numFmtId="0">
      <sharedItems count="6">
        <s v="40 a 54 años"/>
        <s v="15 a 24 años"/>
        <s v="25 a 39 años"/>
        <s v="55 a 64 años"/>
        <s v="&gt; 65 años"/>
        <e v="#N/A"/>
      </sharedItems>
    </cacheField>
    <cacheField name="1.3 LUGAR DE RESIDENCIA" numFmtId="0">
      <sharedItems containsBlank="1"/>
    </cacheField>
    <cacheField name="1.4 ACTIVIDAD PRINCIPAL QUE DESARROLLA" numFmtId="0">
      <sharedItems count="9">
        <s v="OCUPADO/A"/>
        <s v="OCUPADO/A Y ESTUDIANTE"/>
        <s v="RETIRADO/A JUBILADO/A"/>
        <s v="EN PARO (1º EMPLEO)"/>
        <s v="ESTUDIANTE"/>
        <s v="EN PARO"/>
        <s v="NS/NC"/>
        <s v="RENTISTA"/>
        <s v="LABORES DEL HOGAR"/>
      </sharedItems>
      <fieldGroup par="40"/>
    </cacheField>
    <cacheField name="2.1 ORIGEN" numFmtId="0">
      <sharedItems containsBlank="1"/>
    </cacheField>
    <cacheField name="DISTRITO ORIGEN" numFmtId="0">
      <sharedItems count="33">
        <s v="Centro"/>
        <s v="Actur- Rey Fernando"/>
        <s v="Las Fuentes"/>
        <s v="Torrero- La Paz"/>
        <s v="No sabe / No contesta"/>
        <s v="Centro Comercial Gran Casa"/>
        <s v="Delicias"/>
        <s v="Oliver- Valdefierro"/>
        <s v="La Almozara"/>
        <s v="Casablanca"/>
        <s v="El Rabal"/>
        <s v="San José"/>
        <s v="Zona Oeste"/>
        <s v="Casco Histórico"/>
        <s v="Universidad"/>
        <s v="Puerto Venecia"/>
        <s v="Zona Este"/>
        <s v="Santa Isabel"/>
        <s v="Estación de Zaragoza Delicias"/>
        <s v="Zona Sur"/>
        <s v="Huesca- Francia"/>
        <s v="Hospital Universitario Miguel Servet"/>
        <s v="Miralbueno"/>
        <s v="Zona Norte"/>
        <s v="Logroño- País Vasco"/>
        <s v="Centro Comecial Plaza Imperial"/>
        <s v="Universidad Campus San Francisco"/>
        <s v="Hospital Clínico Lozano Blesa"/>
        <s v="Universidad Campus Río Ebro"/>
        <s v="Pol. Industrial Cogullada"/>
        <s v="Pol. Industrial Malpica"/>
        <s v="Cataluña"/>
        <s v="Teruel- Com. Valenciana"/>
      </sharedItems>
      <fieldGroup par="42"/>
    </cacheField>
    <cacheField name="2.1 ORIGEN (ZONAS DE TRANSPORTE)" numFmtId="0">
      <sharedItems containsMixedTypes="1" containsNumber="1" containsInteger="1" minValue="1" maxValue="999"/>
    </cacheField>
    <cacheField name="2.2 DESTINO" numFmtId="0">
      <sharedItems containsBlank="1"/>
    </cacheField>
    <cacheField name="DISTRITO DESTINO" numFmtId="0">
      <sharedItems count="28">
        <s v="Centro Comercial Gran Casa"/>
        <s v="Actur- Rey Fernando"/>
        <s v="Casablanca"/>
        <s v="Centro"/>
        <s v="Casco Histórico"/>
        <s v="San José"/>
        <s v="Delicias"/>
        <s v="Oliver- Valdefierro"/>
        <s v="Torrero- La Paz"/>
        <s v="Las Fuentes"/>
        <s v="Miralbueno"/>
        <s v="Universidad"/>
        <s v="No sabe / No contesta"/>
        <s v="Zona Norte"/>
        <s v="Puerto Venecia"/>
        <s v="Zona Oeste"/>
        <s v="La Almozara"/>
        <s v="El Rabal"/>
        <s v="Zona Sur"/>
        <s v="Universidad Campus San Francisco"/>
        <s v="Huesca- Francia"/>
        <s v="Hospital Universitario Miguel Servet"/>
        <s v="Universidad Campus Río Ebro"/>
        <s v="Estación de Zaragoza Delicias"/>
        <s v="Zona Este"/>
        <s v="Santa Isabel"/>
        <s v="Hospital Clínico Lozano Blesa"/>
        <s v="Hospital La Maz"/>
      </sharedItems>
      <fieldGroup par="43"/>
    </cacheField>
    <cacheField name="2.2 DESTINO (ZONAS DE TRANSPORTE)" numFmtId="0">
      <sharedItems containsMixedTypes="1" containsNumber="1" containsInteger="1" minValue="1" maxValue="999"/>
    </cacheField>
    <cacheField name="2.3 MOTIVO DEL VIAJE_x000a_DE…" numFmtId="0">
      <sharedItems count="13">
        <s v="CASA"/>
        <s v="TRABAJO"/>
        <s v="ESTUDIOS"/>
        <s v="OCIO (DEPORTE, AMIGOS, ETC.)"/>
        <s v="ASUNTOS PERSONALES"/>
        <s v="COMPRA NO DIARIA"/>
        <s v="NS/NC"/>
        <s v="OTROS"/>
        <s v="GESTIONES ADMINISTRATIVAS"/>
        <s v="COMPRA DIARIA"/>
        <s v="SANIDAD"/>
        <s v="GESTIONES TRABAJO"/>
        <s v="ACOMPAÑAR ESTUDIAR"/>
      </sharedItems>
    </cacheField>
    <cacheField name="2.3 MOTIVO DEL VIAJE_x000a_DE… (ESPECIFICAR OTROS)" numFmtId="0">
      <sharedItems containsNonDate="0" containsString="0" containsBlank="1"/>
    </cacheField>
    <cacheField name="2.3 MOTIVO DEL VIAJE_x000a_A…" numFmtId="0">
      <sharedItems containsBlank="1" count="15">
        <s v="TRABAJO"/>
        <s v="COMPRA NO DIARIA"/>
        <s v="OCIO (DEPORTE, AMIGOS, ETC.)"/>
        <s v="nd"/>
        <s v="CASA"/>
        <s v="ASUNTOS PERSONALES"/>
        <s v="ACOMPAÑAR ESTUDIAR"/>
        <s v="GESTIONES ADMINISTRATIVAS"/>
        <s v="OTROS"/>
        <s v="ESTUDIOS"/>
        <s v="COMPRA DIARIA"/>
        <s v="SANIDAD"/>
        <s v="GESTIONES TRABAJO"/>
        <m u="1"/>
        <e v="#N/A" u="1"/>
      </sharedItems>
    </cacheField>
    <cacheField name="2.3 MOTIVO DEL VIAJE_x000a_A… (ESPECIFICAR OTROS)" numFmtId="0">
      <sharedItems containsNonDate="0" containsString="0" containsBlank="1"/>
    </cacheField>
    <cacheField name="2.4 MODO DE TRANSPORTE_x000a_1ª ETAPA" numFmtId="0">
      <sharedItems count="15">
        <s v="COCHE PERSONA QUE CONDUCE"/>
        <s v="A PIE"/>
        <s v="BUS URBANO"/>
        <s v="TRANVÍA"/>
        <s v="MOTOCICLETA"/>
        <s v="BICICLETA PRIVADA"/>
        <s v="NS/NC"/>
        <s v="COCHE ACOMPAÑANTE"/>
        <s v="TAXI"/>
        <s v="BUS INTERURBANO"/>
        <s v="BUS DISCRECIONAL"/>
        <s v="OTROS"/>
        <s v="BUS ESCOLAR/EMPRESA"/>
        <s v="BICICLETA PÚBLICA (BIZI)"/>
        <s v="TREN"/>
      </sharedItems>
      <fieldGroup par="39"/>
    </cacheField>
    <cacheField name="2.4 MODO DE TRANSPORTE_x000a_2ª ETAPA" numFmtId="0">
      <sharedItems containsBlank="1" count="12">
        <m/>
        <s v="COCHE PERSONA QUE CONDUCE"/>
        <s v="BUS URBANO"/>
        <s v="A PIE"/>
        <s v="TRANVÍA"/>
        <s v="BUS INTERURBANO"/>
        <s v="TAXI"/>
        <s v="COCHE ACOMPAÑANTE"/>
        <s v="MOTOCICLETA"/>
        <s v="TREN"/>
        <s v="BUS DISCRECIONAL"/>
        <e v="#N/A" u="1"/>
      </sharedItems>
      <fieldGroup par="41"/>
    </cacheField>
    <cacheField name="2.4 MODO DE TRANSPORTE_x000a_3ª ETAPA" numFmtId="0">
      <sharedItems containsBlank="1" count="8">
        <m/>
        <s v="BUS URBANO"/>
        <s v="A PIE"/>
        <s v="COCHE PERSONA QUE CONDUCE"/>
        <s v="MOTOCICLETA"/>
        <s v="TRANVÍA"/>
        <s v="BUS INTERURBANO"/>
        <e v="#N/A" u="1"/>
      </sharedItems>
    </cacheField>
    <cacheField name="2.4 MODO DE TRANSPORTE_x000a_4ª ETAPA" numFmtId="0">
      <sharedItems containsBlank="1" count="4">
        <m/>
        <s v="A PIE"/>
        <s v="COCHE PERSONA QUE CONDUCE"/>
        <s v="BUS URBANO"/>
      </sharedItems>
    </cacheField>
    <cacheField name="2.4 MODO DE TRANSPORTE_x000a_(ESPECIFICAR OTROS)" numFmtId="0">
      <sharedItems containsBlank="1"/>
    </cacheField>
    <cacheField name="2.5 HORA DE SALIDA" numFmtId="0">
      <sharedItems containsNonDate="0" containsDate="1" containsString="0" containsBlank="1" minDate="1899-12-30T01:38:00" maxDate="1899-12-30T20:50:00"/>
    </cacheField>
    <cacheField name="2.6 TIEMPO DE VIAJE (MINUTOS)" numFmtId="0">
      <sharedItems containsString="0" containsBlank="1" containsNumber="1" containsInteger="1" minValue="1" maxValue="180"/>
    </cacheField>
    <cacheField name="2.7 LÍNEAS URBANAS UTILIZADAS_x000a_1ª ETAPA" numFmtId="0">
      <sharedItems containsBlank="1" containsMixedTypes="1" containsNumber="1" containsInteger="1" minValue="12" maxValue="310"/>
    </cacheField>
    <cacheField name="2.7 TIEMPO DE ESPERA 1ª ETAPA" numFmtId="0">
      <sharedItems containsString="0" containsBlank="1" containsNumber="1" containsInteger="1" minValue="0" maxValue="30" count="18">
        <m/>
        <n v="5"/>
        <n v="3"/>
        <n v="20"/>
        <n v="10"/>
        <n v="30"/>
        <n v="15"/>
        <n v="14"/>
        <n v="1"/>
        <n v="6"/>
        <n v="2"/>
        <n v="7"/>
        <n v="0"/>
        <n v="4"/>
        <n v="25"/>
        <n v="8"/>
        <n v="13"/>
        <n v="21"/>
      </sharedItems>
    </cacheField>
    <cacheField name="2.7 LÍNEAS URBANAS UTILIZADAS_x000a_2ª ETAPA" numFmtId="0">
      <sharedItems containsBlank="1" containsMixedTypes="1" containsNumber="1" containsInteger="1" minValue="20" maxValue="54"/>
    </cacheField>
    <cacheField name="2.7 TIEMPO DE ESPERA 2ª ETAPA" numFmtId="0">
      <sharedItems containsString="0" containsBlank="1" containsNumber="1" containsInteger="1" minValue="0" maxValue="20" count="16">
        <m/>
        <n v="20"/>
        <n v="4"/>
        <n v="12"/>
        <n v="5"/>
        <n v="1"/>
        <n v="6"/>
        <n v="7"/>
        <n v="3"/>
        <n v="10"/>
        <n v="2"/>
        <n v="13"/>
        <n v="0"/>
        <n v="8"/>
        <n v="17"/>
        <n v="15"/>
      </sharedItems>
    </cacheField>
    <cacheField name="2.7 LÍNEAS URBANAS UTILIZADAS_x000a_3ª ETAPA" numFmtId="0">
      <sharedItems containsBlank="1" containsMixedTypes="1" containsNumber="1" containsInteger="1" minValue="24" maxValue="53"/>
    </cacheField>
    <cacheField name="2.7 TIEMPO DE ESPERA 3ª ETAPA" numFmtId="0">
      <sharedItems containsString="0" containsBlank="1" containsNumber="1" containsInteger="1" minValue="2" maxValue="15"/>
    </cacheField>
    <cacheField name="2.7 LÍNEAS URBANAS UTILIZADAS_x000a_4ª ETAPA" numFmtId="0">
      <sharedItems containsString="0" containsBlank="1" containsNumber="1" containsInteger="1" minValue="23" maxValue="31"/>
    </cacheField>
    <cacheField name="2.7 TIEMPO DE ESPERA 4ª ETAPA" numFmtId="0">
      <sharedItems containsNonDate="0" containsString="0" containsBlank="1"/>
    </cacheField>
    <cacheField name="2.8 TÍTULO DE TRANSPORTE" numFmtId="0">
      <sharedItems count="12">
        <s v="NS/NC"/>
        <s v="TARJETA BUS"/>
        <s v="TARJETA ZARAGOZA CARD"/>
        <s v="AUTOBÚS URBANO DE ZARAGOZA"/>
        <s v="TARIFA PENSIONISTA"/>
        <s v="TARIFA TRANSBORDO"/>
        <s v="BILLETE SENCILLO (TARJETA INTERBUS)"/>
        <s v="TARJETA CIUDADANA"/>
        <s v="BILLETE SENCILLO"/>
        <s v="TARJETA INTERBUS"/>
        <s v="BONO INTERURBANO 50/60"/>
        <s v="BONO INTERURBANO 80/60"/>
      </sharedItems>
    </cacheField>
    <cacheField name="2.9 MOTIVO DE NO USO DE TRANSPORTE PÚBLICO" numFmtId="0">
      <sharedItems count="10">
        <s v="TARDA MUCHO"/>
        <s v="NO HAY SERVICIO ADECUADO"/>
        <s v="NS/NC"/>
        <s v="ES INCÓMODO"/>
        <s v="NO CONOZCO EL SERVICIO"/>
        <s v="OTROS"/>
        <s v="ES CARO"/>
        <s v="BAJA FRECUENCIA DE PASO"/>
        <s v="INNECESARIO POR PROXIMIDAD"/>
        <s v="PARADAS ALEJADAS"/>
      </sharedItems>
    </cacheField>
    <cacheField name="2.9 MOTIVO DE NO USO DE TRANSPORTE PÚBLICO_x000a_(ESPECIFICAR OTROS)" numFmtId="0">
      <sharedItems containsBlank="1"/>
    </cacheField>
    <cacheField name="2.10 FRECUENCIA DE REALIZACIÓN DE ESTE VIAJE (MISMO ORIGEN Y DESTINO)" numFmtId="0">
      <sharedItems count="5">
        <s v="4 O MÁS VECES A LA SEMANA"/>
        <s v="1-3 VECES AL MES"/>
        <s v="CON MENOR FRECUENCIA"/>
        <s v="1-3 VECES A LA SEMANA"/>
        <s v="NS/NC"/>
      </sharedItems>
    </cacheField>
    <cacheField name="2.11 SENSACIÓN DE SEGURIDAD EN EL DESPLAZAMIENTO" numFmtId="0">
      <sharedItems count="5">
        <s v="Muy seguro"/>
        <s v="Seguro"/>
        <s v="NS/NC"/>
        <s v="Poco seguro"/>
        <s v="Nada seguro"/>
      </sharedItems>
    </cacheField>
    <cacheField name="2.4 MODO DE TRANSPORTE_x000a_1ª ETAPA2" numFmtId="0" databaseField="0">
      <fieldGroup base="19">
        <discretePr count="15">
          <x v="0"/>
          <x v="1"/>
          <x v="2"/>
          <x v="3"/>
          <x v="7"/>
          <x v="4"/>
          <x v="7"/>
          <x v="5"/>
          <x v="7"/>
          <x v="7"/>
          <x v="7"/>
          <x v="7"/>
          <x v="7"/>
          <x v="6"/>
          <x v="7"/>
        </discretePr>
        <groupItems count="8">
          <s v="COCHE PERSONA QUE CONDUCE"/>
          <s v="A PIE"/>
          <s v="BUS URBANO"/>
          <s v="TRANVÍA"/>
          <s v="BICICLETA PRIVADA"/>
          <s v="COCHE ACOMPAÑANTE"/>
          <s v="BICICLETA PÚBLICA (BIZI)"/>
          <s v="Grupo1"/>
        </groupItems>
      </fieldGroup>
    </cacheField>
    <cacheField name="1.4 ACTIVIDAD PRINCIPAL QUE DESARROLLA2" numFmtId="0" databaseField="0">
      <fieldGroup base="8">
        <discretePr count="9">
          <x v="0"/>
          <x v="1"/>
          <x v="2"/>
          <x v="7"/>
          <x v="3"/>
          <x v="7"/>
          <x v="4"/>
          <x v="5"/>
          <x v="6"/>
        </discretePr>
        <groupItems count="8">
          <s v="OCUPADO/A"/>
          <s v="OCUPADO/A Y ESTUDIANTE"/>
          <s v="RETIRADO/A JUBILADO/A"/>
          <s v="ESTUDIANTE"/>
          <s v="NS/NC"/>
          <s v="RENTISTA"/>
          <s v="LABORES DEL HOGAR"/>
          <s v="Grupo1"/>
        </groupItems>
      </fieldGroup>
    </cacheField>
    <cacheField name="2.4 MODO DE TRANSPORTE_x000a_2ª ETAPA2" numFmtId="0" databaseField="0">
      <fieldGroup base="20">
        <discretePr count="12">
          <x v="6"/>
          <x v="0"/>
          <x v="1"/>
          <x v="2"/>
          <x v="3"/>
          <x v="6"/>
          <x v="6"/>
          <x v="4"/>
          <x v="6"/>
          <x v="6"/>
          <x v="6"/>
          <x v="5"/>
        </discretePr>
        <groupItems count="7">
          <s v="COCHE PERSONA QUE CONDUCE"/>
          <s v="BUS URBANO"/>
          <s v="A PIE"/>
          <s v="TRANVÍA"/>
          <s v="COCHE ACOMPAÑANTE"/>
          <e v="#N/A"/>
          <s v="Grupo1"/>
        </groupItems>
      </fieldGroup>
    </cacheField>
    <cacheField name="DISTRITO ORIGEN2" numFmtId="0" databaseField="0">
      <fieldGroup base="10">
        <discretePr count="33">
          <x v="0"/>
          <x v="1"/>
          <x v="2"/>
          <x v="3"/>
          <x v="4"/>
          <x v="5"/>
          <x v="6"/>
          <x v="7"/>
          <x v="8"/>
          <x v="9"/>
          <x v="10"/>
          <x v="11"/>
          <x v="24"/>
          <x v="12"/>
          <x v="13"/>
          <x v="14"/>
          <x v="24"/>
          <x v="15"/>
          <x v="24"/>
          <x v="24"/>
          <x v="24"/>
          <x v="16"/>
          <x v="17"/>
          <x v="24"/>
          <x v="24"/>
          <x v="18"/>
          <x v="19"/>
          <x v="20"/>
          <x v="21"/>
          <x v="22"/>
          <x v="23"/>
          <x v="24"/>
          <x v="24"/>
        </discretePr>
        <groupItems count="25">
          <s v="Centro"/>
          <s v="Actur- Rey Fernando"/>
          <s v="Las Fuentes"/>
          <s v="Torrero- La Paz"/>
          <s v="No sabe / No contesta"/>
          <s v="Centro Comercial Gran Casa"/>
          <s v="Delicias"/>
          <s v="Oliver- Valdefierro"/>
          <s v="La Almozara"/>
          <s v="Casablanca"/>
          <s v="El Rabal"/>
          <s v="San José"/>
          <s v="Casco Histórico"/>
          <s v="Universidad"/>
          <s v="Puerto Venecia"/>
          <s v="Santa Isabel"/>
          <s v="Hospital Universitario Miguel Servet"/>
          <s v="Miralbueno"/>
          <s v="Centro Comecial Plaza Imperial"/>
          <s v="Universidad Campus San Francisco"/>
          <s v="Hospital Clínico Lozano Blesa"/>
          <s v="Universidad Campus Río Ebro"/>
          <s v="Pol. Industrial Cogullada"/>
          <s v="Pol. Industrial Malpica"/>
          <s v="Grupo1"/>
        </groupItems>
      </fieldGroup>
    </cacheField>
    <cacheField name="DISTRITO DESTINO3" numFmtId="0" databaseField="0">
      <fieldGroup base="13">
        <discretePr count="28">
          <x v="0"/>
          <x v="1"/>
          <x v="2"/>
          <x v="3"/>
          <x v="4"/>
          <x v="5"/>
          <x v="6"/>
          <x v="7"/>
          <x v="8"/>
          <x v="9"/>
          <x v="10"/>
          <x v="11"/>
          <x v="12"/>
          <x v="22"/>
          <x v="13"/>
          <x v="22"/>
          <x v="14"/>
          <x v="15"/>
          <x v="22"/>
          <x v="16"/>
          <x v="22"/>
          <x v="17"/>
          <x v="18"/>
          <x v="22"/>
          <x v="22"/>
          <x v="19"/>
          <x v="20"/>
          <x v="21"/>
        </discretePr>
        <groupItems count="23">
          <s v="Centro Comercial Gran Casa"/>
          <s v="Actur- Rey Fernando"/>
          <s v="Casablanca"/>
          <s v="Centro"/>
          <s v="Casco Histórico"/>
          <s v="San José"/>
          <s v="Delicias"/>
          <s v="Oliver- Valdefierro"/>
          <s v="Torrero- La Paz"/>
          <s v="Las Fuentes"/>
          <s v="Miralbueno"/>
          <s v="Universidad"/>
          <s v="No sabe / No contesta"/>
          <s v="Puerto Venecia"/>
          <s v="La Almozara"/>
          <s v="El Rabal"/>
          <s v="Universidad Campus San Francisco"/>
          <s v="Hospital Universitario Miguel Servet"/>
          <s v="Universidad Campus Río Ebro"/>
          <s v="Santa Isabel"/>
          <s v="Hospital Clínico Lozano Blesa"/>
          <s v="Hospital La Maz"/>
          <s v="Grupo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50">
  <r>
    <x v="0"/>
    <d v="2017-04-21T00:00:00"/>
    <m/>
    <s v="CC GRAN CASA"/>
    <x v="0"/>
    <x v="0"/>
    <x v="0"/>
    <s v="CENTRO"/>
    <x v="0"/>
    <s v="CENTRO"/>
    <x v="0"/>
    <s v="63-64-68-59-80-79-81-89-86-96-98-88-82-73"/>
    <s v="CC GRAN CASA"/>
    <x v="0"/>
    <n v="30"/>
    <x v="0"/>
    <m/>
    <x v="0"/>
    <m/>
    <x v="0"/>
    <x v="0"/>
    <x v="0"/>
    <x v="0"/>
    <m/>
    <m/>
    <n v="10"/>
    <m/>
    <x v="0"/>
    <m/>
    <x v="0"/>
    <m/>
    <m/>
    <m/>
    <m/>
    <x v="0"/>
    <x v="0"/>
    <m/>
    <x v="0"/>
    <x v="0"/>
  </r>
  <r>
    <x v="1"/>
    <d v="2017-04-21T00:00:00"/>
    <m/>
    <s v="CC GRAN CASA"/>
    <x v="1"/>
    <x v="1"/>
    <x v="1"/>
    <s v="ACTUR"/>
    <x v="1"/>
    <s v="CALLE PABLO IGLESIAS"/>
    <x v="1"/>
    <n v="15"/>
    <s v="CC GRAN CASA"/>
    <x v="0"/>
    <n v="30"/>
    <x v="0"/>
    <m/>
    <x v="1"/>
    <m/>
    <x v="1"/>
    <x v="0"/>
    <x v="0"/>
    <x v="0"/>
    <m/>
    <m/>
    <n v="15"/>
    <m/>
    <x v="0"/>
    <m/>
    <x v="0"/>
    <m/>
    <m/>
    <m/>
    <m/>
    <x v="0"/>
    <x v="0"/>
    <m/>
    <x v="1"/>
    <x v="1"/>
  </r>
  <r>
    <x v="2"/>
    <d v="2017-04-21T00:00:00"/>
    <m/>
    <s v="CC GRAN CASA"/>
    <x v="1"/>
    <x v="2"/>
    <x v="2"/>
    <s v="CENTRO"/>
    <x v="0"/>
    <s v="CENTRO"/>
    <x v="0"/>
    <s v="63-64-68-59-80-79-81-89-86-96-98-88-82-73"/>
    <s v="CC GRAN CASA"/>
    <x v="0"/>
    <n v="30"/>
    <x v="0"/>
    <m/>
    <x v="2"/>
    <m/>
    <x v="1"/>
    <x v="1"/>
    <x v="0"/>
    <x v="0"/>
    <m/>
    <m/>
    <n v="20"/>
    <m/>
    <x v="0"/>
    <m/>
    <x v="0"/>
    <m/>
    <m/>
    <m/>
    <m/>
    <x v="0"/>
    <x v="0"/>
    <m/>
    <x v="2"/>
    <x v="0"/>
  </r>
  <r>
    <x v="3"/>
    <d v="2017-04-21T00:00:00"/>
    <m/>
    <s v="CC GRAN CASA"/>
    <x v="1"/>
    <x v="3"/>
    <x v="3"/>
    <s v="ACTUR"/>
    <x v="2"/>
    <s v="ACTUR"/>
    <x v="1"/>
    <s v="9-15-10-145-25-29-31-27-28-128-129-163-144"/>
    <s v="CC GRAN CASA"/>
    <x v="0"/>
    <n v="30"/>
    <x v="1"/>
    <m/>
    <x v="2"/>
    <m/>
    <x v="1"/>
    <x v="0"/>
    <x v="0"/>
    <x v="0"/>
    <m/>
    <m/>
    <n v="5"/>
    <m/>
    <x v="0"/>
    <m/>
    <x v="0"/>
    <m/>
    <m/>
    <m/>
    <m/>
    <x v="0"/>
    <x v="1"/>
    <m/>
    <x v="1"/>
    <x v="1"/>
  </r>
  <r>
    <x v="4"/>
    <d v="2017-04-21T00:00:00"/>
    <m/>
    <s v="CC GRAN CASA"/>
    <x v="0"/>
    <x v="4"/>
    <x v="1"/>
    <s v="LAS FUENTES"/>
    <x v="3"/>
    <s v="LAS FUENTES"/>
    <x v="2"/>
    <s v="12-14-23-32-45-46-47-83-84"/>
    <s v="CC GRAN CASA"/>
    <x v="0"/>
    <n v="30"/>
    <x v="0"/>
    <m/>
    <x v="3"/>
    <m/>
    <x v="2"/>
    <x v="0"/>
    <x v="0"/>
    <x v="0"/>
    <m/>
    <m/>
    <n v="25"/>
    <n v="12"/>
    <x v="0"/>
    <m/>
    <x v="0"/>
    <m/>
    <m/>
    <m/>
    <m/>
    <x v="1"/>
    <x v="2"/>
    <m/>
    <x v="1"/>
    <x v="1"/>
  </r>
  <r>
    <x v="5"/>
    <d v="2017-04-21T00:00:00"/>
    <m/>
    <s v="CC GRAN CASA"/>
    <x v="0"/>
    <x v="5"/>
    <x v="1"/>
    <s v="MOVERA"/>
    <x v="4"/>
    <s v="MOVERA"/>
    <x v="3"/>
    <n v="114"/>
    <s v="CC GRAN CASA"/>
    <x v="0"/>
    <n v="30"/>
    <x v="0"/>
    <m/>
    <x v="2"/>
    <m/>
    <x v="0"/>
    <x v="0"/>
    <x v="0"/>
    <x v="0"/>
    <m/>
    <m/>
    <n v="15"/>
    <m/>
    <x v="0"/>
    <m/>
    <x v="0"/>
    <m/>
    <m/>
    <m/>
    <m/>
    <x v="0"/>
    <x v="3"/>
    <m/>
    <x v="3"/>
    <x v="0"/>
  </r>
  <r>
    <x v="6"/>
    <d v="2017-04-21T00:00:00"/>
    <m/>
    <s v="CC GRAN CASA"/>
    <x v="0"/>
    <x v="6"/>
    <x v="1"/>
    <m/>
    <x v="1"/>
    <s v="CENTRO"/>
    <x v="0"/>
    <s v="63-64-68-59-80-79-81-89-86-96-98-88-82-73"/>
    <s v="CC GRAN CASA"/>
    <x v="0"/>
    <n v="30"/>
    <x v="2"/>
    <m/>
    <x v="0"/>
    <m/>
    <x v="2"/>
    <x v="0"/>
    <x v="0"/>
    <x v="0"/>
    <m/>
    <m/>
    <n v="10"/>
    <s v="C1"/>
    <x v="0"/>
    <m/>
    <x v="0"/>
    <m/>
    <m/>
    <m/>
    <m/>
    <x v="1"/>
    <x v="2"/>
    <m/>
    <x v="1"/>
    <x v="0"/>
  </r>
  <r>
    <x v="7"/>
    <d v="2017-04-21T00:00:00"/>
    <m/>
    <s v="CC GRAN CASA"/>
    <x v="0"/>
    <x v="7"/>
    <x v="2"/>
    <s v="ACTUR"/>
    <x v="5"/>
    <s v="ACTUR"/>
    <x v="1"/>
    <s v="9-15-10-145-25-29-31-27-28-128-129-163-144"/>
    <s v="CC GRAN CASA"/>
    <x v="0"/>
    <n v="30"/>
    <x v="0"/>
    <m/>
    <x v="2"/>
    <m/>
    <x v="1"/>
    <x v="0"/>
    <x v="0"/>
    <x v="0"/>
    <m/>
    <m/>
    <n v="10"/>
    <m/>
    <x v="0"/>
    <m/>
    <x v="0"/>
    <m/>
    <m/>
    <m/>
    <m/>
    <x v="0"/>
    <x v="2"/>
    <m/>
    <x v="0"/>
    <x v="0"/>
  </r>
  <r>
    <x v="8"/>
    <d v="2017-04-21T00:00:00"/>
    <m/>
    <s v="CC GRAN CASA"/>
    <x v="0"/>
    <x v="7"/>
    <x v="2"/>
    <s v="ACTUR"/>
    <x v="4"/>
    <s v="ACTUR"/>
    <x v="1"/>
    <s v="9-15-10-145-25-29-31-27-28-128-129-163-144"/>
    <s v="CC GRAN CASA"/>
    <x v="0"/>
    <n v="30"/>
    <x v="0"/>
    <m/>
    <x v="2"/>
    <m/>
    <x v="1"/>
    <x v="0"/>
    <x v="0"/>
    <x v="0"/>
    <m/>
    <m/>
    <n v="3"/>
    <m/>
    <x v="0"/>
    <m/>
    <x v="0"/>
    <m/>
    <m/>
    <m/>
    <m/>
    <x v="0"/>
    <x v="2"/>
    <m/>
    <x v="3"/>
    <x v="0"/>
  </r>
  <r>
    <x v="9"/>
    <d v="2017-04-21T00:00:00"/>
    <m/>
    <s v="CC GRAN CASA"/>
    <x v="0"/>
    <x v="8"/>
    <x v="2"/>
    <s v="ALMOZARA"/>
    <x v="6"/>
    <m/>
    <x v="4"/>
    <n v="999"/>
    <s v="CC GRAN CASA"/>
    <x v="0"/>
    <n v="30"/>
    <x v="3"/>
    <m/>
    <x v="4"/>
    <m/>
    <x v="2"/>
    <x v="0"/>
    <x v="0"/>
    <x v="0"/>
    <m/>
    <m/>
    <n v="20"/>
    <n v="42"/>
    <x v="0"/>
    <m/>
    <x v="0"/>
    <m/>
    <m/>
    <m/>
    <m/>
    <x v="1"/>
    <x v="2"/>
    <m/>
    <x v="1"/>
    <x v="0"/>
  </r>
  <r>
    <x v="10"/>
    <d v="2017-04-21T00:00:00"/>
    <m/>
    <s v="CC GRAN CASA"/>
    <x v="0"/>
    <x v="9"/>
    <x v="0"/>
    <s v="TERUEL"/>
    <x v="0"/>
    <s v="GÓMEZ PEREDA"/>
    <x v="4"/>
    <n v="999"/>
    <s v="CC GRAN CASA"/>
    <x v="0"/>
    <n v="30"/>
    <x v="4"/>
    <m/>
    <x v="5"/>
    <m/>
    <x v="1"/>
    <x v="0"/>
    <x v="0"/>
    <x v="0"/>
    <m/>
    <m/>
    <n v="15"/>
    <m/>
    <x v="0"/>
    <m/>
    <x v="0"/>
    <m/>
    <m/>
    <m/>
    <m/>
    <x v="0"/>
    <x v="4"/>
    <m/>
    <x v="2"/>
    <x v="0"/>
  </r>
  <r>
    <x v="11"/>
    <d v="2017-04-21T00:00:00"/>
    <m/>
    <s v="CC GRAN CASA"/>
    <x v="0"/>
    <x v="10"/>
    <x v="4"/>
    <s v="ACTUR"/>
    <x v="2"/>
    <s v="CC GRAN CASA"/>
    <x v="5"/>
    <n v="30"/>
    <s v="ACTUR"/>
    <x v="1"/>
    <s v="9-10-15-25-27-28-29-31-128-129-144-146-163"/>
    <x v="3"/>
    <m/>
    <x v="6"/>
    <m/>
    <x v="1"/>
    <x v="0"/>
    <x v="0"/>
    <x v="0"/>
    <m/>
    <m/>
    <n v="20"/>
    <m/>
    <x v="0"/>
    <m/>
    <x v="0"/>
    <m/>
    <m/>
    <m/>
    <m/>
    <x v="0"/>
    <x v="2"/>
    <m/>
    <x v="3"/>
    <x v="0"/>
  </r>
  <r>
    <x v="12"/>
    <d v="2017-04-21T00:00:00"/>
    <m/>
    <s v="CC GRAN CASA"/>
    <x v="1"/>
    <x v="11"/>
    <x v="2"/>
    <s v="MAGDALENA"/>
    <x v="0"/>
    <s v="ACTUR"/>
    <x v="1"/>
    <s v="9-15-10-145-25-29-31-27-28-128-129-163-144"/>
    <s v="CC GRAN CASA"/>
    <x v="0"/>
    <n v="30"/>
    <x v="3"/>
    <m/>
    <x v="6"/>
    <m/>
    <x v="1"/>
    <x v="0"/>
    <x v="0"/>
    <x v="0"/>
    <m/>
    <m/>
    <n v="10"/>
    <m/>
    <x v="0"/>
    <m/>
    <x v="0"/>
    <m/>
    <m/>
    <m/>
    <m/>
    <x v="0"/>
    <x v="3"/>
    <m/>
    <x v="3"/>
    <x v="0"/>
  </r>
  <r>
    <x v="13"/>
    <d v="2017-04-21T00:00:00"/>
    <m/>
    <s v="CC GRAN CASA"/>
    <x v="0"/>
    <x v="8"/>
    <x v="2"/>
    <s v="ACTUR"/>
    <x v="0"/>
    <s v="ACTUR"/>
    <x v="1"/>
    <s v="9-15-10-145-25-29-31-27-28-128-129-163-144"/>
    <s v="CC GRAN CASA"/>
    <x v="0"/>
    <n v="30"/>
    <x v="0"/>
    <m/>
    <x v="0"/>
    <m/>
    <x v="1"/>
    <x v="0"/>
    <x v="0"/>
    <x v="0"/>
    <m/>
    <m/>
    <n v="10"/>
    <m/>
    <x v="0"/>
    <m/>
    <x v="0"/>
    <m/>
    <m/>
    <m/>
    <m/>
    <x v="0"/>
    <x v="1"/>
    <m/>
    <x v="0"/>
    <x v="0"/>
  </r>
  <r>
    <x v="14"/>
    <d v="2017-04-21T00:00:00"/>
    <m/>
    <s v="CC GRAN CASA"/>
    <x v="1"/>
    <x v="12"/>
    <x v="1"/>
    <s v="ACTUR"/>
    <x v="6"/>
    <s v="ACTUR"/>
    <x v="1"/>
    <s v="9-15-10-145-25-29-31-27-28-128-129-163-144"/>
    <s v="CC GRAN CASA"/>
    <x v="0"/>
    <n v="30"/>
    <x v="0"/>
    <m/>
    <x v="2"/>
    <m/>
    <x v="1"/>
    <x v="0"/>
    <x v="0"/>
    <x v="0"/>
    <m/>
    <m/>
    <n v="5"/>
    <m/>
    <x v="0"/>
    <m/>
    <x v="0"/>
    <m/>
    <m/>
    <m/>
    <m/>
    <x v="0"/>
    <x v="1"/>
    <m/>
    <x v="3"/>
    <x v="0"/>
  </r>
  <r>
    <x v="15"/>
    <d v="2017-04-21T00:00:00"/>
    <m/>
    <s v="CC GRAN CASA"/>
    <x v="1"/>
    <x v="13"/>
    <x v="2"/>
    <s v="ACTUR"/>
    <x v="0"/>
    <s v="ACTUR"/>
    <x v="1"/>
    <s v="9-15-10-145-25-29-31-27-28-128-129-163-144"/>
    <s v="CC GRAN CASA"/>
    <x v="0"/>
    <n v="30"/>
    <x v="0"/>
    <m/>
    <x v="2"/>
    <m/>
    <x v="1"/>
    <x v="0"/>
    <x v="0"/>
    <x v="0"/>
    <m/>
    <m/>
    <n v="5"/>
    <m/>
    <x v="0"/>
    <m/>
    <x v="0"/>
    <m/>
    <m/>
    <m/>
    <m/>
    <x v="0"/>
    <x v="1"/>
    <m/>
    <x v="3"/>
    <x v="0"/>
  </r>
  <r>
    <x v="16"/>
    <d v="2017-04-21T00:00:00"/>
    <m/>
    <s v="CC GRAN CASA"/>
    <x v="1"/>
    <x v="14"/>
    <x v="0"/>
    <s v="DELICIAS"/>
    <x v="0"/>
    <s v="DELICIAS"/>
    <x v="6"/>
    <s v="69-70-71-72-74-75-78"/>
    <s v="CC GRAN CASA"/>
    <x v="0"/>
    <n v="30"/>
    <x v="0"/>
    <m/>
    <x v="2"/>
    <m/>
    <x v="1"/>
    <x v="0"/>
    <x v="0"/>
    <x v="0"/>
    <m/>
    <m/>
    <n v="50"/>
    <m/>
    <x v="0"/>
    <m/>
    <x v="0"/>
    <m/>
    <m/>
    <m/>
    <m/>
    <x v="0"/>
    <x v="5"/>
    <s v="SALUD"/>
    <x v="1"/>
    <x v="0"/>
  </r>
  <r>
    <x v="17"/>
    <d v="2017-04-21T00:00:00"/>
    <m/>
    <s v="CC GRAN CASA"/>
    <x v="0"/>
    <x v="15"/>
    <x v="5"/>
    <s v="PLAZA ESPAÑA"/>
    <x v="1"/>
    <m/>
    <x v="4"/>
    <n v="999"/>
    <s v="CC GRAN CASA"/>
    <x v="0"/>
    <n v="30"/>
    <x v="1"/>
    <m/>
    <x v="2"/>
    <m/>
    <x v="2"/>
    <x v="2"/>
    <x v="0"/>
    <x v="0"/>
    <m/>
    <m/>
    <n v="25"/>
    <n v="39"/>
    <x v="0"/>
    <n v="23"/>
    <x v="0"/>
    <m/>
    <m/>
    <m/>
    <m/>
    <x v="0"/>
    <x v="2"/>
    <m/>
    <x v="1"/>
    <x v="0"/>
  </r>
  <r>
    <x v="18"/>
    <d v="2017-04-21T00:00:00"/>
    <m/>
    <s v="CC GRAN CASA"/>
    <x v="0"/>
    <x v="16"/>
    <x v="2"/>
    <s v="VALDEFIERRO"/>
    <x v="0"/>
    <s v="VALDEFIERRO"/>
    <x v="7"/>
    <n v="92"/>
    <s v="CC GRAN CASA"/>
    <x v="0"/>
    <n v="30"/>
    <x v="0"/>
    <m/>
    <x v="2"/>
    <m/>
    <x v="2"/>
    <x v="2"/>
    <x v="0"/>
    <x v="0"/>
    <m/>
    <m/>
    <n v="50"/>
    <n v="24"/>
    <x v="0"/>
    <s v="C1"/>
    <x v="0"/>
    <m/>
    <m/>
    <m/>
    <m/>
    <x v="0"/>
    <x v="2"/>
    <m/>
    <x v="2"/>
    <x v="0"/>
  </r>
  <r>
    <x v="19"/>
    <d v="2017-04-21T00:00:00"/>
    <m/>
    <s v="CC GRAN CASA"/>
    <x v="1"/>
    <x v="6"/>
    <x v="1"/>
    <s v="ALMOZARA"/>
    <x v="4"/>
    <s v="LA ALMOZARA"/>
    <x v="8"/>
    <s v="8-40-41-43-44-162"/>
    <s v="CC GRAN CASA"/>
    <x v="0"/>
    <n v="30"/>
    <x v="0"/>
    <m/>
    <x v="1"/>
    <m/>
    <x v="1"/>
    <x v="0"/>
    <x v="0"/>
    <x v="0"/>
    <m/>
    <m/>
    <n v="26"/>
    <m/>
    <x v="0"/>
    <m/>
    <x v="0"/>
    <m/>
    <m/>
    <m/>
    <m/>
    <x v="0"/>
    <x v="1"/>
    <m/>
    <x v="2"/>
    <x v="0"/>
  </r>
  <r>
    <x v="20"/>
    <d v="2017-04-21T00:00:00"/>
    <m/>
    <s v="CC GRAN CASA"/>
    <x v="1"/>
    <x v="17"/>
    <x v="0"/>
    <s v="MONTECANAL"/>
    <x v="0"/>
    <s v="MONTECANAL"/>
    <x v="9"/>
    <s v="135-139-140-141-155-156"/>
    <s v="CC GRAN CASA"/>
    <x v="0"/>
    <n v="30"/>
    <x v="0"/>
    <m/>
    <x v="0"/>
    <m/>
    <x v="0"/>
    <x v="0"/>
    <x v="0"/>
    <x v="0"/>
    <m/>
    <m/>
    <n v="30"/>
    <m/>
    <x v="0"/>
    <m/>
    <x v="0"/>
    <m/>
    <m/>
    <m/>
    <m/>
    <x v="0"/>
    <x v="0"/>
    <m/>
    <x v="0"/>
    <x v="1"/>
  </r>
  <r>
    <x v="21"/>
    <d v="2017-04-21T00:00:00"/>
    <m/>
    <s v="CC GRAN CASA"/>
    <x v="0"/>
    <x v="18"/>
    <x v="2"/>
    <s v="PUERTA LUEIZA"/>
    <x v="0"/>
    <s v="CALLE LUESIA"/>
    <x v="10"/>
    <n v="122"/>
    <s v="CC GRAN CASA"/>
    <x v="0"/>
    <n v="30"/>
    <x v="0"/>
    <m/>
    <x v="1"/>
    <m/>
    <x v="3"/>
    <x v="0"/>
    <x v="0"/>
    <x v="0"/>
    <m/>
    <m/>
    <n v="15"/>
    <s v="L1"/>
    <x v="0"/>
    <m/>
    <x v="0"/>
    <m/>
    <m/>
    <m/>
    <m/>
    <x v="0"/>
    <x v="2"/>
    <m/>
    <x v="1"/>
    <x v="0"/>
  </r>
  <r>
    <x v="22"/>
    <d v="2017-04-21T00:00:00"/>
    <m/>
    <s v="CC GRAN CASA"/>
    <x v="0"/>
    <x v="6"/>
    <x v="1"/>
    <s v="PARQUE GOYA"/>
    <x v="4"/>
    <s v="PARQUE GOYA"/>
    <x v="1"/>
    <n v="2"/>
    <s v="CC GRAN CASA"/>
    <x v="0"/>
    <n v="30"/>
    <x v="0"/>
    <m/>
    <x v="2"/>
    <m/>
    <x v="3"/>
    <x v="0"/>
    <x v="0"/>
    <x v="0"/>
    <m/>
    <m/>
    <n v="15"/>
    <s v="L1"/>
    <x v="0"/>
    <m/>
    <x v="0"/>
    <m/>
    <m/>
    <m/>
    <m/>
    <x v="0"/>
    <x v="2"/>
    <m/>
    <x v="3"/>
    <x v="1"/>
  </r>
  <r>
    <x v="23"/>
    <d v="2017-04-21T00:00:00"/>
    <m/>
    <s v="CC GRAN CASA"/>
    <x v="1"/>
    <x v="19"/>
    <x v="2"/>
    <s v="ALJAFERIA"/>
    <x v="5"/>
    <s v="LA ALMOZARA"/>
    <x v="8"/>
    <s v="8-40-41-43-44-162"/>
    <s v="CC GRAN CASA"/>
    <x v="0"/>
    <n v="30"/>
    <x v="0"/>
    <m/>
    <x v="5"/>
    <m/>
    <x v="0"/>
    <x v="0"/>
    <x v="0"/>
    <x v="0"/>
    <m/>
    <m/>
    <m/>
    <m/>
    <x v="0"/>
    <m/>
    <x v="0"/>
    <m/>
    <m/>
    <m/>
    <m/>
    <x v="0"/>
    <x v="3"/>
    <m/>
    <x v="1"/>
    <x v="1"/>
  </r>
  <r>
    <x v="24"/>
    <d v="2017-04-21T00:00:00"/>
    <m/>
    <s v="CC GRAN CASA"/>
    <x v="1"/>
    <x v="20"/>
    <x v="0"/>
    <s v="AVD. NAVARRA"/>
    <x v="0"/>
    <s v="AVD. NAVARRA"/>
    <x v="6"/>
    <n v="24"/>
    <s v="CC GRAN CASA"/>
    <x v="0"/>
    <n v="30"/>
    <x v="0"/>
    <m/>
    <x v="2"/>
    <m/>
    <x v="4"/>
    <x v="0"/>
    <x v="0"/>
    <x v="0"/>
    <m/>
    <m/>
    <n v="10"/>
    <m/>
    <x v="0"/>
    <m/>
    <x v="0"/>
    <m/>
    <m/>
    <m/>
    <m/>
    <x v="0"/>
    <x v="0"/>
    <m/>
    <x v="2"/>
    <x v="1"/>
  </r>
  <r>
    <x v="25"/>
    <d v="2017-04-21T00:00:00"/>
    <m/>
    <s v="CC GRAN CASA"/>
    <x v="0"/>
    <x v="21"/>
    <x v="4"/>
    <s v="ACTUR"/>
    <x v="2"/>
    <s v="ACTUR"/>
    <x v="1"/>
    <s v="9-15-10-145-25-29-31-27-28-128-129-163-144"/>
    <s v="CC GRAN CASA"/>
    <x v="0"/>
    <n v="30"/>
    <x v="0"/>
    <m/>
    <x v="5"/>
    <m/>
    <x v="1"/>
    <x v="0"/>
    <x v="0"/>
    <x v="0"/>
    <m/>
    <m/>
    <n v="10"/>
    <m/>
    <x v="0"/>
    <m/>
    <x v="0"/>
    <m/>
    <m/>
    <m/>
    <m/>
    <x v="0"/>
    <x v="1"/>
    <m/>
    <x v="0"/>
    <x v="1"/>
  </r>
  <r>
    <x v="26"/>
    <d v="2017-04-21T00:00:00"/>
    <m/>
    <s v="CC GRAN CASA"/>
    <x v="1"/>
    <x v="22"/>
    <x v="2"/>
    <s v="CENTRO"/>
    <x v="5"/>
    <s v="CENTRO"/>
    <x v="0"/>
    <s v="63-64-68-59-80-79-81-89-86-96-98-88-82-73"/>
    <s v="CC GRAN CASA"/>
    <x v="0"/>
    <n v="30"/>
    <x v="0"/>
    <m/>
    <x v="5"/>
    <m/>
    <x v="3"/>
    <x v="0"/>
    <x v="0"/>
    <x v="0"/>
    <m/>
    <m/>
    <n v="15"/>
    <s v="L1"/>
    <x v="0"/>
    <m/>
    <x v="0"/>
    <m/>
    <m/>
    <m/>
    <m/>
    <x v="0"/>
    <x v="2"/>
    <m/>
    <x v="1"/>
    <x v="1"/>
  </r>
  <r>
    <x v="27"/>
    <d v="2017-04-21T00:00:00"/>
    <m/>
    <s v="CC GRAN CASA"/>
    <x v="0"/>
    <x v="23"/>
    <x v="0"/>
    <s v="AVD. ACADEMIA GENERAL MILITAR"/>
    <x v="5"/>
    <s v="AVD. ACADEMIA GENERAL MILITAR"/>
    <x v="10"/>
    <n v="18"/>
    <s v="CC GRAN CASA"/>
    <x v="0"/>
    <n v="30"/>
    <x v="0"/>
    <m/>
    <x v="1"/>
    <m/>
    <x v="0"/>
    <x v="0"/>
    <x v="0"/>
    <x v="0"/>
    <m/>
    <m/>
    <n v="10"/>
    <m/>
    <x v="0"/>
    <m/>
    <x v="0"/>
    <m/>
    <m/>
    <m/>
    <m/>
    <x v="0"/>
    <x v="3"/>
    <m/>
    <x v="4"/>
    <x v="0"/>
  </r>
  <r>
    <x v="28"/>
    <d v="2017-04-21T00:00:00"/>
    <m/>
    <s v="CC GRAN CASA"/>
    <x v="1"/>
    <x v="11"/>
    <x v="2"/>
    <s v="CAMINO DE LAS TORRES"/>
    <x v="0"/>
    <s v="CAMINO DE LAS TORRES"/>
    <x v="11"/>
    <n v="102"/>
    <s v="CC GRAN CASA"/>
    <x v="0"/>
    <n v="30"/>
    <x v="0"/>
    <m/>
    <x v="5"/>
    <m/>
    <x v="0"/>
    <x v="0"/>
    <x v="0"/>
    <x v="0"/>
    <m/>
    <m/>
    <m/>
    <m/>
    <x v="0"/>
    <m/>
    <x v="0"/>
    <m/>
    <m/>
    <m/>
    <m/>
    <x v="0"/>
    <x v="0"/>
    <m/>
    <x v="2"/>
    <x v="0"/>
  </r>
  <r>
    <x v="29"/>
    <d v="2017-04-21T00:00:00"/>
    <m/>
    <s v="CC GRAN CASA"/>
    <x v="0"/>
    <x v="18"/>
    <x v="2"/>
    <s v="CASA BLANCA"/>
    <x v="0"/>
    <s v="CC GRAN CASA"/>
    <x v="5"/>
    <n v="30"/>
    <s v="CASABLANCA"/>
    <x v="2"/>
    <s v="99-107-134-151-158"/>
    <x v="5"/>
    <m/>
    <x v="4"/>
    <m/>
    <x v="3"/>
    <x v="3"/>
    <x v="0"/>
    <x v="0"/>
    <m/>
    <m/>
    <n v="20"/>
    <s v="L1"/>
    <x v="0"/>
    <m/>
    <x v="0"/>
    <m/>
    <m/>
    <m/>
    <m/>
    <x v="1"/>
    <x v="2"/>
    <m/>
    <x v="2"/>
    <x v="1"/>
  </r>
  <r>
    <x v="30"/>
    <d v="2017-04-21T00:00:00"/>
    <m/>
    <s v="CC GRAN CASA"/>
    <x v="1"/>
    <x v="7"/>
    <x v="2"/>
    <s v="CENTRO"/>
    <x v="1"/>
    <s v="CC GRAN CASA"/>
    <x v="5"/>
    <n v="30"/>
    <s v="ACTUR"/>
    <x v="1"/>
    <s v="9-10-15-25-27-28-29-31-128-129-144-146-163"/>
    <x v="6"/>
    <m/>
    <x v="0"/>
    <m/>
    <x v="1"/>
    <x v="0"/>
    <x v="0"/>
    <x v="0"/>
    <m/>
    <m/>
    <n v="10"/>
    <m/>
    <x v="0"/>
    <m/>
    <x v="0"/>
    <m/>
    <m/>
    <m/>
    <m/>
    <x v="0"/>
    <x v="1"/>
    <m/>
    <x v="2"/>
    <x v="1"/>
  </r>
  <r>
    <x v="31"/>
    <d v="2017-04-21T00:00:00"/>
    <m/>
    <s v="CC GRAN CASA"/>
    <x v="1"/>
    <x v="3"/>
    <x v="3"/>
    <s v="MONTAÑA"/>
    <x v="2"/>
    <s v="CC GRAN CASA"/>
    <x v="5"/>
    <n v="30"/>
    <s v="CENTRO"/>
    <x v="3"/>
    <s v="59-63-64-68-73-79-80-81-82-86-88-89-96-98"/>
    <x v="3"/>
    <m/>
    <x v="4"/>
    <m/>
    <x v="3"/>
    <x v="0"/>
    <x v="0"/>
    <x v="0"/>
    <m/>
    <m/>
    <n v="15"/>
    <s v="L1"/>
    <x v="0"/>
    <m/>
    <x v="0"/>
    <m/>
    <m/>
    <m/>
    <m/>
    <x v="2"/>
    <x v="2"/>
    <m/>
    <x v="3"/>
    <x v="1"/>
  </r>
  <r>
    <x v="32"/>
    <d v="2017-04-21T00:00:00"/>
    <m/>
    <s v="CC GRAN CASA"/>
    <x v="0"/>
    <x v="12"/>
    <x v="1"/>
    <s v="PARQUE GOYA"/>
    <x v="4"/>
    <s v="CC GRAN CASA"/>
    <x v="5"/>
    <n v="30"/>
    <s v="PARQUE GOYA"/>
    <x v="1"/>
    <n v="2"/>
    <x v="3"/>
    <m/>
    <x v="4"/>
    <m/>
    <x v="3"/>
    <x v="0"/>
    <x v="0"/>
    <x v="0"/>
    <m/>
    <m/>
    <n v="10"/>
    <s v="L1"/>
    <x v="0"/>
    <m/>
    <x v="0"/>
    <m/>
    <m/>
    <m/>
    <m/>
    <x v="1"/>
    <x v="2"/>
    <m/>
    <x v="1"/>
    <x v="1"/>
  </r>
  <r>
    <x v="33"/>
    <d v="2017-04-21T00:00:00"/>
    <m/>
    <s v="CC GRAN CASA"/>
    <x v="0"/>
    <x v="20"/>
    <x v="0"/>
    <s v="MAGDALENA"/>
    <x v="6"/>
    <s v="CC GRAN CASA"/>
    <x v="5"/>
    <n v="30"/>
    <s v="MAGDALENA"/>
    <x v="4"/>
    <n v="60"/>
    <x v="1"/>
    <m/>
    <x v="4"/>
    <m/>
    <x v="5"/>
    <x v="0"/>
    <x v="0"/>
    <x v="0"/>
    <m/>
    <m/>
    <n v="13"/>
    <m/>
    <x v="0"/>
    <m/>
    <x v="0"/>
    <m/>
    <m/>
    <m/>
    <m/>
    <x v="0"/>
    <x v="3"/>
    <m/>
    <x v="0"/>
    <x v="0"/>
  </r>
  <r>
    <x v="34"/>
    <d v="2017-04-21T00:00:00"/>
    <m/>
    <s v="CC GRAN CASA"/>
    <x v="0"/>
    <x v="22"/>
    <x v="2"/>
    <s v="CENTRO"/>
    <x v="0"/>
    <s v="CC GRAN CASA"/>
    <x v="5"/>
    <n v="30"/>
    <s v="CENTRO"/>
    <x v="3"/>
    <s v="59-63-64-68-73-79-80-81-82-86-88-89-96-98"/>
    <x v="3"/>
    <m/>
    <x v="4"/>
    <m/>
    <x v="1"/>
    <x v="0"/>
    <x v="0"/>
    <x v="0"/>
    <m/>
    <m/>
    <n v="15"/>
    <m/>
    <x v="0"/>
    <m/>
    <x v="0"/>
    <m/>
    <m/>
    <m/>
    <m/>
    <x v="0"/>
    <x v="3"/>
    <m/>
    <x v="2"/>
    <x v="1"/>
  </r>
  <r>
    <x v="35"/>
    <d v="2017-04-21T00:00:00"/>
    <m/>
    <s v="CC GRAN CASA"/>
    <x v="1"/>
    <x v="24"/>
    <x v="2"/>
    <s v="SAN JOSE"/>
    <x v="0"/>
    <s v="CC GRAN CASA"/>
    <x v="5"/>
    <n v="30"/>
    <s v="SAN JOSE"/>
    <x v="5"/>
    <s v="34-85-87-103-104-108"/>
    <x v="1"/>
    <m/>
    <x v="4"/>
    <m/>
    <x v="4"/>
    <x v="0"/>
    <x v="0"/>
    <x v="0"/>
    <m/>
    <m/>
    <n v="10"/>
    <m/>
    <x v="0"/>
    <m/>
    <x v="0"/>
    <m/>
    <m/>
    <m/>
    <m/>
    <x v="0"/>
    <x v="3"/>
    <m/>
    <x v="0"/>
    <x v="0"/>
  </r>
  <r>
    <x v="36"/>
    <d v="2017-04-21T00:00:00"/>
    <m/>
    <s v="CC GRAN CASA"/>
    <x v="1"/>
    <x v="25"/>
    <x v="0"/>
    <s v="DELICIAS"/>
    <x v="2"/>
    <s v="CC GRAN CASA"/>
    <x v="5"/>
    <n v="30"/>
    <s v="DELICIAS"/>
    <x v="6"/>
    <s v="69-70-71-72-74-75-78"/>
    <x v="3"/>
    <m/>
    <x v="4"/>
    <m/>
    <x v="2"/>
    <x v="0"/>
    <x v="0"/>
    <x v="0"/>
    <m/>
    <m/>
    <n v="30"/>
    <n v="42"/>
    <x v="0"/>
    <m/>
    <x v="0"/>
    <m/>
    <m/>
    <m/>
    <m/>
    <x v="1"/>
    <x v="2"/>
    <m/>
    <x v="1"/>
    <x v="0"/>
  </r>
  <r>
    <x v="37"/>
    <d v="2017-04-21T00:00:00"/>
    <m/>
    <s v="CC GRAN CASA"/>
    <x v="0"/>
    <x v="0"/>
    <x v="0"/>
    <s v="PASEO MARÍA AGUSTA"/>
    <x v="0"/>
    <s v="CC GRAN CASA"/>
    <x v="5"/>
    <n v="30"/>
    <s v="PASEO MARIA AGUSTIN"/>
    <x v="4"/>
    <n v="54"/>
    <x v="3"/>
    <m/>
    <x v="4"/>
    <m/>
    <x v="0"/>
    <x v="0"/>
    <x v="0"/>
    <x v="0"/>
    <m/>
    <m/>
    <n v="15"/>
    <m/>
    <x v="0"/>
    <m/>
    <x v="0"/>
    <m/>
    <m/>
    <m/>
    <m/>
    <x v="0"/>
    <x v="3"/>
    <m/>
    <x v="1"/>
    <x v="1"/>
  </r>
  <r>
    <x v="38"/>
    <d v="2017-04-21T00:00:00"/>
    <m/>
    <s v="CC GRAN CASA"/>
    <x v="1"/>
    <x v="26"/>
    <x v="1"/>
    <s v="OLIVER"/>
    <x v="1"/>
    <s v="CC GRAN CASA"/>
    <x v="5"/>
    <n v="30"/>
    <s v="OLIVER"/>
    <x v="7"/>
    <s v="38-51"/>
    <x v="1"/>
    <m/>
    <x v="4"/>
    <m/>
    <x v="4"/>
    <x v="0"/>
    <x v="0"/>
    <x v="0"/>
    <m/>
    <m/>
    <n v="20"/>
    <m/>
    <x v="0"/>
    <m/>
    <x v="0"/>
    <m/>
    <m/>
    <m/>
    <m/>
    <x v="0"/>
    <x v="0"/>
    <m/>
    <x v="0"/>
    <x v="0"/>
  </r>
  <r>
    <x v="39"/>
    <d v="2017-04-21T00:00:00"/>
    <m/>
    <s v="CC GRAN CASA"/>
    <x v="1"/>
    <x v="17"/>
    <x v="0"/>
    <s v="TORRERO"/>
    <x v="0"/>
    <s v="CC GRAN CASA"/>
    <x v="5"/>
    <n v="30"/>
    <s v="TORRERO"/>
    <x v="8"/>
    <s v="33-110-111-114"/>
    <x v="3"/>
    <m/>
    <x v="4"/>
    <m/>
    <x v="1"/>
    <x v="4"/>
    <x v="0"/>
    <x v="0"/>
    <m/>
    <m/>
    <n v="40"/>
    <m/>
    <x v="0"/>
    <s v="L1"/>
    <x v="0"/>
    <m/>
    <m/>
    <m/>
    <m/>
    <x v="1"/>
    <x v="0"/>
    <m/>
    <x v="2"/>
    <x v="1"/>
  </r>
  <r>
    <x v="40"/>
    <d v="2017-04-21T00:00:00"/>
    <m/>
    <s v="CC GRAN CASA"/>
    <x v="0"/>
    <x v="12"/>
    <x v="1"/>
    <s v="LAS FUENTES"/>
    <x v="1"/>
    <s v="CC GRAN CASA"/>
    <x v="5"/>
    <n v="30"/>
    <s v="LAS FUENTES"/>
    <x v="9"/>
    <s v="12-14-23-32-45-46-47-83-84"/>
    <x v="1"/>
    <m/>
    <x v="4"/>
    <m/>
    <x v="2"/>
    <x v="0"/>
    <x v="0"/>
    <x v="0"/>
    <m/>
    <m/>
    <n v="35"/>
    <n v="23"/>
    <x v="0"/>
    <m/>
    <x v="0"/>
    <m/>
    <m/>
    <m/>
    <m/>
    <x v="0"/>
    <x v="2"/>
    <m/>
    <x v="1"/>
    <x v="1"/>
  </r>
  <r>
    <x v="41"/>
    <d v="2017-04-21T00:00:00"/>
    <m/>
    <s v="CC GRAN CASA"/>
    <x v="0"/>
    <x v="27"/>
    <x v="0"/>
    <s v="CASA BLANCA"/>
    <x v="0"/>
    <s v="CC GRAN CASA"/>
    <x v="5"/>
    <n v="30"/>
    <s v="CASABLANCA"/>
    <x v="2"/>
    <s v="99-107-134-151-158"/>
    <x v="3"/>
    <m/>
    <x v="4"/>
    <m/>
    <x v="3"/>
    <x v="3"/>
    <x v="0"/>
    <x v="0"/>
    <m/>
    <m/>
    <n v="25"/>
    <s v="L1"/>
    <x v="0"/>
    <m/>
    <x v="0"/>
    <m/>
    <m/>
    <m/>
    <m/>
    <x v="1"/>
    <x v="2"/>
    <m/>
    <x v="2"/>
    <x v="1"/>
  </r>
  <r>
    <x v="42"/>
    <d v="2017-04-21T00:00:00"/>
    <m/>
    <s v="CC GRAN CASA"/>
    <x v="0"/>
    <x v="12"/>
    <x v="1"/>
    <s v="SAN JOSE"/>
    <x v="1"/>
    <s v="CC GRAN CASA"/>
    <x v="5"/>
    <n v="30"/>
    <m/>
    <x v="5"/>
    <s v="34-85-87-103-104-108"/>
    <x v="3"/>
    <m/>
    <x v="4"/>
    <m/>
    <x v="2"/>
    <x v="0"/>
    <x v="0"/>
    <x v="0"/>
    <m/>
    <m/>
    <n v="25"/>
    <n v="23"/>
    <x v="0"/>
    <m/>
    <x v="0"/>
    <m/>
    <m/>
    <m/>
    <m/>
    <x v="1"/>
    <x v="2"/>
    <m/>
    <x v="1"/>
    <x v="0"/>
  </r>
  <r>
    <x v="43"/>
    <d v="2017-04-21T00:00:00"/>
    <m/>
    <s v="CC GRAN CASA"/>
    <x v="1"/>
    <x v="18"/>
    <x v="2"/>
    <s v="SAN JOSE"/>
    <x v="0"/>
    <s v="CC GRAN CASA"/>
    <x v="5"/>
    <n v="30"/>
    <s v="SAN JOSE"/>
    <x v="5"/>
    <s v="34-85-87-103-104-108"/>
    <x v="4"/>
    <m/>
    <x v="4"/>
    <m/>
    <x v="2"/>
    <x v="0"/>
    <x v="0"/>
    <x v="0"/>
    <m/>
    <m/>
    <n v="25"/>
    <n v="23"/>
    <x v="0"/>
    <m/>
    <x v="0"/>
    <m/>
    <m/>
    <m/>
    <m/>
    <x v="0"/>
    <x v="2"/>
    <m/>
    <x v="4"/>
    <x v="2"/>
  </r>
  <r>
    <x v="44"/>
    <d v="2017-04-21T00:00:00"/>
    <m/>
    <s v="CC GRAN CASA"/>
    <x v="1"/>
    <x v="24"/>
    <x v="2"/>
    <s v="TORRERO"/>
    <x v="0"/>
    <s v="CC GRAN CASA"/>
    <x v="5"/>
    <n v="30"/>
    <s v="TORRERO"/>
    <x v="8"/>
    <s v="33-110-111-114"/>
    <x v="3"/>
    <m/>
    <x v="4"/>
    <m/>
    <x v="2"/>
    <x v="2"/>
    <x v="0"/>
    <x v="0"/>
    <m/>
    <m/>
    <n v="40"/>
    <n v="23"/>
    <x v="0"/>
    <n v="39"/>
    <x v="0"/>
    <m/>
    <m/>
    <m/>
    <m/>
    <x v="0"/>
    <x v="2"/>
    <m/>
    <x v="2"/>
    <x v="1"/>
  </r>
  <r>
    <x v="45"/>
    <d v="2017-04-21T00:00:00"/>
    <m/>
    <s v="CC GRAN CASA"/>
    <x v="1"/>
    <x v="28"/>
    <x v="1"/>
    <s v="MIRALBUENNO"/>
    <x v="4"/>
    <s v="CC GRAN CASA"/>
    <x v="5"/>
    <n v="30"/>
    <s v="MIRALBUENO"/>
    <x v="10"/>
    <s v="37-39"/>
    <x v="3"/>
    <m/>
    <x v="4"/>
    <m/>
    <x v="2"/>
    <x v="2"/>
    <x v="1"/>
    <x v="0"/>
    <m/>
    <m/>
    <n v="55"/>
    <s v="C1"/>
    <x v="0"/>
    <n v="24"/>
    <x v="0"/>
    <n v="53"/>
    <m/>
    <m/>
    <m/>
    <x v="3"/>
    <x v="2"/>
    <m/>
    <x v="2"/>
    <x v="1"/>
  </r>
  <r>
    <x v="46"/>
    <d v="2017-04-21T00:00:00"/>
    <m/>
    <s v="CC GRAN CASA"/>
    <x v="2"/>
    <x v="15"/>
    <x v="5"/>
    <m/>
    <x v="6"/>
    <m/>
    <x v="4"/>
    <n v="999"/>
    <s v="CC GRAN CASA"/>
    <x v="0"/>
    <n v="30"/>
    <x v="6"/>
    <m/>
    <x v="3"/>
    <m/>
    <x v="6"/>
    <x v="0"/>
    <x v="0"/>
    <x v="0"/>
    <m/>
    <m/>
    <m/>
    <m/>
    <x v="0"/>
    <m/>
    <x v="0"/>
    <m/>
    <m/>
    <m/>
    <m/>
    <x v="0"/>
    <x v="2"/>
    <m/>
    <x v="4"/>
    <x v="2"/>
  </r>
  <r>
    <x v="47"/>
    <d v="2017-04-21T00:00:00"/>
    <m/>
    <s v="CC GRAN CASA"/>
    <x v="1"/>
    <x v="25"/>
    <x v="0"/>
    <s v="OLIVER"/>
    <x v="0"/>
    <s v="OLIVER - VALDEFIERRO"/>
    <x v="7"/>
    <s v="38-51-62-92-106"/>
    <s v="CC GRAN CASA"/>
    <x v="0"/>
    <n v="30"/>
    <x v="0"/>
    <m/>
    <x v="1"/>
    <m/>
    <x v="0"/>
    <x v="0"/>
    <x v="0"/>
    <x v="0"/>
    <m/>
    <m/>
    <n v="20"/>
    <m/>
    <x v="0"/>
    <m/>
    <x v="0"/>
    <m/>
    <m/>
    <m/>
    <m/>
    <x v="0"/>
    <x v="0"/>
    <m/>
    <x v="2"/>
    <x v="0"/>
  </r>
  <r>
    <x v="48"/>
    <d v="2017-04-21T00:00:00"/>
    <m/>
    <s v="CC GRAN CASA"/>
    <x v="0"/>
    <x v="26"/>
    <x v="1"/>
    <s v="AVD. NAVARRA"/>
    <x v="0"/>
    <s v="CC GRAN CASA"/>
    <x v="5"/>
    <n v="30"/>
    <s v="AVD. NAVARRA"/>
    <x v="6"/>
    <n v="49"/>
    <x v="0"/>
    <m/>
    <x v="5"/>
    <m/>
    <x v="0"/>
    <x v="0"/>
    <x v="0"/>
    <x v="0"/>
    <m/>
    <m/>
    <n v="20"/>
    <m/>
    <x v="0"/>
    <m/>
    <x v="0"/>
    <m/>
    <m/>
    <m/>
    <m/>
    <x v="0"/>
    <x v="3"/>
    <m/>
    <x v="2"/>
    <x v="0"/>
  </r>
  <r>
    <x v="49"/>
    <d v="2017-04-21T00:00:00"/>
    <m/>
    <s v="CC GRAN CASA"/>
    <x v="1"/>
    <x v="10"/>
    <x v="4"/>
    <s v="CALLE JESÚS"/>
    <x v="2"/>
    <s v="CALLE JESÚS"/>
    <x v="10"/>
    <n v="123"/>
    <s v="CC GRAN CASA"/>
    <x v="0"/>
    <n v="30"/>
    <x v="0"/>
    <m/>
    <x v="5"/>
    <m/>
    <x v="1"/>
    <x v="4"/>
    <x v="0"/>
    <x v="0"/>
    <m/>
    <m/>
    <n v="40"/>
    <m/>
    <x v="0"/>
    <s v="L1"/>
    <x v="1"/>
    <m/>
    <m/>
    <m/>
    <m/>
    <x v="4"/>
    <x v="2"/>
    <m/>
    <x v="2"/>
    <x v="1"/>
  </r>
  <r>
    <x v="50"/>
    <d v="2017-04-21T00:00:00"/>
    <m/>
    <s v="CC GRAN CASA"/>
    <x v="1"/>
    <x v="4"/>
    <x v="1"/>
    <s v="MONTECANAL"/>
    <x v="5"/>
    <s v="CC GRAN CASA"/>
    <x v="5"/>
    <n v="30"/>
    <s v="MONTECANAL"/>
    <x v="2"/>
    <s v="135-139-140-141-155-156"/>
    <x v="4"/>
    <m/>
    <x v="4"/>
    <m/>
    <x v="0"/>
    <x v="0"/>
    <x v="0"/>
    <x v="0"/>
    <m/>
    <m/>
    <n v="30"/>
    <m/>
    <x v="0"/>
    <m/>
    <x v="0"/>
    <m/>
    <m/>
    <m/>
    <m/>
    <x v="0"/>
    <x v="3"/>
    <m/>
    <x v="1"/>
    <x v="1"/>
  </r>
  <r>
    <x v="51"/>
    <d v="2017-04-21T00:00:00"/>
    <m/>
    <s v="CC GRAN CASA"/>
    <x v="1"/>
    <x v="12"/>
    <x v="1"/>
    <s v="ACTUR"/>
    <x v="4"/>
    <s v="CC GRAN CASA"/>
    <x v="5"/>
    <n v="30"/>
    <s v="ACTUR"/>
    <x v="1"/>
    <s v="9-10-15-25-27-28-29-31-128-129-144-146-163"/>
    <x v="4"/>
    <m/>
    <x v="4"/>
    <m/>
    <x v="1"/>
    <x v="0"/>
    <x v="0"/>
    <x v="0"/>
    <m/>
    <m/>
    <n v="15"/>
    <m/>
    <x v="0"/>
    <m/>
    <x v="0"/>
    <m/>
    <m/>
    <m/>
    <m/>
    <x v="0"/>
    <x v="3"/>
    <m/>
    <x v="1"/>
    <x v="0"/>
  </r>
  <r>
    <x v="52"/>
    <d v="2017-04-21T00:00:00"/>
    <d v="1899-12-30T09:05:00"/>
    <s v="SEMINARIO DEL AYUNTAMIENTO"/>
    <x v="0"/>
    <x v="27"/>
    <x v="0"/>
    <s v="VALDESPARTERA"/>
    <x v="0"/>
    <s v="VALDESPARTERA"/>
    <x v="9"/>
    <s v="136-138-152"/>
    <s v="SEMINARIO DEL AYUNTAMIENTO"/>
    <x v="11"/>
    <n v="7"/>
    <x v="0"/>
    <m/>
    <x v="0"/>
    <m/>
    <x v="0"/>
    <x v="0"/>
    <x v="0"/>
    <x v="0"/>
    <m/>
    <d v="1899-12-30T08:50:00"/>
    <n v="10"/>
    <m/>
    <x v="0"/>
    <m/>
    <x v="0"/>
    <m/>
    <m/>
    <m/>
    <m/>
    <x v="0"/>
    <x v="3"/>
    <m/>
    <x v="0"/>
    <x v="2"/>
  </r>
  <r>
    <x v="53"/>
    <d v="2017-04-21T00:00:00"/>
    <d v="1899-12-30T09:13:00"/>
    <s v="SEMINARIO DEL AYUNTAMIENTO"/>
    <x v="0"/>
    <x v="16"/>
    <x v="2"/>
    <s v="CALLE PREDICADORES"/>
    <x v="0"/>
    <m/>
    <x v="4"/>
    <n v="999"/>
    <s v="SEMINARIO DEL AYUNTAMIENTO"/>
    <x v="11"/>
    <n v="7"/>
    <x v="3"/>
    <m/>
    <x v="7"/>
    <m/>
    <x v="0"/>
    <x v="0"/>
    <x v="0"/>
    <x v="0"/>
    <m/>
    <d v="1899-12-30T09:00:00"/>
    <n v="15"/>
    <m/>
    <x v="0"/>
    <m/>
    <x v="0"/>
    <m/>
    <m/>
    <m/>
    <m/>
    <x v="0"/>
    <x v="1"/>
    <m/>
    <x v="3"/>
    <x v="2"/>
  </r>
  <r>
    <x v="54"/>
    <d v="2017-04-21T00:00:00"/>
    <d v="1899-12-30T09:20:00"/>
    <s v="SEMINARIO DEL AYUNTAMIENTO"/>
    <x v="1"/>
    <x v="29"/>
    <x v="0"/>
    <s v="ROSALES DEL CANAL"/>
    <x v="0"/>
    <s v="ROSALES DEL CANAL"/>
    <x v="12"/>
    <n v="164"/>
    <s v="SEMINARIO DEL AYUNTAMIENTO"/>
    <x v="11"/>
    <n v="7"/>
    <x v="0"/>
    <m/>
    <x v="0"/>
    <m/>
    <x v="0"/>
    <x v="0"/>
    <x v="0"/>
    <x v="0"/>
    <m/>
    <d v="1899-12-30T06:40:00"/>
    <n v="8"/>
    <m/>
    <x v="0"/>
    <m/>
    <x v="0"/>
    <m/>
    <m/>
    <m/>
    <m/>
    <x v="0"/>
    <x v="3"/>
    <m/>
    <x v="0"/>
    <x v="2"/>
  </r>
  <r>
    <x v="55"/>
    <d v="2017-04-21T00:00:00"/>
    <d v="1899-12-30T09:25:00"/>
    <s v="SEMINARIO DEL AYUNTAMIENTO"/>
    <x v="1"/>
    <x v="17"/>
    <x v="0"/>
    <s v="LA PAZ"/>
    <x v="0"/>
    <s v="TORRERO"/>
    <x v="3"/>
    <s v="33-110-111-112-113-114-120-147-148"/>
    <s v="SEMINARIO DEL AYUNTAMIENTO"/>
    <x v="11"/>
    <n v="7"/>
    <x v="0"/>
    <m/>
    <x v="8"/>
    <m/>
    <x v="2"/>
    <x v="0"/>
    <x v="0"/>
    <x v="0"/>
    <m/>
    <d v="1899-12-30T09:00:00"/>
    <n v="20"/>
    <n v="42"/>
    <x v="1"/>
    <m/>
    <x v="0"/>
    <m/>
    <m/>
    <m/>
    <m/>
    <x v="1"/>
    <x v="2"/>
    <m/>
    <x v="3"/>
    <x v="1"/>
  </r>
  <r>
    <x v="56"/>
    <d v="2017-04-21T00:00:00"/>
    <d v="1899-12-30T09:27:00"/>
    <s v="SEMINARIO DEL AYUNTAMIENTO"/>
    <x v="0"/>
    <x v="0"/>
    <x v="0"/>
    <s v="ACTUR"/>
    <x v="0"/>
    <s v="ACTUR"/>
    <x v="1"/>
    <s v="9-15-10-145-25-29-31-27-28-128-129-163-144"/>
    <s v="SEMINARIO DEL AYUNTAMIENTO"/>
    <x v="11"/>
    <n v="7"/>
    <x v="0"/>
    <m/>
    <x v="0"/>
    <m/>
    <x v="0"/>
    <x v="0"/>
    <x v="0"/>
    <x v="0"/>
    <m/>
    <d v="1899-12-30T08:00:00"/>
    <n v="20"/>
    <m/>
    <x v="0"/>
    <m/>
    <x v="0"/>
    <m/>
    <m/>
    <m/>
    <m/>
    <x v="0"/>
    <x v="1"/>
    <m/>
    <x v="1"/>
    <x v="2"/>
  </r>
  <r>
    <x v="57"/>
    <d v="2017-04-21T00:00:00"/>
    <d v="1899-12-30T09:32:00"/>
    <s v="SEMINARIO DEL AYUNTAMIENTO"/>
    <x v="0"/>
    <x v="4"/>
    <x v="1"/>
    <s v="CASA BLANCA"/>
    <x v="0"/>
    <s v="GÓMEZ LAGUNA"/>
    <x v="7"/>
    <n v="62"/>
    <s v="SEMINARIO DEL AYUNTAMIENTO"/>
    <x v="11"/>
    <n v="7"/>
    <x v="1"/>
    <m/>
    <x v="7"/>
    <m/>
    <x v="0"/>
    <x v="0"/>
    <x v="0"/>
    <x v="0"/>
    <m/>
    <d v="1899-12-30T09:00:00"/>
    <n v="10"/>
    <m/>
    <x v="0"/>
    <m/>
    <x v="0"/>
    <m/>
    <m/>
    <m/>
    <m/>
    <x v="0"/>
    <x v="5"/>
    <m/>
    <x v="0"/>
    <x v="2"/>
  </r>
  <r>
    <x v="58"/>
    <d v="2017-04-21T00:00:00"/>
    <d v="1899-12-30T09:40:00"/>
    <s v="SEMINARIO DEL AYUNTAMIENTO"/>
    <x v="1"/>
    <x v="14"/>
    <x v="0"/>
    <s v="CENTRO"/>
    <x v="0"/>
    <s v="CENTRO"/>
    <x v="0"/>
    <s v="63-64-68-59-80-79-81-89-86-96-98-88-82-73"/>
    <s v="SEMINARIO DEL AYUNTAMIENTO"/>
    <x v="11"/>
    <n v="7"/>
    <x v="0"/>
    <m/>
    <x v="7"/>
    <m/>
    <x v="0"/>
    <x v="0"/>
    <x v="0"/>
    <x v="0"/>
    <m/>
    <d v="1899-12-30T09:10:00"/>
    <n v="30"/>
    <m/>
    <x v="0"/>
    <m/>
    <x v="0"/>
    <m/>
    <m/>
    <m/>
    <m/>
    <x v="0"/>
    <x v="5"/>
    <m/>
    <x v="1"/>
    <x v="2"/>
  </r>
  <r>
    <x v="59"/>
    <d v="2017-04-21T00:00:00"/>
    <d v="1899-12-30T09:43:00"/>
    <s v="SEMINARIO DEL AYUNTAMIENTO"/>
    <x v="0"/>
    <x v="30"/>
    <x v="2"/>
    <s v="SAN JOSE"/>
    <x v="5"/>
    <s v="SAN JOSÉ"/>
    <x v="11"/>
    <s v="34-81-85-87-102-103-104-105-108-109-171"/>
    <s v="SEMINARIO DEL AYUNTAMIENTO"/>
    <x v="11"/>
    <n v="7"/>
    <x v="0"/>
    <m/>
    <x v="7"/>
    <m/>
    <x v="2"/>
    <x v="2"/>
    <x v="0"/>
    <x v="0"/>
    <m/>
    <d v="1899-12-30T09:30:00"/>
    <n v="10"/>
    <n v="39"/>
    <x v="2"/>
    <n v="42"/>
    <x v="2"/>
    <m/>
    <m/>
    <m/>
    <m/>
    <x v="1"/>
    <x v="2"/>
    <m/>
    <x v="1"/>
    <x v="1"/>
  </r>
  <r>
    <x v="60"/>
    <d v="2017-04-21T00:00:00"/>
    <d v="1899-12-30T09:50:00"/>
    <s v="SEMINARIO DEL AYUNTAMIENTO"/>
    <x v="2"/>
    <x v="15"/>
    <x v="5"/>
    <s v="ACTUR"/>
    <x v="4"/>
    <s v="ACTUR"/>
    <x v="1"/>
    <s v="9-15-10-145-25-29-31-27-28-128-129-163-144"/>
    <s v="SEMINARIO DEL AYUNTAMIENTO"/>
    <x v="11"/>
    <n v="7"/>
    <x v="0"/>
    <m/>
    <x v="8"/>
    <m/>
    <x v="0"/>
    <x v="0"/>
    <x v="0"/>
    <x v="0"/>
    <m/>
    <d v="1899-12-30T09:30:00"/>
    <n v="20"/>
    <m/>
    <x v="0"/>
    <m/>
    <x v="0"/>
    <m/>
    <m/>
    <m/>
    <m/>
    <x v="0"/>
    <x v="6"/>
    <m/>
    <x v="1"/>
    <x v="2"/>
  </r>
  <r>
    <x v="61"/>
    <d v="2017-04-21T00:00:00"/>
    <d v="1899-12-30T09:55:00"/>
    <s v="SEMINARIO DEL AYUNTAMIENTO"/>
    <x v="1"/>
    <x v="22"/>
    <x v="2"/>
    <s v="PINSEQUE"/>
    <x v="0"/>
    <s v="PINSEQUE"/>
    <x v="12"/>
    <n v="164"/>
    <s v="SEMINARIO DEL AYUNTAMIENTO"/>
    <x v="11"/>
    <n v="7"/>
    <x v="0"/>
    <m/>
    <x v="7"/>
    <m/>
    <x v="0"/>
    <x v="0"/>
    <x v="0"/>
    <x v="0"/>
    <m/>
    <d v="1899-12-30T09:20:00"/>
    <n v="30"/>
    <m/>
    <x v="0"/>
    <m/>
    <x v="0"/>
    <m/>
    <m/>
    <m/>
    <m/>
    <x v="0"/>
    <x v="1"/>
    <m/>
    <x v="1"/>
    <x v="2"/>
  </r>
  <r>
    <x v="62"/>
    <d v="2017-04-21T00:00:00"/>
    <d v="1899-12-30T09:58:00"/>
    <s v="SEMINARIO DEL AYUNTAMIENTO"/>
    <x v="0"/>
    <x v="1"/>
    <x v="1"/>
    <s v="LAS FUENTES"/>
    <x v="1"/>
    <s v="LAS FUENTES"/>
    <x v="2"/>
    <s v="12-14-23-32-45-46-47-83-84"/>
    <s v="SEMINARIO DEL AYUNTAMIENTO"/>
    <x v="11"/>
    <n v="7"/>
    <x v="0"/>
    <m/>
    <x v="9"/>
    <m/>
    <x v="0"/>
    <x v="0"/>
    <x v="0"/>
    <x v="0"/>
    <m/>
    <d v="1899-12-30T09:30:00"/>
    <n v="30"/>
    <m/>
    <x v="0"/>
    <m/>
    <x v="0"/>
    <m/>
    <m/>
    <m/>
    <m/>
    <x v="0"/>
    <x v="7"/>
    <m/>
    <x v="1"/>
    <x v="2"/>
  </r>
  <r>
    <x v="63"/>
    <d v="2017-04-21T00:00:00"/>
    <d v="1899-12-30T10:06:00"/>
    <s v="SEMINARIO DEL AYUNTAMIENTO"/>
    <x v="1"/>
    <x v="31"/>
    <x v="3"/>
    <s v="VIA HISPANIDAD"/>
    <x v="0"/>
    <s v="VIA HISPANIDAD"/>
    <x v="6"/>
    <n v="56"/>
    <s v="SEMINARIO DEL AYUNTAMIENTO"/>
    <x v="11"/>
    <n v="7"/>
    <x v="1"/>
    <m/>
    <x v="5"/>
    <m/>
    <x v="0"/>
    <x v="0"/>
    <x v="0"/>
    <x v="0"/>
    <m/>
    <d v="1899-12-30T08:00:00"/>
    <n v="7"/>
    <m/>
    <x v="0"/>
    <m/>
    <x v="0"/>
    <m/>
    <m/>
    <m/>
    <m/>
    <x v="0"/>
    <x v="5"/>
    <m/>
    <x v="0"/>
    <x v="2"/>
  </r>
  <r>
    <x v="64"/>
    <d v="2017-04-21T00:00:00"/>
    <d v="1899-12-30T10:10:00"/>
    <s v="SEMINARIO DEL AYUNTAMIENTO"/>
    <x v="1"/>
    <x v="8"/>
    <x v="2"/>
    <s v="ACTUR"/>
    <x v="5"/>
    <s v="ACTUR"/>
    <x v="1"/>
    <s v="9-15-10-145-25-29-31-27-28-128-129-163-144"/>
    <s v="SEMINARIO DEL AYUNTAMIENTO"/>
    <x v="11"/>
    <n v="7"/>
    <x v="0"/>
    <m/>
    <x v="7"/>
    <m/>
    <x v="0"/>
    <x v="0"/>
    <x v="0"/>
    <x v="0"/>
    <m/>
    <d v="1899-12-30T09:45:00"/>
    <n v="20"/>
    <m/>
    <x v="0"/>
    <m/>
    <x v="0"/>
    <m/>
    <m/>
    <m/>
    <m/>
    <x v="0"/>
    <x v="0"/>
    <m/>
    <x v="1"/>
    <x v="2"/>
  </r>
  <r>
    <x v="65"/>
    <d v="2017-04-21T00:00:00"/>
    <d v="1899-12-30T10:14:00"/>
    <s v="SEMINARIO DEL AYUNTAMIENTO"/>
    <x v="0"/>
    <x v="32"/>
    <x v="3"/>
    <s v="CASCO ANTIGÜO"/>
    <x v="0"/>
    <s v="CASCO ANTIGÜO"/>
    <x v="13"/>
    <s v="54-55-35-130-42-131-133-132-36-60-58-77-11-41-43-53-63-64-68-59-80-81-83-47-12"/>
    <s v="SEMINARIO DEL AYUNTAMIENTO"/>
    <x v="11"/>
    <n v="7"/>
    <x v="0"/>
    <m/>
    <x v="7"/>
    <m/>
    <x v="4"/>
    <x v="0"/>
    <x v="0"/>
    <x v="0"/>
    <m/>
    <d v="1899-12-30T09:00:00"/>
    <n v="15"/>
    <m/>
    <x v="0"/>
    <m/>
    <x v="0"/>
    <m/>
    <m/>
    <m/>
    <m/>
    <x v="0"/>
    <x v="5"/>
    <m/>
    <x v="3"/>
    <x v="2"/>
  </r>
  <r>
    <x v="66"/>
    <d v="2017-04-21T00:00:00"/>
    <d v="1899-12-30T10:16:00"/>
    <s v="SEMINARIO DEL AYUNTAMIENTO"/>
    <x v="0"/>
    <x v="33"/>
    <x v="3"/>
    <s v="MIGUEL SERVET"/>
    <x v="0"/>
    <s v="MIGUEL SERVET"/>
    <x v="11"/>
    <n v="85"/>
    <s v="SEMINARIO DEL AYUNTAMIENTO"/>
    <x v="11"/>
    <n v="7"/>
    <x v="0"/>
    <m/>
    <x v="0"/>
    <m/>
    <x v="2"/>
    <x v="0"/>
    <x v="0"/>
    <x v="0"/>
    <m/>
    <d v="1899-12-30T07:10:00"/>
    <n v="40"/>
    <n v="35"/>
    <x v="3"/>
    <m/>
    <x v="0"/>
    <m/>
    <m/>
    <m/>
    <m/>
    <x v="1"/>
    <x v="2"/>
    <m/>
    <x v="0"/>
    <x v="1"/>
  </r>
  <r>
    <x v="67"/>
    <d v="2017-04-21T00:00:00"/>
    <d v="1899-12-30T10:20:00"/>
    <s v="SEMINARIO DEL AYUNTAMIENTO"/>
    <x v="1"/>
    <x v="24"/>
    <x v="2"/>
    <s v="DELICIAS"/>
    <x v="1"/>
    <s v="DELICIAS"/>
    <x v="6"/>
    <s v="69-70-71-72-74-75-78"/>
    <s v="SEMINARIO DEL AYUNTAMIENTO"/>
    <x v="11"/>
    <n v="7"/>
    <x v="0"/>
    <m/>
    <x v="9"/>
    <m/>
    <x v="2"/>
    <x v="0"/>
    <x v="0"/>
    <x v="0"/>
    <m/>
    <d v="1899-12-30T09:30:00"/>
    <n v="40"/>
    <n v="42"/>
    <x v="4"/>
    <m/>
    <x v="0"/>
    <m/>
    <m/>
    <m/>
    <m/>
    <x v="1"/>
    <x v="2"/>
    <m/>
    <x v="0"/>
    <x v="0"/>
  </r>
  <r>
    <x v="68"/>
    <d v="2017-04-21T00:00:00"/>
    <d v="1899-12-30T10:25:00"/>
    <s v="SEMINARIO DEL AYUNTAMIENTO"/>
    <x v="1"/>
    <x v="13"/>
    <x v="2"/>
    <s v="TORRERO"/>
    <x v="0"/>
    <s v="TORRERO"/>
    <x v="3"/>
    <s v="33-110-111-112-113-114-120-147-148"/>
    <s v="SEMINARIO DEL AYUNTAMIENTO"/>
    <x v="11"/>
    <n v="7"/>
    <x v="3"/>
    <m/>
    <x v="0"/>
    <m/>
    <x v="0"/>
    <x v="0"/>
    <x v="0"/>
    <x v="0"/>
    <m/>
    <d v="1899-12-30T06:55:00"/>
    <n v="7"/>
    <m/>
    <x v="0"/>
    <m/>
    <x v="0"/>
    <m/>
    <m/>
    <m/>
    <m/>
    <x v="0"/>
    <x v="1"/>
    <m/>
    <x v="0"/>
    <x v="2"/>
  </r>
  <r>
    <x v="69"/>
    <d v="2017-04-21T00:00:00"/>
    <d v="1899-12-30T10:28:00"/>
    <s v="SEMINARIO DEL AYUNTAMIENTO"/>
    <x v="1"/>
    <x v="13"/>
    <x v="2"/>
    <s v="SANTA ISABEL"/>
    <x v="0"/>
    <s v="SEMINARIO DEL AYUNTAMIENTO"/>
    <x v="14"/>
    <n v="7"/>
    <s v="CALLE SANTA ISABEL"/>
    <x v="4"/>
    <n v="132"/>
    <x v="0"/>
    <m/>
    <x v="7"/>
    <m/>
    <x v="7"/>
    <x v="0"/>
    <x v="0"/>
    <x v="0"/>
    <m/>
    <d v="1899-12-30T10:00:00"/>
    <n v="20"/>
    <m/>
    <x v="0"/>
    <m/>
    <x v="0"/>
    <m/>
    <m/>
    <m/>
    <m/>
    <x v="0"/>
    <x v="1"/>
    <m/>
    <x v="1"/>
    <x v="2"/>
  </r>
  <r>
    <x v="70"/>
    <d v="2017-04-21T00:00:00"/>
    <d v="1899-12-30T10:32:00"/>
    <s v="SEMINARIO DEL AYUNTAMIENTO"/>
    <x v="1"/>
    <x v="34"/>
    <x v="0"/>
    <s v="CASA BLANCA"/>
    <x v="0"/>
    <s v="CASABLANCA"/>
    <x v="9"/>
    <s v="99-107-134-151-158"/>
    <s v="SEMINARIO DEL AYUNTAMIENTO"/>
    <x v="11"/>
    <n v="7"/>
    <x v="7"/>
    <m/>
    <x v="0"/>
    <m/>
    <x v="1"/>
    <x v="0"/>
    <x v="0"/>
    <x v="0"/>
    <m/>
    <d v="1899-12-30T08:45:00"/>
    <n v="5"/>
    <m/>
    <x v="0"/>
    <m/>
    <x v="0"/>
    <m/>
    <m/>
    <m/>
    <m/>
    <x v="0"/>
    <x v="5"/>
    <m/>
    <x v="0"/>
    <x v="2"/>
  </r>
  <r>
    <x v="71"/>
    <d v="2017-04-21T00:00:00"/>
    <d v="1899-12-30T10:40:00"/>
    <s v="SEMINARIO DEL AYUNTAMIENTO"/>
    <x v="0"/>
    <x v="0"/>
    <x v="0"/>
    <s v="ACTUR"/>
    <x v="0"/>
    <s v="ACTUR"/>
    <x v="1"/>
    <s v="9-15-10-145-25-29-31-27-28-128-129-163-144"/>
    <s v="SEMINARIO DEL AYUNTAMIENTO"/>
    <x v="11"/>
    <n v="7"/>
    <x v="3"/>
    <m/>
    <x v="7"/>
    <m/>
    <x v="0"/>
    <x v="0"/>
    <x v="0"/>
    <x v="0"/>
    <m/>
    <d v="1899-12-30T08:30:00"/>
    <n v="25"/>
    <m/>
    <x v="0"/>
    <m/>
    <x v="0"/>
    <m/>
    <m/>
    <m/>
    <m/>
    <x v="0"/>
    <x v="3"/>
    <m/>
    <x v="1"/>
    <x v="2"/>
  </r>
  <r>
    <x v="72"/>
    <d v="2017-04-21T00:00:00"/>
    <d v="1899-12-30T10:45:00"/>
    <s v="SEMINARIO DEL AYUNTAMIENTO"/>
    <x v="1"/>
    <x v="18"/>
    <x v="2"/>
    <s v="ACTUR"/>
    <x v="5"/>
    <s v="ACTUR"/>
    <x v="1"/>
    <s v="9-15-10-145-25-29-31-27-28-128-129-163-144"/>
    <s v="SEMINARIO DEL AYUNTAMIENTO"/>
    <x v="11"/>
    <n v="7"/>
    <x v="0"/>
    <m/>
    <x v="7"/>
    <m/>
    <x v="5"/>
    <x v="0"/>
    <x v="0"/>
    <x v="0"/>
    <m/>
    <d v="1899-12-30T10:00:00"/>
    <n v="40"/>
    <m/>
    <x v="0"/>
    <m/>
    <x v="0"/>
    <m/>
    <m/>
    <m/>
    <m/>
    <x v="0"/>
    <x v="6"/>
    <m/>
    <x v="1"/>
    <x v="3"/>
  </r>
  <r>
    <x v="73"/>
    <d v="2017-04-21T00:00:00"/>
    <d v="1899-12-30T13:38:00"/>
    <s v="SEMINARIO DEL AYUNTAMIENTO"/>
    <x v="1"/>
    <x v="35"/>
    <x v="4"/>
    <s v="COSO"/>
    <x v="2"/>
    <s v="COSO"/>
    <x v="13"/>
    <n v="130"/>
    <s v="SEMINARIO DEL AYUNTAMIENTO"/>
    <x v="11"/>
    <n v="7"/>
    <x v="8"/>
    <m/>
    <x v="8"/>
    <m/>
    <x v="1"/>
    <x v="0"/>
    <x v="0"/>
    <x v="0"/>
    <m/>
    <d v="1899-12-30T13:38:00"/>
    <n v="45"/>
    <m/>
    <x v="0"/>
    <m/>
    <x v="0"/>
    <m/>
    <m/>
    <m/>
    <m/>
    <x v="0"/>
    <x v="5"/>
    <m/>
    <x v="1"/>
    <x v="2"/>
  </r>
  <r>
    <x v="74"/>
    <d v="2017-04-21T00:00:00"/>
    <d v="1899-12-30T13:50:00"/>
    <s v="SEMINARIO DEL AYUNTAMIENTO"/>
    <x v="2"/>
    <x v="36"/>
    <x v="3"/>
    <s v="ALAGÓN"/>
    <x v="0"/>
    <s v="ALAGÓN"/>
    <x v="12"/>
    <n v="164"/>
    <s v="SEMINARIO DEL AYUNTAMIENTO"/>
    <x v="11"/>
    <n v="7"/>
    <x v="0"/>
    <m/>
    <x v="7"/>
    <m/>
    <x v="3"/>
    <x v="0"/>
    <x v="0"/>
    <x v="0"/>
    <m/>
    <m/>
    <n v="10"/>
    <s v="L1"/>
    <x v="0"/>
    <m/>
    <x v="0"/>
    <m/>
    <m/>
    <m/>
    <m/>
    <x v="1"/>
    <x v="2"/>
    <m/>
    <x v="0"/>
    <x v="3"/>
  </r>
  <r>
    <x v="75"/>
    <d v="2017-04-21T00:00:00"/>
    <d v="1899-12-30T11:05:00"/>
    <s v="SEMINARIO DEL AYUNTAMIENTO"/>
    <x v="1"/>
    <x v="8"/>
    <x v="2"/>
    <s v="ACTUR"/>
    <x v="5"/>
    <s v="SEMINARIO DEL AYUNTAMIENTO"/>
    <x v="14"/>
    <n v="7"/>
    <s v="ACTUR"/>
    <x v="1"/>
    <s v="9-10-15-25-27-28-29-31-128-129-144-146-163"/>
    <x v="4"/>
    <m/>
    <x v="4"/>
    <m/>
    <x v="3"/>
    <x v="0"/>
    <x v="0"/>
    <x v="0"/>
    <m/>
    <d v="1899-12-30T11:05:00"/>
    <n v="25"/>
    <s v="L1"/>
    <x v="0"/>
    <m/>
    <x v="0"/>
    <m/>
    <m/>
    <m/>
    <m/>
    <x v="1"/>
    <x v="2"/>
    <m/>
    <x v="1"/>
    <x v="1"/>
  </r>
  <r>
    <x v="76"/>
    <d v="2017-04-21T00:00:00"/>
    <d v="1899-12-30T11:11:00"/>
    <s v="SEMINARIO DEL AYUNTAMIENTO"/>
    <x v="0"/>
    <x v="34"/>
    <x v="0"/>
    <s v="SAN JOSE"/>
    <x v="0"/>
    <m/>
    <x v="4"/>
    <n v="999"/>
    <m/>
    <x v="5"/>
    <s v="34-85-87-103-104-108"/>
    <x v="8"/>
    <m/>
    <x v="4"/>
    <m/>
    <x v="2"/>
    <x v="2"/>
    <x v="0"/>
    <x v="0"/>
    <m/>
    <d v="1899-12-30T11:10:00"/>
    <n v="15"/>
    <n v="39"/>
    <x v="4"/>
    <n v="42"/>
    <x v="3"/>
    <m/>
    <m/>
    <m/>
    <m/>
    <x v="1"/>
    <x v="2"/>
    <m/>
    <x v="1"/>
    <x v="1"/>
  </r>
  <r>
    <x v="77"/>
    <d v="2017-04-21T00:00:00"/>
    <d v="1899-12-30T11:21:00"/>
    <s v="SEMINARIO DEL AYUNTAMIENTO"/>
    <x v="0"/>
    <x v="37"/>
    <x v="4"/>
    <s v="PLAZA ROMA"/>
    <x v="2"/>
    <s v="SEMINARIO DEL AYUNTAMIENTO"/>
    <x v="14"/>
    <n v="7"/>
    <s v="PLAZA ROMA"/>
    <x v="6"/>
    <n v="65"/>
    <x v="8"/>
    <m/>
    <x v="4"/>
    <m/>
    <x v="2"/>
    <x v="0"/>
    <x v="0"/>
    <x v="0"/>
    <m/>
    <d v="1899-12-30T11:20:00"/>
    <n v="20"/>
    <n v="22"/>
    <x v="0"/>
    <m/>
    <x v="0"/>
    <m/>
    <m/>
    <m/>
    <m/>
    <x v="4"/>
    <x v="2"/>
    <m/>
    <x v="1"/>
    <x v="1"/>
  </r>
  <r>
    <x v="78"/>
    <d v="2017-04-21T00:00:00"/>
    <d v="1899-12-30T11:29:00"/>
    <s v="SEMINARIO DEL AYUNTAMIENTO"/>
    <x v="1"/>
    <x v="38"/>
    <x v="0"/>
    <s v="ACTUR"/>
    <x v="0"/>
    <s v="SEMINARIO DEL AYUNTAMIENTO"/>
    <x v="14"/>
    <n v="7"/>
    <s v="CAFETERIA SEMINARIO"/>
    <x v="11"/>
    <n v="7"/>
    <x v="1"/>
    <m/>
    <x v="8"/>
    <m/>
    <x v="3"/>
    <x v="0"/>
    <x v="0"/>
    <x v="0"/>
    <m/>
    <d v="1899-12-30T11:25:00"/>
    <n v="35"/>
    <s v="L1"/>
    <x v="0"/>
    <m/>
    <x v="0"/>
    <m/>
    <m/>
    <m/>
    <m/>
    <x v="1"/>
    <x v="2"/>
    <m/>
    <x v="0"/>
    <x v="1"/>
  </r>
  <r>
    <x v="79"/>
    <d v="2017-04-21T00:00:00"/>
    <d v="1899-12-30T11:31:00"/>
    <s v="SEMINARIO DEL AYUNTAMIENTO"/>
    <x v="0"/>
    <x v="32"/>
    <x v="3"/>
    <s v="MONTEMOLIN"/>
    <x v="0"/>
    <s v="SEMINARIO DEL AYUNTAMIENTO"/>
    <x v="14"/>
    <n v="7"/>
    <s v="CAFETERIA SEMINARIO"/>
    <x v="11"/>
    <n v="7"/>
    <x v="1"/>
    <m/>
    <x v="2"/>
    <m/>
    <x v="0"/>
    <x v="0"/>
    <x v="0"/>
    <x v="0"/>
    <m/>
    <m/>
    <n v="20"/>
    <m/>
    <x v="0"/>
    <m/>
    <x v="0"/>
    <m/>
    <m/>
    <m/>
    <m/>
    <x v="0"/>
    <x v="3"/>
    <m/>
    <x v="0"/>
    <x v="2"/>
  </r>
  <r>
    <x v="80"/>
    <d v="2017-04-21T00:00:00"/>
    <d v="1899-12-30T11:40:00"/>
    <s v="SEMINARIO DEL AYUNTAMIENTO"/>
    <x v="0"/>
    <x v="39"/>
    <x v="3"/>
    <s v="ZONA UNIVERSIDAD"/>
    <x v="7"/>
    <s v="SEMINARIO DEL AYUNTAMIENTO"/>
    <x v="14"/>
    <n v="7"/>
    <s v="ZONA UNIVERSIDAD"/>
    <x v="11"/>
    <s v="50-90-95"/>
    <x v="8"/>
    <m/>
    <x v="4"/>
    <m/>
    <x v="1"/>
    <x v="0"/>
    <x v="0"/>
    <x v="0"/>
    <m/>
    <d v="1899-12-30T11:45:00"/>
    <n v="30"/>
    <m/>
    <x v="0"/>
    <m/>
    <x v="0"/>
    <m/>
    <m/>
    <m/>
    <m/>
    <x v="0"/>
    <x v="4"/>
    <m/>
    <x v="1"/>
    <x v="2"/>
  </r>
  <r>
    <x v="81"/>
    <d v="2017-04-21T00:00:00"/>
    <d v="1899-12-30T11:45:00"/>
    <s v="SEMINARIO DEL AYUNTAMIENTO"/>
    <x v="0"/>
    <x v="40"/>
    <x v="0"/>
    <s v="ACTUR"/>
    <x v="0"/>
    <s v="SEMINARIO DEL AYUNTAMIENTO"/>
    <x v="14"/>
    <n v="7"/>
    <m/>
    <x v="12"/>
    <n v="999"/>
    <x v="7"/>
    <m/>
    <x v="8"/>
    <m/>
    <x v="0"/>
    <x v="0"/>
    <x v="0"/>
    <x v="0"/>
    <m/>
    <d v="1899-12-30T11:45:00"/>
    <n v="20"/>
    <m/>
    <x v="0"/>
    <m/>
    <x v="0"/>
    <m/>
    <m/>
    <m/>
    <m/>
    <x v="0"/>
    <x v="5"/>
    <m/>
    <x v="0"/>
    <x v="2"/>
  </r>
  <r>
    <x v="82"/>
    <d v="2017-04-21T00:00:00"/>
    <d v="1899-12-30T11:48:00"/>
    <s v="SEMINARIO DEL AYUNTAMIENTO"/>
    <x v="1"/>
    <x v="16"/>
    <x v="2"/>
    <s v="TENOR FLETA"/>
    <x v="0"/>
    <s v="SEMINARIO DEL AYUNTAMIENTO"/>
    <x v="14"/>
    <n v="7"/>
    <s v="PASEO SAGASTA"/>
    <x v="3"/>
    <n v="88"/>
    <x v="8"/>
    <m/>
    <x v="0"/>
    <m/>
    <x v="0"/>
    <x v="0"/>
    <x v="0"/>
    <x v="0"/>
    <m/>
    <d v="1899-12-30T11:47:00"/>
    <n v="10"/>
    <m/>
    <x v="0"/>
    <m/>
    <x v="0"/>
    <m/>
    <m/>
    <m/>
    <m/>
    <x v="0"/>
    <x v="5"/>
    <m/>
    <x v="1"/>
    <x v="2"/>
  </r>
  <r>
    <x v="83"/>
    <d v="2017-04-21T00:00:00"/>
    <d v="1899-12-30T11:50:00"/>
    <s v="SEMINARIO DEL AYUNTAMIENTO"/>
    <x v="1"/>
    <x v="29"/>
    <x v="0"/>
    <s v="LA PAZ"/>
    <x v="0"/>
    <s v="SEMINARIO DEL AYUNTAMIENTO"/>
    <x v="14"/>
    <n v="7"/>
    <s v="CALLE DEL TRABAJO"/>
    <x v="5"/>
    <n v="81"/>
    <x v="8"/>
    <m/>
    <x v="0"/>
    <m/>
    <x v="5"/>
    <x v="0"/>
    <x v="0"/>
    <x v="0"/>
    <m/>
    <d v="1899-12-30T11:50:00"/>
    <n v="10"/>
    <m/>
    <x v="0"/>
    <m/>
    <x v="0"/>
    <m/>
    <m/>
    <m/>
    <m/>
    <x v="0"/>
    <x v="1"/>
    <m/>
    <x v="3"/>
    <x v="2"/>
  </r>
  <r>
    <x v="84"/>
    <d v="2017-04-21T00:00:00"/>
    <d v="1899-12-30T11:55:00"/>
    <s v="SEMINARIO DEL AYUNTAMIENTO"/>
    <x v="0"/>
    <x v="13"/>
    <x v="2"/>
    <s v="MIRALBUENNO"/>
    <x v="0"/>
    <s v="SEMINARIO DEL AYUNTAMIENTO"/>
    <x v="14"/>
    <n v="7"/>
    <s v="MIRALBUENO"/>
    <x v="10"/>
    <s v="37-39"/>
    <x v="8"/>
    <m/>
    <x v="0"/>
    <m/>
    <x v="4"/>
    <x v="0"/>
    <x v="0"/>
    <x v="0"/>
    <m/>
    <m/>
    <n v="20"/>
    <m/>
    <x v="0"/>
    <m/>
    <x v="0"/>
    <m/>
    <m/>
    <m/>
    <m/>
    <x v="0"/>
    <x v="5"/>
    <m/>
    <x v="1"/>
    <x v="2"/>
  </r>
  <r>
    <x v="85"/>
    <d v="2017-04-21T00:00:00"/>
    <d v="1899-12-30T11:58:00"/>
    <s v="SEMINARIO DEL AYUNTAMIENTO"/>
    <x v="1"/>
    <x v="0"/>
    <x v="0"/>
    <s v="LA PAZ"/>
    <x v="5"/>
    <s v="SEMINARIO DEL AYUNTAMIENTO"/>
    <x v="14"/>
    <n v="7"/>
    <s v="LA PAZ"/>
    <x v="8"/>
    <s v="112-113"/>
    <x v="8"/>
    <m/>
    <x v="4"/>
    <m/>
    <x v="2"/>
    <x v="0"/>
    <x v="0"/>
    <x v="0"/>
    <m/>
    <d v="1899-12-30T11:58:00"/>
    <n v="20"/>
    <n v="42"/>
    <x v="0"/>
    <m/>
    <x v="0"/>
    <m/>
    <m/>
    <m/>
    <m/>
    <x v="1"/>
    <x v="2"/>
    <m/>
    <x v="1"/>
    <x v="3"/>
  </r>
  <r>
    <x v="86"/>
    <d v="2017-04-21T00:00:00"/>
    <d v="1899-12-30T12:05:00"/>
    <s v="SEMINARIO DEL AYUNTAMIENTO"/>
    <x v="1"/>
    <x v="37"/>
    <x v="4"/>
    <s v="JUAN CARLO I"/>
    <x v="2"/>
    <s v="SEMINARIO DEL AYUNTAMIENTO"/>
    <x v="14"/>
    <n v="7"/>
    <s v="JUAN CARLOS I"/>
    <x v="6"/>
    <n v="160"/>
    <x v="7"/>
    <m/>
    <x v="4"/>
    <m/>
    <x v="1"/>
    <x v="0"/>
    <x v="0"/>
    <x v="0"/>
    <m/>
    <d v="1899-12-30T12:05:00"/>
    <n v="15"/>
    <m/>
    <x v="0"/>
    <m/>
    <x v="0"/>
    <m/>
    <m/>
    <m/>
    <m/>
    <x v="0"/>
    <x v="6"/>
    <m/>
    <x v="1"/>
    <x v="2"/>
  </r>
  <r>
    <x v="87"/>
    <d v="2017-04-21T00:00:00"/>
    <d v="1899-12-30T12:15:00"/>
    <s v="SEMINARIO DEL AYUNTAMIENTO"/>
    <x v="2"/>
    <x v="24"/>
    <x v="2"/>
    <s v="MARGARITA SIRGÚ"/>
    <x v="5"/>
    <s v="SEMINARIO DEL AYUNTAMIENTO"/>
    <x v="14"/>
    <n v="7"/>
    <s v="CAFETERIA SEMINARIO"/>
    <x v="11"/>
    <n v="7"/>
    <x v="8"/>
    <m/>
    <x v="8"/>
    <m/>
    <x v="0"/>
    <x v="0"/>
    <x v="0"/>
    <x v="0"/>
    <m/>
    <d v="1899-12-30T12:11:00"/>
    <n v="40"/>
    <m/>
    <x v="0"/>
    <m/>
    <x v="0"/>
    <m/>
    <m/>
    <m/>
    <m/>
    <x v="0"/>
    <x v="6"/>
    <m/>
    <x v="1"/>
    <x v="2"/>
  </r>
  <r>
    <x v="88"/>
    <d v="2017-04-21T00:00:00"/>
    <d v="1899-12-30T12:20:00"/>
    <s v="SEMINARIO DEL AYUNTAMIENTO"/>
    <x v="0"/>
    <x v="41"/>
    <x v="4"/>
    <s v="RAMIRO 1ª"/>
    <x v="2"/>
    <s v="SEMINARIO DEL AYUNTAMIENTO"/>
    <x v="14"/>
    <n v="7"/>
    <s v="RAMIRO I"/>
    <x v="6"/>
    <n v="52"/>
    <x v="8"/>
    <m/>
    <x v="4"/>
    <m/>
    <x v="3"/>
    <x v="0"/>
    <x v="0"/>
    <x v="0"/>
    <m/>
    <m/>
    <n v="35"/>
    <s v="L1"/>
    <x v="0"/>
    <m/>
    <x v="0"/>
    <m/>
    <m/>
    <m/>
    <m/>
    <x v="1"/>
    <x v="2"/>
    <m/>
    <x v="3"/>
    <x v="1"/>
  </r>
  <r>
    <x v="89"/>
    <d v="2017-04-21T00:00:00"/>
    <d v="1899-12-30T12:25:00"/>
    <s v="SEMINARIO DEL AYUNTAMIENTO"/>
    <x v="0"/>
    <x v="22"/>
    <x v="2"/>
    <s v="LAS FUENTES"/>
    <x v="0"/>
    <s v="SEMINARIO DEL AYUNTAMIENTO"/>
    <x v="14"/>
    <n v="7"/>
    <s v="LAS FUENTES"/>
    <x v="9"/>
    <s v="12-14-23-32-45-46-47-83-84"/>
    <x v="8"/>
    <m/>
    <x v="9"/>
    <m/>
    <x v="2"/>
    <x v="0"/>
    <x v="0"/>
    <x v="0"/>
    <m/>
    <m/>
    <n v="30"/>
    <s v="Ci2"/>
    <x v="5"/>
    <m/>
    <x v="0"/>
    <m/>
    <m/>
    <m/>
    <m/>
    <x v="1"/>
    <x v="2"/>
    <m/>
    <x v="1"/>
    <x v="1"/>
  </r>
  <r>
    <x v="90"/>
    <d v="2017-04-21T00:00:00"/>
    <d v="1899-12-30T12:35:00"/>
    <s v="SEMINARIO DEL AYUNTAMIENTO"/>
    <x v="1"/>
    <x v="8"/>
    <x v="2"/>
    <s v="JUAN CARLO I"/>
    <x v="5"/>
    <s v="SEMINARIO DEL AYUNTAMIENTO"/>
    <x v="14"/>
    <n v="7"/>
    <s v="JUAN CARLOS I"/>
    <x v="6"/>
    <n v="160"/>
    <x v="8"/>
    <m/>
    <x v="4"/>
    <m/>
    <x v="1"/>
    <x v="0"/>
    <x v="0"/>
    <x v="0"/>
    <m/>
    <d v="1899-12-30T12:35:00"/>
    <n v="25"/>
    <m/>
    <x v="0"/>
    <m/>
    <x v="0"/>
    <m/>
    <m/>
    <m/>
    <m/>
    <x v="0"/>
    <x v="6"/>
    <m/>
    <x v="1"/>
    <x v="2"/>
  </r>
  <r>
    <x v="91"/>
    <d v="2017-04-21T00:00:00"/>
    <d v="1899-12-30T12:40:00"/>
    <s v="SEMINARIO DEL AYUNTAMIENTO"/>
    <x v="0"/>
    <x v="17"/>
    <x v="0"/>
    <s v="ACTUR"/>
    <x v="0"/>
    <s v="SEMINARIO DEL AYUNTAMIENTO"/>
    <x v="14"/>
    <n v="7"/>
    <s v="ACTUR"/>
    <x v="1"/>
    <s v="9-10-15-25-27-28-29-31-128-129-144-146-163"/>
    <x v="8"/>
    <m/>
    <x v="0"/>
    <m/>
    <x v="3"/>
    <x v="0"/>
    <x v="0"/>
    <x v="0"/>
    <m/>
    <d v="1899-12-30T12:40:00"/>
    <n v="25"/>
    <s v="L1"/>
    <x v="0"/>
    <m/>
    <x v="0"/>
    <m/>
    <m/>
    <m/>
    <m/>
    <x v="1"/>
    <x v="2"/>
    <m/>
    <x v="1"/>
    <x v="1"/>
  </r>
  <r>
    <x v="92"/>
    <d v="2017-04-21T00:00:00"/>
    <d v="1899-12-30T12:45:00"/>
    <s v="SEMINARIO DEL AYUNTAMIENTO"/>
    <x v="1"/>
    <x v="32"/>
    <x v="3"/>
    <s v="ACTUR"/>
    <x v="2"/>
    <s v="SEMINARIO DEL AYUNTAMIENTO"/>
    <x v="14"/>
    <n v="7"/>
    <s v="ACTUR"/>
    <x v="1"/>
    <s v="9-10-15-25-27-28-29-31-128-129-144-146-163"/>
    <x v="8"/>
    <m/>
    <x v="4"/>
    <m/>
    <x v="3"/>
    <x v="0"/>
    <x v="0"/>
    <x v="0"/>
    <m/>
    <d v="1899-12-30T12:45:00"/>
    <n v="25"/>
    <s v="L1"/>
    <x v="0"/>
    <m/>
    <x v="0"/>
    <m/>
    <m/>
    <m/>
    <m/>
    <x v="1"/>
    <x v="2"/>
    <m/>
    <x v="1"/>
    <x v="3"/>
  </r>
  <r>
    <x v="93"/>
    <d v="2017-04-21T00:00:00"/>
    <d v="1899-12-30T12:50:00"/>
    <s v="SEMINARIO DEL AYUNTAMIENTO"/>
    <x v="0"/>
    <x v="7"/>
    <x v="2"/>
    <s v="CENTRO"/>
    <x v="4"/>
    <m/>
    <x v="4"/>
    <n v="999"/>
    <s v="SEMINARIO DEL AYUNTAMIENTO"/>
    <x v="11"/>
    <n v="7"/>
    <x v="8"/>
    <m/>
    <x v="9"/>
    <m/>
    <x v="2"/>
    <x v="0"/>
    <x v="0"/>
    <x v="0"/>
    <m/>
    <d v="1899-12-30T12:50:00"/>
    <n v="45"/>
    <n v="22"/>
    <x v="4"/>
    <m/>
    <x v="0"/>
    <m/>
    <m/>
    <m/>
    <m/>
    <x v="1"/>
    <x v="2"/>
    <m/>
    <x v="1"/>
    <x v="1"/>
  </r>
  <r>
    <x v="94"/>
    <d v="2017-04-21T00:00:00"/>
    <d v="1899-12-30T13:05:00"/>
    <s v="SEMINARIO DEL AYUNTAMIENTO"/>
    <x v="1"/>
    <x v="23"/>
    <x v="0"/>
    <s v="VALDESPARTERA"/>
    <x v="5"/>
    <s v="SEMINARIO DEL AYUNTAMIENTO"/>
    <x v="14"/>
    <n v="7"/>
    <s v="VALDESPARTERA"/>
    <x v="2"/>
    <s v="136-138-152"/>
    <x v="8"/>
    <m/>
    <x v="4"/>
    <m/>
    <x v="3"/>
    <x v="0"/>
    <x v="0"/>
    <x v="0"/>
    <m/>
    <d v="1899-12-30T13:05:00"/>
    <n v="30"/>
    <s v="L1"/>
    <x v="0"/>
    <m/>
    <x v="0"/>
    <m/>
    <m/>
    <m/>
    <m/>
    <x v="1"/>
    <x v="2"/>
    <m/>
    <x v="1"/>
    <x v="0"/>
  </r>
  <r>
    <x v="95"/>
    <d v="2017-04-21T00:00:00"/>
    <d v="1899-12-30T13:10:00"/>
    <s v="SEMINARIO DEL AYUNTAMIENTO"/>
    <x v="0"/>
    <x v="25"/>
    <x v="0"/>
    <s v="LA JOTA"/>
    <x v="0"/>
    <m/>
    <x v="4"/>
    <n v="999"/>
    <s v="SEMINARIO DEL AYUNTAMIENTO"/>
    <x v="11"/>
    <n v="7"/>
    <x v="8"/>
    <m/>
    <x v="8"/>
    <m/>
    <x v="0"/>
    <x v="0"/>
    <x v="0"/>
    <x v="0"/>
    <m/>
    <d v="1899-12-30T13:10:00"/>
    <n v="18"/>
    <m/>
    <x v="0"/>
    <m/>
    <x v="0"/>
    <m/>
    <m/>
    <m/>
    <m/>
    <x v="0"/>
    <x v="1"/>
    <m/>
    <x v="0"/>
    <x v="2"/>
  </r>
  <r>
    <x v="96"/>
    <d v="2017-04-21T00:00:00"/>
    <d v="1899-12-30T13:20:00"/>
    <s v="SEMINARIO DEL AYUNTAMIENTO"/>
    <x v="1"/>
    <x v="42"/>
    <x v="3"/>
    <s v="VIA HISPANIDAD"/>
    <x v="8"/>
    <s v="SEMINARIO DEL AYUNTAMIENTO"/>
    <x v="14"/>
    <n v="7"/>
    <s v="VIA HISPANIDAD"/>
    <x v="6"/>
    <n v="56"/>
    <x v="8"/>
    <m/>
    <x v="4"/>
    <m/>
    <x v="1"/>
    <x v="0"/>
    <x v="0"/>
    <x v="0"/>
    <m/>
    <m/>
    <n v="10"/>
    <m/>
    <x v="0"/>
    <m/>
    <x v="0"/>
    <m/>
    <m/>
    <m/>
    <m/>
    <x v="0"/>
    <x v="8"/>
    <m/>
    <x v="1"/>
    <x v="2"/>
  </r>
  <r>
    <x v="97"/>
    <d v="2017-04-21T00:00:00"/>
    <d v="1899-12-30T13:25:00"/>
    <s v="SEMINARIO DEL AYUNTAMIENTO"/>
    <x v="1"/>
    <x v="43"/>
    <x v="2"/>
    <s v="ACTUR"/>
    <x v="0"/>
    <s v="SEMINARIO DEL AYUNTAMIENTO"/>
    <x v="14"/>
    <n v="7"/>
    <s v="ACTUR"/>
    <x v="1"/>
    <s v="9-10-15-25-27-28-29-31-128-129-144-146-163"/>
    <x v="7"/>
    <m/>
    <x v="4"/>
    <m/>
    <x v="2"/>
    <x v="0"/>
    <x v="0"/>
    <x v="0"/>
    <m/>
    <d v="1899-12-30T12:25:00"/>
    <n v="30"/>
    <n v="42"/>
    <x v="3"/>
    <m/>
    <x v="0"/>
    <m/>
    <m/>
    <m/>
    <m/>
    <x v="1"/>
    <x v="2"/>
    <m/>
    <x v="3"/>
    <x v="1"/>
  </r>
  <r>
    <x v="98"/>
    <d v="2017-04-21T00:00:00"/>
    <d v="1899-12-30T13:30:00"/>
    <s v="SEMINARIO DEL AYUNTAMIENTO"/>
    <x v="1"/>
    <x v="36"/>
    <x v="3"/>
    <s v="GRAN VÍA"/>
    <x v="0"/>
    <m/>
    <x v="4"/>
    <n v="999"/>
    <m/>
    <x v="3"/>
    <n v="88"/>
    <x v="7"/>
    <m/>
    <x v="4"/>
    <m/>
    <x v="8"/>
    <x v="0"/>
    <x v="0"/>
    <x v="0"/>
    <m/>
    <m/>
    <n v="15"/>
    <m/>
    <x v="0"/>
    <m/>
    <x v="0"/>
    <m/>
    <m/>
    <m/>
    <m/>
    <x v="0"/>
    <x v="1"/>
    <m/>
    <x v="1"/>
    <x v="2"/>
  </r>
  <r>
    <x v="99"/>
    <d v="2017-04-21T00:00:00"/>
    <d v="1899-12-30T13:55:00"/>
    <s v="SEMINARIO DEL AYUNTAMIENTO"/>
    <x v="1"/>
    <x v="44"/>
    <x v="2"/>
    <s v="VÍA UNIVERSITAS"/>
    <x v="0"/>
    <s v="SEMINARIO DEL AYUNTAMIENTO"/>
    <x v="14"/>
    <n v="7"/>
    <s v="VALDEFIERRO"/>
    <x v="7"/>
    <s v="62-92-106"/>
    <x v="8"/>
    <m/>
    <x v="0"/>
    <m/>
    <x v="8"/>
    <x v="0"/>
    <x v="0"/>
    <x v="0"/>
    <m/>
    <m/>
    <n v="10"/>
    <m/>
    <x v="0"/>
    <m/>
    <x v="0"/>
    <m/>
    <m/>
    <m/>
    <m/>
    <x v="0"/>
    <x v="1"/>
    <m/>
    <x v="3"/>
    <x v="2"/>
  </r>
  <r>
    <x v="100"/>
    <d v="2017-04-21T00:00:00"/>
    <d v="1899-12-30T13:05:00"/>
    <s v="SEMINARIO DEL AYUNTAMIENTO"/>
    <x v="0"/>
    <x v="45"/>
    <x v="0"/>
    <s v="VÍA UNIVERSITAS"/>
    <x v="0"/>
    <s v="SEMINARIO DEL AYUNTAMIENTO"/>
    <x v="14"/>
    <n v="7"/>
    <s v="VÍA UNIVERSITAS"/>
    <x v="6"/>
    <n v="71"/>
    <x v="1"/>
    <m/>
    <x v="4"/>
    <m/>
    <x v="1"/>
    <x v="0"/>
    <x v="0"/>
    <x v="0"/>
    <m/>
    <d v="1899-12-30T13:05:00"/>
    <n v="10"/>
    <m/>
    <x v="0"/>
    <m/>
    <x v="0"/>
    <m/>
    <m/>
    <m/>
    <m/>
    <x v="0"/>
    <x v="8"/>
    <m/>
    <x v="0"/>
    <x v="2"/>
  </r>
  <r>
    <x v="101"/>
    <d v="2017-04-21T00:00:00"/>
    <d v="1899-12-30T13:11:00"/>
    <s v="SEMINARIO DEL AYUNTAMIENTO"/>
    <x v="1"/>
    <x v="46"/>
    <x v="2"/>
    <s v="CENTRO"/>
    <x v="0"/>
    <s v="SEMINARIO DEL AYUNTAMIENTO"/>
    <x v="14"/>
    <n v="7"/>
    <s v="CENTRO"/>
    <x v="3"/>
    <s v="59-63-64-68-73-79-80-81-82-86-88-89-96-98"/>
    <x v="8"/>
    <m/>
    <x v="4"/>
    <m/>
    <x v="2"/>
    <x v="0"/>
    <x v="0"/>
    <x v="0"/>
    <m/>
    <d v="1899-12-30T08:55:00"/>
    <n v="45"/>
    <n v="22"/>
    <x v="6"/>
    <m/>
    <x v="0"/>
    <m/>
    <m/>
    <m/>
    <m/>
    <x v="1"/>
    <x v="2"/>
    <m/>
    <x v="1"/>
    <x v="1"/>
  </r>
  <r>
    <x v="102"/>
    <d v="2017-04-21T00:00:00"/>
    <d v="1899-12-30T13:16:00"/>
    <s v="SEMINARIO DEL AYUNTAMIENTO"/>
    <x v="0"/>
    <x v="13"/>
    <x v="2"/>
    <s v="LA MUELA"/>
    <x v="0"/>
    <s v="SEMINARIO DEL AYUNTAMIENTO"/>
    <x v="14"/>
    <n v="7"/>
    <s v="ARAGONÍA"/>
    <x v="11"/>
    <n v="7"/>
    <x v="8"/>
    <m/>
    <x v="4"/>
    <m/>
    <x v="0"/>
    <x v="0"/>
    <x v="0"/>
    <x v="0"/>
    <m/>
    <m/>
    <n v="5"/>
    <m/>
    <x v="0"/>
    <m/>
    <x v="0"/>
    <m/>
    <m/>
    <m/>
    <m/>
    <x v="0"/>
    <x v="3"/>
    <m/>
    <x v="4"/>
    <x v="2"/>
  </r>
  <r>
    <x v="103"/>
    <d v="2017-04-21T00:00:00"/>
    <d v="1899-12-30T13:25:00"/>
    <s v="SEMINARIO DEL AYUNTAMIENTO"/>
    <x v="0"/>
    <x v="39"/>
    <x v="3"/>
    <s v="SAN MATEO"/>
    <x v="0"/>
    <s v="SEMINARIO DEL AYUNTAMIENTO"/>
    <x v="14"/>
    <n v="7"/>
    <s v="SAN MATEO DE GALLEGO"/>
    <x v="13"/>
    <n v="1"/>
    <x v="1"/>
    <m/>
    <x v="4"/>
    <m/>
    <x v="0"/>
    <x v="0"/>
    <x v="0"/>
    <x v="0"/>
    <m/>
    <m/>
    <n v="30"/>
    <m/>
    <x v="0"/>
    <m/>
    <x v="0"/>
    <m/>
    <m/>
    <m/>
    <m/>
    <x v="0"/>
    <x v="1"/>
    <m/>
    <x v="0"/>
    <x v="2"/>
  </r>
  <r>
    <x v="104"/>
    <d v="2017-04-21T00:00:00"/>
    <d v="1899-12-30T13:33:00"/>
    <s v="SEMINARIO DEL AYUNTAMIENTO"/>
    <x v="0"/>
    <x v="0"/>
    <x v="0"/>
    <s v="UNIVERSIDAD"/>
    <x v="0"/>
    <s v="SEMINARIO DEL AYUNTAMIENTO"/>
    <x v="14"/>
    <n v="7"/>
    <s v="ZONA UNIVERSIDAD"/>
    <x v="11"/>
    <s v="50-90-95"/>
    <x v="1"/>
    <m/>
    <x v="4"/>
    <m/>
    <x v="4"/>
    <x v="0"/>
    <x v="0"/>
    <x v="0"/>
    <m/>
    <m/>
    <n v="10"/>
    <m/>
    <x v="0"/>
    <m/>
    <x v="0"/>
    <m/>
    <m/>
    <m/>
    <m/>
    <x v="0"/>
    <x v="3"/>
    <m/>
    <x v="0"/>
    <x v="2"/>
  </r>
  <r>
    <x v="105"/>
    <d v="2017-04-21T00:00:00"/>
    <d v="1899-12-30T13:40:00"/>
    <s v="SEMINARIO DEL AYUNTAMIENTO"/>
    <x v="0"/>
    <x v="36"/>
    <x v="3"/>
    <s v="ACTUR"/>
    <x v="0"/>
    <s v="SEMINARIO DEL AYUNTAMIENTO"/>
    <x v="14"/>
    <n v="7"/>
    <s v="ACTUR"/>
    <x v="1"/>
    <s v="9-10-15-25-27-28-29-31-128-129-144-146-163"/>
    <x v="1"/>
    <m/>
    <x v="4"/>
    <m/>
    <x v="2"/>
    <x v="4"/>
    <x v="0"/>
    <x v="0"/>
    <m/>
    <m/>
    <n v="60"/>
    <n v="29"/>
    <x v="7"/>
    <s v="L1"/>
    <x v="0"/>
    <m/>
    <m/>
    <m/>
    <m/>
    <x v="1"/>
    <x v="2"/>
    <m/>
    <x v="0"/>
    <x v="1"/>
  </r>
  <r>
    <x v="106"/>
    <d v="2017-04-21T00:00:00"/>
    <d v="1899-12-30T13:51:00"/>
    <s v="SEMINARIO DEL AYUNTAMIENTO"/>
    <x v="1"/>
    <x v="13"/>
    <x v="2"/>
    <s v="GRAN ÍA"/>
    <x v="0"/>
    <s v="SEMINARIO DEL AYUNTAMIENTO"/>
    <x v="14"/>
    <n v="7"/>
    <s v="GRAN VÍA"/>
    <x v="3"/>
    <n v="88"/>
    <x v="1"/>
    <m/>
    <x v="4"/>
    <m/>
    <x v="0"/>
    <x v="0"/>
    <x v="0"/>
    <x v="0"/>
    <m/>
    <m/>
    <n v="20"/>
    <m/>
    <x v="0"/>
    <m/>
    <x v="0"/>
    <m/>
    <m/>
    <m/>
    <m/>
    <x v="0"/>
    <x v="1"/>
    <m/>
    <x v="0"/>
    <x v="2"/>
  </r>
  <r>
    <x v="107"/>
    <d v="2017-04-21T00:00:00"/>
    <d v="1899-12-30T16:00:00"/>
    <s v="CC PUERTO VENECIA"/>
    <x v="0"/>
    <x v="6"/>
    <x v="1"/>
    <s v="LAS FUENTES"/>
    <x v="0"/>
    <s v="LAS FUENTES"/>
    <x v="2"/>
    <s v="12-14-23-32-45-46-47-83-84"/>
    <s v="CC PUERTO VENECIA"/>
    <x v="14"/>
    <n v="146"/>
    <x v="0"/>
    <m/>
    <x v="0"/>
    <m/>
    <x v="2"/>
    <x v="2"/>
    <x v="0"/>
    <x v="0"/>
    <m/>
    <m/>
    <m/>
    <n v="24"/>
    <x v="8"/>
    <n v="31"/>
    <x v="4"/>
    <m/>
    <m/>
    <m/>
    <m/>
    <x v="5"/>
    <x v="2"/>
    <m/>
    <x v="1"/>
    <x v="0"/>
  </r>
  <r>
    <x v="108"/>
    <d v="2017-04-21T00:00:00"/>
    <d v="1899-12-30T16:13:00"/>
    <s v="CC PUERTO VENECIA"/>
    <x v="1"/>
    <x v="47"/>
    <x v="2"/>
    <s v="CALLE DELICIAS"/>
    <x v="0"/>
    <s v="CALLE DELICIAS"/>
    <x v="6"/>
    <n v="70"/>
    <s v="CC PUERTO VENECIA"/>
    <x v="14"/>
    <n v="146"/>
    <x v="0"/>
    <m/>
    <x v="0"/>
    <m/>
    <x v="2"/>
    <x v="0"/>
    <x v="0"/>
    <x v="0"/>
    <m/>
    <d v="1899-12-30T16:00:00"/>
    <n v="13"/>
    <n v="31"/>
    <x v="9"/>
    <m/>
    <x v="0"/>
    <m/>
    <m/>
    <m/>
    <m/>
    <x v="1"/>
    <x v="2"/>
    <m/>
    <x v="1"/>
    <x v="0"/>
  </r>
  <r>
    <x v="109"/>
    <d v="2017-04-21T00:00:00"/>
    <d v="1899-12-30T16:19:00"/>
    <s v="CC PUERTO VENECIA"/>
    <x v="1"/>
    <x v="44"/>
    <x v="2"/>
    <s v="SAN JOSE"/>
    <x v="0"/>
    <s v="LAS FUENTES"/>
    <x v="2"/>
    <s v="12-14-23-32-45-46-47-83-84"/>
    <s v="CC PUERTO VENECIA"/>
    <x v="14"/>
    <n v="146"/>
    <x v="1"/>
    <m/>
    <x v="2"/>
    <m/>
    <x v="2"/>
    <x v="2"/>
    <x v="1"/>
    <x v="0"/>
    <m/>
    <m/>
    <m/>
    <n v="24"/>
    <x v="8"/>
    <n v="23"/>
    <x v="5"/>
    <n v="34"/>
    <n v="15"/>
    <m/>
    <m/>
    <x v="6"/>
    <x v="2"/>
    <m/>
    <x v="3"/>
    <x v="1"/>
  </r>
  <r>
    <x v="110"/>
    <d v="2017-04-21T00:00:00"/>
    <d v="1899-12-30T17:00:00"/>
    <s v="CC PUERTO VENECIA"/>
    <x v="0"/>
    <x v="25"/>
    <x v="0"/>
    <s v="SAN JOSE"/>
    <x v="6"/>
    <s v="SAN JOSÉ"/>
    <x v="11"/>
    <s v="34-81-85-87-102-103-104-105-108-109-171"/>
    <s v="CC PUERTO VENECIA"/>
    <x v="14"/>
    <n v="146"/>
    <x v="0"/>
    <m/>
    <x v="1"/>
    <m/>
    <x v="0"/>
    <x v="0"/>
    <x v="0"/>
    <x v="0"/>
    <m/>
    <d v="1899-12-30T16:45:00"/>
    <n v="15"/>
    <m/>
    <x v="0"/>
    <m/>
    <x v="0"/>
    <m/>
    <m/>
    <m/>
    <m/>
    <x v="0"/>
    <x v="2"/>
    <m/>
    <x v="1"/>
    <x v="1"/>
  </r>
  <r>
    <x v="111"/>
    <d v="2017-04-21T00:00:00"/>
    <d v="1899-12-30T17:00:00"/>
    <s v="CC PUERTO VENECIA"/>
    <x v="1"/>
    <x v="18"/>
    <x v="2"/>
    <s v="ALJAFERIA"/>
    <x v="0"/>
    <s v="ALJAFERIA"/>
    <x v="8"/>
    <n v="43"/>
    <s v="CC PUERTO VENECIA"/>
    <x v="14"/>
    <n v="146"/>
    <x v="0"/>
    <m/>
    <x v="2"/>
    <m/>
    <x v="0"/>
    <x v="0"/>
    <x v="0"/>
    <x v="0"/>
    <m/>
    <d v="1899-12-30T15:00:00"/>
    <n v="20"/>
    <m/>
    <x v="0"/>
    <m/>
    <x v="0"/>
    <m/>
    <m/>
    <m/>
    <m/>
    <x v="0"/>
    <x v="5"/>
    <m/>
    <x v="3"/>
    <x v="0"/>
  </r>
  <r>
    <x v="112"/>
    <d v="2017-04-21T00:00:00"/>
    <d v="1899-12-30T17:03:00"/>
    <s v="CC PUERTO VENECIA"/>
    <x v="1"/>
    <x v="42"/>
    <x v="3"/>
    <s v="CALLE LUGO"/>
    <x v="8"/>
    <s v="CALLE LUGO"/>
    <x v="3"/>
    <n v="112"/>
    <s v="CC PUERTO VENECIA"/>
    <x v="14"/>
    <n v="146"/>
    <x v="0"/>
    <m/>
    <x v="1"/>
    <m/>
    <x v="2"/>
    <x v="0"/>
    <x v="0"/>
    <x v="0"/>
    <m/>
    <d v="1899-12-30T16:04:00"/>
    <n v="10"/>
    <s v="C4"/>
    <x v="4"/>
    <m/>
    <x v="0"/>
    <m/>
    <m/>
    <m/>
    <m/>
    <x v="1"/>
    <x v="2"/>
    <m/>
    <x v="1"/>
    <x v="0"/>
  </r>
  <r>
    <x v="113"/>
    <d v="2017-04-21T00:00:00"/>
    <d v="1899-12-30T17:07:00"/>
    <s v="CC PUERTO VENECIA"/>
    <x v="1"/>
    <x v="29"/>
    <x v="0"/>
    <s v="MARÍA DE HUERVA"/>
    <x v="0"/>
    <s v="SAN JOSÉ"/>
    <x v="11"/>
    <s v="34-81-85-87-102-103-104-105-108-109-171"/>
    <s v="CC PUERTO VENECIA"/>
    <x v="14"/>
    <n v="146"/>
    <x v="1"/>
    <m/>
    <x v="4"/>
    <m/>
    <x v="7"/>
    <x v="0"/>
    <x v="0"/>
    <x v="0"/>
    <m/>
    <d v="1899-12-30T16:55:00"/>
    <n v="12"/>
    <m/>
    <x v="0"/>
    <m/>
    <x v="0"/>
    <m/>
    <m/>
    <m/>
    <m/>
    <x v="0"/>
    <x v="2"/>
    <m/>
    <x v="3"/>
    <x v="1"/>
  </r>
  <r>
    <x v="114"/>
    <d v="2017-04-21T00:00:00"/>
    <d v="1899-12-30T17:09:00"/>
    <s v="CC PUERTO VENECIA"/>
    <x v="0"/>
    <x v="17"/>
    <x v="0"/>
    <s v="CALLE GENERAL CHECA (TORRERO)"/>
    <x v="0"/>
    <s v="CALLE GENERAL CHECA(TORRERO)"/>
    <x v="4"/>
    <n v="999"/>
    <s v="CC PUERTO VENECIA"/>
    <x v="14"/>
    <n v="146"/>
    <x v="0"/>
    <m/>
    <x v="0"/>
    <m/>
    <x v="0"/>
    <x v="0"/>
    <x v="0"/>
    <x v="0"/>
    <m/>
    <d v="1899-12-30T17:00:00"/>
    <n v="9"/>
    <m/>
    <x v="0"/>
    <m/>
    <x v="0"/>
    <m/>
    <m/>
    <m/>
    <m/>
    <x v="0"/>
    <x v="0"/>
    <m/>
    <x v="0"/>
    <x v="1"/>
  </r>
  <r>
    <x v="115"/>
    <d v="2017-04-21T00:00:00"/>
    <d v="1899-12-30T17:10:00"/>
    <s v="CC PUERTO VENECIA"/>
    <x v="2"/>
    <x v="1"/>
    <x v="1"/>
    <s v="LAS FUENTES"/>
    <x v="0"/>
    <s v="LAS FUENTES"/>
    <x v="2"/>
    <s v="12-14-23-32-45-46-47-83-84"/>
    <s v="CC PUERTO VENECIA"/>
    <x v="14"/>
    <n v="146"/>
    <x v="0"/>
    <m/>
    <x v="0"/>
    <m/>
    <x v="0"/>
    <x v="0"/>
    <x v="0"/>
    <x v="0"/>
    <m/>
    <d v="1899-12-30T16:50:00"/>
    <n v="20"/>
    <m/>
    <x v="0"/>
    <m/>
    <x v="0"/>
    <m/>
    <m/>
    <m/>
    <m/>
    <x v="0"/>
    <x v="1"/>
    <m/>
    <x v="0"/>
    <x v="0"/>
  </r>
  <r>
    <x v="116"/>
    <d v="2017-04-21T00:00:00"/>
    <d v="1899-12-30T17:20:00"/>
    <s v="CC PUERTO VENECIA"/>
    <x v="2"/>
    <x v="22"/>
    <x v="2"/>
    <s v="LA PAZ"/>
    <x v="0"/>
    <s v="LA PAZ"/>
    <x v="3"/>
    <n v="112"/>
    <s v="CC PUERTO VENECIA"/>
    <x v="14"/>
    <n v="146"/>
    <x v="0"/>
    <m/>
    <x v="2"/>
    <m/>
    <x v="2"/>
    <x v="0"/>
    <x v="0"/>
    <x v="0"/>
    <m/>
    <d v="1899-12-30T17:10:00"/>
    <n v="10"/>
    <n v="31"/>
    <x v="6"/>
    <m/>
    <x v="0"/>
    <m/>
    <m/>
    <m/>
    <m/>
    <x v="1"/>
    <x v="2"/>
    <m/>
    <x v="3"/>
    <x v="1"/>
  </r>
  <r>
    <x v="117"/>
    <d v="2017-04-21T00:00:00"/>
    <d v="1899-12-30T17:25:00"/>
    <s v="CC PUERTO VENECIA"/>
    <x v="0"/>
    <x v="6"/>
    <x v="1"/>
    <s v="CUARTA AVENIDA"/>
    <x v="4"/>
    <s v="CUARTA AVENIDA"/>
    <x v="3"/>
    <n v="113"/>
    <s v="CC PUERTO VENECIA"/>
    <x v="14"/>
    <n v="146"/>
    <x v="0"/>
    <m/>
    <x v="2"/>
    <m/>
    <x v="1"/>
    <x v="0"/>
    <x v="0"/>
    <x v="0"/>
    <m/>
    <d v="1899-12-30T16:55:00"/>
    <n v="30"/>
    <m/>
    <x v="0"/>
    <m/>
    <x v="0"/>
    <m/>
    <m/>
    <m/>
    <m/>
    <x v="0"/>
    <x v="8"/>
    <m/>
    <x v="4"/>
    <x v="2"/>
  </r>
  <r>
    <x v="118"/>
    <d v="2017-04-21T00:00:00"/>
    <d v="1899-12-30T17:31:00"/>
    <s v="CC PUERTO VENECIA"/>
    <x v="1"/>
    <x v="27"/>
    <x v="0"/>
    <s v="MARÍA DE HUERVA"/>
    <x v="0"/>
    <s v="CENTRO"/>
    <x v="0"/>
    <s v="63-64-68-59-80-79-81-89-86-96-98-88-82-73"/>
    <s v="CC PUERTO VENECIA"/>
    <x v="14"/>
    <n v="146"/>
    <x v="1"/>
    <m/>
    <x v="1"/>
    <m/>
    <x v="0"/>
    <x v="0"/>
    <x v="0"/>
    <x v="0"/>
    <m/>
    <d v="1899-12-30T16:00:00"/>
    <n v="30"/>
    <m/>
    <x v="0"/>
    <m/>
    <x v="0"/>
    <m/>
    <m/>
    <m/>
    <m/>
    <x v="0"/>
    <x v="0"/>
    <m/>
    <x v="2"/>
    <x v="1"/>
  </r>
  <r>
    <x v="119"/>
    <d v="2017-04-21T00:00:00"/>
    <d v="1899-12-30T17:34:00"/>
    <s v="CC PUERTO VENECIA"/>
    <x v="0"/>
    <x v="13"/>
    <x v="2"/>
    <s v="CALLE GABRIEL GOMBAO"/>
    <x v="0"/>
    <s v="TORRERO"/>
    <x v="3"/>
    <s v="33-110-111-112-113-114-120-147-148"/>
    <s v="CC PUERTO VENECIA"/>
    <x v="14"/>
    <n v="146"/>
    <x v="0"/>
    <m/>
    <x v="2"/>
    <m/>
    <x v="0"/>
    <x v="0"/>
    <x v="0"/>
    <x v="0"/>
    <m/>
    <d v="1899-12-30T17:20:00"/>
    <n v="14"/>
    <m/>
    <x v="0"/>
    <m/>
    <x v="0"/>
    <m/>
    <m/>
    <m/>
    <m/>
    <x v="0"/>
    <x v="3"/>
    <m/>
    <x v="3"/>
    <x v="1"/>
  </r>
  <r>
    <x v="120"/>
    <d v="2017-04-21T00:00:00"/>
    <d v="1899-12-30T17:37:00"/>
    <s v="CC PUERTO VENECIA"/>
    <x v="0"/>
    <x v="25"/>
    <x v="0"/>
    <s v="PARQUE VENECIA"/>
    <x v="0"/>
    <s v="TORRERO"/>
    <x v="3"/>
    <s v="33-110-111-112-113-114-120-147-148"/>
    <s v="CC PUERTO VENECIA"/>
    <x v="14"/>
    <n v="146"/>
    <x v="0"/>
    <m/>
    <x v="1"/>
    <m/>
    <x v="2"/>
    <x v="0"/>
    <x v="0"/>
    <x v="0"/>
    <m/>
    <d v="1899-12-30T17:27:00"/>
    <n v="10"/>
    <n v="31"/>
    <x v="1"/>
    <m/>
    <x v="0"/>
    <m/>
    <m/>
    <m/>
    <m/>
    <x v="1"/>
    <x v="2"/>
    <m/>
    <x v="3"/>
    <x v="1"/>
  </r>
  <r>
    <x v="121"/>
    <d v="2017-04-21T00:00:00"/>
    <d v="1899-12-30T17:40:00"/>
    <s v="CC PUERTO VENECIA"/>
    <x v="1"/>
    <x v="6"/>
    <x v="1"/>
    <s v="DELICIAS"/>
    <x v="4"/>
    <s v="DELICIAS"/>
    <x v="6"/>
    <s v="69-70-71-72-74-75-78"/>
    <s v="CC PUERTO VENECIA"/>
    <x v="14"/>
    <n v="146"/>
    <x v="0"/>
    <m/>
    <x v="2"/>
    <m/>
    <x v="1"/>
    <x v="2"/>
    <x v="1"/>
    <x v="0"/>
    <m/>
    <d v="1899-12-30T17:00:00"/>
    <n v="40"/>
    <m/>
    <x v="0"/>
    <n v="33"/>
    <x v="6"/>
    <s v="C4"/>
    <n v="12"/>
    <m/>
    <m/>
    <x v="5"/>
    <x v="2"/>
    <m/>
    <x v="1"/>
    <x v="1"/>
  </r>
  <r>
    <x v="122"/>
    <d v="2017-04-21T00:00:00"/>
    <d v="1899-12-30T17:48:00"/>
    <s v="CC PUERTO VENECIA"/>
    <x v="0"/>
    <x v="26"/>
    <x v="1"/>
    <s v="CALLE LUGO"/>
    <x v="0"/>
    <s v="TORRERO"/>
    <x v="3"/>
    <s v="33-110-111-112-113-114-120-147-148"/>
    <s v="CC PUERTO VENECIA"/>
    <x v="14"/>
    <n v="146"/>
    <x v="0"/>
    <m/>
    <x v="1"/>
    <m/>
    <x v="2"/>
    <x v="0"/>
    <x v="0"/>
    <x v="0"/>
    <m/>
    <d v="1899-12-30T17:40:00"/>
    <n v="9"/>
    <n v="31"/>
    <x v="0"/>
    <m/>
    <x v="0"/>
    <m/>
    <m/>
    <m/>
    <m/>
    <x v="1"/>
    <x v="2"/>
    <m/>
    <x v="3"/>
    <x v="1"/>
  </r>
  <r>
    <x v="123"/>
    <d v="2017-04-21T00:00:00"/>
    <d v="1899-12-30T17:49:00"/>
    <s v="CC PUERTO VENECIA"/>
    <x v="0"/>
    <x v="2"/>
    <x v="2"/>
    <s v="SAN JOSE"/>
    <x v="4"/>
    <s v="SAN JOSÉ"/>
    <x v="11"/>
    <s v="34-81-85-87-102-103-104-105-108-109-171"/>
    <s v="CC PUERTO VENECIA"/>
    <x v="14"/>
    <n v="146"/>
    <x v="2"/>
    <m/>
    <x v="2"/>
    <m/>
    <x v="2"/>
    <x v="2"/>
    <x v="0"/>
    <x v="0"/>
    <m/>
    <d v="1899-12-30T17:30:00"/>
    <n v="19"/>
    <n v="39"/>
    <x v="10"/>
    <n v="31"/>
    <x v="6"/>
    <m/>
    <m/>
    <m/>
    <m/>
    <x v="1"/>
    <x v="2"/>
    <m/>
    <x v="3"/>
    <x v="1"/>
  </r>
  <r>
    <x v="124"/>
    <d v="2017-04-21T00:00:00"/>
    <d v="1899-12-30T17:52:00"/>
    <s v="CC PUERTO VENECIA"/>
    <x v="0"/>
    <x v="11"/>
    <x v="2"/>
    <s v="VALDEFIERRO"/>
    <x v="0"/>
    <s v="ACTUR"/>
    <x v="1"/>
    <s v="9-15-10-145-25-29-31-27-28-128-129-163-144"/>
    <s v="CC PUERTO VENECIA"/>
    <x v="14"/>
    <n v="146"/>
    <x v="1"/>
    <m/>
    <x v="1"/>
    <m/>
    <x v="0"/>
    <x v="0"/>
    <x v="0"/>
    <x v="0"/>
    <m/>
    <d v="1899-12-30T17:10:00"/>
    <n v="40"/>
    <m/>
    <x v="0"/>
    <m/>
    <x v="0"/>
    <m/>
    <m/>
    <m/>
    <m/>
    <x v="0"/>
    <x v="2"/>
    <m/>
    <x v="1"/>
    <x v="1"/>
  </r>
  <r>
    <x v="125"/>
    <d v="2017-04-21T00:00:00"/>
    <d v="1899-12-30T17:56:00"/>
    <s v="CC PUERTO VENECIA"/>
    <x v="1"/>
    <x v="34"/>
    <x v="0"/>
    <s v="CALLE BARCELONA"/>
    <x v="0"/>
    <s v="CALLE BARCELONA"/>
    <x v="6"/>
    <n v="69"/>
    <s v="CC PUERTO VENECIA"/>
    <x v="14"/>
    <n v="146"/>
    <x v="0"/>
    <m/>
    <x v="2"/>
    <m/>
    <x v="2"/>
    <x v="2"/>
    <x v="0"/>
    <x v="0"/>
    <m/>
    <d v="1899-12-30T17:20:00"/>
    <n v="36"/>
    <n v="33"/>
    <x v="8"/>
    <n v="31"/>
    <x v="7"/>
    <m/>
    <m/>
    <m/>
    <m/>
    <x v="5"/>
    <x v="2"/>
    <m/>
    <x v="3"/>
    <x v="1"/>
  </r>
  <r>
    <x v="126"/>
    <d v="2017-04-21T00:00:00"/>
    <d v="1899-12-30T17:59:00"/>
    <s v="CC PUERTO VENECIA"/>
    <x v="1"/>
    <x v="16"/>
    <x v="2"/>
    <s v="PARQUE VENECIA"/>
    <x v="4"/>
    <s v="PARQUE VENECIA"/>
    <x v="3"/>
    <n v="120"/>
    <s v="CC PUERTO VENECIA"/>
    <x v="14"/>
    <n v="146"/>
    <x v="0"/>
    <m/>
    <x v="2"/>
    <m/>
    <x v="5"/>
    <x v="0"/>
    <x v="0"/>
    <x v="0"/>
    <m/>
    <d v="1899-12-30T17:30:00"/>
    <n v="29"/>
    <m/>
    <x v="0"/>
    <m/>
    <x v="0"/>
    <m/>
    <m/>
    <m/>
    <m/>
    <x v="0"/>
    <x v="8"/>
    <m/>
    <x v="3"/>
    <x v="1"/>
  </r>
  <r>
    <x v="127"/>
    <d v="2017-04-21T00:00:00"/>
    <d v="1899-12-30T18:09:00"/>
    <s v="CC PUERTO VENECIA"/>
    <x v="1"/>
    <x v="28"/>
    <x v="1"/>
    <s v="DELICIAS"/>
    <x v="4"/>
    <s v="DELICIAS"/>
    <x v="6"/>
    <s v="69-70-71-72-74-75-78"/>
    <s v="CC PUERTO VENECIA"/>
    <x v="14"/>
    <n v="146"/>
    <x v="0"/>
    <m/>
    <x v="1"/>
    <m/>
    <x v="2"/>
    <x v="0"/>
    <x v="0"/>
    <x v="0"/>
    <m/>
    <d v="1899-12-30T17:29:00"/>
    <n v="40"/>
    <n v="31"/>
    <x v="4"/>
    <m/>
    <x v="0"/>
    <m/>
    <m/>
    <m/>
    <m/>
    <x v="1"/>
    <x v="2"/>
    <m/>
    <x v="3"/>
    <x v="1"/>
  </r>
  <r>
    <x v="128"/>
    <d v="2017-04-21T00:00:00"/>
    <d v="1899-12-30T18:10:00"/>
    <s v="CC PUERTO VENECIA"/>
    <x v="1"/>
    <x v="6"/>
    <x v="1"/>
    <s v="TORRERO"/>
    <x v="4"/>
    <s v="TORRERO"/>
    <x v="3"/>
    <s v="33-110-111-112-113-114-120-147-148"/>
    <s v="CC PUERTO VENECIA"/>
    <x v="14"/>
    <n v="146"/>
    <x v="0"/>
    <m/>
    <x v="1"/>
    <m/>
    <x v="2"/>
    <x v="0"/>
    <x v="0"/>
    <x v="0"/>
    <m/>
    <d v="1899-12-30T17:55:00"/>
    <n v="15"/>
    <n v="31"/>
    <x v="4"/>
    <m/>
    <x v="0"/>
    <m/>
    <m/>
    <m/>
    <m/>
    <x v="1"/>
    <x v="2"/>
    <m/>
    <x v="3"/>
    <x v="1"/>
  </r>
  <r>
    <x v="129"/>
    <d v="2017-04-21T00:00:00"/>
    <d v="1899-12-30T18:13:00"/>
    <s v="CC PUERTO VENECIA"/>
    <x v="0"/>
    <x v="34"/>
    <x v="0"/>
    <s v="CALLE GABRIEL GOMBAO"/>
    <x v="6"/>
    <s v="CALLE GABRIEL GOMBAO"/>
    <x v="3"/>
    <n v="114"/>
    <s v="CC PUERTO VENECIA"/>
    <x v="14"/>
    <n v="146"/>
    <x v="0"/>
    <m/>
    <x v="0"/>
    <m/>
    <x v="7"/>
    <x v="0"/>
    <x v="0"/>
    <x v="0"/>
    <m/>
    <d v="1899-12-30T18:00:00"/>
    <n v="13"/>
    <m/>
    <x v="0"/>
    <m/>
    <x v="0"/>
    <m/>
    <m/>
    <m/>
    <m/>
    <x v="0"/>
    <x v="3"/>
    <m/>
    <x v="1"/>
    <x v="0"/>
  </r>
  <r>
    <x v="130"/>
    <d v="2017-04-21T00:00:00"/>
    <d v="1899-12-30T18:17:00"/>
    <s v="CC PUERTO VENECIA"/>
    <x v="0"/>
    <x v="1"/>
    <x v="1"/>
    <s v="CALLE SALVADOR MINGUIJON"/>
    <x v="0"/>
    <s v="AVD. SAN JOSE"/>
    <x v="11"/>
    <n v="108"/>
    <s v="CC PUERTO VENECIA"/>
    <x v="14"/>
    <n v="146"/>
    <x v="1"/>
    <m/>
    <x v="2"/>
    <m/>
    <x v="0"/>
    <x v="0"/>
    <x v="0"/>
    <x v="0"/>
    <m/>
    <d v="1899-12-30T17:55:00"/>
    <n v="20"/>
    <m/>
    <x v="0"/>
    <m/>
    <x v="0"/>
    <m/>
    <m/>
    <m/>
    <m/>
    <x v="0"/>
    <x v="2"/>
    <m/>
    <x v="3"/>
    <x v="1"/>
  </r>
  <r>
    <x v="131"/>
    <d v="2017-04-21T00:00:00"/>
    <d v="1899-12-30T18:23:00"/>
    <s v="CC PUERTO VENECIA"/>
    <x v="1"/>
    <x v="16"/>
    <x v="2"/>
    <s v="LA PAZ"/>
    <x v="0"/>
    <s v="LA PAZ"/>
    <x v="3"/>
    <n v="113"/>
    <s v="CC PUERTO VENECIA"/>
    <x v="14"/>
    <n v="146"/>
    <x v="0"/>
    <m/>
    <x v="5"/>
    <m/>
    <x v="2"/>
    <x v="0"/>
    <x v="0"/>
    <x v="0"/>
    <m/>
    <d v="1899-12-30T18:00:00"/>
    <n v="20"/>
    <n v="31"/>
    <x v="1"/>
    <m/>
    <x v="0"/>
    <m/>
    <m/>
    <m/>
    <m/>
    <x v="1"/>
    <x v="2"/>
    <m/>
    <x v="3"/>
    <x v="0"/>
  </r>
  <r>
    <x v="132"/>
    <d v="2017-04-21T00:00:00"/>
    <d v="1899-12-30T18:25:00"/>
    <s v="CC PUERTO VENECIA"/>
    <x v="1"/>
    <x v="18"/>
    <x v="2"/>
    <s v="CENTRO"/>
    <x v="0"/>
    <s v="CENTRO"/>
    <x v="0"/>
    <s v="63-64-68-59-80-79-81-89-86-96-98-88-82-73"/>
    <s v="CC PUERTO VENECIA"/>
    <x v="14"/>
    <n v="146"/>
    <x v="0"/>
    <m/>
    <x v="1"/>
    <m/>
    <x v="7"/>
    <x v="0"/>
    <x v="0"/>
    <x v="0"/>
    <m/>
    <d v="1899-12-30T17:55:00"/>
    <n v="30"/>
    <m/>
    <x v="0"/>
    <m/>
    <x v="0"/>
    <m/>
    <m/>
    <m/>
    <m/>
    <x v="0"/>
    <x v="0"/>
    <m/>
    <x v="1"/>
    <x v="1"/>
  </r>
  <r>
    <x v="133"/>
    <d v="2017-04-21T00:00:00"/>
    <d v="1899-12-30T18:28:00"/>
    <s v="CC PUERTO VENECIA"/>
    <x v="0"/>
    <x v="4"/>
    <x v="1"/>
    <s v="TORRERO"/>
    <x v="0"/>
    <s v="PLAZA DE LAS CANTERAS"/>
    <x v="3"/>
    <n v="111"/>
    <s v="CC PUERTO VENECIA"/>
    <x v="14"/>
    <n v="146"/>
    <x v="3"/>
    <m/>
    <x v="1"/>
    <m/>
    <x v="2"/>
    <x v="0"/>
    <x v="0"/>
    <x v="0"/>
    <m/>
    <d v="1899-12-30T18:00:00"/>
    <n v="28"/>
    <s v="C4"/>
    <x v="1"/>
    <m/>
    <x v="0"/>
    <m/>
    <m/>
    <m/>
    <m/>
    <x v="1"/>
    <x v="2"/>
    <m/>
    <x v="3"/>
    <x v="1"/>
  </r>
  <r>
    <x v="134"/>
    <d v="2017-04-21T00:00:00"/>
    <d v="1899-12-30T18:31:00"/>
    <s v="CC PUERTO VENECIA"/>
    <x v="1"/>
    <x v="16"/>
    <x v="2"/>
    <s v="SAN JOSE"/>
    <x v="0"/>
    <s v="SAN JOSÉ"/>
    <x v="11"/>
    <s v="34-81-85-87-102-103-104-105-108-109-171"/>
    <s v="CC PUERTO VENECIA"/>
    <x v="14"/>
    <n v="146"/>
    <x v="0"/>
    <m/>
    <x v="1"/>
    <m/>
    <x v="0"/>
    <x v="0"/>
    <x v="0"/>
    <x v="0"/>
    <m/>
    <d v="1899-12-30T18:00:00"/>
    <n v="31"/>
    <m/>
    <x v="0"/>
    <m/>
    <x v="0"/>
    <m/>
    <m/>
    <m/>
    <m/>
    <x v="0"/>
    <x v="2"/>
    <m/>
    <x v="3"/>
    <x v="1"/>
  </r>
  <r>
    <x v="135"/>
    <d v="2017-04-21T00:00:00"/>
    <d v="1899-12-30T18:34:00"/>
    <s v="CC PUERTO VENECIA"/>
    <x v="0"/>
    <x v="25"/>
    <x v="0"/>
    <s v="CALLE OVIEDO"/>
    <x v="5"/>
    <s v="CALLE OVIEDO"/>
    <x v="3"/>
    <n v="114"/>
    <s v="CC PUERTO VENECIA"/>
    <x v="14"/>
    <n v="146"/>
    <x v="0"/>
    <m/>
    <x v="5"/>
    <m/>
    <x v="1"/>
    <x v="0"/>
    <x v="0"/>
    <x v="0"/>
    <m/>
    <d v="1899-12-30T18:00:00"/>
    <n v="34"/>
    <m/>
    <x v="0"/>
    <m/>
    <x v="0"/>
    <m/>
    <m/>
    <m/>
    <m/>
    <x v="0"/>
    <x v="8"/>
    <m/>
    <x v="3"/>
    <x v="1"/>
  </r>
  <r>
    <x v="136"/>
    <d v="2017-04-21T00:00:00"/>
    <d v="1899-12-30T18:39:00"/>
    <s v="CC PUERTO VENECIA"/>
    <x v="0"/>
    <x v="30"/>
    <x v="2"/>
    <s v="TORRERO"/>
    <x v="0"/>
    <s v="TORRERO"/>
    <x v="3"/>
    <s v="33-110-111-112-113-114-120-147-148"/>
    <s v="CC PUERTO VENECIA"/>
    <x v="14"/>
    <n v="146"/>
    <x v="0"/>
    <m/>
    <x v="2"/>
    <m/>
    <x v="2"/>
    <x v="0"/>
    <x v="0"/>
    <x v="0"/>
    <m/>
    <d v="1899-12-30T18:10:00"/>
    <n v="29"/>
    <n v="31"/>
    <x v="1"/>
    <m/>
    <x v="0"/>
    <m/>
    <m/>
    <m/>
    <m/>
    <x v="1"/>
    <x v="2"/>
    <m/>
    <x v="1"/>
    <x v="1"/>
  </r>
  <r>
    <x v="137"/>
    <d v="2017-04-21T00:00:00"/>
    <d v="1899-12-30T18:43:00"/>
    <s v="CC PUERTO VENECIA"/>
    <x v="1"/>
    <x v="34"/>
    <x v="0"/>
    <s v="VALDESPARTERA"/>
    <x v="0"/>
    <s v="VALDESPARTERA"/>
    <x v="9"/>
    <s v="136-138-152"/>
    <s v="CC PUERTO VENECIA"/>
    <x v="14"/>
    <n v="146"/>
    <x v="0"/>
    <m/>
    <x v="1"/>
    <m/>
    <x v="0"/>
    <x v="0"/>
    <x v="0"/>
    <x v="0"/>
    <m/>
    <d v="1899-12-30T18:15:00"/>
    <n v="30"/>
    <m/>
    <x v="0"/>
    <m/>
    <x v="0"/>
    <m/>
    <m/>
    <m/>
    <m/>
    <x v="0"/>
    <x v="1"/>
    <m/>
    <x v="3"/>
    <x v="1"/>
  </r>
  <r>
    <x v="138"/>
    <d v="2017-04-21T00:00:00"/>
    <d v="1899-12-30T18:48:00"/>
    <s v="CC PUERTO VENECIA"/>
    <x v="1"/>
    <x v="11"/>
    <x v="2"/>
    <s v="PARQUE VENECIA"/>
    <x v="0"/>
    <s v="PARQUE VENECIA"/>
    <x v="3"/>
    <n v="120"/>
    <s v="CC PUERTO VENECIA"/>
    <x v="14"/>
    <n v="146"/>
    <x v="0"/>
    <m/>
    <x v="1"/>
    <m/>
    <x v="0"/>
    <x v="0"/>
    <x v="0"/>
    <x v="0"/>
    <m/>
    <d v="1899-12-30T18:35:00"/>
    <n v="10"/>
    <m/>
    <x v="0"/>
    <m/>
    <x v="0"/>
    <m/>
    <m/>
    <m/>
    <m/>
    <x v="0"/>
    <x v="8"/>
    <m/>
    <x v="3"/>
    <x v="1"/>
  </r>
  <r>
    <x v="139"/>
    <d v="2017-04-21T00:00:00"/>
    <d v="1899-12-30T19:02:00"/>
    <s v="CC PUERTO VENECIA"/>
    <x v="0"/>
    <x v="30"/>
    <x v="2"/>
    <s v="ACTUR"/>
    <x v="0"/>
    <s v="CENTRO"/>
    <x v="0"/>
    <s v="63-64-68-59-80-79-81-89-86-96-98-88-82-73"/>
    <s v="CC PUERTO VENECIA"/>
    <x v="14"/>
    <n v="146"/>
    <x v="1"/>
    <m/>
    <x v="5"/>
    <m/>
    <x v="0"/>
    <x v="0"/>
    <x v="0"/>
    <x v="0"/>
    <m/>
    <d v="1899-12-30T18:35:00"/>
    <n v="25"/>
    <m/>
    <x v="0"/>
    <m/>
    <x v="0"/>
    <m/>
    <m/>
    <m/>
    <m/>
    <x v="0"/>
    <x v="3"/>
    <m/>
    <x v="1"/>
    <x v="1"/>
  </r>
  <r>
    <x v="140"/>
    <d v="2017-04-21T00:00:00"/>
    <d v="1899-12-30T19:06:00"/>
    <s v="CC PUERTO VENECIA"/>
    <x v="1"/>
    <x v="24"/>
    <x v="2"/>
    <s v="LA JOTA"/>
    <x v="0"/>
    <s v="LA JOTA"/>
    <x v="10"/>
    <s v="123-124-125"/>
    <s v="CC PUERTO VENECIA"/>
    <x v="14"/>
    <n v="146"/>
    <x v="0"/>
    <m/>
    <x v="1"/>
    <m/>
    <x v="0"/>
    <x v="0"/>
    <x v="0"/>
    <x v="0"/>
    <m/>
    <d v="1899-12-30T18:20:00"/>
    <n v="40"/>
    <m/>
    <x v="0"/>
    <m/>
    <x v="0"/>
    <m/>
    <m/>
    <m/>
    <m/>
    <x v="0"/>
    <x v="1"/>
    <m/>
    <x v="2"/>
    <x v="1"/>
  </r>
  <r>
    <x v="141"/>
    <d v="2017-04-21T00:00:00"/>
    <d v="1899-12-30T19:08:00"/>
    <s v="CC PUERTO VENECIA"/>
    <x v="0"/>
    <x v="38"/>
    <x v="0"/>
    <s v="TERUEL"/>
    <x v="0"/>
    <s v="LAS FUENTES"/>
    <x v="2"/>
    <s v="12-14-23-32-45-46-47-83-84"/>
    <s v="CC PUERTO VENECIA"/>
    <x v="14"/>
    <n v="146"/>
    <x v="1"/>
    <m/>
    <x v="1"/>
    <m/>
    <x v="7"/>
    <x v="0"/>
    <x v="0"/>
    <x v="0"/>
    <m/>
    <d v="1899-12-30T18:45:00"/>
    <n v="25"/>
    <m/>
    <x v="0"/>
    <m/>
    <x v="0"/>
    <m/>
    <m/>
    <m/>
    <m/>
    <x v="0"/>
    <x v="1"/>
    <m/>
    <x v="2"/>
    <x v="1"/>
  </r>
  <r>
    <x v="142"/>
    <d v="2017-04-21T00:00:00"/>
    <d v="1899-12-30T19:16:00"/>
    <s v="CC PUERTO VENECIA"/>
    <x v="0"/>
    <x v="22"/>
    <x v="2"/>
    <s v="TORRERO"/>
    <x v="0"/>
    <s v="TORRERO"/>
    <x v="3"/>
    <s v="33-110-111-112-113-114-120-147-148"/>
    <s v="CC PUERTO VENECIA"/>
    <x v="14"/>
    <n v="146"/>
    <x v="0"/>
    <m/>
    <x v="1"/>
    <m/>
    <x v="2"/>
    <x v="0"/>
    <x v="0"/>
    <x v="0"/>
    <m/>
    <d v="1899-12-30T19:00:00"/>
    <n v="15"/>
    <n v="31"/>
    <x v="1"/>
    <m/>
    <x v="0"/>
    <m/>
    <m/>
    <m/>
    <m/>
    <x v="1"/>
    <x v="2"/>
    <m/>
    <x v="3"/>
    <x v="1"/>
  </r>
  <r>
    <x v="143"/>
    <d v="2017-04-21T00:00:00"/>
    <d v="1899-12-30T19:24:00"/>
    <s v="CC PUERTO VENECIA"/>
    <x v="1"/>
    <x v="22"/>
    <x v="2"/>
    <s v="CALLE CUARTA AVENIDA"/>
    <x v="5"/>
    <s v="CUARTA AVENIDA"/>
    <x v="3"/>
    <n v="113"/>
    <s v="CC PUERTO VENECIA"/>
    <x v="14"/>
    <n v="146"/>
    <x v="0"/>
    <m/>
    <x v="1"/>
    <m/>
    <x v="2"/>
    <x v="0"/>
    <x v="0"/>
    <x v="0"/>
    <m/>
    <d v="1899-12-30T19:10:00"/>
    <n v="15"/>
    <s v="C4"/>
    <x v="1"/>
    <m/>
    <x v="0"/>
    <m/>
    <m/>
    <m/>
    <m/>
    <x v="7"/>
    <x v="2"/>
    <m/>
    <x v="3"/>
    <x v="1"/>
  </r>
  <r>
    <x v="144"/>
    <d v="2017-04-21T00:00:00"/>
    <d v="1899-12-30T19:29:00"/>
    <s v="CC PUERTO VENECIA"/>
    <x v="1"/>
    <x v="13"/>
    <x v="2"/>
    <s v="CALLE GRANDA"/>
    <x v="0"/>
    <s v="CALLE GRANADA"/>
    <x v="3"/>
    <n v="33"/>
    <s v="CC PUERTO VENECIA"/>
    <x v="14"/>
    <n v="146"/>
    <x v="0"/>
    <m/>
    <x v="0"/>
    <m/>
    <x v="2"/>
    <x v="0"/>
    <x v="0"/>
    <x v="0"/>
    <m/>
    <d v="1899-12-30T19:10:00"/>
    <n v="19"/>
    <s v="C4"/>
    <x v="10"/>
    <m/>
    <x v="0"/>
    <m/>
    <m/>
    <m/>
    <m/>
    <x v="7"/>
    <x v="2"/>
    <m/>
    <x v="0"/>
    <x v="0"/>
  </r>
  <r>
    <x v="145"/>
    <d v="2017-04-21T00:00:00"/>
    <d v="1899-12-30T19:33:00"/>
    <s v="CC PUERTO VENECIA"/>
    <x v="0"/>
    <x v="22"/>
    <x v="2"/>
    <s v="ROMAREDA"/>
    <x v="0"/>
    <s v="ROMAREDA"/>
    <x v="14"/>
    <n v="142"/>
    <s v="CC PUERTO VENECIA"/>
    <x v="14"/>
    <n v="146"/>
    <x v="0"/>
    <m/>
    <x v="2"/>
    <m/>
    <x v="4"/>
    <x v="0"/>
    <x v="0"/>
    <x v="0"/>
    <m/>
    <d v="1899-12-30T19:00:00"/>
    <n v="3"/>
    <m/>
    <x v="0"/>
    <m/>
    <x v="0"/>
    <m/>
    <m/>
    <m/>
    <m/>
    <x v="0"/>
    <x v="3"/>
    <m/>
    <x v="1"/>
    <x v="1"/>
  </r>
  <r>
    <x v="146"/>
    <d v="2017-04-21T00:00:00"/>
    <d v="1899-12-30T19:37:00"/>
    <s v="CC PUERTO VENECIA"/>
    <x v="0"/>
    <x v="12"/>
    <x v="1"/>
    <s v="CALLE ORENSE"/>
    <x v="4"/>
    <s v="CALLE ORENSE"/>
    <x v="3"/>
    <n v="114"/>
    <s v="CC PUERTO VENECIA"/>
    <x v="14"/>
    <n v="146"/>
    <x v="0"/>
    <m/>
    <x v="5"/>
    <m/>
    <x v="1"/>
    <x v="0"/>
    <x v="0"/>
    <x v="0"/>
    <m/>
    <d v="1899-12-30T19:00:00"/>
    <n v="37"/>
    <m/>
    <x v="0"/>
    <m/>
    <x v="0"/>
    <m/>
    <m/>
    <m/>
    <m/>
    <x v="0"/>
    <x v="8"/>
    <m/>
    <x v="1"/>
    <x v="1"/>
  </r>
  <r>
    <x v="147"/>
    <d v="2017-04-21T00:00:00"/>
    <d v="1899-12-30T19:40:00"/>
    <s v="CC PUERTO VENECIA"/>
    <x v="1"/>
    <x v="13"/>
    <x v="2"/>
    <s v="CALLE AMISTAD"/>
    <x v="0"/>
    <s v="CALLE AMISTAD"/>
    <x v="2"/>
    <n v="14"/>
    <s v="CC PUERTO VENECIA"/>
    <x v="14"/>
    <n v="146"/>
    <x v="0"/>
    <m/>
    <x v="1"/>
    <m/>
    <x v="4"/>
    <x v="0"/>
    <x v="0"/>
    <x v="0"/>
    <m/>
    <d v="1899-12-30T19:15:00"/>
    <n v="25"/>
    <m/>
    <x v="0"/>
    <m/>
    <x v="0"/>
    <m/>
    <m/>
    <m/>
    <m/>
    <x v="0"/>
    <x v="3"/>
    <m/>
    <x v="3"/>
    <x v="0"/>
  </r>
  <r>
    <x v="148"/>
    <d v="2017-04-21T00:00:00"/>
    <d v="1899-12-30T19:43:00"/>
    <s v="CC PUERTO VENECIA"/>
    <x v="0"/>
    <x v="43"/>
    <x v="2"/>
    <s v="ARRABAL"/>
    <x v="0"/>
    <s v="SAN JOSÉ"/>
    <x v="11"/>
    <s v="34-81-85-87-102-103-104-105-108-109-171"/>
    <s v="CC PUERTO VENECIA"/>
    <x v="14"/>
    <n v="146"/>
    <x v="1"/>
    <m/>
    <x v="2"/>
    <m/>
    <x v="0"/>
    <x v="0"/>
    <x v="0"/>
    <x v="0"/>
    <m/>
    <d v="1899-12-30T19:15:00"/>
    <n v="30"/>
    <m/>
    <x v="0"/>
    <m/>
    <x v="0"/>
    <m/>
    <m/>
    <m/>
    <m/>
    <x v="0"/>
    <x v="2"/>
    <m/>
    <x v="1"/>
    <x v="1"/>
  </r>
  <r>
    <x v="149"/>
    <d v="2017-04-21T00:00:00"/>
    <d v="1899-12-30T19:49:00"/>
    <s v="CC PUERTO VENECIA"/>
    <x v="0"/>
    <x v="0"/>
    <x v="0"/>
    <s v="LA MAGDALENA"/>
    <x v="5"/>
    <s v="LA MAGDALENA"/>
    <x v="13"/>
    <n v="58"/>
    <s v="CC PUERTO VENECIA"/>
    <x v="14"/>
    <n v="146"/>
    <x v="0"/>
    <m/>
    <x v="1"/>
    <m/>
    <x v="0"/>
    <x v="0"/>
    <x v="0"/>
    <x v="0"/>
    <m/>
    <d v="1899-12-30T19:00:00"/>
    <n v="50"/>
    <m/>
    <x v="0"/>
    <m/>
    <x v="0"/>
    <m/>
    <m/>
    <m/>
    <m/>
    <x v="0"/>
    <x v="1"/>
    <m/>
    <x v="1"/>
    <x v="1"/>
  </r>
  <r>
    <x v="150"/>
    <d v="2017-04-21T00:00:00"/>
    <d v="1899-12-30T19:52:00"/>
    <s v="CC PUERTO VENECIA"/>
    <x v="1"/>
    <x v="22"/>
    <x v="2"/>
    <s v="LA PAZ"/>
    <x v="0"/>
    <s v="LA PAZ"/>
    <x v="3"/>
    <n v="112"/>
    <s v="CC PUERTO VENECIA"/>
    <x v="14"/>
    <n v="146"/>
    <x v="0"/>
    <m/>
    <x v="2"/>
    <m/>
    <x v="5"/>
    <x v="0"/>
    <x v="0"/>
    <x v="0"/>
    <m/>
    <d v="1899-12-30T19:20:00"/>
    <n v="30"/>
    <m/>
    <x v="0"/>
    <m/>
    <x v="0"/>
    <m/>
    <m/>
    <m/>
    <m/>
    <x v="0"/>
    <x v="8"/>
    <m/>
    <x v="3"/>
    <x v="1"/>
  </r>
  <r>
    <x v="151"/>
    <d v="2017-04-21T00:00:00"/>
    <d v="1899-12-30T19:54:00"/>
    <s v="CC PUERTO VENECIA"/>
    <x v="1"/>
    <x v="45"/>
    <x v="0"/>
    <s v="LA JUNQUERA"/>
    <x v="0"/>
    <s v="CENTRO"/>
    <x v="0"/>
    <s v="63-64-68-59-80-79-81-89-86-96-98-88-82-73"/>
    <s v="CC PUERTO VENECIA"/>
    <x v="14"/>
    <n v="146"/>
    <x v="1"/>
    <m/>
    <x v="1"/>
    <m/>
    <x v="0"/>
    <x v="0"/>
    <x v="0"/>
    <x v="0"/>
    <m/>
    <d v="1899-12-30T19:10:00"/>
    <n v="40"/>
    <m/>
    <x v="0"/>
    <m/>
    <x v="0"/>
    <m/>
    <m/>
    <m/>
    <m/>
    <x v="0"/>
    <x v="2"/>
    <m/>
    <x v="1"/>
    <x v="1"/>
  </r>
  <r>
    <x v="152"/>
    <d v="2017-04-21T00:00:00"/>
    <d v="1899-12-30T19:57:00"/>
    <s v="CC PUERTO VENECIA"/>
    <x v="0"/>
    <x v="48"/>
    <x v="3"/>
    <s v="VALDESPARTERA"/>
    <x v="2"/>
    <s v="VALDESPARTERA"/>
    <x v="9"/>
    <s v="136-138-152"/>
    <s v="CC PUERTO VENECIA"/>
    <x v="14"/>
    <n v="146"/>
    <x v="0"/>
    <m/>
    <x v="5"/>
    <m/>
    <x v="0"/>
    <x v="0"/>
    <x v="0"/>
    <x v="0"/>
    <m/>
    <d v="1899-12-30T19:20:00"/>
    <n v="40"/>
    <m/>
    <x v="0"/>
    <m/>
    <x v="0"/>
    <m/>
    <m/>
    <m/>
    <m/>
    <x v="0"/>
    <x v="4"/>
    <m/>
    <x v="2"/>
    <x v="1"/>
  </r>
  <r>
    <x v="153"/>
    <d v="2017-04-21T00:00:00"/>
    <d v="1899-12-30T20:06:00"/>
    <s v="CC PUERTO VENECIA"/>
    <x v="0"/>
    <x v="17"/>
    <x v="0"/>
    <s v="COMPROMISO DE CASPE"/>
    <x v="0"/>
    <s v="AVD. SAN JOSE"/>
    <x v="11"/>
    <n v="105"/>
    <s v="CC PUERTO VENECIA"/>
    <x v="14"/>
    <n v="146"/>
    <x v="1"/>
    <m/>
    <x v="2"/>
    <m/>
    <x v="4"/>
    <x v="0"/>
    <x v="0"/>
    <x v="0"/>
    <m/>
    <d v="1899-12-30T19:40:00"/>
    <n v="26"/>
    <m/>
    <x v="0"/>
    <m/>
    <x v="0"/>
    <m/>
    <m/>
    <m/>
    <m/>
    <x v="0"/>
    <x v="0"/>
    <m/>
    <x v="3"/>
    <x v="3"/>
  </r>
  <r>
    <x v="154"/>
    <d v="2017-04-21T00:00:00"/>
    <d v="1899-12-30T20:09:00"/>
    <s v="CC PUERTO VENECIA"/>
    <x v="1"/>
    <x v="16"/>
    <x v="2"/>
    <s v="CAURTE DE HUERVA"/>
    <x v="0"/>
    <s v="CALLE ZAFIRO"/>
    <x v="3"/>
    <n v="113"/>
    <s v="CC PUERTO VENECIA"/>
    <x v="14"/>
    <n v="146"/>
    <x v="1"/>
    <m/>
    <x v="1"/>
    <m/>
    <x v="0"/>
    <x v="0"/>
    <x v="0"/>
    <x v="0"/>
    <m/>
    <d v="1899-12-30T19:50:00"/>
    <n v="20"/>
    <m/>
    <x v="0"/>
    <m/>
    <x v="0"/>
    <m/>
    <m/>
    <m/>
    <m/>
    <x v="0"/>
    <x v="2"/>
    <m/>
    <x v="3"/>
    <x v="1"/>
  </r>
  <r>
    <x v="155"/>
    <d v="2017-04-21T00:00:00"/>
    <d v="1899-12-30T20:11:00"/>
    <s v="CC PUERTO VENECIA"/>
    <x v="0"/>
    <x v="40"/>
    <x v="0"/>
    <s v="MIRALBUENNO"/>
    <x v="0"/>
    <s v="CENTRO"/>
    <x v="0"/>
    <s v="63-64-68-59-80-79-81-89-86-96-98-88-82-73"/>
    <s v="CC PUERTO VENECIA"/>
    <x v="14"/>
    <n v="146"/>
    <x v="1"/>
    <m/>
    <x v="1"/>
    <m/>
    <x v="4"/>
    <x v="0"/>
    <x v="0"/>
    <x v="0"/>
    <m/>
    <d v="1899-12-30T19:40:00"/>
    <n v="30"/>
    <m/>
    <x v="0"/>
    <m/>
    <x v="0"/>
    <m/>
    <m/>
    <m/>
    <m/>
    <x v="0"/>
    <x v="5"/>
    <m/>
    <x v="1"/>
    <x v="1"/>
  </r>
  <r>
    <x v="156"/>
    <d v="2017-04-21T00:00:00"/>
    <d v="1899-12-30T20:18:00"/>
    <s v="CC PUERTO VENECIA"/>
    <x v="2"/>
    <x v="15"/>
    <x v="5"/>
    <s v="PARQUE VENECIA"/>
    <x v="6"/>
    <s v="PARQUE VENECIA"/>
    <x v="3"/>
    <n v="148"/>
    <s v="CC PUERTO VENECIA"/>
    <x v="14"/>
    <n v="146"/>
    <x v="0"/>
    <m/>
    <x v="1"/>
    <m/>
    <x v="1"/>
    <x v="0"/>
    <x v="0"/>
    <x v="0"/>
    <m/>
    <d v="1899-12-30T19:50:00"/>
    <n v="28"/>
    <m/>
    <x v="0"/>
    <m/>
    <x v="0"/>
    <m/>
    <m/>
    <m/>
    <m/>
    <x v="0"/>
    <x v="8"/>
    <m/>
    <x v="3"/>
    <x v="1"/>
  </r>
  <r>
    <x v="157"/>
    <d v="2017-04-21T00:00:00"/>
    <d v="1899-12-30T16:00:00"/>
    <s v="CC PUERTO VENECIA"/>
    <x v="1"/>
    <x v="4"/>
    <x v="1"/>
    <s v="CALLE SOLEIMAN"/>
    <x v="0"/>
    <s v="CC PUERTO VENECIA"/>
    <x v="15"/>
    <n v="146"/>
    <s v="CALLE SOLEIMAN"/>
    <x v="14"/>
    <n v="113"/>
    <x v="1"/>
    <m/>
    <x v="4"/>
    <m/>
    <x v="2"/>
    <x v="0"/>
    <x v="0"/>
    <x v="0"/>
    <m/>
    <d v="1899-12-30T16:02:00"/>
    <n v="10"/>
    <n v="31"/>
    <x v="10"/>
    <m/>
    <x v="0"/>
    <m/>
    <m/>
    <m/>
    <m/>
    <x v="7"/>
    <x v="2"/>
    <m/>
    <x v="1"/>
    <x v="0"/>
  </r>
  <r>
    <x v="158"/>
    <d v="2017-04-21T00:00:00"/>
    <d v="1899-12-30T16:04:00"/>
    <s v="CC PUERTO VENECIA"/>
    <x v="1"/>
    <x v="9"/>
    <x v="0"/>
    <s v="TARAZONA"/>
    <x v="0"/>
    <s v="CC PUERTO VENECIA"/>
    <x v="15"/>
    <n v="146"/>
    <s v="PLAZA ESPAÑA"/>
    <x v="14"/>
    <n v="68"/>
    <x v="5"/>
    <m/>
    <x v="2"/>
    <m/>
    <x v="2"/>
    <x v="3"/>
    <x v="0"/>
    <x v="0"/>
    <m/>
    <d v="1899-12-30T16:04:00"/>
    <m/>
    <n v="31"/>
    <x v="0"/>
    <m/>
    <x v="0"/>
    <m/>
    <m/>
    <m/>
    <m/>
    <x v="1"/>
    <x v="2"/>
    <m/>
    <x v="2"/>
    <x v="0"/>
  </r>
  <r>
    <x v="159"/>
    <d v="2017-04-21T00:00:00"/>
    <d v="1899-12-30T16:18:00"/>
    <s v="CC PUERTO VENECIA"/>
    <x v="2"/>
    <x v="22"/>
    <x v="2"/>
    <s v="AVD. GOYA"/>
    <x v="0"/>
    <s v="CC PUERTO VENECIA"/>
    <x v="15"/>
    <n v="146"/>
    <s v="AVD. GOYA"/>
    <x v="14"/>
    <n v="90"/>
    <x v="1"/>
    <m/>
    <x v="4"/>
    <m/>
    <x v="2"/>
    <x v="0"/>
    <x v="0"/>
    <x v="0"/>
    <m/>
    <d v="1899-12-30T16:20:00"/>
    <m/>
    <n v="31"/>
    <x v="1"/>
    <m/>
    <x v="0"/>
    <m/>
    <m/>
    <m/>
    <m/>
    <x v="1"/>
    <x v="2"/>
    <m/>
    <x v="0"/>
    <x v="1"/>
  </r>
  <r>
    <x v="160"/>
    <d v="2017-04-21T00:00:00"/>
    <d v="1899-12-30T16:25:00"/>
    <s v="CC PUERTO VENECIA"/>
    <x v="1"/>
    <x v="0"/>
    <x v="0"/>
    <s v="CALLE LAS ARMAS"/>
    <x v="5"/>
    <s v="CC PUERTO VENECIA"/>
    <x v="15"/>
    <n v="146"/>
    <s v="CENTRO"/>
    <x v="14"/>
    <s v="59-63-64-68-73-79-80-81-82-86-88-89-96-98"/>
    <x v="3"/>
    <m/>
    <x v="2"/>
    <m/>
    <x v="2"/>
    <x v="0"/>
    <x v="0"/>
    <x v="0"/>
    <m/>
    <d v="1899-12-30T16:27:00"/>
    <m/>
    <n v="31"/>
    <x v="1"/>
    <m/>
    <x v="0"/>
    <m/>
    <m/>
    <m/>
    <m/>
    <x v="8"/>
    <x v="2"/>
    <m/>
    <x v="3"/>
    <x v="1"/>
  </r>
  <r>
    <x v="161"/>
    <d v="2017-04-21T00:00:00"/>
    <d v="1899-12-30T16:29:00"/>
    <s v="CC PUERTO VENECIA"/>
    <x v="0"/>
    <x v="11"/>
    <x v="2"/>
    <s v="ACTUR"/>
    <x v="0"/>
    <s v="CC PUERTO VENECIA"/>
    <x v="15"/>
    <n v="146"/>
    <s v="ACTUR"/>
    <x v="14"/>
    <s v="9-10-15-25-27-28-29-31-128-129-144-146-163"/>
    <x v="3"/>
    <m/>
    <x v="4"/>
    <m/>
    <x v="0"/>
    <x v="0"/>
    <x v="0"/>
    <x v="0"/>
    <m/>
    <d v="1899-12-30T16:30:00"/>
    <m/>
    <m/>
    <x v="0"/>
    <m/>
    <x v="0"/>
    <m/>
    <m/>
    <m/>
    <m/>
    <x v="0"/>
    <x v="2"/>
    <m/>
    <x v="1"/>
    <x v="1"/>
  </r>
  <r>
    <x v="162"/>
    <d v="2017-04-21T00:00:00"/>
    <d v="1899-12-30T16:37:00"/>
    <s v="CC PUERTO VENECIA"/>
    <x v="1"/>
    <x v="49"/>
    <x v="1"/>
    <s v="GARRAPINILLOS"/>
    <x v="5"/>
    <s v="CC PUERTO VENECIA"/>
    <x v="15"/>
    <n v="146"/>
    <s v="GARRAPINILLOS"/>
    <x v="14"/>
    <n v="157"/>
    <x v="5"/>
    <m/>
    <x v="4"/>
    <m/>
    <x v="2"/>
    <x v="5"/>
    <x v="0"/>
    <x v="0"/>
    <m/>
    <m/>
    <m/>
    <n v="31"/>
    <x v="9"/>
    <m/>
    <x v="0"/>
    <m/>
    <m/>
    <m/>
    <m/>
    <x v="9"/>
    <x v="2"/>
    <m/>
    <x v="1"/>
    <x v="1"/>
  </r>
  <r>
    <x v="163"/>
    <d v="2017-04-21T00:00:00"/>
    <d v="1899-12-30T16:43:00"/>
    <s v="CC PUERTO VENECIA"/>
    <x v="1"/>
    <x v="20"/>
    <x v="0"/>
    <s v="DELICIAS"/>
    <x v="5"/>
    <s v="CC PUERTO VENECIA"/>
    <x v="15"/>
    <n v="146"/>
    <s v="TENOR FLETA"/>
    <x v="14"/>
    <n v="98"/>
    <x v="3"/>
    <m/>
    <x v="0"/>
    <m/>
    <x v="2"/>
    <x v="2"/>
    <x v="0"/>
    <x v="0"/>
    <m/>
    <d v="1899-12-30T16:50:00"/>
    <m/>
    <n v="31"/>
    <x v="11"/>
    <n v="23"/>
    <x v="0"/>
    <m/>
    <m/>
    <m/>
    <m/>
    <x v="1"/>
    <x v="2"/>
    <m/>
    <x v="3"/>
    <x v="1"/>
  </r>
  <r>
    <x v="164"/>
    <d v="2017-04-21T00:00:00"/>
    <d v="1899-12-30T16:53:00"/>
    <s v="CC PUERTO VENECIA"/>
    <x v="0"/>
    <x v="2"/>
    <x v="2"/>
    <s v="CALLE ESMERALDA"/>
    <x v="4"/>
    <s v="CC PUERTO VENECIA"/>
    <x v="15"/>
    <n v="146"/>
    <s v="PLAZA DE LAS CANTERAS"/>
    <x v="14"/>
    <n v="111"/>
    <x v="5"/>
    <m/>
    <x v="2"/>
    <m/>
    <x v="2"/>
    <x v="0"/>
    <x v="0"/>
    <x v="0"/>
    <m/>
    <d v="1899-12-30T16:59:00"/>
    <m/>
    <s v="C4"/>
    <x v="9"/>
    <m/>
    <x v="0"/>
    <m/>
    <m/>
    <m/>
    <m/>
    <x v="8"/>
    <x v="2"/>
    <m/>
    <x v="1"/>
    <x v="1"/>
  </r>
  <r>
    <x v="165"/>
    <d v="2017-04-21T00:00:00"/>
    <d v="1899-12-30T17:35:00"/>
    <s v="CC PUERTO VENECIA"/>
    <x v="1"/>
    <x v="7"/>
    <x v="2"/>
    <s v="DELICIAS"/>
    <x v="0"/>
    <s v="CC PUERTO VENECIA"/>
    <x v="15"/>
    <n v="146"/>
    <s v="DELICIAS"/>
    <x v="14"/>
    <s v="69-70-71-72-74-75-78"/>
    <x v="1"/>
    <m/>
    <x v="4"/>
    <m/>
    <x v="2"/>
    <x v="0"/>
    <x v="0"/>
    <x v="0"/>
    <m/>
    <d v="1899-12-30T17:38:00"/>
    <m/>
    <n v="31"/>
    <x v="8"/>
    <m/>
    <x v="0"/>
    <m/>
    <m/>
    <m/>
    <m/>
    <x v="1"/>
    <x v="2"/>
    <m/>
    <x v="0"/>
    <x v="0"/>
  </r>
  <r>
    <x v="166"/>
    <d v="2017-04-21T00:00:00"/>
    <d v="1899-12-30T17:36:00"/>
    <s v="CC PUERTO VENECIA"/>
    <x v="1"/>
    <x v="6"/>
    <x v="1"/>
    <s v="URB. CALA VERDE (LA PAZ)"/>
    <x v="6"/>
    <s v="CC PUERTO VENECIA"/>
    <x v="15"/>
    <n v="146"/>
    <s v="URB. CALA VERDE (LA PAZ)"/>
    <x v="14"/>
    <n v="113"/>
    <x v="3"/>
    <m/>
    <x v="4"/>
    <m/>
    <x v="2"/>
    <x v="0"/>
    <x v="0"/>
    <x v="0"/>
    <m/>
    <d v="1899-12-30T17:38:00"/>
    <m/>
    <n v="31"/>
    <x v="12"/>
    <m/>
    <x v="0"/>
    <m/>
    <m/>
    <m/>
    <m/>
    <x v="1"/>
    <x v="2"/>
    <m/>
    <x v="3"/>
    <x v="1"/>
  </r>
  <r>
    <x v="167"/>
    <d v="2017-04-21T00:00:00"/>
    <d v="1899-12-30T17:40:00"/>
    <s v="CC PUERTO VENECIA"/>
    <x v="1"/>
    <x v="21"/>
    <x v="4"/>
    <s v="CESARIO ALIERTA"/>
    <x v="2"/>
    <s v="CC PUERTO VENECIA"/>
    <x v="15"/>
    <n v="146"/>
    <s v="CESARIO ALIERTA"/>
    <x v="14"/>
    <n v="34"/>
    <x v="3"/>
    <m/>
    <x v="4"/>
    <m/>
    <x v="2"/>
    <x v="4"/>
    <x v="2"/>
    <x v="0"/>
    <m/>
    <d v="1899-12-30T17:48:00"/>
    <m/>
    <n v="31"/>
    <x v="11"/>
    <s v="L1"/>
    <x v="0"/>
    <m/>
    <m/>
    <m/>
    <m/>
    <x v="5"/>
    <x v="2"/>
    <m/>
    <x v="3"/>
    <x v="1"/>
  </r>
  <r>
    <x v="168"/>
    <d v="2017-04-21T00:00:00"/>
    <d v="1899-12-30T17:47:00"/>
    <s v="CC PUERTO VENECIA"/>
    <x v="1"/>
    <x v="50"/>
    <x v="3"/>
    <s v="DELICIAS"/>
    <x v="0"/>
    <s v="CC PUERTO VENECIA"/>
    <x v="15"/>
    <n v="146"/>
    <s v="DELICIAS"/>
    <x v="14"/>
    <s v="69-70-71-72-74-75-78"/>
    <x v="5"/>
    <m/>
    <x v="4"/>
    <m/>
    <x v="2"/>
    <x v="3"/>
    <x v="0"/>
    <x v="0"/>
    <m/>
    <d v="1899-12-30T17:48:00"/>
    <m/>
    <n v="31"/>
    <x v="8"/>
    <m/>
    <x v="0"/>
    <m/>
    <m/>
    <m/>
    <m/>
    <x v="1"/>
    <x v="2"/>
    <m/>
    <x v="1"/>
    <x v="1"/>
  </r>
  <r>
    <x v="169"/>
    <d v="2017-04-21T00:00:00"/>
    <d v="1899-12-30T17:50:00"/>
    <s v="CC PUERTO VENECIA"/>
    <x v="0"/>
    <x v="31"/>
    <x v="3"/>
    <s v="VIA HISPANIDAD"/>
    <x v="5"/>
    <s v="CC PUERTO VENECIA"/>
    <x v="15"/>
    <n v="146"/>
    <s v="VIA HISPANIDAD"/>
    <x v="14"/>
    <n v="56"/>
    <x v="5"/>
    <m/>
    <x v="4"/>
    <m/>
    <x v="2"/>
    <x v="2"/>
    <x v="0"/>
    <x v="0"/>
    <m/>
    <d v="1899-12-30T18:00:00"/>
    <m/>
    <n v="31"/>
    <x v="4"/>
    <n v="21"/>
    <x v="0"/>
    <m/>
    <m/>
    <m/>
    <m/>
    <x v="4"/>
    <x v="2"/>
    <m/>
    <x v="2"/>
    <x v="1"/>
  </r>
  <r>
    <x v="170"/>
    <d v="2017-04-21T00:00:00"/>
    <d v="1899-12-30T17:55:00"/>
    <s v="CC PUERTO VENECIA"/>
    <x v="1"/>
    <x v="28"/>
    <x v="1"/>
    <s v="AVD. AMÉRICA"/>
    <x v="5"/>
    <s v="CC PUERTO VENECIA"/>
    <x v="15"/>
    <n v="146"/>
    <s v="AVD. AMÉRICA"/>
    <x v="14"/>
    <n v="110"/>
    <x v="5"/>
    <m/>
    <x v="4"/>
    <m/>
    <x v="2"/>
    <x v="0"/>
    <x v="0"/>
    <x v="0"/>
    <m/>
    <d v="1899-12-30T18:00:00"/>
    <m/>
    <n v="31"/>
    <x v="1"/>
    <m/>
    <x v="0"/>
    <m/>
    <m/>
    <m/>
    <m/>
    <x v="0"/>
    <x v="2"/>
    <m/>
    <x v="3"/>
    <x v="1"/>
  </r>
  <r>
    <x v="171"/>
    <d v="2017-04-21T00:00:00"/>
    <d v="1899-12-30T17:57:00"/>
    <s v="CC PUERTO VENECIA"/>
    <x v="1"/>
    <x v="1"/>
    <x v="1"/>
    <s v="SAN JOSE"/>
    <x v="0"/>
    <s v="CC PUERTO VENECIA"/>
    <x v="15"/>
    <n v="146"/>
    <m/>
    <x v="14"/>
    <s v="34-85-87-103-104-108"/>
    <x v="1"/>
    <m/>
    <x v="4"/>
    <m/>
    <x v="2"/>
    <x v="2"/>
    <x v="0"/>
    <x v="0"/>
    <m/>
    <d v="1899-12-30T18:00:00"/>
    <m/>
    <n v="31"/>
    <x v="2"/>
    <n v="39"/>
    <x v="0"/>
    <m/>
    <m/>
    <m/>
    <m/>
    <x v="0"/>
    <x v="2"/>
    <m/>
    <x v="0"/>
    <x v="1"/>
  </r>
  <r>
    <x v="172"/>
    <d v="2017-04-21T00:00:00"/>
    <d v="1899-12-30T18:00:00"/>
    <s v="CC PUERTO VENECIA"/>
    <x v="0"/>
    <x v="19"/>
    <x v="2"/>
    <s v="VALDESPARTERA"/>
    <x v="0"/>
    <s v="CC PUERTO VENECIA"/>
    <x v="15"/>
    <n v="146"/>
    <s v="VALDESPARTERA"/>
    <x v="14"/>
    <s v="136-138-152"/>
    <x v="3"/>
    <m/>
    <x v="4"/>
    <m/>
    <x v="7"/>
    <x v="0"/>
    <x v="0"/>
    <x v="0"/>
    <m/>
    <d v="1899-12-30T18:02:00"/>
    <m/>
    <m/>
    <x v="0"/>
    <m/>
    <x v="0"/>
    <m/>
    <m/>
    <m/>
    <m/>
    <x v="0"/>
    <x v="1"/>
    <m/>
    <x v="3"/>
    <x v="1"/>
  </r>
  <r>
    <x v="173"/>
    <d v="2017-04-21T00:00:00"/>
    <d v="1899-12-30T18:04:00"/>
    <s v="CC PUERTO VENECIA"/>
    <x v="1"/>
    <x v="51"/>
    <x v="3"/>
    <s v="LA ALMOZARA"/>
    <x v="2"/>
    <s v="CC PUERTO VENECIA"/>
    <x v="15"/>
    <n v="146"/>
    <m/>
    <x v="14"/>
    <s v="8-40-41-43-44-162"/>
    <x v="5"/>
    <m/>
    <x v="4"/>
    <m/>
    <x v="2"/>
    <x v="2"/>
    <x v="0"/>
    <x v="0"/>
    <m/>
    <d v="1899-12-30T18:09:00"/>
    <m/>
    <n v="31"/>
    <x v="1"/>
    <n v="34"/>
    <x v="0"/>
    <m/>
    <m/>
    <m/>
    <m/>
    <x v="4"/>
    <x v="2"/>
    <m/>
    <x v="3"/>
    <x v="1"/>
  </r>
  <r>
    <x v="174"/>
    <d v="2017-04-21T00:00:00"/>
    <d v="1899-12-30T18:07:00"/>
    <s v="CC PUERTO VENECIA"/>
    <x v="0"/>
    <x v="20"/>
    <x v="0"/>
    <s v="LAS FUENTES"/>
    <x v="0"/>
    <s v="CC PUERTO VENECIA"/>
    <x v="15"/>
    <n v="146"/>
    <s v="LAS FUENTES"/>
    <x v="14"/>
    <s v="12-14-23-32-45-46-47-83-84"/>
    <x v="5"/>
    <m/>
    <x v="4"/>
    <m/>
    <x v="0"/>
    <x v="0"/>
    <x v="0"/>
    <x v="0"/>
    <m/>
    <d v="1899-12-30T18:09:00"/>
    <m/>
    <m/>
    <x v="0"/>
    <m/>
    <x v="0"/>
    <m/>
    <m/>
    <m/>
    <m/>
    <x v="0"/>
    <x v="0"/>
    <m/>
    <x v="1"/>
    <x v="1"/>
  </r>
  <r>
    <x v="175"/>
    <d v="2017-04-21T00:00:00"/>
    <d v="1899-12-30T18:10:00"/>
    <s v="CC PUERTO VENECIA"/>
    <x v="1"/>
    <x v="18"/>
    <x v="2"/>
    <s v="LA JOTA"/>
    <x v="5"/>
    <s v="CC PUERTO VENECIA"/>
    <x v="15"/>
    <n v="146"/>
    <s v="LA JOTA"/>
    <x v="14"/>
    <s v="123-124-125"/>
    <x v="3"/>
    <m/>
    <x v="4"/>
    <m/>
    <x v="7"/>
    <x v="0"/>
    <x v="0"/>
    <x v="0"/>
    <m/>
    <d v="1899-12-30T18:11:00"/>
    <m/>
    <m/>
    <x v="0"/>
    <m/>
    <x v="0"/>
    <m/>
    <m/>
    <m/>
    <m/>
    <x v="0"/>
    <x v="1"/>
    <m/>
    <x v="3"/>
    <x v="0"/>
  </r>
  <r>
    <x v="176"/>
    <d v="2017-04-21T00:00:00"/>
    <d v="1899-12-30T18:15:00"/>
    <s v="CC PUERTO VENECIA"/>
    <x v="1"/>
    <x v="40"/>
    <x v="0"/>
    <s v="DELICIAS"/>
    <x v="0"/>
    <s v="CC PUERTO VENECIA"/>
    <x v="15"/>
    <n v="146"/>
    <s v="DELICIAS"/>
    <x v="14"/>
    <s v="69-70-71-72-74-75-78"/>
    <x v="3"/>
    <m/>
    <x v="4"/>
    <m/>
    <x v="2"/>
    <x v="0"/>
    <x v="0"/>
    <x v="0"/>
    <m/>
    <d v="1899-12-30T18:22:00"/>
    <m/>
    <n v="31"/>
    <x v="2"/>
    <m/>
    <x v="0"/>
    <m/>
    <m/>
    <m/>
    <m/>
    <x v="1"/>
    <x v="2"/>
    <m/>
    <x v="2"/>
    <x v="1"/>
  </r>
  <r>
    <x v="177"/>
    <d v="2017-04-21T00:00:00"/>
    <d v="1899-12-30T18:16:00"/>
    <s v="CC PUERTO VENECIA"/>
    <x v="1"/>
    <x v="19"/>
    <x v="2"/>
    <s v="CALLE COIMBRA"/>
    <x v="0"/>
    <s v="CC PUERTO VENECIA"/>
    <x v="15"/>
    <n v="146"/>
    <s v="PLAZA SAN MIGUEL"/>
    <x v="8"/>
    <n v="59"/>
    <x v="5"/>
    <m/>
    <x v="4"/>
    <m/>
    <x v="2"/>
    <x v="2"/>
    <x v="0"/>
    <x v="0"/>
    <m/>
    <d v="1899-12-30T18:22:00"/>
    <m/>
    <n v="31"/>
    <x v="10"/>
    <n v="39"/>
    <x v="0"/>
    <m/>
    <m/>
    <m/>
    <m/>
    <x v="1"/>
    <x v="2"/>
    <m/>
    <x v="2"/>
    <x v="1"/>
  </r>
  <r>
    <x v="178"/>
    <d v="2017-04-21T00:00:00"/>
    <d v="1899-12-30T18:19:00"/>
    <s v="CC PUERTO VENECIA"/>
    <x v="1"/>
    <x v="13"/>
    <x v="2"/>
    <s v="LA PAZ"/>
    <x v="0"/>
    <s v="CC PUERTO VENECIA"/>
    <x v="15"/>
    <n v="146"/>
    <s v="LA PAZ"/>
    <x v="3"/>
    <s v="112-113"/>
    <x v="5"/>
    <m/>
    <x v="4"/>
    <m/>
    <x v="4"/>
    <x v="0"/>
    <x v="0"/>
    <x v="0"/>
    <m/>
    <d v="1899-12-30T18:20:00"/>
    <m/>
    <m/>
    <x v="0"/>
    <m/>
    <x v="0"/>
    <m/>
    <m/>
    <m/>
    <m/>
    <x v="0"/>
    <x v="3"/>
    <m/>
    <x v="3"/>
    <x v="1"/>
  </r>
  <r>
    <x v="179"/>
    <d v="2017-04-21T00:00:00"/>
    <d v="1899-12-30T18:22:00"/>
    <s v="CC PUERTO VENECIA"/>
    <x v="1"/>
    <x v="24"/>
    <x v="2"/>
    <s v="AVD. SAN JOSE"/>
    <x v="0"/>
    <s v="CC PUERTO VENECIA"/>
    <x v="15"/>
    <n v="146"/>
    <s v="AVD. SAN JOSE"/>
    <x v="11"/>
    <n v="108"/>
    <x v="1"/>
    <m/>
    <x v="4"/>
    <m/>
    <x v="2"/>
    <x v="2"/>
    <x v="0"/>
    <x v="0"/>
    <m/>
    <d v="1899-12-30T18:28:00"/>
    <m/>
    <s v="C4"/>
    <x v="1"/>
    <n v="39"/>
    <x v="0"/>
    <m/>
    <m/>
    <m/>
    <m/>
    <x v="7"/>
    <x v="2"/>
    <m/>
    <x v="4"/>
    <x v="2"/>
  </r>
  <r>
    <x v="180"/>
    <d v="2017-04-21T00:00:00"/>
    <d v="1899-12-30T18:27:00"/>
    <s v="CC PUERTO VENECIA"/>
    <x v="0"/>
    <x v="46"/>
    <x v="2"/>
    <s v="CALLE TIERNO GALVÁN (TORRERO)"/>
    <x v="0"/>
    <s v="CC PUERTO VENECIA"/>
    <x v="15"/>
    <n v="146"/>
    <s v="CALLE TIERNO GALVÁN"/>
    <x v="3"/>
    <n v="110"/>
    <x v="5"/>
    <m/>
    <x v="4"/>
    <m/>
    <x v="7"/>
    <x v="0"/>
    <x v="0"/>
    <x v="0"/>
    <m/>
    <d v="1899-12-30T18:30:00"/>
    <m/>
    <m/>
    <x v="0"/>
    <m/>
    <x v="0"/>
    <m/>
    <m/>
    <m/>
    <m/>
    <x v="0"/>
    <x v="2"/>
    <m/>
    <x v="3"/>
    <x v="0"/>
  </r>
  <r>
    <x v="181"/>
    <d v="2017-04-21T00:00:00"/>
    <d v="1899-12-30T18:30:00"/>
    <s v="CC PUERTO VENECIA"/>
    <x v="1"/>
    <x v="16"/>
    <x v="2"/>
    <s v="CUARTA AVENIDA"/>
    <x v="0"/>
    <s v="CC PUERTO VENECIA"/>
    <x v="15"/>
    <n v="146"/>
    <s v="CUARTA AVENIDA"/>
    <x v="1"/>
    <n v="113"/>
    <x v="3"/>
    <m/>
    <x v="4"/>
    <m/>
    <x v="1"/>
    <x v="0"/>
    <x v="0"/>
    <x v="0"/>
    <m/>
    <m/>
    <m/>
    <m/>
    <x v="0"/>
    <m/>
    <x v="0"/>
    <m/>
    <m/>
    <m/>
    <m/>
    <x v="0"/>
    <x v="8"/>
    <m/>
    <x v="1"/>
    <x v="1"/>
  </r>
  <r>
    <x v="182"/>
    <d v="2017-04-21T00:00:00"/>
    <d v="1899-12-30T18:32:00"/>
    <s v="CC PUERTO VENECIA"/>
    <x v="0"/>
    <x v="15"/>
    <x v="5"/>
    <s v="PARQUE VENECIA"/>
    <x v="0"/>
    <s v="CC PUERTO VENECIA"/>
    <x v="15"/>
    <n v="146"/>
    <s v="PARQUE VENECIA"/>
    <x v="15"/>
    <s v="120-148"/>
    <x v="1"/>
    <m/>
    <x v="4"/>
    <m/>
    <x v="5"/>
    <x v="0"/>
    <x v="0"/>
    <x v="0"/>
    <m/>
    <m/>
    <m/>
    <m/>
    <x v="0"/>
    <m/>
    <x v="0"/>
    <m/>
    <m/>
    <m/>
    <m/>
    <x v="0"/>
    <x v="8"/>
    <m/>
    <x v="0"/>
    <x v="0"/>
  </r>
  <r>
    <x v="183"/>
    <d v="2017-04-21T00:00:00"/>
    <d v="1899-12-30T18:37:00"/>
    <s v="CC PUERTO VENECIA"/>
    <x v="1"/>
    <x v="48"/>
    <x v="3"/>
    <s v="DELICIAS"/>
    <x v="6"/>
    <s v="CC PUERTO VENECIA"/>
    <x v="15"/>
    <n v="146"/>
    <s v="DELICIAS"/>
    <x v="3"/>
    <s v="69-70-71-72-74-75-78"/>
    <x v="5"/>
    <m/>
    <x v="4"/>
    <m/>
    <x v="2"/>
    <x v="0"/>
    <x v="0"/>
    <x v="0"/>
    <m/>
    <d v="1899-12-30T18:44:00"/>
    <m/>
    <n v="31"/>
    <x v="2"/>
    <m/>
    <x v="0"/>
    <m/>
    <m/>
    <m/>
    <m/>
    <x v="1"/>
    <x v="2"/>
    <m/>
    <x v="1"/>
    <x v="1"/>
  </r>
  <r>
    <x v="184"/>
    <d v="2017-04-21T00:00:00"/>
    <d v="1899-12-30T18:40:00"/>
    <s v="CC PUERTO VENECIA"/>
    <x v="1"/>
    <x v="16"/>
    <x v="2"/>
    <s v="ACTUR"/>
    <x v="0"/>
    <s v="CC PUERTO VENECIA"/>
    <x v="15"/>
    <n v="146"/>
    <s v="ACTUR"/>
    <x v="8"/>
    <s v="9-10-15-25-27-28-29-31-128-129-144-146-163"/>
    <x v="5"/>
    <m/>
    <x v="4"/>
    <m/>
    <x v="2"/>
    <x v="2"/>
    <x v="0"/>
    <x v="0"/>
    <m/>
    <d v="1899-12-30T18:44:00"/>
    <m/>
    <n v="31"/>
    <x v="8"/>
    <n v="42"/>
    <x v="0"/>
    <m/>
    <m/>
    <m/>
    <m/>
    <x v="1"/>
    <x v="2"/>
    <m/>
    <x v="1"/>
    <x v="1"/>
  </r>
  <r>
    <x v="185"/>
    <d v="2017-04-21T00:00:00"/>
    <d v="1899-12-30T18:45:00"/>
    <s v="CC PUERTO VENECIA"/>
    <x v="1"/>
    <x v="6"/>
    <x v="1"/>
    <s v="SAN JOSSE"/>
    <x v="4"/>
    <s v="CC PUERTO VENECIA"/>
    <x v="15"/>
    <n v="146"/>
    <s v="SAN JOSE"/>
    <x v="6"/>
    <s v="34-85-87-103-104-108"/>
    <x v="3"/>
    <m/>
    <x v="4"/>
    <m/>
    <x v="7"/>
    <x v="0"/>
    <x v="0"/>
    <x v="0"/>
    <m/>
    <d v="1899-12-30T18:47:00"/>
    <m/>
    <m/>
    <x v="0"/>
    <m/>
    <x v="0"/>
    <m/>
    <m/>
    <m/>
    <m/>
    <x v="0"/>
    <x v="1"/>
    <m/>
    <x v="3"/>
    <x v="1"/>
  </r>
  <r>
    <x v="186"/>
    <d v="2017-04-21T00:00:00"/>
    <d v="1899-12-30T19:11:00"/>
    <s v="CC PUERTO VENECIA"/>
    <x v="1"/>
    <x v="25"/>
    <x v="0"/>
    <s v="CALLE DE LASIERRA PURROY"/>
    <x v="0"/>
    <s v="CC PUERTO VENECIA"/>
    <x v="15"/>
    <n v="146"/>
    <s v="CALLE DE LASIERRA PURROY"/>
    <x v="8"/>
    <n v="114"/>
    <x v="5"/>
    <m/>
    <x v="4"/>
    <m/>
    <x v="2"/>
    <x v="3"/>
    <x v="0"/>
    <x v="0"/>
    <m/>
    <d v="1899-12-30T19:16:00"/>
    <m/>
    <n v="31"/>
    <x v="1"/>
    <m/>
    <x v="0"/>
    <m/>
    <m/>
    <m/>
    <m/>
    <x v="1"/>
    <x v="2"/>
    <m/>
    <x v="3"/>
    <x v="1"/>
  </r>
  <r>
    <x v="187"/>
    <d v="2017-04-21T00:00:00"/>
    <d v="1899-12-30T19:12:00"/>
    <s v="CC PUERTO VENECIA"/>
    <x v="0"/>
    <x v="34"/>
    <x v="0"/>
    <s v="DELICIAS"/>
    <x v="0"/>
    <m/>
    <x v="4"/>
    <n v="999"/>
    <m/>
    <x v="5"/>
    <s v="69-70-71-72-74-75-78"/>
    <x v="1"/>
    <m/>
    <x v="4"/>
    <m/>
    <x v="2"/>
    <x v="3"/>
    <x v="0"/>
    <x v="0"/>
    <m/>
    <d v="1899-12-30T19:16:00"/>
    <m/>
    <n v="31"/>
    <x v="13"/>
    <m/>
    <x v="0"/>
    <m/>
    <m/>
    <m/>
    <m/>
    <x v="1"/>
    <x v="2"/>
    <m/>
    <x v="0"/>
    <x v="0"/>
  </r>
  <r>
    <x v="188"/>
    <d v="2017-04-21T00:00:00"/>
    <d v="1899-12-30T19:15:00"/>
    <s v="CC PUERTO VENECIA"/>
    <x v="0"/>
    <x v="13"/>
    <x v="2"/>
    <s v="VALDEFIERRO"/>
    <x v="0"/>
    <m/>
    <x v="4"/>
    <n v="999"/>
    <m/>
    <x v="6"/>
    <s v="62-92-106"/>
    <x v="3"/>
    <m/>
    <x v="4"/>
    <m/>
    <x v="7"/>
    <x v="0"/>
    <x v="0"/>
    <x v="0"/>
    <m/>
    <d v="1899-12-30T19:17:00"/>
    <m/>
    <m/>
    <x v="0"/>
    <m/>
    <x v="0"/>
    <m/>
    <m/>
    <m/>
    <m/>
    <x v="0"/>
    <x v="2"/>
    <m/>
    <x v="1"/>
    <x v="1"/>
  </r>
  <r>
    <x v="189"/>
    <d v="2017-04-21T00:00:00"/>
    <d v="1899-12-30T19:18:00"/>
    <s v="CC PUERTO VENECIA"/>
    <x v="0"/>
    <x v="4"/>
    <x v="1"/>
    <s v="PARQUE VENECIA"/>
    <x v="0"/>
    <s v="CC PUERTO VENECIA"/>
    <x v="15"/>
    <n v="146"/>
    <s v="PARQUE VENECIA"/>
    <x v="6"/>
    <s v="120-148"/>
    <x v="5"/>
    <m/>
    <x v="4"/>
    <m/>
    <x v="2"/>
    <x v="3"/>
    <x v="0"/>
    <x v="0"/>
    <m/>
    <d v="1899-12-30T19:19:00"/>
    <m/>
    <s v="C4"/>
    <x v="8"/>
    <m/>
    <x v="0"/>
    <m/>
    <m/>
    <m/>
    <m/>
    <x v="1"/>
    <x v="2"/>
    <m/>
    <x v="3"/>
    <x v="1"/>
  </r>
  <r>
    <x v="190"/>
    <d v="2017-04-21T00:00:00"/>
    <d v="1899-12-30T19:19:00"/>
    <s v="CC PUERTO VENECIA"/>
    <x v="1"/>
    <x v="23"/>
    <x v="0"/>
    <s v="LAS FUENTES"/>
    <x v="0"/>
    <m/>
    <x v="4"/>
    <n v="999"/>
    <m/>
    <x v="8"/>
    <s v="12-14-23-32-45-46-47-83-84"/>
    <x v="4"/>
    <m/>
    <x v="4"/>
    <m/>
    <x v="0"/>
    <x v="0"/>
    <x v="0"/>
    <x v="0"/>
    <m/>
    <d v="1899-12-30T19:20:00"/>
    <m/>
    <m/>
    <x v="0"/>
    <m/>
    <x v="0"/>
    <m/>
    <m/>
    <m/>
    <m/>
    <x v="0"/>
    <x v="3"/>
    <m/>
    <x v="3"/>
    <x v="1"/>
  </r>
  <r>
    <x v="191"/>
    <d v="2017-04-21T00:00:00"/>
    <d v="1899-12-30T19:21:00"/>
    <s v="CC PUERTO VENECIA"/>
    <x v="1"/>
    <x v="27"/>
    <x v="0"/>
    <s v="PASEO INDEPENDENCIA"/>
    <x v="0"/>
    <s v="CC PUERTO VENECIA"/>
    <x v="15"/>
    <n v="146"/>
    <s v="PASEO INDEPENDENCIA"/>
    <x v="5"/>
    <n v="68"/>
    <x v="5"/>
    <m/>
    <x v="4"/>
    <m/>
    <x v="0"/>
    <x v="0"/>
    <x v="0"/>
    <x v="0"/>
    <m/>
    <d v="1899-12-30T19:22:00"/>
    <m/>
    <m/>
    <x v="0"/>
    <m/>
    <x v="0"/>
    <m/>
    <m/>
    <m/>
    <m/>
    <x v="0"/>
    <x v="9"/>
    <m/>
    <x v="1"/>
    <x v="1"/>
  </r>
  <r>
    <x v="192"/>
    <d v="2017-04-21T00:00:00"/>
    <d v="1899-12-30T19:22:00"/>
    <s v="CC PUERTO VENECIA"/>
    <x v="0"/>
    <x v="22"/>
    <x v="2"/>
    <s v="DELICIAS"/>
    <x v="0"/>
    <s v="CC PUERTO VENECIA"/>
    <x v="15"/>
    <n v="146"/>
    <m/>
    <x v="2"/>
    <s v="69-70-71-72-74-75-78"/>
    <x v="3"/>
    <m/>
    <x v="4"/>
    <m/>
    <x v="2"/>
    <x v="2"/>
    <x v="0"/>
    <x v="0"/>
    <m/>
    <d v="1899-12-30T19:28:00"/>
    <m/>
    <s v="C4"/>
    <x v="8"/>
    <n v="33"/>
    <x v="0"/>
    <m/>
    <m/>
    <m/>
    <m/>
    <x v="0"/>
    <x v="2"/>
    <m/>
    <x v="1"/>
    <x v="0"/>
  </r>
  <r>
    <x v="193"/>
    <d v="2017-04-21T00:00:00"/>
    <d v="1899-12-30T19:23:00"/>
    <s v="CC PUERTO VENECIA"/>
    <x v="1"/>
    <x v="44"/>
    <x v="2"/>
    <s v="CALLE OVIEDO"/>
    <x v="5"/>
    <s v="CC PUERTO VENECIA"/>
    <x v="15"/>
    <n v="146"/>
    <s v="CALLE OVIEDO"/>
    <x v="16"/>
    <n v="114"/>
    <x v="3"/>
    <m/>
    <x v="4"/>
    <m/>
    <x v="2"/>
    <x v="3"/>
    <x v="0"/>
    <x v="0"/>
    <m/>
    <d v="1899-12-30T19:28:00"/>
    <m/>
    <s v="C4"/>
    <x v="12"/>
    <m/>
    <x v="0"/>
    <m/>
    <m/>
    <m/>
    <m/>
    <x v="0"/>
    <x v="2"/>
    <m/>
    <x v="3"/>
    <x v="1"/>
  </r>
  <r>
    <x v="194"/>
    <d v="2017-04-21T00:00:00"/>
    <d v="1899-12-30T19:28:00"/>
    <s v="CC PUERTO VENECIA"/>
    <x v="0"/>
    <x v="7"/>
    <x v="2"/>
    <s v="LA JOTA"/>
    <x v="0"/>
    <m/>
    <x v="4"/>
    <n v="999"/>
    <m/>
    <x v="9"/>
    <s v="123-124-125"/>
    <x v="1"/>
    <m/>
    <x v="4"/>
    <m/>
    <x v="4"/>
    <x v="0"/>
    <x v="0"/>
    <x v="0"/>
    <m/>
    <d v="1899-12-30T19:29:00"/>
    <m/>
    <m/>
    <x v="0"/>
    <m/>
    <x v="0"/>
    <m/>
    <m/>
    <m/>
    <m/>
    <x v="0"/>
    <x v="2"/>
    <m/>
    <x v="0"/>
    <x v="0"/>
  </r>
  <r>
    <x v="195"/>
    <d v="2017-04-21T00:00:00"/>
    <d v="1899-12-30T19:30:00"/>
    <s v="CC PUERTO VENECIA"/>
    <x v="1"/>
    <x v="20"/>
    <x v="0"/>
    <s v="LA JUNQUERA"/>
    <x v="0"/>
    <s v="CC PUERTO VENECIA"/>
    <x v="15"/>
    <n v="146"/>
    <s v="URB.LA JUNQUERA"/>
    <x v="17"/>
    <n v="150"/>
    <x v="3"/>
    <m/>
    <x v="4"/>
    <m/>
    <x v="7"/>
    <x v="0"/>
    <x v="0"/>
    <x v="0"/>
    <m/>
    <d v="1899-12-30T19:31:00"/>
    <m/>
    <m/>
    <x v="0"/>
    <m/>
    <x v="0"/>
    <m/>
    <m/>
    <m/>
    <m/>
    <x v="0"/>
    <x v="3"/>
    <m/>
    <x v="3"/>
    <x v="1"/>
  </r>
  <r>
    <x v="196"/>
    <d v="2017-04-21T00:00:00"/>
    <d v="1899-12-30T19:30:00"/>
    <s v="CC PUERTO VENECIA"/>
    <x v="2"/>
    <x v="15"/>
    <x v="5"/>
    <s v="AVD. AMÉRICA"/>
    <x v="6"/>
    <s v="CC PUERTO VENECIA"/>
    <x v="15"/>
    <n v="146"/>
    <s v="AVD. AMÉRICA"/>
    <x v="6"/>
    <n v="110"/>
    <x v="5"/>
    <m/>
    <x v="4"/>
    <m/>
    <x v="2"/>
    <x v="0"/>
    <x v="0"/>
    <x v="0"/>
    <m/>
    <d v="1899-12-30T19:31:00"/>
    <m/>
    <n v="31"/>
    <x v="8"/>
    <m/>
    <x v="0"/>
    <m/>
    <m/>
    <m/>
    <m/>
    <x v="1"/>
    <x v="2"/>
    <m/>
    <x v="1"/>
    <x v="1"/>
  </r>
  <r>
    <x v="197"/>
    <d v="2017-04-21T00:00:00"/>
    <d v="1899-12-30T19:32:00"/>
    <s v="CC PUERTO VENECIA"/>
    <x v="2"/>
    <x v="52"/>
    <x v="0"/>
    <s v="PASEO ALBERTO CASAÑAL"/>
    <x v="5"/>
    <s v="CC PUERTO VENECIA"/>
    <x v="15"/>
    <n v="146"/>
    <s v="PASEO ALBERTO CASAÑAL"/>
    <x v="3"/>
    <n v="19"/>
    <x v="5"/>
    <m/>
    <x v="4"/>
    <m/>
    <x v="0"/>
    <x v="0"/>
    <x v="0"/>
    <x v="0"/>
    <m/>
    <d v="1899-12-30T19:34:00"/>
    <m/>
    <m/>
    <x v="0"/>
    <m/>
    <x v="0"/>
    <m/>
    <m/>
    <m/>
    <m/>
    <x v="0"/>
    <x v="2"/>
    <m/>
    <x v="1"/>
    <x v="1"/>
  </r>
  <r>
    <x v="198"/>
    <d v="2017-04-21T00:00:00"/>
    <d v="1899-12-30T19:35:00"/>
    <s v="CC PUERTO VENECIA"/>
    <x v="0"/>
    <x v="48"/>
    <x v="3"/>
    <s v="GOMEZ LAGUNA"/>
    <x v="0"/>
    <s v="CC PUERTO VENECIA"/>
    <x v="15"/>
    <n v="146"/>
    <s v="GOMEZ LAGUNA"/>
    <x v="8"/>
    <n v="62"/>
    <x v="5"/>
    <m/>
    <x v="4"/>
    <m/>
    <x v="0"/>
    <x v="0"/>
    <x v="0"/>
    <x v="0"/>
    <m/>
    <d v="1899-12-30T19:36:00"/>
    <m/>
    <m/>
    <x v="0"/>
    <m/>
    <x v="0"/>
    <m/>
    <m/>
    <m/>
    <m/>
    <x v="0"/>
    <x v="3"/>
    <m/>
    <x v="3"/>
    <x v="1"/>
  </r>
  <r>
    <x v="199"/>
    <d v="2017-04-21T00:00:00"/>
    <d v="1899-12-30T19:39:00"/>
    <s v="CC PUERTO VENECIA"/>
    <x v="1"/>
    <x v="7"/>
    <x v="2"/>
    <s v="CUARTE DE HUERVA"/>
    <x v="0"/>
    <s v="CC PUERTO VENECIA"/>
    <x v="15"/>
    <n v="146"/>
    <m/>
    <x v="5"/>
    <n v="119"/>
    <x v="5"/>
    <m/>
    <x v="4"/>
    <m/>
    <x v="7"/>
    <x v="0"/>
    <x v="0"/>
    <x v="0"/>
    <m/>
    <d v="1899-12-30T19:40:00"/>
    <m/>
    <m/>
    <x v="0"/>
    <m/>
    <x v="0"/>
    <m/>
    <m/>
    <m/>
    <m/>
    <x v="0"/>
    <x v="1"/>
    <m/>
    <x v="1"/>
    <x v="1"/>
  </r>
  <r>
    <x v="200"/>
    <d v="2017-04-21T00:00:00"/>
    <d v="1899-12-30T19:46:00"/>
    <s v="CC PUERTO VENECIA"/>
    <x v="1"/>
    <x v="11"/>
    <x v="2"/>
    <s v="PUERTA DEL CARMEN"/>
    <x v="0"/>
    <s v="CC PUERTO VENECIA"/>
    <x v="15"/>
    <n v="146"/>
    <s v="PUERTA DEL CARMEN"/>
    <x v="8"/>
    <n v="55"/>
    <x v="5"/>
    <m/>
    <x v="4"/>
    <m/>
    <x v="2"/>
    <x v="2"/>
    <x v="0"/>
    <x v="0"/>
    <m/>
    <d v="1899-12-30T19:49:00"/>
    <m/>
    <n v="31"/>
    <x v="8"/>
    <n v="33"/>
    <x v="0"/>
    <m/>
    <m/>
    <m/>
    <m/>
    <x v="7"/>
    <x v="2"/>
    <m/>
    <x v="3"/>
    <x v="1"/>
  </r>
  <r>
    <x v="201"/>
    <d v="2017-04-21T00:00:00"/>
    <d v="1899-12-30T19:50:00"/>
    <s v="CC PUERTO VENECIA"/>
    <x v="1"/>
    <x v="11"/>
    <x v="2"/>
    <s v="VALDESPARTERA"/>
    <x v="0"/>
    <s v="CC PUERTO VENECIA"/>
    <x v="15"/>
    <n v="146"/>
    <s v="VALDESPARTERA"/>
    <x v="8"/>
    <s v="136-138-152"/>
    <x v="9"/>
    <m/>
    <x v="4"/>
    <m/>
    <x v="7"/>
    <x v="0"/>
    <x v="0"/>
    <x v="0"/>
    <m/>
    <d v="1899-12-30T19:51:00"/>
    <m/>
    <m/>
    <x v="0"/>
    <m/>
    <x v="0"/>
    <m/>
    <m/>
    <m/>
    <m/>
    <x v="0"/>
    <x v="1"/>
    <m/>
    <x v="3"/>
    <x v="1"/>
  </r>
  <r>
    <x v="202"/>
    <d v="2017-04-21T00:00:00"/>
    <d v="1899-12-30T19:55:00"/>
    <s v="CC PUERTO VENECIA"/>
    <x v="1"/>
    <x v="19"/>
    <x v="2"/>
    <s v="ACTUR"/>
    <x v="0"/>
    <s v="CC PUERTO VENECIA"/>
    <x v="15"/>
    <n v="146"/>
    <s v="ACTUR"/>
    <x v="8"/>
    <s v="9-10-15-25-27-28-29-31-128-129-144-146-163"/>
    <x v="7"/>
    <m/>
    <x v="4"/>
    <m/>
    <x v="0"/>
    <x v="0"/>
    <x v="0"/>
    <x v="0"/>
    <m/>
    <d v="1899-12-30T19:55:00"/>
    <m/>
    <m/>
    <x v="0"/>
    <m/>
    <x v="0"/>
    <m/>
    <m/>
    <m/>
    <m/>
    <x v="0"/>
    <x v="1"/>
    <m/>
    <x v="3"/>
    <x v="1"/>
  </r>
  <r>
    <x v="203"/>
    <d v="2017-04-21T00:00:00"/>
    <d v="1899-12-30T19:58:00"/>
    <s v="CC PUERTO VENECIA"/>
    <x v="0"/>
    <x v="44"/>
    <x v="2"/>
    <s v="TORRERO"/>
    <x v="0"/>
    <s v="CC PUERTO VENECIA"/>
    <x v="15"/>
    <n v="146"/>
    <m/>
    <x v="6"/>
    <s v="33-110-111-114"/>
    <x v="5"/>
    <m/>
    <x v="4"/>
    <m/>
    <x v="4"/>
    <x v="0"/>
    <x v="0"/>
    <x v="0"/>
    <m/>
    <d v="1899-12-30T19:59:00"/>
    <m/>
    <m/>
    <x v="0"/>
    <m/>
    <x v="0"/>
    <m/>
    <m/>
    <m/>
    <m/>
    <x v="0"/>
    <x v="3"/>
    <m/>
    <x v="3"/>
    <x v="1"/>
  </r>
  <r>
    <x v="204"/>
    <d v="2017-04-21T00:00:00"/>
    <d v="1899-12-30T20:00:00"/>
    <s v="CC PUERTO VENECIA"/>
    <x v="1"/>
    <x v="8"/>
    <x v="2"/>
    <s v="CENTRO"/>
    <x v="0"/>
    <s v="CC PUERTO VENECIA"/>
    <x v="15"/>
    <n v="146"/>
    <s v="SAN JOSE"/>
    <x v="1"/>
    <s v="34-85-87-103-104-108"/>
    <x v="3"/>
    <m/>
    <x v="5"/>
    <m/>
    <x v="0"/>
    <x v="0"/>
    <x v="0"/>
    <x v="0"/>
    <m/>
    <d v="1899-12-30T20:00:00"/>
    <m/>
    <m/>
    <x v="0"/>
    <m/>
    <x v="0"/>
    <m/>
    <m/>
    <m/>
    <m/>
    <x v="0"/>
    <x v="5"/>
    <m/>
    <x v="3"/>
    <x v="1"/>
  </r>
  <r>
    <x v="205"/>
    <d v="2017-04-21T00:00:00"/>
    <d v="1899-12-30T20:03:00"/>
    <s v="CC PUERTO VENECIA"/>
    <x v="2"/>
    <x v="15"/>
    <x v="5"/>
    <s v="SAN JOSE"/>
    <x v="0"/>
    <s v="CC PUERTO VENECIA"/>
    <x v="15"/>
    <n v="146"/>
    <s v="SAN JOSE"/>
    <x v="5"/>
    <s v="34-85-87-103-104-108"/>
    <x v="1"/>
    <m/>
    <x v="4"/>
    <m/>
    <x v="0"/>
    <x v="0"/>
    <x v="0"/>
    <x v="0"/>
    <m/>
    <d v="1899-12-30T20:04:00"/>
    <m/>
    <m/>
    <x v="0"/>
    <m/>
    <x v="0"/>
    <m/>
    <m/>
    <m/>
    <m/>
    <x v="0"/>
    <x v="2"/>
    <m/>
    <x v="3"/>
    <x v="1"/>
  </r>
  <r>
    <x v="206"/>
    <d v="2017-04-21T00:00:00"/>
    <d v="1899-12-30T20:15:00"/>
    <s v="CC PUERTO VENECIA"/>
    <x v="0"/>
    <x v="6"/>
    <x v="1"/>
    <s v="LAS FUENTES"/>
    <x v="1"/>
    <s v="CC PUERTO VENECIA"/>
    <x v="15"/>
    <n v="146"/>
    <s v="LAS FUENTES"/>
    <x v="8"/>
    <s v="12-14-23-32-45-46-47-83-84"/>
    <x v="1"/>
    <m/>
    <x v="4"/>
    <m/>
    <x v="5"/>
    <x v="0"/>
    <x v="0"/>
    <x v="0"/>
    <m/>
    <d v="1899-12-30T20:16:00"/>
    <m/>
    <m/>
    <x v="0"/>
    <m/>
    <x v="0"/>
    <m/>
    <m/>
    <m/>
    <m/>
    <x v="0"/>
    <x v="1"/>
    <m/>
    <x v="1"/>
    <x v="1"/>
  </r>
  <r>
    <x v="207"/>
    <d v="2017-04-21T00:00:00"/>
    <d v="1899-12-30T16:10:00"/>
    <s v="CC PUERTO VENECIA"/>
    <x v="0"/>
    <x v="6"/>
    <x v="1"/>
    <s v="LAS FUENTES"/>
    <x v="0"/>
    <s v="LAS FUENTES"/>
    <x v="2"/>
    <s v="12-14-23-32-45-46-47-83-84"/>
    <s v="CC PUERTO VENECIA"/>
    <x v="6"/>
    <n v="146"/>
    <x v="0"/>
    <m/>
    <x v="0"/>
    <m/>
    <x v="2"/>
    <x v="2"/>
    <x v="0"/>
    <x v="0"/>
    <m/>
    <d v="1899-12-30T14:50:00"/>
    <n v="50"/>
    <n v="29"/>
    <x v="8"/>
    <n v="31"/>
    <x v="4"/>
    <m/>
    <m/>
    <m/>
    <m/>
    <x v="1"/>
    <x v="2"/>
    <m/>
    <x v="1"/>
    <x v="1"/>
  </r>
  <r>
    <x v="208"/>
    <d v="2017-04-21T00:00:00"/>
    <d v="1899-12-30T16:25:00"/>
    <s v="CC PUERTO VENECIA"/>
    <x v="1"/>
    <x v="24"/>
    <x v="2"/>
    <s v="BUJALAROZ"/>
    <x v="0"/>
    <s v="BUJALAROZ"/>
    <x v="16"/>
    <n v="13"/>
    <s v="CC PUERTO VENECIA"/>
    <x v="7"/>
    <n v="146"/>
    <x v="0"/>
    <m/>
    <x v="10"/>
    <m/>
    <x v="0"/>
    <x v="0"/>
    <x v="0"/>
    <x v="0"/>
    <m/>
    <d v="1899-12-30T15:00:00"/>
    <n v="60"/>
    <m/>
    <x v="0"/>
    <m/>
    <x v="0"/>
    <m/>
    <m/>
    <m/>
    <m/>
    <x v="0"/>
    <x v="0"/>
    <m/>
    <x v="1"/>
    <x v="2"/>
  </r>
  <r>
    <x v="209"/>
    <d v="2017-04-21T00:00:00"/>
    <d v="1899-12-30T16:20:00"/>
    <s v="CC PUERTO VENECIA"/>
    <x v="1"/>
    <x v="0"/>
    <x v="0"/>
    <s v="CENTRO"/>
    <x v="0"/>
    <s v="SAN JOSÉ"/>
    <x v="11"/>
    <s v="34-81-85-87-102-103-104-105-108-109-171"/>
    <s v="CC PUERTO VENECIA"/>
    <x v="8"/>
    <n v="146"/>
    <x v="1"/>
    <m/>
    <x v="10"/>
    <m/>
    <x v="2"/>
    <x v="2"/>
    <x v="0"/>
    <x v="0"/>
    <m/>
    <d v="1899-12-30T16:00:00"/>
    <n v="20"/>
    <n v="23"/>
    <x v="2"/>
    <n v="31"/>
    <x v="5"/>
    <m/>
    <m/>
    <m/>
    <m/>
    <x v="1"/>
    <x v="2"/>
    <m/>
    <x v="1"/>
    <x v="0"/>
  </r>
  <r>
    <x v="210"/>
    <d v="2017-04-21T00:00:00"/>
    <d v="1899-12-30T16:30:00"/>
    <s v="CC PUERTO VENECIA"/>
    <x v="1"/>
    <x v="0"/>
    <x v="0"/>
    <s v="SAN ISABEL"/>
    <x v="0"/>
    <s v="SANTA ISABEL"/>
    <x v="17"/>
    <n v="16"/>
    <s v="CC PUERTO VENECIA"/>
    <x v="9"/>
    <n v="146"/>
    <x v="0"/>
    <m/>
    <x v="2"/>
    <m/>
    <x v="0"/>
    <x v="0"/>
    <x v="0"/>
    <x v="0"/>
    <m/>
    <d v="1899-12-30T16:20:00"/>
    <n v="20"/>
    <m/>
    <x v="0"/>
    <m/>
    <x v="0"/>
    <m/>
    <m/>
    <m/>
    <m/>
    <x v="0"/>
    <x v="3"/>
    <m/>
    <x v="1"/>
    <x v="2"/>
  </r>
  <r>
    <x v="211"/>
    <d v="2017-04-21T00:00:00"/>
    <d v="1899-12-30T16:23:00"/>
    <s v="CC PUERTO VENECIA"/>
    <x v="0"/>
    <x v="5"/>
    <x v="1"/>
    <s v="CENTRO"/>
    <x v="4"/>
    <s v="CENTRO"/>
    <x v="0"/>
    <s v="63-64-68-59-80-79-81-89-86-96-98-88-82-73"/>
    <s v="CC PUERTO VENECIA"/>
    <x v="3"/>
    <n v="146"/>
    <x v="0"/>
    <m/>
    <x v="2"/>
    <m/>
    <x v="2"/>
    <x v="2"/>
    <x v="0"/>
    <x v="0"/>
    <m/>
    <d v="1899-12-30T15:00:00"/>
    <m/>
    <n v="39"/>
    <x v="2"/>
    <s v="C1"/>
    <x v="3"/>
    <m/>
    <m/>
    <m/>
    <m/>
    <x v="1"/>
    <x v="2"/>
    <m/>
    <x v="1"/>
    <x v="1"/>
  </r>
  <r>
    <x v="212"/>
    <d v="2017-04-21T00:00:00"/>
    <d v="1899-12-30T16:15:00"/>
    <s v="CC PUERTO VENECIA"/>
    <x v="1"/>
    <x v="28"/>
    <x v="1"/>
    <s v="CALANDA"/>
    <x v="4"/>
    <s v="PASEO CALANDA"/>
    <x v="6"/>
    <n v="70"/>
    <s v="CC PUERTO VENECIA"/>
    <x v="6"/>
    <n v="146"/>
    <x v="0"/>
    <m/>
    <x v="2"/>
    <m/>
    <x v="9"/>
    <x v="2"/>
    <x v="1"/>
    <x v="0"/>
    <m/>
    <d v="1899-12-30T09:30:00"/>
    <n v="180"/>
    <m/>
    <x v="0"/>
    <n v="31"/>
    <x v="4"/>
    <n v="34"/>
    <n v="5"/>
    <m/>
    <m/>
    <x v="1"/>
    <x v="2"/>
    <m/>
    <x v="1"/>
    <x v="3"/>
  </r>
  <r>
    <x v="213"/>
    <d v="2017-04-21T00:00:00"/>
    <d v="1899-12-30T16:15:00"/>
    <s v="CC PUERTO VENECIA"/>
    <x v="1"/>
    <x v="28"/>
    <x v="1"/>
    <s v="ZARAGOZA"/>
    <x v="4"/>
    <s v="ZARAGOZA"/>
    <x v="1"/>
    <n v="2"/>
    <s v="CC PUERTO VENECIA"/>
    <x v="8"/>
    <n v="146"/>
    <x v="0"/>
    <m/>
    <x v="2"/>
    <m/>
    <x v="3"/>
    <x v="2"/>
    <x v="0"/>
    <x v="0"/>
    <m/>
    <d v="1899-12-30T15:30:00"/>
    <n v="90"/>
    <s v="L1"/>
    <x v="1"/>
    <n v="31"/>
    <x v="4"/>
    <m/>
    <m/>
    <m/>
    <m/>
    <x v="1"/>
    <x v="2"/>
    <m/>
    <x v="1"/>
    <x v="1"/>
  </r>
  <r>
    <x v="214"/>
    <d v="2017-04-21T00:00:00"/>
    <d v="1899-12-30T16:50:00"/>
    <s v="CC PUERTO VENECIA"/>
    <x v="1"/>
    <x v="18"/>
    <x v="2"/>
    <s v="TERUEL"/>
    <x v="4"/>
    <s v="PASEO TERUEL"/>
    <x v="0"/>
    <n v="73"/>
    <s v="CC PUERTO VENECIA"/>
    <x v="17"/>
    <n v="146"/>
    <x v="0"/>
    <m/>
    <x v="10"/>
    <m/>
    <x v="0"/>
    <x v="0"/>
    <x v="0"/>
    <x v="0"/>
    <m/>
    <d v="1899-12-30T15:30:00"/>
    <m/>
    <m/>
    <x v="0"/>
    <m/>
    <x v="0"/>
    <m/>
    <m/>
    <m/>
    <m/>
    <x v="0"/>
    <x v="7"/>
    <m/>
    <x v="1"/>
    <x v="2"/>
  </r>
  <r>
    <x v="215"/>
    <d v="2017-04-21T00:00:00"/>
    <d v="1899-12-30T16:53:00"/>
    <s v="CC PUERTO VENECIA"/>
    <x v="1"/>
    <x v="2"/>
    <x v="2"/>
    <s v="CASA BLANCA"/>
    <x v="0"/>
    <s v="CASABLANCA"/>
    <x v="9"/>
    <s v="99-107-134-151-158"/>
    <s v="CC PUERTO VENECIA"/>
    <x v="2"/>
    <n v="146"/>
    <x v="6"/>
    <m/>
    <x v="3"/>
    <m/>
    <x v="3"/>
    <x v="2"/>
    <x v="1"/>
    <x v="0"/>
    <m/>
    <d v="1899-12-30T16:00:00"/>
    <m/>
    <s v="L1"/>
    <x v="0"/>
    <s v="Ci2"/>
    <x v="0"/>
    <n v="34"/>
    <m/>
    <m/>
    <m/>
    <x v="1"/>
    <x v="2"/>
    <m/>
    <x v="0"/>
    <x v="1"/>
  </r>
  <r>
    <x v="216"/>
    <d v="2017-04-21T00:00:00"/>
    <d v="1899-12-30T16:55:00"/>
    <s v="CC PUERTO VENECIA"/>
    <x v="1"/>
    <x v="53"/>
    <x v="4"/>
    <s v="TORRERO"/>
    <x v="2"/>
    <s v="TORRERO"/>
    <x v="3"/>
    <s v="33-110-111-112-113-114-120-147-148"/>
    <s v="CC PUERTO VENECIA"/>
    <x v="8"/>
    <n v="146"/>
    <x v="0"/>
    <m/>
    <x v="2"/>
    <m/>
    <x v="2"/>
    <x v="0"/>
    <x v="0"/>
    <x v="0"/>
    <m/>
    <d v="1899-12-30T16:30:00"/>
    <n v="25"/>
    <s v="C4"/>
    <x v="0"/>
    <m/>
    <x v="0"/>
    <m/>
    <m/>
    <m/>
    <m/>
    <x v="4"/>
    <x v="2"/>
    <m/>
    <x v="0"/>
    <x v="3"/>
  </r>
  <r>
    <x v="217"/>
    <d v="2017-04-21T00:00:00"/>
    <d v="1899-12-30T16:57:00"/>
    <s v="CC PUERTO VENECIA"/>
    <x v="1"/>
    <x v="54"/>
    <x v="4"/>
    <s v="TORRERO"/>
    <x v="2"/>
    <s v="TORRERO"/>
    <x v="3"/>
    <s v="33-110-111-112-113-114-120-147-148"/>
    <s v="CC PUERTO VENECIA"/>
    <x v="17"/>
    <n v="146"/>
    <x v="0"/>
    <m/>
    <x v="2"/>
    <m/>
    <x v="2"/>
    <x v="0"/>
    <x v="0"/>
    <x v="0"/>
    <m/>
    <d v="1899-12-30T16:30:00"/>
    <n v="25"/>
    <s v="C1"/>
    <x v="0"/>
    <m/>
    <x v="0"/>
    <m/>
    <m/>
    <m/>
    <m/>
    <x v="4"/>
    <x v="2"/>
    <m/>
    <x v="0"/>
    <x v="1"/>
  </r>
  <r>
    <x v="218"/>
    <d v="2017-04-21T00:00:00"/>
    <d v="1899-12-30T17:00:00"/>
    <s v="CC PUERTO VENECIA"/>
    <x v="1"/>
    <x v="26"/>
    <x v="1"/>
    <s v="UNIVERSIDAD"/>
    <x v="4"/>
    <s v="UNIVERSIDAD"/>
    <x v="14"/>
    <s v="7-50-90-95-100-101-116-117-142-143"/>
    <s v="CC PUERTO VENECIA"/>
    <x v="7"/>
    <n v="146"/>
    <x v="0"/>
    <m/>
    <x v="10"/>
    <m/>
    <x v="2"/>
    <x v="0"/>
    <x v="0"/>
    <x v="0"/>
    <m/>
    <d v="1899-12-30T16:30:00"/>
    <m/>
    <n v="31"/>
    <x v="0"/>
    <m/>
    <x v="0"/>
    <m/>
    <m/>
    <m/>
    <m/>
    <x v="1"/>
    <x v="2"/>
    <m/>
    <x v="1"/>
    <x v="1"/>
  </r>
  <r>
    <x v="219"/>
    <d v="2017-04-21T00:00:00"/>
    <d v="1899-12-30T17:00:00"/>
    <s v="CC PUERTO VENECIA"/>
    <x v="1"/>
    <x v="12"/>
    <x v="1"/>
    <s v="UNIVERSIDAD"/>
    <x v="3"/>
    <s v="UNIVERSIDAD"/>
    <x v="14"/>
    <s v="7-50-90-95-100-101-116-117-142-143"/>
    <s v="CC PUERTO VENECIA"/>
    <x v="18"/>
    <n v="146"/>
    <x v="0"/>
    <m/>
    <x v="10"/>
    <m/>
    <x v="2"/>
    <x v="0"/>
    <x v="0"/>
    <x v="0"/>
    <m/>
    <d v="1899-12-30T16:30:00"/>
    <m/>
    <n v="32"/>
    <x v="0"/>
    <m/>
    <x v="0"/>
    <m/>
    <m/>
    <m/>
    <m/>
    <x v="1"/>
    <x v="2"/>
    <m/>
    <x v="1"/>
    <x v="1"/>
  </r>
  <r>
    <x v="220"/>
    <d v="2017-04-21T00:00:00"/>
    <d v="1899-12-30T17:05:00"/>
    <s v="CC PUERTO VENECIA"/>
    <x v="1"/>
    <x v="12"/>
    <x v="1"/>
    <s v="DELICIAS"/>
    <x v="4"/>
    <s v="DELICIAS"/>
    <x v="6"/>
    <s v="69-70-71-72-74-75-78"/>
    <s v="CC PUERTO VENECIA"/>
    <x v="4"/>
    <n v="146"/>
    <x v="0"/>
    <m/>
    <x v="10"/>
    <m/>
    <x v="7"/>
    <x v="0"/>
    <x v="0"/>
    <x v="0"/>
    <m/>
    <d v="1899-12-30T16:30:00"/>
    <n v="35"/>
    <m/>
    <x v="0"/>
    <m/>
    <x v="0"/>
    <m/>
    <m/>
    <m/>
    <m/>
    <x v="0"/>
    <x v="3"/>
    <m/>
    <x v="0"/>
    <x v="2"/>
  </r>
  <r>
    <x v="221"/>
    <d v="2017-04-21T00:00:00"/>
    <d v="1899-12-30T17:05:00"/>
    <s v="CC PUERTO VENECIA"/>
    <x v="1"/>
    <x v="26"/>
    <x v="1"/>
    <s v="TARAZONA"/>
    <x v="6"/>
    <s v="DELICIAS"/>
    <x v="18"/>
    <n v="20"/>
    <s v="CC PUERTO VENECIA"/>
    <x v="2"/>
    <n v="146"/>
    <x v="3"/>
    <m/>
    <x v="2"/>
    <m/>
    <x v="7"/>
    <x v="0"/>
    <x v="0"/>
    <x v="0"/>
    <m/>
    <d v="1899-12-30T16:30:00"/>
    <n v="35"/>
    <m/>
    <x v="0"/>
    <m/>
    <x v="0"/>
    <m/>
    <m/>
    <m/>
    <m/>
    <x v="0"/>
    <x v="3"/>
    <m/>
    <x v="1"/>
    <x v="2"/>
  </r>
  <r>
    <x v="222"/>
    <d v="2017-04-21T00:00:00"/>
    <d v="1899-12-30T17:07:00"/>
    <s v="CC PUERTO VENECIA"/>
    <x v="1"/>
    <x v="12"/>
    <x v="1"/>
    <s v="ALICANTE"/>
    <x v="4"/>
    <s v="DELICIAS"/>
    <x v="18"/>
    <n v="20"/>
    <s v="CC PUERTO VENECIA"/>
    <x v="1"/>
    <n v="146"/>
    <x v="3"/>
    <m/>
    <x v="2"/>
    <m/>
    <x v="7"/>
    <x v="0"/>
    <x v="0"/>
    <x v="0"/>
    <m/>
    <d v="1899-12-30T16:30:00"/>
    <n v="35"/>
    <m/>
    <x v="0"/>
    <m/>
    <x v="0"/>
    <m/>
    <m/>
    <m/>
    <m/>
    <x v="0"/>
    <x v="3"/>
    <m/>
    <x v="1"/>
    <x v="2"/>
  </r>
  <r>
    <x v="223"/>
    <d v="2017-04-21T00:00:00"/>
    <d v="1899-12-30T17:15:00"/>
    <s v="CC PUERTO VENECIA"/>
    <x v="0"/>
    <x v="37"/>
    <x v="4"/>
    <s v="VALDESPARTERA"/>
    <x v="2"/>
    <s v="GRAN VÍA"/>
    <x v="0"/>
    <n v="88"/>
    <s v="CC PUERTO VENECIA"/>
    <x v="8"/>
    <n v="146"/>
    <x v="1"/>
    <m/>
    <x v="2"/>
    <m/>
    <x v="3"/>
    <x v="6"/>
    <x v="0"/>
    <x v="0"/>
    <m/>
    <d v="1899-12-30T16:00:00"/>
    <n v="75"/>
    <s v="L1"/>
    <x v="1"/>
    <m/>
    <x v="0"/>
    <m/>
    <m/>
    <m/>
    <m/>
    <x v="4"/>
    <x v="2"/>
    <m/>
    <x v="1"/>
    <x v="1"/>
  </r>
  <r>
    <x v="224"/>
    <d v="2017-04-21T00:00:00"/>
    <d v="1899-12-30T17:18:00"/>
    <s v="CC PUERTO VENECIA"/>
    <x v="1"/>
    <x v="5"/>
    <x v="1"/>
    <s v="ACTUR"/>
    <x v="4"/>
    <s v="ACTUR"/>
    <x v="1"/>
    <s v="9-15-10-145-25-29-31-27-28-128-129-163-144"/>
    <s v="CC PUERTO VENECIA"/>
    <x v="5"/>
    <n v="146"/>
    <x v="0"/>
    <m/>
    <x v="2"/>
    <m/>
    <x v="7"/>
    <x v="0"/>
    <x v="0"/>
    <x v="0"/>
    <m/>
    <d v="1899-12-30T16:50:00"/>
    <n v="20"/>
    <m/>
    <x v="0"/>
    <m/>
    <x v="0"/>
    <m/>
    <m/>
    <m/>
    <m/>
    <x v="0"/>
    <x v="3"/>
    <m/>
    <x v="1"/>
    <x v="2"/>
  </r>
  <r>
    <x v="225"/>
    <d v="2017-04-21T00:00:00"/>
    <d v="1899-12-30T17:20:00"/>
    <s v="CC PUERTO VENECIA"/>
    <x v="1"/>
    <x v="0"/>
    <x v="0"/>
    <s v="MONTECANAL"/>
    <x v="6"/>
    <s v="PASEO DE REYES DE ARAGON(COLEGIO MARIANISTA)"/>
    <x v="9"/>
    <n v="107"/>
    <s v="CC PUERTO VENECIA"/>
    <x v="5"/>
    <n v="146"/>
    <x v="0"/>
    <m/>
    <x v="10"/>
    <m/>
    <x v="0"/>
    <x v="0"/>
    <x v="0"/>
    <x v="0"/>
    <m/>
    <d v="1899-12-30T17:10:00"/>
    <n v="10"/>
    <m/>
    <x v="0"/>
    <m/>
    <x v="0"/>
    <m/>
    <m/>
    <m/>
    <m/>
    <x v="0"/>
    <x v="7"/>
    <m/>
    <x v="3"/>
    <x v="2"/>
  </r>
  <r>
    <x v="226"/>
    <d v="2017-04-21T00:00:00"/>
    <d v="1899-12-30T17:23:00"/>
    <s v="CC PUERTO VENECIA"/>
    <x v="0"/>
    <x v="51"/>
    <x v="3"/>
    <s v="CALATORAO"/>
    <x v="2"/>
    <s v="CALATORAO"/>
    <x v="12"/>
    <n v="164"/>
    <s v="CC PUERTO VENECIA"/>
    <x v="9"/>
    <n v="146"/>
    <x v="0"/>
    <m/>
    <x v="2"/>
    <m/>
    <x v="0"/>
    <x v="0"/>
    <x v="0"/>
    <x v="0"/>
    <m/>
    <d v="1899-12-30T16:00:00"/>
    <n v="70"/>
    <m/>
    <x v="0"/>
    <m/>
    <x v="0"/>
    <m/>
    <m/>
    <m/>
    <m/>
    <x v="0"/>
    <x v="7"/>
    <m/>
    <x v="1"/>
    <x v="2"/>
  </r>
  <r>
    <x v="227"/>
    <d v="2017-04-21T00:00:00"/>
    <d v="1899-12-30T17:25:00"/>
    <s v="CC PUERTO VENECIA"/>
    <x v="0"/>
    <x v="2"/>
    <x v="2"/>
    <s v="CONDE ARANDA"/>
    <x v="0"/>
    <s v="CONDE ARANDA"/>
    <x v="13"/>
    <n v="130"/>
    <s v="CC PUERTO VENECIA"/>
    <x v="14"/>
    <n v="146"/>
    <x v="0"/>
    <m/>
    <x v="0"/>
    <m/>
    <x v="2"/>
    <x v="2"/>
    <x v="0"/>
    <x v="0"/>
    <m/>
    <d v="1899-12-30T16:30:00"/>
    <n v="50"/>
    <n v="33"/>
    <x v="0"/>
    <s v="C4"/>
    <x v="0"/>
    <m/>
    <m/>
    <m/>
    <m/>
    <x v="8"/>
    <x v="2"/>
    <m/>
    <x v="0"/>
    <x v="1"/>
  </r>
  <r>
    <x v="228"/>
    <d v="2017-04-21T00:00:00"/>
    <d v="1899-12-30T17:35:00"/>
    <s v="CC PUERTO VENECIA"/>
    <x v="1"/>
    <x v="6"/>
    <x v="1"/>
    <s v="SAN FRANCISCO"/>
    <x v="4"/>
    <s v="SAN FRANCISCO"/>
    <x v="14"/>
    <n v="50"/>
    <s v="CC PUERTO VENECIA"/>
    <x v="14"/>
    <n v="146"/>
    <x v="0"/>
    <m/>
    <x v="0"/>
    <m/>
    <x v="7"/>
    <x v="0"/>
    <x v="0"/>
    <x v="0"/>
    <m/>
    <d v="1899-12-30T17:10:00"/>
    <n v="20"/>
    <m/>
    <x v="0"/>
    <m/>
    <x v="0"/>
    <m/>
    <m/>
    <m/>
    <m/>
    <x v="0"/>
    <x v="3"/>
    <m/>
    <x v="1"/>
    <x v="2"/>
  </r>
  <r>
    <x v="229"/>
    <d v="2017-04-21T00:00:00"/>
    <d v="1899-12-30T17:40:00"/>
    <s v="CC PUERTO VENECIA"/>
    <x v="1"/>
    <x v="26"/>
    <x v="1"/>
    <s v="DELICIAS"/>
    <x v="5"/>
    <s v="DELICIAS"/>
    <x v="6"/>
    <s v="69-70-71-72-74-75-78"/>
    <s v="CC PUERTO VENECIA"/>
    <x v="14"/>
    <n v="146"/>
    <x v="0"/>
    <m/>
    <x v="2"/>
    <m/>
    <x v="0"/>
    <x v="0"/>
    <x v="0"/>
    <x v="0"/>
    <m/>
    <d v="1899-12-30T17:00:00"/>
    <n v="40"/>
    <m/>
    <x v="0"/>
    <m/>
    <x v="0"/>
    <m/>
    <m/>
    <m/>
    <m/>
    <x v="0"/>
    <x v="3"/>
    <m/>
    <x v="1"/>
    <x v="2"/>
  </r>
  <r>
    <x v="230"/>
    <d v="2017-04-21T00:00:00"/>
    <d v="1899-12-30T17:43:00"/>
    <s v="CC PUERTO VENECIA"/>
    <x v="1"/>
    <x v="23"/>
    <x v="0"/>
    <s v="TORRERO"/>
    <x v="0"/>
    <s v="TORRERO"/>
    <x v="3"/>
    <s v="33-110-111-112-113-114-120-147-148"/>
    <s v="CC PUERTO VENECIA"/>
    <x v="14"/>
    <n v="146"/>
    <x v="0"/>
    <m/>
    <x v="10"/>
    <m/>
    <x v="2"/>
    <x v="0"/>
    <x v="0"/>
    <x v="0"/>
    <m/>
    <d v="1899-12-30T17:30:00"/>
    <n v="10"/>
    <s v="C4"/>
    <x v="10"/>
    <m/>
    <x v="0"/>
    <m/>
    <m/>
    <m/>
    <m/>
    <x v="1"/>
    <x v="2"/>
    <m/>
    <x v="1"/>
    <x v="1"/>
  </r>
  <r>
    <x v="231"/>
    <d v="2017-04-21T00:00:00"/>
    <d v="1899-12-30T17:47:00"/>
    <s v="CC PUERTO VENECIA"/>
    <x v="1"/>
    <x v="5"/>
    <x v="1"/>
    <s v="SAN JOSE"/>
    <x v="4"/>
    <s v="SAN JOSÉ"/>
    <x v="11"/>
    <s v="34-81-85-87-102-103-104-105-108-109-171"/>
    <s v="CC PUERTO VENECIA"/>
    <x v="14"/>
    <n v="146"/>
    <x v="0"/>
    <m/>
    <x v="2"/>
    <m/>
    <x v="2"/>
    <x v="2"/>
    <x v="0"/>
    <x v="0"/>
    <m/>
    <d v="1899-12-30T17:15:00"/>
    <n v="25"/>
    <n v="23"/>
    <x v="10"/>
    <n v="31"/>
    <x v="8"/>
    <m/>
    <m/>
    <m/>
    <m/>
    <x v="1"/>
    <x v="2"/>
    <m/>
    <x v="3"/>
    <x v="1"/>
  </r>
  <r>
    <x v="232"/>
    <d v="2017-04-21T00:00:00"/>
    <d v="1899-12-30T17:50:00"/>
    <s v="CC PUERTO VENECIA"/>
    <x v="1"/>
    <x v="17"/>
    <x v="0"/>
    <s v="ALMODOVAR"/>
    <x v="0"/>
    <s v="ALMODOVAR"/>
    <x v="4"/>
    <n v="999"/>
    <s v="CC PUERTO VENECIA"/>
    <x v="11"/>
    <n v="146"/>
    <x v="0"/>
    <m/>
    <x v="2"/>
    <m/>
    <x v="0"/>
    <x v="0"/>
    <x v="0"/>
    <x v="0"/>
    <m/>
    <d v="1899-12-30T17:10:00"/>
    <n v="30"/>
    <m/>
    <x v="0"/>
    <m/>
    <x v="0"/>
    <m/>
    <m/>
    <m/>
    <m/>
    <x v="0"/>
    <x v="3"/>
    <m/>
    <x v="1"/>
    <x v="2"/>
  </r>
  <r>
    <x v="233"/>
    <d v="2017-04-21T00:00:00"/>
    <d v="1899-12-30T17:53:00"/>
    <s v="CC PUERTO VENECIA"/>
    <x v="0"/>
    <x v="3"/>
    <x v="3"/>
    <s v="MUEL"/>
    <x v="2"/>
    <s v="MUEL"/>
    <x v="19"/>
    <n v="119"/>
    <s v="CC PUERTO VENECIA"/>
    <x v="11"/>
    <n v="146"/>
    <x v="0"/>
    <m/>
    <x v="2"/>
    <m/>
    <x v="0"/>
    <x v="0"/>
    <x v="0"/>
    <x v="0"/>
    <m/>
    <d v="1899-12-30T16:00:00"/>
    <n v="90"/>
    <m/>
    <x v="0"/>
    <m/>
    <x v="0"/>
    <m/>
    <m/>
    <m/>
    <m/>
    <x v="0"/>
    <x v="2"/>
    <m/>
    <x v="3"/>
    <x v="2"/>
  </r>
  <r>
    <x v="234"/>
    <d v="2017-04-21T00:00:00"/>
    <d v="1899-12-30T17:55:00"/>
    <s v="CC PUERTO VENECIA"/>
    <x v="0"/>
    <x v="11"/>
    <x v="2"/>
    <s v="PARQUE VENECIA"/>
    <x v="0"/>
    <s v="PARQUE VENECIA"/>
    <x v="3"/>
    <n v="148"/>
    <s v="CC PUERTO VENECIA"/>
    <x v="11"/>
    <n v="146"/>
    <x v="0"/>
    <m/>
    <x v="2"/>
    <m/>
    <x v="0"/>
    <x v="0"/>
    <x v="0"/>
    <x v="0"/>
    <m/>
    <d v="1899-12-30T16:20:00"/>
    <n v="70"/>
    <m/>
    <x v="0"/>
    <m/>
    <x v="0"/>
    <m/>
    <m/>
    <m/>
    <m/>
    <x v="0"/>
    <x v="2"/>
    <m/>
    <x v="3"/>
    <x v="2"/>
  </r>
  <r>
    <x v="235"/>
    <d v="2017-04-21T00:00:00"/>
    <d v="1899-12-30T17:55:00"/>
    <s v="CC PUERTO VENECIA"/>
    <x v="1"/>
    <x v="13"/>
    <x v="2"/>
    <s v="ALMUNIA"/>
    <x v="6"/>
    <s v="ALMUNIA"/>
    <x v="12"/>
    <n v="164"/>
    <s v="CC PUERTO VENECIA"/>
    <x v="11"/>
    <n v="146"/>
    <x v="0"/>
    <m/>
    <x v="6"/>
    <m/>
    <x v="0"/>
    <x v="0"/>
    <x v="0"/>
    <x v="0"/>
    <m/>
    <d v="1899-12-30T17:00:00"/>
    <n v="50"/>
    <m/>
    <x v="0"/>
    <m/>
    <x v="0"/>
    <m/>
    <m/>
    <m/>
    <m/>
    <x v="0"/>
    <x v="2"/>
    <m/>
    <x v="1"/>
    <x v="2"/>
  </r>
  <r>
    <x v="236"/>
    <d v="2017-04-21T00:00:00"/>
    <d v="1899-12-30T18:05:00"/>
    <s v="CC PUERTO VENECIA"/>
    <x v="1"/>
    <x v="52"/>
    <x v="0"/>
    <s v="TORRERO"/>
    <x v="6"/>
    <s v="TORRERO"/>
    <x v="3"/>
    <s v="33-110-111-112-113-114-120-147-148"/>
    <s v="CC PUERTO VENECIA"/>
    <x v="11"/>
    <n v="146"/>
    <x v="0"/>
    <m/>
    <x v="2"/>
    <m/>
    <x v="2"/>
    <x v="0"/>
    <x v="0"/>
    <x v="0"/>
    <m/>
    <d v="1899-12-30T17:30:00"/>
    <n v="25"/>
    <s v="C4"/>
    <x v="13"/>
    <m/>
    <x v="0"/>
    <m/>
    <m/>
    <m/>
    <m/>
    <x v="1"/>
    <x v="2"/>
    <m/>
    <x v="1"/>
    <x v="1"/>
  </r>
  <r>
    <x v="237"/>
    <d v="2017-04-21T00:00:00"/>
    <d v="1899-12-30T18:30:00"/>
    <s v="CC PUERTO VENECIA"/>
    <x v="1"/>
    <x v="5"/>
    <x v="1"/>
    <s v="ARRABAL"/>
    <x v="4"/>
    <s v="EL RABAL"/>
    <x v="10"/>
    <s v="4-5-121"/>
    <s v="CC PUERTO VENECIA"/>
    <x v="9"/>
    <n v="146"/>
    <x v="0"/>
    <m/>
    <x v="2"/>
    <m/>
    <x v="2"/>
    <x v="2"/>
    <x v="0"/>
    <x v="0"/>
    <m/>
    <d v="1899-12-30T17:30:00"/>
    <n v="30"/>
    <n v="39"/>
    <x v="13"/>
    <s v="C4"/>
    <x v="4"/>
    <m/>
    <m/>
    <m/>
    <m/>
    <x v="1"/>
    <x v="2"/>
    <m/>
    <x v="1"/>
    <x v="1"/>
  </r>
  <r>
    <x v="238"/>
    <d v="2017-04-21T00:00:00"/>
    <d v="1899-12-30T18:15:00"/>
    <s v="CC PUERTO VENECIA"/>
    <x v="1"/>
    <x v="5"/>
    <x v="1"/>
    <s v="SAN JOSE"/>
    <x v="4"/>
    <s v="SAN JOSÉ"/>
    <x v="11"/>
    <s v="34-81-85-87-102-103-104-105-108-109-171"/>
    <s v="CC PUERTO VENECIA"/>
    <x v="1"/>
    <n v="146"/>
    <x v="0"/>
    <m/>
    <x v="2"/>
    <m/>
    <x v="2"/>
    <x v="2"/>
    <x v="0"/>
    <x v="0"/>
    <m/>
    <d v="1899-12-30T17:35:00"/>
    <n v="30"/>
    <n v="34"/>
    <x v="2"/>
    <s v="C4"/>
    <x v="2"/>
    <m/>
    <m/>
    <m/>
    <m/>
    <x v="1"/>
    <x v="2"/>
    <m/>
    <x v="1"/>
    <x v="1"/>
  </r>
  <r>
    <x v="239"/>
    <d v="2017-04-21T00:00:00"/>
    <d v="1899-12-30T18:17:00"/>
    <s v="CC PUERTO VENECIA"/>
    <x v="1"/>
    <x v="7"/>
    <x v="2"/>
    <s v="UNIVERSIDAD"/>
    <x v="4"/>
    <s v="PIGNATELLI"/>
    <x v="14"/>
    <n v="101"/>
    <s v="CC PUERTO VENECIA"/>
    <x v="1"/>
    <n v="146"/>
    <x v="0"/>
    <m/>
    <x v="2"/>
    <m/>
    <x v="2"/>
    <x v="0"/>
    <x v="0"/>
    <x v="0"/>
    <m/>
    <d v="1899-12-30T18:50:00"/>
    <n v="15"/>
    <n v="31"/>
    <x v="1"/>
    <m/>
    <x v="0"/>
    <m/>
    <m/>
    <m/>
    <m/>
    <x v="1"/>
    <x v="2"/>
    <m/>
    <x v="1"/>
    <x v="1"/>
  </r>
  <r>
    <x v="240"/>
    <d v="2017-04-21T00:00:00"/>
    <d v="1899-12-30T17:20:00"/>
    <s v="CC PUERTO VENECIA"/>
    <x v="0"/>
    <x v="21"/>
    <x v="4"/>
    <s v="PLAZA PILAR"/>
    <x v="2"/>
    <s v="PLAZA PILAR"/>
    <x v="13"/>
    <n v="190"/>
    <s v="CC PUERTO VENECIA"/>
    <x v="6"/>
    <n v="146"/>
    <x v="0"/>
    <m/>
    <x v="10"/>
    <m/>
    <x v="0"/>
    <x v="0"/>
    <x v="0"/>
    <x v="0"/>
    <m/>
    <d v="1899-12-30T18:05:00"/>
    <n v="12"/>
    <m/>
    <x v="0"/>
    <m/>
    <x v="0"/>
    <m/>
    <m/>
    <m/>
    <m/>
    <x v="0"/>
    <x v="3"/>
    <m/>
    <x v="3"/>
    <x v="2"/>
  </r>
  <r>
    <x v="241"/>
    <d v="2017-04-21T00:00:00"/>
    <d v="1899-12-30T18:23:00"/>
    <s v="CC PUERTO VENECIA"/>
    <x v="1"/>
    <x v="34"/>
    <x v="0"/>
    <s v="ARRABAL"/>
    <x v="8"/>
    <s v="EL RABAL"/>
    <x v="10"/>
    <s v="4-5-121"/>
    <s v="CC PUERTO VENECIA"/>
    <x v="19"/>
    <n v="146"/>
    <x v="0"/>
    <m/>
    <x v="2"/>
    <m/>
    <x v="0"/>
    <x v="0"/>
    <x v="0"/>
    <x v="0"/>
    <m/>
    <d v="1899-12-30T17:20:00"/>
    <n v="10"/>
    <m/>
    <x v="0"/>
    <m/>
    <x v="0"/>
    <m/>
    <m/>
    <m/>
    <m/>
    <x v="0"/>
    <x v="3"/>
    <m/>
    <x v="1"/>
    <x v="2"/>
  </r>
  <r>
    <x v="242"/>
    <d v="2017-04-21T00:00:00"/>
    <d v="1899-12-30T18:26:00"/>
    <s v="CC PUERTO VENECIA"/>
    <x v="1"/>
    <x v="28"/>
    <x v="1"/>
    <s v="TORRERO"/>
    <x v="6"/>
    <s v="TORRERO"/>
    <x v="3"/>
    <s v="33-110-111-112-113-114-120-147-148"/>
    <s v="CC PUERTO VENECIA"/>
    <x v="14"/>
    <n v="146"/>
    <x v="0"/>
    <m/>
    <x v="2"/>
    <m/>
    <x v="2"/>
    <x v="0"/>
    <x v="0"/>
    <x v="0"/>
    <m/>
    <d v="1899-12-30T18:10:00"/>
    <n v="10"/>
    <s v="C4"/>
    <x v="2"/>
    <m/>
    <x v="0"/>
    <m/>
    <m/>
    <m/>
    <m/>
    <x v="1"/>
    <x v="2"/>
    <m/>
    <x v="1"/>
    <x v="1"/>
  </r>
  <r>
    <x v="243"/>
    <d v="2017-04-21T00:00:00"/>
    <d v="1899-12-30T18:30:00"/>
    <s v="CC PUERTO VENECIA"/>
    <x v="1"/>
    <x v="44"/>
    <x v="2"/>
    <s v="CUARTE DE HUERVA"/>
    <x v="4"/>
    <s v="PARQUE GOYA"/>
    <x v="1"/>
    <n v="2"/>
    <s v="CC PUERTO VENECIA"/>
    <x v="14"/>
    <n v="146"/>
    <x v="0"/>
    <m/>
    <x v="10"/>
    <m/>
    <x v="2"/>
    <x v="0"/>
    <x v="0"/>
    <x v="0"/>
    <m/>
    <d v="1899-12-30T17:12:00"/>
    <n v="30"/>
    <n v="31"/>
    <x v="1"/>
    <m/>
    <x v="0"/>
    <m/>
    <m/>
    <m/>
    <m/>
    <x v="1"/>
    <x v="2"/>
    <m/>
    <x v="1"/>
    <x v="1"/>
  </r>
  <r>
    <x v="244"/>
    <d v="2017-04-21T00:00:00"/>
    <d v="1899-12-30T18:35:00"/>
    <s v="CC PUERTO VENECIA"/>
    <x v="1"/>
    <x v="5"/>
    <x v="1"/>
    <s v="PINSEQUE"/>
    <x v="4"/>
    <s v="PINSEQUE"/>
    <x v="12"/>
    <n v="164"/>
    <s v="CC PUERTO VENECIA"/>
    <x v="14"/>
    <n v="146"/>
    <x v="0"/>
    <m/>
    <x v="2"/>
    <m/>
    <x v="9"/>
    <x v="2"/>
    <x v="1"/>
    <x v="0"/>
    <m/>
    <d v="1899-12-30T16:40:00"/>
    <n v="90"/>
    <m/>
    <x v="0"/>
    <n v="32"/>
    <x v="8"/>
    <s v="C4"/>
    <n v="7"/>
    <m/>
    <m/>
    <x v="2"/>
    <x v="2"/>
    <m/>
    <x v="3"/>
    <x v="1"/>
  </r>
  <r>
    <x v="245"/>
    <d v="2017-04-21T00:00:00"/>
    <d v="1899-12-30T18:10:00"/>
    <s v="CC PUERTO VENECIA"/>
    <x v="1"/>
    <x v="28"/>
    <x v="1"/>
    <s v="HUESCA"/>
    <x v="4"/>
    <s v="HUESCA"/>
    <x v="6"/>
    <n v="49"/>
    <s v="CC PUERTO VENECIA"/>
    <x v="14"/>
    <n v="146"/>
    <x v="0"/>
    <m/>
    <x v="2"/>
    <m/>
    <x v="2"/>
    <x v="0"/>
    <x v="0"/>
    <x v="0"/>
    <m/>
    <d v="1899-12-30T18:10:00"/>
    <n v="25"/>
    <n v="31"/>
    <x v="5"/>
    <m/>
    <x v="0"/>
    <m/>
    <m/>
    <m/>
    <m/>
    <x v="1"/>
    <x v="2"/>
    <m/>
    <x v="1"/>
    <x v="1"/>
  </r>
  <r>
    <x v="246"/>
    <d v="2017-04-21T00:00:00"/>
    <d v="1899-12-30T18:45:00"/>
    <s v="CC PUERTO VENECIA"/>
    <x v="0"/>
    <x v="28"/>
    <x v="1"/>
    <s v="PLAZA SAN FRANCISCO"/>
    <x v="4"/>
    <s v="PLAZA SAN FRANCISCO"/>
    <x v="14"/>
    <n v="50"/>
    <s v="CC PUERTO VENECIA"/>
    <x v="14"/>
    <n v="146"/>
    <x v="0"/>
    <m/>
    <x v="1"/>
    <m/>
    <x v="7"/>
    <x v="0"/>
    <x v="0"/>
    <x v="0"/>
    <m/>
    <d v="1899-12-30T18:10:00"/>
    <n v="20"/>
    <m/>
    <x v="0"/>
    <m/>
    <x v="0"/>
    <m/>
    <m/>
    <m/>
    <m/>
    <x v="0"/>
    <x v="3"/>
    <m/>
    <x v="1"/>
    <x v="2"/>
  </r>
  <r>
    <x v="247"/>
    <d v="2017-04-21T00:00:00"/>
    <d v="1899-12-30T18:47:00"/>
    <s v="CC PUERTO VENECIA"/>
    <x v="1"/>
    <x v="1"/>
    <x v="1"/>
    <s v="ALMOZARA"/>
    <x v="4"/>
    <s v="LA ALMOZARA"/>
    <x v="8"/>
    <s v="8-40-41-43-44-162"/>
    <s v="CC PUERTO VENECIA"/>
    <x v="14"/>
    <n v="146"/>
    <x v="0"/>
    <m/>
    <x v="2"/>
    <m/>
    <x v="7"/>
    <x v="0"/>
    <x v="0"/>
    <x v="0"/>
    <m/>
    <d v="1899-12-30T18:20:00"/>
    <n v="20"/>
    <m/>
    <x v="0"/>
    <m/>
    <x v="0"/>
    <m/>
    <m/>
    <m/>
    <m/>
    <x v="0"/>
    <x v="3"/>
    <m/>
    <x v="1"/>
    <x v="2"/>
  </r>
  <r>
    <x v="248"/>
    <d v="2017-04-21T00:00:00"/>
    <d v="1899-12-30T19:20:00"/>
    <s v="CC PUERTO VENECIA"/>
    <x v="1"/>
    <x v="5"/>
    <x v="1"/>
    <s v="DELICIAS"/>
    <x v="4"/>
    <s v="DELICIAS"/>
    <x v="6"/>
    <s v="69-70-71-72-74-75-78"/>
    <s v="CC PUERTO VENECIA"/>
    <x v="14"/>
    <n v="146"/>
    <x v="0"/>
    <m/>
    <x v="10"/>
    <m/>
    <x v="2"/>
    <x v="2"/>
    <x v="0"/>
    <x v="0"/>
    <m/>
    <d v="1899-12-30T18:20:00"/>
    <n v="50"/>
    <n v="33"/>
    <x v="0"/>
    <n v="31"/>
    <x v="0"/>
    <m/>
    <m/>
    <m/>
    <m/>
    <x v="1"/>
    <x v="2"/>
    <m/>
    <x v="3"/>
    <x v="0"/>
  </r>
  <r>
    <x v="249"/>
    <d v="2017-04-21T00:00:00"/>
    <d v="1899-12-30T19:15:00"/>
    <s v="CC PUERTO VENECIA"/>
    <x v="0"/>
    <x v="43"/>
    <x v="2"/>
    <s v="DELICIAS"/>
    <x v="0"/>
    <s v="CALLE MANUEL JALON (BAUHAUS)"/>
    <x v="4"/>
    <n v="999"/>
    <s v="CC PUERTO VENECIA"/>
    <x v="14"/>
    <n v="146"/>
    <x v="0"/>
    <m/>
    <x v="2"/>
    <m/>
    <x v="7"/>
    <x v="0"/>
    <x v="0"/>
    <x v="0"/>
    <m/>
    <d v="1899-12-30T18:10:00"/>
    <n v="15"/>
    <m/>
    <x v="0"/>
    <m/>
    <x v="0"/>
    <m/>
    <m/>
    <m/>
    <m/>
    <x v="0"/>
    <x v="3"/>
    <m/>
    <x v="1"/>
    <x v="2"/>
  </r>
  <r>
    <x v="250"/>
    <d v="2017-04-21T00:00:00"/>
    <d v="1899-12-30T19:17:00"/>
    <s v="CC PUERTO VENECIA"/>
    <x v="1"/>
    <x v="55"/>
    <x v="4"/>
    <s v="TORRERO"/>
    <x v="2"/>
    <s v="TORRERO"/>
    <x v="3"/>
    <s v="33-110-111-112-113-114-120-147-148"/>
    <s v="CC PUERTO VENECIA"/>
    <x v="14"/>
    <n v="146"/>
    <x v="0"/>
    <m/>
    <x v="10"/>
    <m/>
    <x v="2"/>
    <x v="0"/>
    <x v="0"/>
    <x v="0"/>
    <m/>
    <d v="1899-12-30T19:00:00"/>
    <n v="10"/>
    <s v="C4"/>
    <x v="2"/>
    <m/>
    <x v="0"/>
    <m/>
    <m/>
    <m/>
    <m/>
    <x v="4"/>
    <x v="2"/>
    <m/>
    <x v="1"/>
    <x v="0"/>
  </r>
  <r>
    <x v="251"/>
    <d v="2017-04-21T00:00:00"/>
    <d v="1899-12-30T19:22:00"/>
    <s v="CC PUERTO VENECIA"/>
    <x v="0"/>
    <x v="11"/>
    <x v="2"/>
    <s v="PINSEQUE"/>
    <x v="0"/>
    <s v="PINSEQUE"/>
    <x v="12"/>
    <n v="164"/>
    <s v="CC PUERTO VENECIA"/>
    <x v="14"/>
    <n v="146"/>
    <x v="0"/>
    <m/>
    <x v="2"/>
    <m/>
    <x v="0"/>
    <x v="0"/>
    <x v="0"/>
    <x v="0"/>
    <m/>
    <d v="1899-12-30T19:00:00"/>
    <n v="15"/>
    <m/>
    <x v="0"/>
    <m/>
    <x v="0"/>
    <m/>
    <m/>
    <m/>
    <m/>
    <x v="0"/>
    <x v="3"/>
    <m/>
    <x v="1"/>
    <x v="2"/>
  </r>
  <r>
    <x v="252"/>
    <d v="2017-04-21T00:00:00"/>
    <m/>
    <s v="CC PUERTO VENECIA"/>
    <x v="0"/>
    <x v="21"/>
    <x v="4"/>
    <s v="VALDEFIERRO"/>
    <x v="2"/>
    <s v="VALDEFIERRO"/>
    <x v="7"/>
    <n v="92"/>
    <s v="CC PUERTO VENECIA"/>
    <x v="14"/>
    <n v="146"/>
    <x v="0"/>
    <m/>
    <x v="2"/>
    <m/>
    <x v="0"/>
    <x v="0"/>
    <x v="0"/>
    <x v="0"/>
    <m/>
    <d v="1899-12-30T19:00:00"/>
    <n v="25"/>
    <m/>
    <x v="0"/>
    <m/>
    <x v="0"/>
    <m/>
    <m/>
    <m/>
    <m/>
    <x v="0"/>
    <x v="7"/>
    <m/>
    <x v="1"/>
    <x v="2"/>
  </r>
  <r>
    <x v="253"/>
    <d v="2017-04-21T00:00:00"/>
    <d v="1899-12-30T19:30:00"/>
    <s v="CC PUERTO VENECIA"/>
    <x v="1"/>
    <x v="6"/>
    <x v="1"/>
    <s v="LAS FUENTES"/>
    <x v="4"/>
    <s v="LAS FUENTES"/>
    <x v="2"/>
    <s v="12-14-23-32-45-46-47-83-84"/>
    <s v="CC PUERTO VENECIA"/>
    <x v="14"/>
    <n v="146"/>
    <x v="0"/>
    <m/>
    <x v="2"/>
    <m/>
    <x v="2"/>
    <x v="2"/>
    <x v="1"/>
    <x v="0"/>
    <m/>
    <d v="1899-12-30T18:10:00"/>
    <n v="50"/>
    <n v="24"/>
    <x v="0"/>
    <n v="31"/>
    <x v="0"/>
    <s v="C4"/>
    <m/>
    <m/>
    <m/>
    <x v="1"/>
    <x v="2"/>
    <m/>
    <x v="1"/>
    <x v="0"/>
  </r>
  <r>
    <x v="254"/>
    <d v="2017-04-21T00:00:00"/>
    <d v="1899-12-30T19:35:00"/>
    <s v="CC PUERTO VENECIA"/>
    <x v="1"/>
    <x v="26"/>
    <x v="1"/>
    <s v="PARQUE VENECIA"/>
    <x v="0"/>
    <s v="PARQUE VENECIA"/>
    <x v="3"/>
    <n v="120"/>
    <s v="CC PUERTO VENECIA"/>
    <x v="14"/>
    <n v="146"/>
    <x v="0"/>
    <m/>
    <x v="2"/>
    <m/>
    <x v="1"/>
    <x v="0"/>
    <x v="0"/>
    <x v="0"/>
    <m/>
    <d v="1899-12-30T19:30:00"/>
    <n v="5"/>
    <m/>
    <x v="0"/>
    <m/>
    <x v="0"/>
    <m/>
    <m/>
    <m/>
    <m/>
    <x v="0"/>
    <x v="2"/>
    <m/>
    <x v="3"/>
    <x v="2"/>
  </r>
  <r>
    <x v="255"/>
    <d v="2017-04-21T00:00:00"/>
    <d v="1899-12-30T19:40:00"/>
    <s v="CC PUERTO VENECIA"/>
    <x v="1"/>
    <x v="28"/>
    <x v="1"/>
    <s v="ALMOZARA"/>
    <x v="4"/>
    <s v="LA ALMOZARA"/>
    <x v="8"/>
    <s v="8-40-41-43-44-162"/>
    <s v="CC PUERTO VENECIA"/>
    <x v="14"/>
    <n v="146"/>
    <x v="0"/>
    <m/>
    <x v="2"/>
    <m/>
    <x v="2"/>
    <x v="0"/>
    <x v="0"/>
    <x v="0"/>
    <m/>
    <d v="1899-12-30T18:30:00"/>
    <n v="60"/>
    <n v="31"/>
    <x v="2"/>
    <m/>
    <x v="0"/>
    <m/>
    <m/>
    <m/>
    <m/>
    <x v="0"/>
    <x v="2"/>
    <m/>
    <x v="1"/>
    <x v="1"/>
  </r>
  <r>
    <x v="256"/>
    <d v="2017-04-21T00:00:00"/>
    <d v="1899-12-30T19:45:00"/>
    <s v="CC PUERTO VENECIA"/>
    <x v="1"/>
    <x v="14"/>
    <x v="0"/>
    <s v="CASETAS"/>
    <x v="0"/>
    <s v="CASETAS"/>
    <x v="12"/>
    <n v="199"/>
    <s v="CC PUERTO VENECIA"/>
    <x v="14"/>
    <n v="146"/>
    <x v="0"/>
    <m/>
    <x v="2"/>
    <m/>
    <x v="7"/>
    <x v="0"/>
    <x v="0"/>
    <x v="0"/>
    <m/>
    <d v="1899-12-30T18:15:00"/>
    <m/>
    <m/>
    <x v="0"/>
    <m/>
    <x v="0"/>
    <m/>
    <m/>
    <m/>
    <m/>
    <x v="0"/>
    <x v="3"/>
    <m/>
    <x v="3"/>
    <x v="2"/>
  </r>
  <r>
    <x v="257"/>
    <d v="2017-04-21T00:00:00"/>
    <d v="1899-12-30T16:02:00"/>
    <s v="CC PUERTO VENECIA"/>
    <x v="1"/>
    <x v="4"/>
    <x v="1"/>
    <s v="CALLE SOLEIMAN"/>
    <x v="0"/>
    <s v="CC PUERTO VENECIA"/>
    <x v="15"/>
    <n v="146"/>
    <s v="CALLE SOLEIMAN"/>
    <x v="14"/>
    <n v="113"/>
    <x v="1"/>
    <m/>
    <x v="4"/>
    <m/>
    <x v="2"/>
    <x v="0"/>
    <x v="0"/>
    <x v="0"/>
    <m/>
    <d v="1899-12-30T16:00:00"/>
    <n v="10"/>
    <n v="31"/>
    <x v="1"/>
    <m/>
    <x v="0"/>
    <m/>
    <m/>
    <m/>
    <m/>
    <x v="7"/>
    <x v="2"/>
    <m/>
    <x v="1"/>
    <x v="1"/>
  </r>
  <r>
    <x v="258"/>
    <d v="2017-04-21T00:00:00"/>
    <d v="1899-12-30T16:06:00"/>
    <s v="CC PUERTO VENECIA"/>
    <x v="1"/>
    <x v="6"/>
    <x v="1"/>
    <s v="ACTUR"/>
    <x v="4"/>
    <s v="CC PUERTO VENECIA"/>
    <x v="15"/>
    <n v="146"/>
    <s v="ACTUR"/>
    <x v="14"/>
    <s v="9-10-15-25-27-28-29-31-128-129-144-146-163"/>
    <x v="3"/>
    <m/>
    <x v="4"/>
    <m/>
    <x v="7"/>
    <x v="0"/>
    <x v="0"/>
    <x v="0"/>
    <m/>
    <d v="1899-12-30T16:06:00"/>
    <m/>
    <m/>
    <x v="0"/>
    <m/>
    <x v="0"/>
    <m/>
    <m/>
    <m/>
    <m/>
    <x v="0"/>
    <x v="3"/>
    <m/>
    <x v="1"/>
    <x v="2"/>
  </r>
  <r>
    <x v="259"/>
    <d v="2017-04-21T00:00:00"/>
    <d v="1899-12-30T16:10:00"/>
    <s v="CC PUERTO VENECIA"/>
    <x v="0"/>
    <x v="27"/>
    <x v="0"/>
    <s v="PARQUE VENECIA"/>
    <x v="0"/>
    <s v="CC PUERTO VENECIA"/>
    <x v="15"/>
    <n v="146"/>
    <m/>
    <x v="14"/>
    <s v="120-148"/>
    <x v="3"/>
    <m/>
    <x v="4"/>
    <m/>
    <x v="1"/>
    <x v="0"/>
    <x v="0"/>
    <x v="0"/>
    <m/>
    <d v="1899-12-30T16:10:00"/>
    <m/>
    <m/>
    <x v="0"/>
    <m/>
    <x v="0"/>
    <m/>
    <m/>
    <m/>
    <m/>
    <x v="0"/>
    <x v="8"/>
    <m/>
    <x v="1"/>
    <x v="2"/>
  </r>
  <r>
    <x v="260"/>
    <d v="2017-04-21T00:00:00"/>
    <d v="1899-12-30T16:16:00"/>
    <s v="CC PUERTO VENECIA"/>
    <x v="1"/>
    <x v="9"/>
    <x v="0"/>
    <s v="TARAZONA"/>
    <x v="8"/>
    <s v="CC PUERTO VENECIA"/>
    <x v="15"/>
    <n v="146"/>
    <s v="PLAZA ESPAÑA"/>
    <x v="14"/>
    <n v="133"/>
    <x v="5"/>
    <m/>
    <x v="2"/>
    <m/>
    <x v="2"/>
    <x v="0"/>
    <x v="0"/>
    <x v="0"/>
    <m/>
    <d v="1899-12-30T16:06:00"/>
    <m/>
    <n v="31"/>
    <x v="0"/>
    <m/>
    <x v="0"/>
    <m/>
    <m/>
    <m/>
    <m/>
    <x v="1"/>
    <x v="2"/>
    <m/>
    <x v="3"/>
    <x v="1"/>
  </r>
  <r>
    <x v="261"/>
    <d v="2017-04-21T00:00:00"/>
    <d v="1899-12-30T16:20:00"/>
    <s v="CC PUERTO VENECIA"/>
    <x v="0"/>
    <x v="24"/>
    <x v="2"/>
    <s v="VALDEFIERRO"/>
    <x v="0"/>
    <s v="CC PUERTO VENECIA"/>
    <x v="15"/>
    <n v="146"/>
    <s v="VALDEFIERRO"/>
    <x v="14"/>
    <s v="62-92-106"/>
    <x v="3"/>
    <m/>
    <x v="4"/>
    <m/>
    <x v="0"/>
    <x v="0"/>
    <x v="0"/>
    <x v="0"/>
    <m/>
    <d v="1899-12-30T16:10:00"/>
    <m/>
    <m/>
    <x v="0"/>
    <m/>
    <x v="0"/>
    <m/>
    <m/>
    <m/>
    <m/>
    <x v="0"/>
    <x v="3"/>
    <m/>
    <x v="3"/>
    <x v="2"/>
  </r>
  <r>
    <x v="262"/>
    <d v="2017-04-21T00:00:00"/>
    <d v="1899-12-30T16:27:00"/>
    <s v="CC PUERTO VENECIA"/>
    <x v="0"/>
    <x v="26"/>
    <x v="1"/>
    <s v="ARRABAL"/>
    <x v="6"/>
    <s v="CC PUERTO VENECIA"/>
    <x v="15"/>
    <n v="146"/>
    <s v="ARRABAL"/>
    <x v="14"/>
    <s v="4-5-121"/>
    <x v="3"/>
    <m/>
    <x v="4"/>
    <m/>
    <x v="0"/>
    <x v="0"/>
    <x v="0"/>
    <x v="0"/>
    <m/>
    <d v="1899-12-30T16:27:00"/>
    <m/>
    <m/>
    <x v="0"/>
    <m/>
    <x v="0"/>
    <m/>
    <m/>
    <m/>
    <m/>
    <x v="0"/>
    <x v="3"/>
    <m/>
    <x v="0"/>
    <x v="2"/>
  </r>
  <r>
    <x v="263"/>
    <d v="2017-04-21T00:00:00"/>
    <d v="1899-12-30T16:32:00"/>
    <s v="CC PUERTO VENECIA"/>
    <x v="1"/>
    <x v="28"/>
    <x v="1"/>
    <s v="CENTRO"/>
    <x v="6"/>
    <s v="CC PUERTO VENECIA"/>
    <x v="15"/>
    <n v="146"/>
    <s v="CENTRO"/>
    <x v="14"/>
    <s v="59-63-64-68-73-79-80-81-82-86-88-89-96-98"/>
    <x v="3"/>
    <m/>
    <x v="4"/>
    <m/>
    <x v="2"/>
    <x v="0"/>
    <x v="0"/>
    <x v="0"/>
    <m/>
    <d v="1899-12-30T16:32:00"/>
    <m/>
    <s v="C4"/>
    <x v="0"/>
    <m/>
    <x v="0"/>
    <m/>
    <m/>
    <m/>
    <m/>
    <x v="1"/>
    <x v="2"/>
    <m/>
    <x v="3"/>
    <x v="2"/>
  </r>
  <r>
    <x v="264"/>
    <d v="2017-04-21T00:00:00"/>
    <d v="1899-12-30T16:40:00"/>
    <s v="CC PUERTO VENECIA"/>
    <x v="1"/>
    <x v="4"/>
    <x v="1"/>
    <s v="ALMOZARA"/>
    <x v="0"/>
    <s v="CC PUERTO VENECIA"/>
    <x v="15"/>
    <n v="146"/>
    <s v="ALMOZARA"/>
    <x v="14"/>
    <s v="8-40-41-43-44-162"/>
    <x v="3"/>
    <m/>
    <x v="4"/>
    <m/>
    <x v="2"/>
    <x v="2"/>
    <x v="0"/>
    <x v="0"/>
    <m/>
    <d v="1899-12-30T16:40:00"/>
    <m/>
    <n v="31"/>
    <x v="0"/>
    <s v="C4"/>
    <x v="0"/>
    <m/>
    <m/>
    <m/>
    <m/>
    <x v="1"/>
    <x v="2"/>
    <m/>
    <x v="1"/>
    <x v="1"/>
  </r>
  <r>
    <x v="265"/>
    <d v="2017-04-21T00:00:00"/>
    <d v="1899-12-30T16:47:00"/>
    <s v="CC PUERTO VENECIA"/>
    <x v="0"/>
    <x v="21"/>
    <x v="4"/>
    <s v="CENTRO"/>
    <x v="2"/>
    <s v="CC PUERTO VENECIA"/>
    <x v="15"/>
    <n v="146"/>
    <s v="CENTRO"/>
    <x v="14"/>
    <s v="59-63-64-68-73-79-80-81-82-86-88-89-96-98"/>
    <x v="9"/>
    <m/>
    <x v="4"/>
    <m/>
    <x v="0"/>
    <x v="0"/>
    <x v="0"/>
    <x v="0"/>
    <m/>
    <d v="1899-12-30T16:47:00"/>
    <m/>
    <m/>
    <x v="0"/>
    <m/>
    <x v="0"/>
    <m/>
    <m/>
    <m/>
    <m/>
    <x v="0"/>
    <x v="1"/>
    <m/>
    <x v="1"/>
    <x v="2"/>
  </r>
  <r>
    <x v="266"/>
    <d v="2017-04-21T00:00:00"/>
    <d v="1899-12-30T16:51:00"/>
    <s v="CC PUERTO VENECIA"/>
    <x v="1"/>
    <x v="18"/>
    <x v="2"/>
    <s v="TENOR FLETA"/>
    <x v="0"/>
    <s v="CC PUERTO VENECIA"/>
    <x v="15"/>
    <n v="146"/>
    <s v="TENOR FLETA"/>
    <x v="14"/>
    <n v="98"/>
    <x v="1"/>
    <m/>
    <x v="4"/>
    <m/>
    <x v="7"/>
    <x v="0"/>
    <x v="0"/>
    <x v="0"/>
    <m/>
    <d v="1899-12-30T16:51:00"/>
    <m/>
    <m/>
    <x v="0"/>
    <m/>
    <x v="0"/>
    <m/>
    <m/>
    <m/>
    <m/>
    <x v="0"/>
    <x v="9"/>
    <m/>
    <x v="0"/>
    <x v="2"/>
  </r>
  <r>
    <x v="267"/>
    <d v="2017-04-21T00:00:00"/>
    <d v="1899-12-30T17:00:00"/>
    <s v="CC PUERTO VENECIA"/>
    <x v="0"/>
    <x v="31"/>
    <x v="3"/>
    <s v="LAS FUENTES"/>
    <x v="0"/>
    <s v="CC PUERTO VENECIA"/>
    <x v="15"/>
    <n v="146"/>
    <s v="LAS FUENTES"/>
    <x v="8"/>
    <s v="12-14-23-32-45-46-47-83-84"/>
    <x v="3"/>
    <m/>
    <x v="4"/>
    <m/>
    <x v="0"/>
    <x v="0"/>
    <x v="0"/>
    <x v="0"/>
    <m/>
    <d v="1899-12-30T17:00:00"/>
    <m/>
    <m/>
    <x v="0"/>
    <m/>
    <x v="0"/>
    <m/>
    <m/>
    <m/>
    <m/>
    <x v="0"/>
    <x v="3"/>
    <m/>
    <x v="1"/>
    <x v="2"/>
  </r>
  <r>
    <x v="268"/>
    <d v="2017-04-21T00:00:00"/>
    <d v="1899-12-30T17:00:00"/>
    <s v="CC PUERTO VENECIA"/>
    <x v="1"/>
    <x v="23"/>
    <x v="0"/>
    <s v="LAS FUENTES"/>
    <x v="0"/>
    <s v="CC PUERTO VENECIA"/>
    <x v="15"/>
    <n v="146"/>
    <s v="LAS FUENTES"/>
    <x v="1"/>
    <s v="12-14-23-32-45-46-47-83-84"/>
    <x v="3"/>
    <m/>
    <x v="4"/>
    <m/>
    <x v="7"/>
    <x v="0"/>
    <x v="0"/>
    <x v="0"/>
    <m/>
    <d v="1899-12-30T17:00:00"/>
    <m/>
    <m/>
    <x v="0"/>
    <m/>
    <x v="0"/>
    <m/>
    <m/>
    <m/>
    <m/>
    <x v="0"/>
    <x v="3"/>
    <m/>
    <x v="1"/>
    <x v="2"/>
  </r>
  <r>
    <x v="269"/>
    <d v="2017-04-21T00:00:00"/>
    <d v="1899-12-30T17:00:00"/>
    <s v="CC PUERTO VENECIA"/>
    <x v="0"/>
    <x v="4"/>
    <x v="1"/>
    <s v="LAS FUENTES"/>
    <x v="0"/>
    <s v="CC PUERTO VENECIA"/>
    <x v="15"/>
    <n v="146"/>
    <s v="LAS FUENTES"/>
    <x v="8"/>
    <s v="12-14-23-32-45-46-47-83-84"/>
    <x v="3"/>
    <m/>
    <x v="4"/>
    <m/>
    <x v="7"/>
    <x v="0"/>
    <x v="0"/>
    <x v="0"/>
    <m/>
    <d v="1899-12-30T17:00:00"/>
    <m/>
    <m/>
    <x v="0"/>
    <m/>
    <x v="0"/>
    <m/>
    <m/>
    <m/>
    <m/>
    <x v="0"/>
    <x v="3"/>
    <m/>
    <x v="3"/>
    <x v="2"/>
  </r>
  <r>
    <x v="270"/>
    <d v="2017-04-21T00:00:00"/>
    <d v="1899-12-30T17:00:00"/>
    <s v="CC PUERTO VENECIA"/>
    <x v="0"/>
    <x v="6"/>
    <x v="1"/>
    <s v="LAS FUENTES"/>
    <x v="4"/>
    <s v="CC PUERTO VENECIA"/>
    <x v="15"/>
    <n v="146"/>
    <s v="LAS FUENTES"/>
    <x v="4"/>
    <s v="12-14-23-32-45-46-47-83-84"/>
    <x v="3"/>
    <m/>
    <x v="4"/>
    <m/>
    <x v="7"/>
    <x v="0"/>
    <x v="0"/>
    <x v="0"/>
    <m/>
    <d v="1899-12-30T17:00:00"/>
    <m/>
    <m/>
    <x v="0"/>
    <m/>
    <x v="0"/>
    <m/>
    <m/>
    <m/>
    <m/>
    <x v="0"/>
    <x v="3"/>
    <m/>
    <x v="1"/>
    <x v="2"/>
  </r>
  <r>
    <x v="271"/>
    <d v="2017-04-21T00:00:00"/>
    <d v="1899-12-30T17:10:00"/>
    <s v="CC PUERTO VENECIA"/>
    <x v="0"/>
    <x v="27"/>
    <x v="0"/>
    <s v="MONTECANAL"/>
    <x v="5"/>
    <s v="CC PUERTO VENECIA"/>
    <x v="15"/>
    <n v="146"/>
    <s v="MONTECANAL"/>
    <x v="7"/>
    <s v="135-139-140-141-155-156"/>
    <x v="3"/>
    <m/>
    <x v="4"/>
    <m/>
    <x v="0"/>
    <x v="0"/>
    <x v="0"/>
    <x v="0"/>
    <m/>
    <d v="1899-12-30T17:10:00"/>
    <m/>
    <m/>
    <x v="0"/>
    <m/>
    <x v="0"/>
    <m/>
    <m/>
    <m/>
    <m/>
    <x v="0"/>
    <x v="3"/>
    <m/>
    <x v="1"/>
    <x v="2"/>
  </r>
  <r>
    <x v="272"/>
    <d v="2017-04-21T00:00:00"/>
    <d v="1899-12-30T17:15:00"/>
    <s v="CC PUERTO VENECIA"/>
    <x v="1"/>
    <x v="13"/>
    <x v="2"/>
    <s v="MONTECANAL"/>
    <x v="0"/>
    <s v="CC PUERTO VENECIA"/>
    <x v="15"/>
    <n v="146"/>
    <s v="MONTECANAL"/>
    <x v="17"/>
    <s v="135-139-140-141-155-156"/>
    <x v="3"/>
    <m/>
    <x v="4"/>
    <m/>
    <x v="7"/>
    <x v="0"/>
    <x v="0"/>
    <x v="0"/>
    <m/>
    <d v="1899-12-30T17:10:00"/>
    <m/>
    <m/>
    <x v="0"/>
    <m/>
    <x v="0"/>
    <m/>
    <m/>
    <m/>
    <m/>
    <x v="0"/>
    <x v="3"/>
    <m/>
    <x v="3"/>
    <x v="2"/>
  </r>
  <r>
    <x v="273"/>
    <d v="2017-04-21T00:00:00"/>
    <d v="1899-12-30T17:25:00"/>
    <s v="CC PUERTO VENECIA"/>
    <x v="0"/>
    <x v="11"/>
    <x v="2"/>
    <s v="PARQUE VENECIA"/>
    <x v="0"/>
    <s v="CC PUERTO VENECIA"/>
    <x v="15"/>
    <n v="146"/>
    <s v="PARQUE VENECIA"/>
    <x v="3"/>
    <s v="120-148"/>
    <x v="3"/>
    <m/>
    <x v="4"/>
    <m/>
    <x v="1"/>
    <x v="0"/>
    <x v="0"/>
    <x v="0"/>
    <m/>
    <d v="1899-12-30T17:20:00"/>
    <m/>
    <m/>
    <x v="0"/>
    <m/>
    <x v="0"/>
    <m/>
    <m/>
    <m/>
    <m/>
    <x v="0"/>
    <x v="8"/>
    <m/>
    <x v="3"/>
    <x v="2"/>
  </r>
  <r>
    <x v="274"/>
    <d v="2017-04-21T00:00:00"/>
    <d v="1899-12-30T17:26:00"/>
    <s v="CC PUERTO VENECIA"/>
    <x v="1"/>
    <x v="16"/>
    <x v="2"/>
    <s v="PARQUE VENECIA"/>
    <x v="0"/>
    <s v="CC PUERTO VENECIA"/>
    <x v="15"/>
    <n v="146"/>
    <s v="PARQUE VENECIA"/>
    <x v="16"/>
    <s v="120-148"/>
    <x v="3"/>
    <m/>
    <x v="4"/>
    <m/>
    <x v="1"/>
    <x v="0"/>
    <x v="0"/>
    <x v="0"/>
    <m/>
    <d v="1899-12-30T17:20:00"/>
    <m/>
    <m/>
    <x v="0"/>
    <m/>
    <x v="0"/>
    <m/>
    <m/>
    <m/>
    <m/>
    <x v="0"/>
    <x v="8"/>
    <m/>
    <x v="0"/>
    <x v="2"/>
  </r>
  <r>
    <x v="275"/>
    <d v="2017-04-21T00:00:00"/>
    <d v="1899-12-30T17:30:00"/>
    <s v="CC PUERTO VENECIA"/>
    <x v="0"/>
    <x v="26"/>
    <x v="1"/>
    <s v="LAS FUENTES"/>
    <x v="5"/>
    <s v="CC PUERTO VENECIA"/>
    <x v="15"/>
    <n v="146"/>
    <s v="LAS FUENTES"/>
    <x v="3"/>
    <s v="12-14-23-32-45-46-47-83-84"/>
    <x v="3"/>
    <m/>
    <x v="4"/>
    <m/>
    <x v="5"/>
    <x v="0"/>
    <x v="0"/>
    <x v="0"/>
    <m/>
    <d v="1899-12-30T17:28:00"/>
    <m/>
    <m/>
    <x v="0"/>
    <m/>
    <x v="0"/>
    <m/>
    <m/>
    <m/>
    <m/>
    <x v="0"/>
    <x v="3"/>
    <m/>
    <x v="3"/>
    <x v="2"/>
  </r>
  <r>
    <x v="276"/>
    <d v="2017-04-21T00:00:00"/>
    <d v="1899-12-30T17:45:00"/>
    <s v="CC PUERTO VENECIA"/>
    <x v="0"/>
    <x v="20"/>
    <x v="0"/>
    <s v="ACTUR"/>
    <x v="0"/>
    <s v="CC PUERTO VENECIA"/>
    <x v="15"/>
    <n v="146"/>
    <s v="ACTUR"/>
    <x v="3"/>
    <s v="9-10-15-25-27-28-29-31-128-129-144-146-163"/>
    <x v="3"/>
    <m/>
    <x v="4"/>
    <m/>
    <x v="0"/>
    <x v="0"/>
    <x v="0"/>
    <x v="0"/>
    <m/>
    <d v="1899-12-30T17:40:00"/>
    <m/>
    <m/>
    <x v="0"/>
    <m/>
    <x v="0"/>
    <m/>
    <m/>
    <m/>
    <m/>
    <x v="0"/>
    <x v="3"/>
    <m/>
    <x v="1"/>
    <x v="2"/>
  </r>
  <r>
    <x v="277"/>
    <d v="2017-04-21T00:00:00"/>
    <d v="1899-12-30T17:40:00"/>
    <s v="CC PUERTO VENECIA"/>
    <x v="1"/>
    <x v="13"/>
    <x v="2"/>
    <s v="ACTUR"/>
    <x v="0"/>
    <m/>
    <x v="4"/>
    <n v="999"/>
    <m/>
    <x v="9"/>
    <s v="9-10-15-25-27-28-29-30-31-128-129-144-146-163"/>
    <x v="3"/>
    <m/>
    <x v="4"/>
    <m/>
    <x v="7"/>
    <x v="0"/>
    <x v="0"/>
    <x v="0"/>
    <m/>
    <d v="1899-12-30T17:40:00"/>
    <m/>
    <m/>
    <x v="0"/>
    <m/>
    <x v="0"/>
    <m/>
    <m/>
    <m/>
    <m/>
    <x v="0"/>
    <x v="3"/>
    <m/>
    <x v="1"/>
    <x v="2"/>
  </r>
  <r>
    <x v="278"/>
    <d v="2017-04-21T00:00:00"/>
    <d v="1899-12-30T17:53:00"/>
    <s v="CC PUERTO VENECIA"/>
    <x v="1"/>
    <x v="19"/>
    <x v="2"/>
    <s v="ALMOZARA"/>
    <x v="0"/>
    <s v="CC PUERTO VENECIA"/>
    <x v="15"/>
    <n v="146"/>
    <s v="ALMOZARA"/>
    <x v="9"/>
    <s v="8-40-41-43-44-162"/>
    <x v="3"/>
    <m/>
    <x v="4"/>
    <m/>
    <x v="2"/>
    <x v="2"/>
    <x v="0"/>
    <x v="0"/>
    <m/>
    <d v="1899-12-30T17:10:00"/>
    <m/>
    <n v="31"/>
    <x v="0"/>
    <s v="C4"/>
    <x v="0"/>
    <m/>
    <m/>
    <m/>
    <m/>
    <x v="1"/>
    <x v="2"/>
    <m/>
    <x v="4"/>
    <x v="2"/>
  </r>
  <r>
    <x v="279"/>
    <d v="2017-04-21T00:00:00"/>
    <d v="1899-12-30T18:05:00"/>
    <s v="CC PUERTO VENECIA"/>
    <x v="0"/>
    <x v="20"/>
    <x v="0"/>
    <s v="SANTA ISABEL"/>
    <x v="0"/>
    <s v="CC PUERTO VENECIA"/>
    <x v="15"/>
    <n v="146"/>
    <s v="CALLE SANTA ISABEL"/>
    <x v="9"/>
    <n v="132"/>
    <x v="3"/>
    <m/>
    <x v="4"/>
    <m/>
    <x v="0"/>
    <x v="0"/>
    <x v="0"/>
    <x v="0"/>
    <m/>
    <d v="1899-12-30T18:00:00"/>
    <m/>
    <m/>
    <x v="0"/>
    <m/>
    <x v="0"/>
    <m/>
    <m/>
    <m/>
    <m/>
    <x v="0"/>
    <x v="3"/>
    <m/>
    <x v="1"/>
    <x v="1"/>
  </r>
  <r>
    <x v="280"/>
    <d v="2017-04-21T00:00:00"/>
    <d v="1899-12-30T18:10:00"/>
    <s v="CC PUERTO VENECIA"/>
    <x v="1"/>
    <x v="26"/>
    <x v="1"/>
    <s v="CENTRO"/>
    <x v="4"/>
    <s v="CC PUERTO VENECIA"/>
    <x v="15"/>
    <n v="146"/>
    <m/>
    <x v="9"/>
    <s v="59-63-64-68-73-79-80-81-82-86-88-89-96-98"/>
    <x v="3"/>
    <m/>
    <x v="4"/>
    <m/>
    <x v="2"/>
    <x v="2"/>
    <x v="0"/>
    <x v="0"/>
    <m/>
    <d v="1899-12-30T18:05:00"/>
    <m/>
    <n v="39"/>
    <x v="0"/>
    <s v="Ci2"/>
    <x v="0"/>
    <m/>
    <m/>
    <m/>
    <m/>
    <x v="0"/>
    <x v="2"/>
    <m/>
    <x v="3"/>
    <x v="1"/>
  </r>
  <r>
    <x v="281"/>
    <d v="2017-04-21T00:00:00"/>
    <d v="1899-12-30T18:25:00"/>
    <s v="CC PUERTO VENECIA"/>
    <x v="0"/>
    <x v="7"/>
    <x v="2"/>
    <s v="VALDEFIERRO"/>
    <x v="6"/>
    <s v="CC PUERTO VENECIA"/>
    <x v="15"/>
    <n v="146"/>
    <s v="VALDEFIERRO"/>
    <x v="2"/>
    <s v="62-92-106"/>
    <x v="3"/>
    <m/>
    <x v="4"/>
    <m/>
    <x v="0"/>
    <x v="0"/>
    <x v="0"/>
    <x v="0"/>
    <m/>
    <d v="1899-12-30T18:10:00"/>
    <m/>
    <m/>
    <x v="0"/>
    <m/>
    <x v="0"/>
    <m/>
    <m/>
    <m/>
    <m/>
    <x v="0"/>
    <x v="3"/>
    <m/>
    <x v="1"/>
    <x v="1"/>
  </r>
  <r>
    <x v="282"/>
    <d v="2017-04-21T00:00:00"/>
    <d v="1899-12-30T18:20:00"/>
    <s v="CC PUERTO VENECIA"/>
    <x v="0"/>
    <x v="18"/>
    <x v="2"/>
    <s v="PINSEQUE"/>
    <x v="0"/>
    <s v="CC PUERTO VENECIA"/>
    <x v="15"/>
    <n v="146"/>
    <m/>
    <x v="2"/>
    <n v="164"/>
    <x v="1"/>
    <m/>
    <x v="4"/>
    <m/>
    <x v="0"/>
    <x v="0"/>
    <x v="0"/>
    <x v="0"/>
    <m/>
    <d v="1899-12-30T18:15:00"/>
    <m/>
    <m/>
    <x v="0"/>
    <m/>
    <x v="0"/>
    <m/>
    <m/>
    <m/>
    <m/>
    <x v="0"/>
    <x v="3"/>
    <m/>
    <x v="1"/>
    <x v="1"/>
  </r>
  <r>
    <x v="283"/>
    <d v="2017-04-21T00:00:00"/>
    <d v="1899-12-30T18:25:00"/>
    <s v="CC PUERTO VENECIA"/>
    <x v="1"/>
    <x v="24"/>
    <x v="2"/>
    <s v="TENOR FLETA"/>
    <x v="4"/>
    <s v="CC PUERTO VENECIA"/>
    <x v="15"/>
    <n v="146"/>
    <s v="TENOR FLETA"/>
    <x v="8"/>
    <n v="98"/>
    <x v="3"/>
    <m/>
    <x v="4"/>
    <m/>
    <x v="0"/>
    <x v="0"/>
    <x v="0"/>
    <x v="0"/>
    <m/>
    <d v="1899-12-30T14:22:00"/>
    <m/>
    <m/>
    <x v="0"/>
    <m/>
    <x v="0"/>
    <m/>
    <m/>
    <m/>
    <m/>
    <x v="0"/>
    <x v="3"/>
    <m/>
    <x v="1"/>
    <x v="1"/>
  </r>
  <r>
    <x v="284"/>
    <d v="2017-04-21T00:00:00"/>
    <d v="1899-12-30T18:27:00"/>
    <s v="CC PUERTO VENECIA"/>
    <x v="1"/>
    <x v="2"/>
    <x v="2"/>
    <s v="TENOR FLETA"/>
    <x v="4"/>
    <s v="CC PUERTO VENECIA"/>
    <x v="15"/>
    <n v="146"/>
    <s v="TENOR FLETA"/>
    <x v="8"/>
    <n v="98"/>
    <x v="3"/>
    <m/>
    <x v="4"/>
    <m/>
    <x v="7"/>
    <x v="0"/>
    <x v="0"/>
    <x v="0"/>
    <m/>
    <d v="1899-12-30T14:23:00"/>
    <m/>
    <m/>
    <x v="0"/>
    <m/>
    <x v="0"/>
    <m/>
    <m/>
    <m/>
    <m/>
    <x v="0"/>
    <x v="3"/>
    <m/>
    <x v="1"/>
    <x v="1"/>
  </r>
  <r>
    <x v="285"/>
    <d v="2017-04-21T00:00:00"/>
    <d v="1899-12-30T18:35:00"/>
    <s v="CC PUERTO VENECIA"/>
    <x v="0"/>
    <x v="12"/>
    <x v="1"/>
    <s v="CASA BLANCA"/>
    <x v="4"/>
    <s v="CC PUERTO VENECIA"/>
    <x v="15"/>
    <n v="146"/>
    <s v="CASABLANCA"/>
    <x v="9"/>
    <s v="99-107-134-151-158"/>
    <x v="3"/>
    <m/>
    <x v="4"/>
    <m/>
    <x v="3"/>
    <x v="2"/>
    <x v="1"/>
    <x v="0"/>
    <m/>
    <d v="1899-12-30T18:30:00"/>
    <m/>
    <s v="L1"/>
    <x v="0"/>
    <s v="Ci2"/>
    <x v="0"/>
    <n v="34"/>
    <m/>
    <m/>
    <m/>
    <x v="1"/>
    <x v="2"/>
    <m/>
    <x v="4"/>
    <x v="2"/>
  </r>
  <r>
    <x v="286"/>
    <d v="2017-04-21T00:00:00"/>
    <d v="1899-12-30T18:40:00"/>
    <s v="CC PUERTO VENECIA"/>
    <x v="1"/>
    <x v="16"/>
    <x v="2"/>
    <s v="CONDE ARANDA"/>
    <x v="0"/>
    <s v="CC PUERTO VENECIA"/>
    <x v="15"/>
    <n v="146"/>
    <s v="CONDE ARANDA"/>
    <x v="1"/>
    <n v="130"/>
    <x v="3"/>
    <m/>
    <x v="4"/>
    <m/>
    <x v="2"/>
    <x v="2"/>
    <x v="0"/>
    <x v="0"/>
    <m/>
    <d v="1899-12-30T18:37:00"/>
    <m/>
    <s v="Ci2"/>
    <x v="0"/>
    <n v="34"/>
    <x v="0"/>
    <m/>
    <m/>
    <m/>
    <m/>
    <x v="1"/>
    <x v="2"/>
    <m/>
    <x v="1"/>
    <x v="1"/>
  </r>
  <r>
    <x v="287"/>
    <d v="2017-04-21T00:00:00"/>
    <d v="1899-12-30T18:40:00"/>
    <s v="CC PUERTO VENECIA"/>
    <x v="1"/>
    <x v="2"/>
    <x v="2"/>
    <s v="CONDE ARANDA"/>
    <x v="0"/>
    <s v="CC PUERTO VENECIA"/>
    <x v="15"/>
    <n v="146"/>
    <s v="CONDE ARANDA"/>
    <x v="1"/>
    <n v="130"/>
    <x v="3"/>
    <m/>
    <x v="4"/>
    <m/>
    <x v="2"/>
    <x v="2"/>
    <x v="0"/>
    <x v="0"/>
    <m/>
    <d v="1899-12-30T18:37:00"/>
    <m/>
    <s v="Ci2"/>
    <x v="0"/>
    <n v="34"/>
    <x v="0"/>
    <m/>
    <m/>
    <m/>
    <m/>
    <x v="1"/>
    <x v="2"/>
    <m/>
    <x v="4"/>
    <x v="2"/>
  </r>
  <r>
    <x v="288"/>
    <d v="2017-04-21T00:00:00"/>
    <d v="1899-12-30T18:40:00"/>
    <s v="CC PUERTO VENECIA"/>
    <x v="0"/>
    <x v="11"/>
    <x v="2"/>
    <s v="CASETAS"/>
    <x v="0"/>
    <s v="CC PUERTO VENECIA"/>
    <x v="15"/>
    <n v="146"/>
    <s v="CASETAS"/>
    <x v="16"/>
    <n v="199"/>
    <x v="3"/>
    <m/>
    <x v="4"/>
    <m/>
    <x v="0"/>
    <x v="0"/>
    <x v="0"/>
    <x v="0"/>
    <m/>
    <m/>
    <m/>
    <m/>
    <x v="0"/>
    <m/>
    <x v="0"/>
    <m/>
    <m/>
    <m/>
    <m/>
    <x v="0"/>
    <x v="3"/>
    <m/>
    <x v="1"/>
    <x v="1"/>
  </r>
  <r>
    <x v="289"/>
    <d v="2017-04-21T00:00:00"/>
    <d v="1899-12-30T18:45:00"/>
    <s v="CC PUERTO VENECIA"/>
    <x v="0"/>
    <x v="49"/>
    <x v="1"/>
    <s v="PLAZA SAN FRANCISCO"/>
    <x v="4"/>
    <s v="CC PUERTO VENECIA"/>
    <x v="15"/>
    <n v="146"/>
    <s v="PLAZA SAN FRANCISCO"/>
    <x v="4"/>
    <n v="50"/>
    <x v="3"/>
    <m/>
    <x v="4"/>
    <m/>
    <x v="7"/>
    <x v="0"/>
    <x v="0"/>
    <x v="0"/>
    <m/>
    <d v="1899-12-30T18:43:00"/>
    <m/>
    <m/>
    <x v="0"/>
    <m/>
    <x v="0"/>
    <m/>
    <m/>
    <m/>
    <m/>
    <x v="0"/>
    <x v="3"/>
    <m/>
    <x v="1"/>
    <x v="1"/>
  </r>
  <r>
    <x v="290"/>
    <d v="2017-04-21T00:00:00"/>
    <d v="1899-12-30T18:45:00"/>
    <s v="CC PUERTO VENECIA"/>
    <x v="0"/>
    <x v="26"/>
    <x v="1"/>
    <s v="HUESCA"/>
    <x v="6"/>
    <s v="CC PUERTO VENECIA"/>
    <x v="15"/>
    <n v="146"/>
    <s v="HUESCA "/>
    <x v="3"/>
    <n v="180"/>
    <x v="10"/>
    <m/>
    <x v="4"/>
    <m/>
    <x v="0"/>
    <x v="0"/>
    <x v="0"/>
    <x v="0"/>
    <m/>
    <d v="1899-12-30T18:43:00"/>
    <m/>
    <m/>
    <x v="0"/>
    <m/>
    <x v="0"/>
    <m/>
    <m/>
    <m/>
    <m/>
    <x v="0"/>
    <x v="3"/>
    <m/>
    <x v="1"/>
    <x v="1"/>
  </r>
  <r>
    <x v="291"/>
    <d v="2017-04-21T00:00:00"/>
    <d v="1899-12-30T19:00:00"/>
    <s v="CC PUERTO VENECIA"/>
    <x v="1"/>
    <x v="43"/>
    <x v="2"/>
    <s v="CUARTE DE HUERVA"/>
    <x v="0"/>
    <s v="CC PUERTO VENECIA"/>
    <x v="15"/>
    <n v="146"/>
    <s v="CUARTA AVENIDA"/>
    <x v="7"/>
    <n v="113"/>
    <x v="3"/>
    <m/>
    <x v="4"/>
    <m/>
    <x v="2"/>
    <x v="0"/>
    <x v="0"/>
    <x v="0"/>
    <m/>
    <d v="1899-12-30T18:58:00"/>
    <m/>
    <n v="31"/>
    <x v="0"/>
    <m/>
    <x v="0"/>
    <m/>
    <m/>
    <m/>
    <m/>
    <x v="1"/>
    <x v="2"/>
    <m/>
    <x v="1"/>
    <x v="1"/>
  </r>
  <r>
    <x v="292"/>
    <d v="2017-04-21T00:00:00"/>
    <d v="1899-12-30T19:05:00"/>
    <s v="CC PUERTO VENECIA"/>
    <x v="0"/>
    <x v="8"/>
    <x v="2"/>
    <s v="PARQUE VENECIA"/>
    <x v="0"/>
    <s v="CC PUERTO VENECIA"/>
    <x v="15"/>
    <n v="146"/>
    <m/>
    <x v="15"/>
    <s v="120-148"/>
    <x v="1"/>
    <m/>
    <x v="4"/>
    <m/>
    <x v="1"/>
    <x v="0"/>
    <x v="0"/>
    <x v="0"/>
    <m/>
    <d v="1899-12-30T19:03:00"/>
    <m/>
    <m/>
    <x v="0"/>
    <m/>
    <x v="0"/>
    <m/>
    <m/>
    <m/>
    <m/>
    <x v="0"/>
    <x v="8"/>
    <m/>
    <x v="0"/>
    <x v="0"/>
  </r>
  <r>
    <x v="293"/>
    <d v="2017-04-21T00:00:00"/>
    <d v="1899-12-30T19:10:00"/>
    <s v="CC PUERTO VENECIA"/>
    <x v="0"/>
    <x v="25"/>
    <x v="0"/>
    <s v="TORRERO"/>
    <x v="0"/>
    <s v="CC PUERTO VENECIA"/>
    <x v="15"/>
    <n v="146"/>
    <s v="TORRERO"/>
    <x v="3"/>
    <s v="33-110-111-114"/>
    <x v="3"/>
    <m/>
    <x v="4"/>
    <m/>
    <x v="2"/>
    <x v="0"/>
    <x v="0"/>
    <x v="0"/>
    <m/>
    <d v="1899-12-30T19:07:00"/>
    <m/>
    <s v="C4"/>
    <x v="0"/>
    <m/>
    <x v="0"/>
    <m/>
    <m/>
    <m/>
    <m/>
    <x v="1"/>
    <x v="2"/>
    <m/>
    <x v="3"/>
    <x v="1"/>
  </r>
  <r>
    <x v="294"/>
    <d v="2017-04-21T00:00:00"/>
    <d v="1899-12-30T19:20:00"/>
    <s v="CC PUERTO VENECIA"/>
    <x v="1"/>
    <x v="7"/>
    <x v="2"/>
    <s v="LA JOTA"/>
    <x v="0"/>
    <s v="CC PUERTO VENECIA"/>
    <x v="15"/>
    <n v="146"/>
    <s v="LA JOTA"/>
    <x v="3"/>
    <s v="123-124-125"/>
    <x v="3"/>
    <m/>
    <x v="4"/>
    <m/>
    <x v="0"/>
    <x v="0"/>
    <x v="0"/>
    <x v="0"/>
    <m/>
    <d v="1899-12-30T19:27:00"/>
    <m/>
    <m/>
    <x v="0"/>
    <m/>
    <x v="0"/>
    <m/>
    <m/>
    <m/>
    <m/>
    <x v="0"/>
    <x v="3"/>
    <m/>
    <x v="1"/>
    <x v="1"/>
  </r>
  <r>
    <x v="295"/>
    <d v="2017-04-21T00:00:00"/>
    <d v="1899-12-30T19:25:00"/>
    <s v="CC PUERTO VENECIA"/>
    <x v="0"/>
    <x v="12"/>
    <x v="1"/>
    <s v="LAS FUENTES"/>
    <x v="0"/>
    <s v="CC PUERTO VENECIA"/>
    <x v="15"/>
    <n v="146"/>
    <m/>
    <x v="2"/>
    <s v="12-14-23-32-45-46-47-83-84"/>
    <x v="3"/>
    <m/>
    <x v="4"/>
    <m/>
    <x v="0"/>
    <x v="0"/>
    <x v="0"/>
    <x v="0"/>
    <m/>
    <d v="1899-12-30T19:22:00"/>
    <m/>
    <m/>
    <x v="0"/>
    <m/>
    <x v="0"/>
    <m/>
    <m/>
    <m/>
    <m/>
    <x v="0"/>
    <x v="3"/>
    <m/>
    <x v="3"/>
    <x v="1"/>
  </r>
  <r>
    <x v="296"/>
    <d v="2017-04-21T00:00:00"/>
    <d v="1899-12-30T19:23:00"/>
    <s v="CC PUERTO VENECIA"/>
    <x v="1"/>
    <x v="47"/>
    <x v="2"/>
    <s v="PARQUE VENECIA"/>
    <x v="0"/>
    <s v="CC PUERTO VENECIA"/>
    <x v="15"/>
    <n v="146"/>
    <m/>
    <x v="4"/>
    <s v="120-148"/>
    <x v="3"/>
    <m/>
    <x v="4"/>
    <m/>
    <x v="1"/>
    <x v="0"/>
    <x v="0"/>
    <x v="0"/>
    <m/>
    <d v="1899-12-30T19:30:00"/>
    <m/>
    <m/>
    <x v="0"/>
    <m/>
    <x v="0"/>
    <m/>
    <m/>
    <m/>
    <m/>
    <x v="0"/>
    <x v="8"/>
    <m/>
    <x v="3"/>
    <x v="1"/>
  </r>
  <r>
    <x v="297"/>
    <d v="2017-04-21T00:00:00"/>
    <d v="1899-12-30T19:35:00"/>
    <s v="CC PUERTO VENECIA"/>
    <x v="1"/>
    <x v="12"/>
    <x v="1"/>
    <s v="DELICIAS"/>
    <x v="4"/>
    <s v="CC PUERTO VENECIA"/>
    <x v="15"/>
    <n v="146"/>
    <m/>
    <x v="4"/>
    <s v="69-70-71-72-74-75-78"/>
    <x v="3"/>
    <m/>
    <x v="4"/>
    <m/>
    <x v="2"/>
    <x v="2"/>
    <x v="0"/>
    <x v="0"/>
    <m/>
    <d v="1899-12-30T19:33:00"/>
    <m/>
    <n v="33"/>
    <x v="0"/>
    <n v="31"/>
    <x v="0"/>
    <m/>
    <m/>
    <m/>
    <m/>
    <x v="0"/>
    <x v="2"/>
    <m/>
    <x v="3"/>
    <x v="1"/>
  </r>
  <r>
    <x v="298"/>
    <d v="2017-04-21T00:00:00"/>
    <d v="1899-12-30T19:40:00"/>
    <s v="CC PUERTO VENECIA"/>
    <x v="0"/>
    <x v="49"/>
    <x v="1"/>
    <s v="ACTUR"/>
    <x v="4"/>
    <s v="CC PUERTO VENECIA"/>
    <x v="15"/>
    <n v="146"/>
    <s v="ACTUR"/>
    <x v="15"/>
    <s v="9-10-15-25-27-28-29-31-128-129-144-146-163"/>
    <x v="3"/>
    <m/>
    <x v="4"/>
    <m/>
    <x v="0"/>
    <x v="0"/>
    <x v="0"/>
    <x v="0"/>
    <m/>
    <d v="1899-12-30T19:38:00"/>
    <m/>
    <m/>
    <x v="0"/>
    <m/>
    <x v="0"/>
    <m/>
    <m/>
    <m/>
    <m/>
    <x v="0"/>
    <x v="3"/>
    <m/>
    <x v="3"/>
    <x v="1"/>
  </r>
  <r>
    <x v="299"/>
    <d v="2017-04-21T00:00:00"/>
    <d v="1899-12-30T19:50:00"/>
    <s v="CC PUERTO VENECIA"/>
    <x v="1"/>
    <x v="14"/>
    <x v="0"/>
    <s v="MONTECANAL"/>
    <x v="0"/>
    <s v="CC PUERTO VENECIA"/>
    <x v="15"/>
    <n v="146"/>
    <s v="MONTECANAL"/>
    <x v="11"/>
    <s v="135-139-140-141-155-156"/>
    <x v="9"/>
    <m/>
    <x v="4"/>
    <m/>
    <x v="7"/>
    <x v="0"/>
    <x v="0"/>
    <x v="0"/>
    <m/>
    <d v="1899-12-30T19:47:00"/>
    <m/>
    <m/>
    <x v="0"/>
    <m/>
    <x v="0"/>
    <m/>
    <m/>
    <m/>
    <m/>
    <x v="0"/>
    <x v="3"/>
    <m/>
    <x v="1"/>
    <x v="1"/>
  </r>
  <r>
    <x v="300"/>
    <d v="2017-04-21T00:00:00"/>
    <d v="1899-12-30T19:50:00"/>
    <s v="CC PUERTO VENECIA"/>
    <x v="0"/>
    <x v="52"/>
    <x v="0"/>
    <s v="MONTECANAL"/>
    <x v="0"/>
    <s v="CC PUERTO VENECIA"/>
    <x v="15"/>
    <n v="146"/>
    <s v="MONTECANAL"/>
    <x v="20"/>
    <s v="135-139-140-141-155-156"/>
    <x v="9"/>
    <m/>
    <x v="4"/>
    <m/>
    <x v="0"/>
    <x v="0"/>
    <x v="0"/>
    <x v="0"/>
    <m/>
    <d v="1899-12-30T19:47:00"/>
    <m/>
    <m/>
    <x v="0"/>
    <m/>
    <x v="0"/>
    <m/>
    <m/>
    <m/>
    <m/>
    <x v="0"/>
    <x v="3"/>
    <m/>
    <x v="3"/>
    <x v="1"/>
  </r>
  <r>
    <x v="301"/>
    <d v="2017-04-21T00:00:00"/>
    <d v="1899-12-30T19:57:00"/>
    <s v="CC PUERTO VENECIA"/>
    <x v="1"/>
    <x v="23"/>
    <x v="0"/>
    <s v="MUEL"/>
    <x v="0"/>
    <s v="CC PUERTO VENECIA"/>
    <x v="15"/>
    <n v="146"/>
    <s v="MUEL"/>
    <x v="8"/>
    <n v="119"/>
    <x v="3"/>
    <m/>
    <x v="4"/>
    <m/>
    <x v="0"/>
    <x v="0"/>
    <x v="0"/>
    <x v="0"/>
    <m/>
    <d v="1899-12-30T19:55:00"/>
    <m/>
    <m/>
    <x v="0"/>
    <m/>
    <x v="0"/>
    <m/>
    <m/>
    <m/>
    <m/>
    <x v="0"/>
    <x v="9"/>
    <m/>
    <x v="1"/>
    <x v="1"/>
  </r>
  <r>
    <x v="302"/>
    <d v="2017-04-21T00:00:00"/>
    <d v="1899-12-30T20:05:00"/>
    <s v="CC PUERTO VENECIA"/>
    <x v="0"/>
    <x v="20"/>
    <x v="0"/>
    <s v="ALMUDENA"/>
    <x v="0"/>
    <s v="CC PUERTO VENECIA"/>
    <x v="15"/>
    <n v="146"/>
    <s v="ALMUDENA"/>
    <x v="12"/>
    <n v="999"/>
    <x v="3"/>
    <m/>
    <x v="4"/>
    <m/>
    <x v="0"/>
    <x v="0"/>
    <x v="0"/>
    <x v="0"/>
    <m/>
    <d v="1899-12-30T20:00:00"/>
    <m/>
    <m/>
    <x v="0"/>
    <m/>
    <x v="0"/>
    <m/>
    <m/>
    <m/>
    <m/>
    <x v="0"/>
    <x v="3"/>
    <m/>
    <x v="1"/>
    <x v="1"/>
  </r>
  <r>
    <x v="303"/>
    <d v="2017-04-21T00:00:00"/>
    <d v="1899-12-30T20:20:00"/>
    <s v="CC PUERTO VENECIA"/>
    <x v="1"/>
    <x v="12"/>
    <x v="1"/>
    <s v="TORRERO"/>
    <x v="4"/>
    <s v="CC PUERTO VENECIA"/>
    <x v="15"/>
    <n v="146"/>
    <s v="TORRERO"/>
    <x v="8"/>
    <s v="33-110-111-114"/>
    <x v="3"/>
    <m/>
    <x v="4"/>
    <m/>
    <x v="2"/>
    <x v="0"/>
    <x v="0"/>
    <x v="0"/>
    <m/>
    <d v="1899-12-30T20:05:00"/>
    <m/>
    <s v="C4"/>
    <x v="0"/>
    <m/>
    <x v="0"/>
    <m/>
    <m/>
    <m/>
    <m/>
    <x v="0"/>
    <x v="2"/>
    <m/>
    <x v="3"/>
    <x v="1"/>
  </r>
  <r>
    <x v="304"/>
    <d v="2017-04-21T00:00:00"/>
    <d v="1899-12-30T20:20:00"/>
    <s v="CC PUERTO VENECIA"/>
    <x v="0"/>
    <x v="43"/>
    <x v="2"/>
    <s v="PARQUE VENECIA"/>
    <x v="0"/>
    <s v="CC PUERTO VENECIA"/>
    <x v="15"/>
    <n v="146"/>
    <s v="PARQUE VENECIA"/>
    <x v="17"/>
    <s v="120-148"/>
    <x v="3"/>
    <m/>
    <x v="4"/>
    <m/>
    <x v="1"/>
    <x v="0"/>
    <x v="0"/>
    <x v="0"/>
    <m/>
    <d v="1899-12-30T20:28:00"/>
    <m/>
    <m/>
    <x v="0"/>
    <m/>
    <x v="0"/>
    <m/>
    <m/>
    <m/>
    <m/>
    <x v="0"/>
    <x v="8"/>
    <m/>
    <x v="3"/>
    <x v="1"/>
  </r>
  <r>
    <x v="305"/>
    <d v="2017-04-21T00:00:00"/>
    <d v="1899-12-30T20:25:00"/>
    <s v="CC PUERTO VENECIA"/>
    <x v="0"/>
    <x v="0"/>
    <x v="0"/>
    <s v="DELICIAS"/>
    <x v="6"/>
    <s v="CC PUERTO VENECIA"/>
    <x v="15"/>
    <n v="146"/>
    <s v="DELICIAS"/>
    <x v="9"/>
    <s v="69-70-71-72-74-75-78"/>
    <x v="3"/>
    <m/>
    <x v="4"/>
    <m/>
    <x v="0"/>
    <x v="0"/>
    <x v="0"/>
    <x v="0"/>
    <m/>
    <d v="1899-12-30T20:20:00"/>
    <m/>
    <m/>
    <x v="0"/>
    <m/>
    <x v="0"/>
    <m/>
    <m/>
    <m/>
    <m/>
    <x v="0"/>
    <x v="3"/>
    <m/>
    <x v="1"/>
    <x v="1"/>
  </r>
  <r>
    <x v="306"/>
    <d v="2017-04-21T00:00:00"/>
    <d v="1899-12-30T20:30:00"/>
    <s v="CC PUERTO VENECIA"/>
    <x v="0"/>
    <x v="4"/>
    <x v="1"/>
    <s v="LAS FUENTES"/>
    <x v="0"/>
    <s v="CC PUERTO VENECIA"/>
    <x v="15"/>
    <n v="146"/>
    <s v="LAS FUENTES"/>
    <x v="8"/>
    <s v="12-14-23-32-45-46-47-83-84"/>
    <x v="1"/>
    <m/>
    <x v="4"/>
    <m/>
    <x v="2"/>
    <x v="2"/>
    <x v="0"/>
    <x v="0"/>
    <m/>
    <d v="1899-12-30T20:25:00"/>
    <m/>
    <n v="31"/>
    <x v="0"/>
    <n v="29"/>
    <x v="0"/>
    <m/>
    <m/>
    <m/>
    <m/>
    <x v="1"/>
    <x v="2"/>
    <m/>
    <x v="1"/>
    <x v="1"/>
  </r>
  <r>
    <x v="307"/>
    <d v="2017-04-21T00:00:00"/>
    <m/>
    <s v="HOSPITAL MIGUEL SERVET"/>
    <x v="1"/>
    <x v="24"/>
    <x v="2"/>
    <s v="ZARAGOZA"/>
    <x v="0"/>
    <s v="ROMAREDA"/>
    <x v="14"/>
    <n v="142"/>
    <s v="PLAZA SAN FRANCISCO"/>
    <x v="6"/>
    <n v="100"/>
    <x v="10"/>
    <m/>
    <x v="4"/>
    <m/>
    <x v="3"/>
    <x v="0"/>
    <x v="0"/>
    <x v="0"/>
    <m/>
    <m/>
    <n v="15"/>
    <s v="L1"/>
    <x v="0"/>
    <m/>
    <x v="0"/>
    <m/>
    <m/>
    <m/>
    <m/>
    <x v="8"/>
    <x v="8"/>
    <m/>
    <x v="0"/>
    <x v="1"/>
  </r>
  <r>
    <x v="308"/>
    <d v="2017-04-21T00:00:00"/>
    <m/>
    <s v="HOSPITAL MIGUEL SERVET"/>
    <x v="0"/>
    <x v="11"/>
    <x v="2"/>
    <s v="ZARAGOZA"/>
    <x v="0"/>
    <s v="CALLE ZAMORA"/>
    <x v="3"/>
    <n v="112"/>
    <s v="VALLE DE BROTO"/>
    <x v="1"/>
    <n v="5"/>
    <x v="0"/>
    <m/>
    <x v="5"/>
    <m/>
    <x v="2"/>
    <x v="0"/>
    <x v="0"/>
    <x v="0"/>
    <m/>
    <m/>
    <n v="25"/>
    <n v="42"/>
    <x v="0"/>
    <m/>
    <x v="0"/>
    <m/>
    <m/>
    <m/>
    <m/>
    <x v="0"/>
    <x v="7"/>
    <m/>
    <x v="1"/>
    <x v="1"/>
  </r>
  <r>
    <x v="309"/>
    <d v="2017-04-21T00:00:00"/>
    <m/>
    <s v="HOSPITAL MIGUEL SERVET"/>
    <x v="1"/>
    <x v="0"/>
    <x v="0"/>
    <s v="ZARAGOZA"/>
    <x v="0"/>
    <s v="TENOR FLETA"/>
    <x v="0"/>
    <n v="98"/>
    <s v="HOSPITAL MIGUEL SERVET"/>
    <x v="2"/>
    <n v="159"/>
    <x v="0"/>
    <m/>
    <x v="11"/>
    <m/>
    <x v="0"/>
    <x v="0"/>
    <x v="0"/>
    <x v="0"/>
    <m/>
    <d v="1899-12-30T15:30:00"/>
    <n v="15"/>
    <m/>
    <x v="0"/>
    <m/>
    <x v="0"/>
    <m/>
    <m/>
    <m/>
    <m/>
    <x v="0"/>
    <x v="0"/>
    <m/>
    <x v="1"/>
    <x v="1"/>
  </r>
  <r>
    <x v="310"/>
    <d v="2017-04-21T00:00:00"/>
    <m/>
    <s v="HOSPITAL MIGUEL SERVET"/>
    <x v="1"/>
    <x v="7"/>
    <x v="2"/>
    <s v="UTEBO"/>
    <x v="0"/>
    <s v="UTEBO"/>
    <x v="12"/>
    <n v="199"/>
    <s v="HOSPITAL MIGUEL SERVET"/>
    <x v="2"/>
    <n v="159"/>
    <x v="0"/>
    <m/>
    <x v="11"/>
    <m/>
    <x v="2"/>
    <x v="0"/>
    <x v="0"/>
    <x v="0"/>
    <m/>
    <d v="1899-12-30T14:45:00"/>
    <n v="45"/>
    <n v="42"/>
    <x v="0"/>
    <m/>
    <x v="0"/>
    <m/>
    <m/>
    <m/>
    <m/>
    <x v="1"/>
    <x v="9"/>
    <m/>
    <x v="2"/>
    <x v="1"/>
  </r>
  <r>
    <x v="311"/>
    <d v="2017-04-21T00:00:00"/>
    <m/>
    <s v="HOSPITAL MIGUEL SERVET"/>
    <x v="1"/>
    <x v="19"/>
    <x v="2"/>
    <s v="ZARAGOZA"/>
    <x v="5"/>
    <s v="PORTILLO"/>
    <x v="12"/>
    <n v="164"/>
    <s v="HOSPITAL MIGUEL SERVET"/>
    <x v="18"/>
    <n v="159"/>
    <x v="0"/>
    <m/>
    <x v="11"/>
    <m/>
    <x v="8"/>
    <x v="0"/>
    <x v="0"/>
    <x v="0"/>
    <m/>
    <d v="1899-12-30T15:45:00"/>
    <n v="15"/>
    <m/>
    <x v="0"/>
    <m/>
    <x v="0"/>
    <m/>
    <m/>
    <m/>
    <m/>
    <x v="0"/>
    <x v="7"/>
    <m/>
    <x v="1"/>
    <x v="0"/>
  </r>
  <r>
    <x v="312"/>
    <d v="2017-04-21T00:00:00"/>
    <m/>
    <s v="HOSPITAL MIGUEL SERVET"/>
    <x v="0"/>
    <x v="31"/>
    <x v="3"/>
    <s v="ZARAGOZA"/>
    <x v="0"/>
    <s v="CENTRO"/>
    <x v="0"/>
    <s v="63-64-68-59-80-79-81-89-86-96-98-88-82-73"/>
    <s v="ROMAREDA"/>
    <x v="11"/>
    <n v="142"/>
    <x v="1"/>
    <m/>
    <x v="4"/>
    <m/>
    <x v="0"/>
    <x v="0"/>
    <x v="0"/>
    <x v="0"/>
    <m/>
    <d v="1899-12-30T15:30:00"/>
    <n v="15"/>
    <m/>
    <x v="0"/>
    <m/>
    <x v="0"/>
    <m/>
    <m/>
    <m/>
    <m/>
    <x v="0"/>
    <x v="5"/>
    <m/>
    <x v="2"/>
    <x v="0"/>
  </r>
  <r>
    <x v="313"/>
    <d v="2017-04-21T00:00:00"/>
    <m/>
    <s v="HOSPITAL MIGUEL SERVET"/>
    <x v="1"/>
    <x v="7"/>
    <x v="2"/>
    <s v="CUARTE DE HUERVA"/>
    <x v="0"/>
    <s v="CUARTE DE HUERVA"/>
    <x v="19"/>
    <n v="119"/>
    <s v="PLAZA SAN FRANCISCO"/>
    <x v="8"/>
    <n v="50"/>
    <x v="1"/>
    <m/>
    <x v="4"/>
    <m/>
    <x v="7"/>
    <x v="0"/>
    <x v="0"/>
    <x v="0"/>
    <m/>
    <m/>
    <m/>
    <m/>
    <x v="0"/>
    <m/>
    <x v="0"/>
    <m/>
    <m/>
    <m/>
    <m/>
    <x v="0"/>
    <x v="5"/>
    <m/>
    <x v="2"/>
    <x v="0"/>
  </r>
  <r>
    <x v="314"/>
    <d v="2017-04-21T00:00:00"/>
    <m/>
    <s v="HOSPITAL MIGUEL SERVET"/>
    <x v="1"/>
    <x v="13"/>
    <x v="2"/>
    <s v="ZARAGOZA"/>
    <x v="0"/>
    <s v="AVD. NAVARRA"/>
    <x v="6"/>
    <n v="49"/>
    <s v="HOSPITAL MIGUEL SERVET"/>
    <x v="8"/>
    <n v="159"/>
    <x v="0"/>
    <m/>
    <x v="0"/>
    <m/>
    <x v="2"/>
    <x v="0"/>
    <x v="0"/>
    <x v="0"/>
    <m/>
    <m/>
    <m/>
    <n v="42"/>
    <x v="0"/>
    <m/>
    <x v="0"/>
    <m/>
    <m/>
    <m/>
    <m/>
    <x v="0"/>
    <x v="2"/>
    <m/>
    <x v="2"/>
    <x v="1"/>
  </r>
  <r>
    <x v="315"/>
    <d v="2017-04-21T00:00:00"/>
    <m/>
    <s v="HOSPITAL MIGUEL SERVET"/>
    <x v="1"/>
    <x v="22"/>
    <x v="2"/>
    <s v="ZARAGOZA"/>
    <x v="5"/>
    <s v="VALDESPARTERA"/>
    <x v="9"/>
    <s v="136-138-152"/>
    <s v="HOSPITAL MIGUEL SERVET"/>
    <x v="6"/>
    <n v="159"/>
    <x v="1"/>
    <m/>
    <x v="4"/>
    <m/>
    <x v="3"/>
    <x v="0"/>
    <x v="0"/>
    <x v="0"/>
    <m/>
    <m/>
    <m/>
    <s v="L1"/>
    <x v="0"/>
    <m/>
    <x v="0"/>
    <m/>
    <m/>
    <m/>
    <m/>
    <x v="7"/>
    <x v="2"/>
    <m/>
    <x v="2"/>
    <x v="1"/>
  </r>
  <r>
    <x v="316"/>
    <d v="2017-04-21T00:00:00"/>
    <m/>
    <s v="HOSPITAL MIGUEL SERVET"/>
    <x v="0"/>
    <x v="32"/>
    <x v="3"/>
    <s v="CUARTE DE HUERVA"/>
    <x v="0"/>
    <s v="CUARTE DE HUERVA"/>
    <x v="19"/>
    <n v="119"/>
    <s v="HOSPITAL MIGUEL SERVET"/>
    <x v="9"/>
    <n v="159"/>
    <x v="0"/>
    <m/>
    <x v="0"/>
    <m/>
    <x v="0"/>
    <x v="0"/>
    <x v="0"/>
    <x v="0"/>
    <m/>
    <m/>
    <m/>
    <m/>
    <x v="0"/>
    <m/>
    <x v="0"/>
    <m/>
    <m/>
    <m/>
    <m/>
    <x v="0"/>
    <x v="2"/>
    <m/>
    <x v="2"/>
    <x v="1"/>
  </r>
  <r>
    <x v="317"/>
    <d v="2017-04-21T00:00:00"/>
    <m/>
    <s v="HOSPITAL MIGUEL SERVET"/>
    <x v="1"/>
    <x v="6"/>
    <x v="1"/>
    <s v="DELICIAS"/>
    <x v="1"/>
    <s v="DELICIAS"/>
    <x v="6"/>
    <s v="69-70-71-72-74-75-78"/>
    <s v="HOSPITAL MIGUEL SERVET"/>
    <x v="11"/>
    <n v="159"/>
    <x v="0"/>
    <m/>
    <x v="9"/>
    <m/>
    <x v="4"/>
    <x v="0"/>
    <x v="0"/>
    <x v="0"/>
    <m/>
    <m/>
    <m/>
    <m/>
    <x v="0"/>
    <m/>
    <x v="0"/>
    <m/>
    <m/>
    <m/>
    <m/>
    <x v="0"/>
    <x v="2"/>
    <m/>
    <x v="2"/>
    <x v="3"/>
  </r>
  <r>
    <x v="318"/>
    <d v="2017-04-21T00:00:00"/>
    <m/>
    <s v="HOSPITAL MIGUEL SERVET"/>
    <x v="0"/>
    <x v="4"/>
    <x v="1"/>
    <s v="ZARAGOZA"/>
    <x v="4"/>
    <s v="COSO"/>
    <x v="13"/>
    <n v="133"/>
    <s v="ROMAREDA"/>
    <x v="17"/>
    <s v="7-100-101-116-117-142-143"/>
    <x v="0"/>
    <m/>
    <x v="9"/>
    <m/>
    <x v="2"/>
    <x v="0"/>
    <x v="0"/>
    <x v="0"/>
    <m/>
    <m/>
    <m/>
    <m/>
    <x v="0"/>
    <m/>
    <x v="0"/>
    <m/>
    <m/>
    <m/>
    <m/>
    <x v="0"/>
    <x v="2"/>
    <m/>
    <x v="2"/>
    <x v="3"/>
  </r>
  <r>
    <x v="319"/>
    <d v="2017-04-21T00:00:00"/>
    <m/>
    <s v="HOSPITAL MIGUEL SERVET"/>
    <x v="1"/>
    <x v="38"/>
    <x v="0"/>
    <s v="ZARAGOZA"/>
    <x v="0"/>
    <s v="AVD. MADRID"/>
    <x v="6"/>
    <n v="49"/>
    <s v="HOSPITAL MIGUEL SERVET"/>
    <x v="21"/>
    <n v="159"/>
    <x v="0"/>
    <m/>
    <x v="11"/>
    <m/>
    <x v="1"/>
    <x v="0"/>
    <x v="0"/>
    <x v="0"/>
    <m/>
    <d v="1899-12-30T15:45:00"/>
    <n v="40"/>
    <m/>
    <x v="0"/>
    <m/>
    <x v="0"/>
    <m/>
    <m/>
    <m/>
    <m/>
    <x v="0"/>
    <x v="1"/>
    <m/>
    <x v="1"/>
    <x v="0"/>
  </r>
  <r>
    <x v="320"/>
    <d v="2017-04-21T00:00:00"/>
    <m/>
    <s v="HOSPITAL MIGUEL SERVET"/>
    <x v="1"/>
    <x v="13"/>
    <x v="2"/>
    <s v="HUESCA"/>
    <x v="0"/>
    <s v="HUESCA"/>
    <x v="20"/>
    <n v="180"/>
    <s v="HOSPITAL MIGUEL SERVET"/>
    <x v="21"/>
    <n v="159"/>
    <x v="0"/>
    <m/>
    <x v="11"/>
    <m/>
    <x v="0"/>
    <x v="0"/>
    <x v="0"/>
    <x v="0"/>
    <m/>
    <m/>
    <m/>
    <m/>
    <x v="0"/>
    <m/>
    <x v="0"/>
    <m/>
    <m/>
    <m/>
    <m/>
    <x v="0"/>
    <x v="9"/>
    <m/>
    <x v="1"/>
    <x v="0"/>
  </r>
  <r>
    <x v="321"/>
    <d v="2017-04-21T00:00:00"/>
    <m/>
    <s v="HOSPITAL MIGUEL SERVET"/>
    <x v="0"/>
    <x v="28"/>
    <x v="1"/>
    <s v="TORRERO"/>
    <x v="4"/>
    <s v="TORRERO"/>
    <x v="3"/>
    <s v="33-110-111-112-113-114-120-147-148"/>
    <s v="VIA HISPANIDAD"/>
    <x v="21"/>
    <n v="72"/>
    <x v="0"/>
    <m/>
    <x v="9"/>
    <m/>
    <x v="1"/>
    <x v="0"/>
    <x v="0"/>
    <x v="0"/>
    <m/>
    <d v="1899-12-30T16:00:00"/>
    <n v="20"/>
    <m/>
    <x v="0"/>
    <m/>
    <x v="0"/>
    <m/>
    <m/>
    <m/>
    <m/>
    <x v="0"/>
    <x v="0"/>
    <m/>
    <x v="2"/>
    <x v="1"/>
  </r>
  <r>
    <x v="322"/>
    <d v="2017-04-21T00:00:00"/>
    <m/>
    <s v="HOSPITAL MIGUEL SERVET"/>
    <x v="1"/>
    <x v="3"/>
    <x v="3"/>
    <s v="ZARAGOZA"/>
    <x v="2"/>
    <s v="VÍA UNIVERSITAS"/>
    <x v="6"/>
    <n v="71"/>
    <s v="HOSPITAL MIGUEL SERVET"/>
    <x v="11"/>
    <n v="159"/>
    <x v="0"/>
    <m/>
    <x v="11"/>
    <m/>
    <x v="8"/>
    <x v="0"/>
    <x v="0"/>
    <x v="0"/>
    <m/>
    <d v="1899-12-30T16:00:00"/>
    <n v="10"/>
    <m/>
    <x v="0"/>
    <m/>
    <x v="0"/>
    <m/>
    <m/>
    <m/>
    <m/>
    <x v="0"/>
    <x v="0"/>
    <m/>
    <x v="1"/>
    <x v="0"/>
  </r>
  <r>
    <x v="323"/>
    <d v="2017-04-21T00:00:00"/>
    <m/>
    <s v="HOSPITAL MIGUEL SERVET"/>
    <x v="0"/>
    <x v="35"/>
    <x v="4"/>
    <s v="ZARAGOZA"/>
    <x v="2"/>
    <s v="VÍA UNIVERSITAS"/>
    <x v="6"/>
    <n v="94"/>
    <s v="HOSPITAL MIGUEL SERVET"/>
    <x v="11"/>
    <n v="159"/>
    <x v="0"/>
    <m/>
    <x v="11"/>
    <m/>
    <x v="8"/>
    <x v="0"/>
    <x v="0"/>
    <x v="0"/>
    <m/>
    <d v="1899-12-30T16:00:00"/>
    <n v="10"/>
    <m/>
    <x v="0"/>
    <m/>
    <x v="0"/>
    <m/>
    <m/>
    <m/>
    <m/>
    <x v="0"/>
    <x v="0"/>
    <m/>
    <x v="1"/>
    <x v="0"/>
  </r>
  <r>
    <x v="324"/>
    <d v="2017-04-21T00:00:00"/>
    <m/>
    <s v="HOSPITAL MIGUEL SERVET"/>
    <x v="0"/>
    <x v="24"/>
    <x v="2"/>
    <s v="ZARAGOZA"/>
    <x v="0"/>
    <s v="AVD. GOYA"/>
    <x v="14"/>
    <n v="90"/>
    <s v="ROMAREDA"/>
    <x v="21"/>
    <s v="7-100-101-116-117-142-143"/>
    <x v="1"/>
    <m/>
    <x v="4"/>
    <m/>
    <x v="1"/>
    <x v="0"/>
    <x v="0"/>
    <x v="0"/>
    <m/>
    <d v="1899-12-30T16:00:00"/>
    <n v="15"/>
    <m/>
    <x v="0"/>
    <m/>
    <x v="0"/>
    <m/>
    <m/>
    <m/>
    <m/>
    <x v="0"/>
    <x v="3"/>
    <m/>
    <x v="2"/>
    <x v="0"/>
  </r>
  <r>
    <x v="325"/>
    <d v="2017-04-21T00:00:00"/>
    <m/>
    <s v="HOSPITAL MIGUEL SERVET"/>
    <x v="1"/>
    <x v="2"/>
    <x v="2"/>
    <s v="ZARAGOZA"/>
    <x v="5"/>
    <s v="SAN JUAN DE LA CRUZ"/>
    <x v="14"/>
    <n v="95"/>
    <s v="HOSPITAL MIGUEL SERVET"/>
    <x v="21"/>
    <n v="159"/>
    <x v="0"/>
    <m/>
    <x v="11"/>
    <m/>
    <x v="1"/>
    <x v="0"/>
    <x v="0"/>
    <x v="0"/>
    <m/>
    <d v="1899-12-30T16:00:00"/>
    <n v="15"/>
    <m/>
    <x v="0"/>
    <m/>
    <x v="0"/>
    <m/>
    <m/>
    <m/>
    <m/>
    <x v="0"/>
    <x v="3"/>
    <m/>
    <x v="1"/>
    <x v="0"/>
  </r>
  <r>
    <x v="326"/>
    <d v="2017-04-21T00:00:00"/>
    <m/>
    <s v="HOSPITAL MIGUEL SERVET"/>
    <x v="1"/>
    <x v="24"/>
    <x v="2"/>
    <s v="ZARAGOZA"/>
    <x v="1"/>
    <s v="PIGNATELLI"/>
    <x v="14"/>
    <n v="101"/>
    <s v="HOSPITAL MIGUEL SERVET"/>
    <x v="21"/>
    <n v="159"/>
    <x v="0"/>
    <m/>
    <x v="11"/>
    <m/>
    <x v="8"/>
    <x v="0"/>
    <x v="0"/>
    <x v="0"/>
    <m/>
    <d v="1899-12-30T16:10:00"/>
    <n v="10"/>
    <m/>
    <x v="0"/>
    <m/>
    <x v="0"/>
    <m/>
    <m/>
    <m/>
    <m/>
    <x v="0"/>
    <x v="0"/>
    <m/>
    <x v="2"/>
    <x v="0"/>
  </r>
  <r>
    <x v="327"/>
    <d v="2017-04-21T00:00:00"/>
    <m/>
    <s v="HOSPITAL MIGUEL SERVET"/>
    <x v="1"/>
    <x v="34"/>
    <x v="0"/>
    <s v="ZARAGOZA"/>
    <x v="0"/>
    <s v="CAMINO DE LAS TORRES"/>
    <x v="0"/>
    <n v="96"/>
    <s v="PARQUE LABORDETA"/>
    <x v="21"/>
    <n v="116"/>
    <x v="0"/>
    <m/>
    <x v="2"/>
    <m/>
    <x v="1"/>
    <x v="0"/>
    <x v="0"/>
    <x v="0"/>
    <m/>
    <m/>
    <m/>
    <m/>
    <x v="0"/>
    <m/>
    <x v="0"/>
    <m/>
    <m/>
    <m/>
    <m/>
    <x v="0"/>
    <x v="8"/>
    <m/>
    <x v="1"/>
    <x v="0"/>
  </r>
  <r>
    <x v="328"/>
    <d v="2017-04-21T00:00:00"/>
    <m/>
    <s v="HOSPITAL MIGUEL SERVET"/>
    <x v="1"/>
    <x v="2"/>
    <x v="2"/>
    <s v="ZARAGOZA"/>
    <x v="0"/>
    <s v="LA PAZ"/>
    <x v="3"/>
    <n v="113"/>
    <s v="HOSPITAL MIGUEL SERVET"/>
    <x v="11"/>
    <n v="159"/>
    <x v="0"/>
    <m/>
    <x v="11"/>
    <m/>
    <x v="2"/>
    <x v="0"/>
    <x v="0"/>
    <x v="0"/>
    <m/>
    <d v="1899-12-30T16:00:00"/>
    <m/>
    <m/>
    <x v="0"/>
    <m/>
    <x v="0"/>
    <m/>
    <m/>
    <m/>
    <m/>
    <x v="0"/>
    <x v="2"/>
    <m/>
    <x v="4"/>
    <x v="2"/>
  </r>
  <r>
    <x v="329"/>
    <d v="2017-04-21T00:00:00"/>
    <m/>
    <s v="HOSPITAL MIGUEL SERVET"/>
    <x v="1"/>
    <x v="8"/>
    <x v="2"/>
    <s v="ZARAGOZA"/>
    <x v="5"/>
    <s v="ROMAREDA"/>
    <x v="14"/>
    <n v="142"/>
    <s v="CORONA DE ARAGÓN"/>
    <x v="21"/>
    <n v="90"/>
    <x v="0"/>
    <m/>
    <x v="5"/>
    <m/>
    <x v="1"/>
    <x v="0"/>
    <x v="0"/>
    <x v="0"/>
    <m/>
    <d v="1899-12-30T16:00:00"/>
    <n v="30"/>
    <m/>
    <x v="0"/>
    <m/>
    <x v="0"/>
    <m/>
    <m/>
    <m/>
    <m/>
    <x v="0"/>
    <x v="9"/>
    <m/>
    <x v="1"/>
    <x v="1"/>
  </r>
  <r>
    <x v="330"/>
    <d v="2017-04-21T00:00:00"/>
    <m/>
    <s v="HOSPITAL MIGUEL SERVET"/>
    <x v="0"/>
    <x v="7"/>
    <x v="2"/>
    <s v="ZARAGOZA"/>
    <x v="5"/>
    <s v="UNIVERSITAS"/>
    <x v="6"/>
    <n v="71"/>
    <s v="HOSPITAL MIGUEL SERVET"/>
    <x v="21"/>
    <n v="159"/>
    <x v="0"/>
    <m/>
    <x v="11"/>
    <m/>
    <x v="2"/>
    <x v="0"/>
    <x v="0"/>
    <x v="0"/>
    <m/>
    <d v="1899-12-30T16:15:00"/>
    <n v="5"/>
    <s v="C1"/>
    <x v="0"/>
    <m/>
    <x v="0"/>
    <m/>
    <m/>
    <m/>
    <m/>
    <x v="7"/>
    <x v="2"/>
    <m/>
    <x v="1"/>
    <x v="1"/>
  </r>
  <r>
    <x v="331"/>
    <d v="2017-04-21T00:00:00"/>
    <m/>
    <s v="HOSPITAL MIGUEL SERVET"/>
    <x v="1"/>
    <x v="6"/>
    <x v="1"/>
    <s v="ZARAGOZA"/>
    <x v="4"/>
    <s v="ROMAREDA"/>
    <x v="14"/>
    <n v="142"/>
    <s v="CC ARAGONÍA"/>
    <x v="6"/>
    <n v="7"/>
    <x v="0"/>
    <m/>
    <x v="2"/>
    <m/>
    <x v="1"/>
    <x v="0"/>
    <x v="0"/>
    <x v="0"/>
    <m/>
    <d v="1899-12-30T16:15:00"/>
    <m/>
    <m/>
    <x v="0"/>
    <m/>
    <x v="0"/>
    <m/>
    <m/>
    <m/>
    <m/>
    <x v="0"/>
    <x v="8"/>
    <m/>
    <x v="2"/>
    <x v="0"/>
  </r>
  <r>
    <x v="332"/>
    <d v="2017-04-21T00:00:00"/>
    <m/>
    <s v="HOSPITAL MIGUEL SERVET"/>
    <x v="1"/>
    <x v="12"/>
    <x v="1"/>
    <s v="ZARAGOZA"/>
    <x v="5"/>
    <s v="SAN JOSE"/>
    <x v="11"/>
    <s v="34-81-85-87-102-103-104-105-108-109-171"/>
    <s v="HOSPITAL MIGUEL SERVET"/>
    <x v="21"/>
    <n v="159"/>
    <x v="0"/>
    <m/>
    <x v="11"/>
    <m/>
    <x v="2"/>
    <x v="0"/>
    <x v="0"/>
    <x v="0"/>
    <m/>
    <m/>
    <m/>
    <n v="24"/>
    <x v="0"/>
    <m/>
    <x v="0"/>
    <m/>
    <m/>
    <m/>
    <m/>
    <x v="7"/>
    <x v="2"/>
    <m/>
    <x v="1"/>
    <x v="3"/>
  </r>
  <r>
    <x v="333"/>
    <d v="2017-04-21T00:00:00"/>
    <m/>
    <s v="HOSPITAL MIGUEL SERVET"/>
    <x v="1"/>
    <x v="16"/>
    <x v="2"/>
    <s v="ZARAGOZA"/>
    <x v="0"/>
    <s v="ROMAREDA"/>
    <x v="14"/>
    <n v="142"/>
    <s v="HOSPITAL MIGUEL SERVET"/>
    <x v="21"/>
    <n v="159"/>
    <x v="0"/>
    <m/>
    <x v="0"/>
    <m/>
    <x v="1"/>
    <x v="0"/>
    <x v="0"/>
    <x v="0"/>
    <m/>
    <m/>
    <m/>
    <m/>
    <x v="0"/>
    <m/>
    <x v="0"/>
    <m/>
    <m/>
    <m/>
    <m/>
    <x v="0"/>
    <x v="7"/>
    <m/>
    <x v="1"/>
    <x v="0"/>
  </r>
  <r>
    <x v="334"/>
    <d v="2017-04-21T00:00:00"/>
    <m/>
    <s v="HOSPITAL MIGUEL SERVET"/>
    <x v="0"/>
    <x v="23"/>
    <x v="0"/>
    <s v="UTEBO"/>
    <x v="0"/>
    <s v="UTEBO"/>
    <x v="12"/>
    <n v="199"/>
    <s v="HOSPITAL MIGUEL SERVET"/>
    <x v="11"/>
    <n v="159"/>
    <x v="0"/>
    <m/>
    <x v="0"/>
    <m/>
    <x v="9"/>
    <x v="0"/>
    <x v="0"/>
    <x v="0"/>
    <m/>
    <m/>
    <m/>
    <m/>
    <x v="0"/>
    <m/>
    <x v="0"/>
    <m/>
    <m/>
    <m/>
    <m/>
    <x v="7"/>
    <x v="2"/>
    <m/>
    <x v="2"/>
    <x v="1"/>
  </r>
  <r>
    <x v="335"/>
    <d v="2017-04-21T00:00:00"/>
    <m/>
    <s v="HOSPITAL MIGUEL SERVET"/>
    <x v="1"/>
    <x v="24"/>
    <x v="2"/>
    <s v="ZARAGOZA"/>
    <x v="0"/>
    <s v="TORRERO"/>
    <x v="3"/>
    <s v="33-110-111-112-113-114-120-147-148"/>
    <s v="ROMAREDA"/>
    <x v="21"/>
    <s v="7-100-101-116-117-142-143"/>
    <x v="0"/>
    <m/>
    <x v="0"/>
    <m/>
    <x v="1"/>
    <x v="0"/>
    <x v="0"/>
    <x v="0"/>
    <m/>
    <m/>
    <m/>
    <m/>
    <x v="0"/>
    <m/>
    <x v="0"/>
    <m/>
    <m/>
    <m/>
    <m/>
    <x v="0"/>
    <x v="2"/>
    <m/>
    <x v="3"/>
    <x v="1"/>
  </r>
  <r>
    <x v="336"/>
    <d v="2017-04-21T00:00:00"/>
    <m/>
    <s v="HOSPITAL MIGUEL SERVET"/>
    <x v="1"/>
    <x v="12"/>
    <x v="1"/>
    <s v="ZARAGOZA"/>
    <x v="5"/>
    <s v="ACTUR"/>
    <x v="1"/>
    <s v="9-15-10-145-25-29-31-27-28-128-129-163-144"/>
    <s v="HOSPITAL MIGUEL SERVET"/>
    <x v="21"/>
    <n v="159"/>
    <x v="0"/>
    <m/>
    <x v="11"/>
    <m/>
    <x v="3"/>
    <x v="0"/>
    <x v="0"/>
    <x v="0"/>
    <m/>
    <m/>
    <m/>
    <s v="L1"/>
    <x v="0"/>
    <m/>
    <x v="0"/>
    <m/>
    <m/>
    <m/>
    <m/>
    <x v="7"/>
    <x v="2"/>
    <m/>
    <x v="1"/>
    <x v="1"/>
  </r>
  <r>
    <x v="337"/>
    <d v="2017-04-21T00:00:00"/>
    <m/>
    <s v="HOSPITAL MIGUEL SERVET"/>
    <x v="1"/>
    <x v="44"/>
    <x v="2"/>
    <s v="ZARAGOZA"/>
    <x v="0"/>
    <s v="VALDESPARTERA"/>
    <x v="9"/>
    <s v="136-138-152"/>
    <s v="HOSPITAL MIGUEL SERVET"/>
    <x v="11"/>
    <n v="159"/>
    <x v="0"/>
    <m/>
    <x v="11"/>
    <m/>
    <x v="3"/>
    <x v="0"/>
    <x v="0"/>
    <x v="0"/>
    <m/>
    <m/>
    <m/>
    <s v="L1"/>
    <x v="0"/>
    <m/>
    <x v="0"/>
    <m/>
    <m/>
    <m/>
    <m/>
    <x v="2"/>
    <x v="2"/>
    <m/>
    <x v="2"/>
    <x v="0"/>
  </r>
  <r>
    <x v="338"/>
    <d v="2017-04-21T00:00:00"/>
    <m/>
    <s v="HOSPITAL MIGUEL SERVET"/>
    <x v="0"/>
    <x v="48"/>
    <x v="3"/>
    <s v="ZARAGOZA"/>
    <x v="2"/>
    <s v="PLAZA ESPAÑA"/>
    <x v="0"/>
    <n v="68"/>
    <s v="HOSPITAL MIGUEL SERVET"/>
    <x v="21"/>
    <n v="159"/>
    <x v="0"/>
    <m/>
    <x v="11"/>
    <m/>
    <x v="3"/>
    <x v="0"/>
    <x v="0"/>
    <x v="0"/>
    <m/>
    <m/>
    <m/>
    <s v="L1"/>
    <x v="0"/>
    <m/>
    <x v="0"/>
    <m/>
    <m/>
    <m/>
    <m/>
    <x v="1"/>
    <x v="2"/>
    <m/>
    <x v="1"/>
    <x v="0"/>
  </r>
  <r>
    <x v="339"/>
    <d v="2017-04-21T00:00:00"/>
    <m/>
    <s v="HOSPITAL MIGUEL SERVET"/>
    <x v="1"/>
    <x v="11"/>
    <x v="2"/>
    <s v="ZARAGOZA"/>
    <x v="0"/>
    <s v="PLAZA EUROPA"/>
    <x v="8"/>
    <n v="43"/>
    <s v="ROMAREDA"/>
    <x v="11"/>
    <s v="7-100-101-116-117-142-143"/>
    <x v="0"/>
    <m/>
    <x v="0"/>
    <m/>
    <x v="3"/>
    <x v="0"/>
    <x v="0"/>
    <x v="0"/>
    <m/>
    <m/>
    <m/>
    <s v="L1"/>
    <x v="0"/>
    <m/>
    <x v="0"/>
    <m/>
    <m/>
    <m/>
    <m/>
    <x v="1"/>
    <x v="2"/>
    <m/>
    <x v="1"/>
    <x v="0"/>
  </r>
  <r>
    <x v="340"/>
    <d v="2017-04-21T00:00:00"/>
    <m/>
    <s v="HOSPITAL MIGUEL SERVET"/>
    <x v="1"/>
    <x v="2"/>
    <x v="2"/>
    <s v="UTEBO"/>
    <x v="0"/>
    <s v="SAN JOSE"/>
    <x v="11"/>
    <s v="34-81-85-87-102-103-104-105-108-109-171"/>
    <s v="HOSPITAL MIGUEL SERVET"/>
    <x v="21"/>
    <n v="159"/>
    <x v="0"/>
    <m/>
    <x v="11"/>
    <m/>
    <x v="8"/>
    <x v="0"/>
    <x v="0"/>
    <x v="0"/>
    <m/>
    <m/>
    <m/>
    <m/>
    <x v="0"/>
    <m/>
    <x v="0"/>
    <m/>
    <m/>
    <m/>
    <m/>
    <x v="1"/>
    <x v="2"/>
    <m/>
    <x v="1"/>
    <x v="0"/>
  </r>
  <r>
    <x v="341"/>
    <d v="2017-04-21T00:00:00"/>
    <m/>
    <s v="HOSPITAL MIGUEL SERVET"/>
    <x v="0"/>
    <x v="46"/>
    <x v="2"/>
    <s v="ZARAGOZA"/>
    <x v="0"/>
    <s v="HOSPITLA MIGUEL SERVET"/>
    <x v="21"/>
    <n v="159"/>
    <s v="ROMAREDA"/>
    <x v="11"/>
    <s v="7-100-101-116-117-142-143"/>
    <x v="1"/>
    <m/>
    <x v="4"/>
    <m/>
    <x v="1"/>
    <x v="0"/>
    <x v="0"/>
    <x v="0"/>
    <m/>
    <m/>
    <m/>
    <m/>
    <x v="0"/>
    <m/>
    <x v="0"/>
    <m/>
    <m/>
    <m/>
    <m/>
    <x v="0"/>
    <x v="8"/>
    <m/>
    <x v="1"/>
    <x v="3"/>
  </r>
  <r>
    <x v="342"/>
    <d v="2017-04-21T00:00:00"/>
    <m/>
    <s v="HOSPITAL MIGUEL SERVET"/>
    <x v="0"/>
    <x v="20"/>
    <x v="0"/>
    <s v="ZARAGOZA"/>
    <x v="0"/>
    <s v="AVD. NAVARRA"/>
    <x v="6"/>
    <n v="52"/>
    <s v="HOSPITAL MIGUEL SERVET"/>
    <x v="21"/>
    <n v="159"/>
    <x v="0"/>
    <m/>
    <x v="11"/>
    <m/>
    <x v="8"/>
    <x v="0"/>
    <x v="0"/>
    <x v="0"/>
    <m/>
    <m/>
    <m/>
    <m/>
    <x v="0"/>
    <m/>
    <x v="0"/>
    <m/>
    <m/>
    <m/>
    <m/>
    <x v="0"/>
    <x v="2"/>
    <m/>
    <x v="1"/>
    <x v="1"/>
  </r>
  <r>
    <x v="343"/>
    <d v="2017-04-21T00:00:00"/>
    <m/>
    <s v="HOSPITAL MIGUEL SERVET"/>
    <x v="1"/>
    <x v="46"/>
    <x v="2"/>
    <s v="ZARAGOZA"/>
    <x v="5"/>
    <s v="MIRALBUENO"/>
    <x v="22"/>
    <s v="37-39"/>
    <s v="HOSPITAL MIGUEL SERVET"/>
    <x v="21"/>
    <n v="159"/>
    <x v="0"/>
    <m/>
    <x v="11"/>
    <m/>
    <x v="6"/>
    <x v="0"/>
    <x v="0"/>
    <x v="0"/>
    <m/>
    <m/>
    <m/>
    <m/>
    <x v="0"/>
    <m/>
    <x v="0"/>
    <m/>
    <m/>
    <m/>
    <m/>
    <x v="0"/>
    <x v="2"/>
    <m/>
    <x v="1"/>
    <x v="0"/>
  </r>
  <r>
    <x v="344"/>
    <d v="2017-04-21T00:00:00"/>
    <d v="1899-12-30T08:02:00"/>
    <s v="SEMINARIO DEL AYUNTAMIENTO"/>
    <x v="1"/>
    <x v="13"/>
    <x v="2"/>
    <s v="LAS FUENTES"/>
    <x v="0"/>
    <s v="LAS FUENTES"/>
    <x v="2"/>
    <s v="12-14-23-32-45-46-47-83-84"/>
    <s v="EDIFICIO SEMINARIO"/>
    <x v="21"/>
    <n v="7"/>
    <x v="1"/>
    <m/>
    <x v="4"/>
    <m/>
    <x v="0"/>
    <x v="0"/>
    <x v="0"/>
    <x v="0"/>
    <m/>
    <d v="1899-12-30T07:40:00"/>
    <n v="20"/>
    <m/>
    <x v="0"/>
    <m/>
    <x v="0"/>
    <m/>
    <m/>
    <m/>
    <m/>
    <x v="0"/>
    <x v="0"/>
    <m/>
    <x v="0"/>
    <x v="2"/>
  </r>
  <r>
    <x v="345"/>
    <d v="2017-04-21T00:00:00"/>
    <d v="1899-12-30T08:05:00"/>
    <s v="SEMINARIO DEL AYUNTAMIENTO"/>
    <x v="2"/>
    <x v="25"/>
    <x v="0"/>
    <s v="MIRALBUENNO"/>
    <x v="0"/>
    <s v="MIRALBUENO"/>
    <x v="22"/>
    <s v="37-39"/>
    <s v="EDIFICIO SEMINARIO"/>
    <x v="11"/>
    <n v="7"/>
    <x v="0"/>
    <m/>
    <x v="0"/>
    <m/>
    <x v="0"/>
    <x v="0"/>
    <x v="0"/>
    <x v="0"/>
    <m/>
    <d v="1899-12-30T08:00:00"/>
    <n v="5"/>
    <m/>
    <x v="0"/>
    <m/>
    <x v="0"/>
    <m/>
    <m/>
    <m/>
    <m/>
    <x v="0"/>
    <x v="5"/>
    <m/>
    <x v="1"/>
    <x v="2"/>
  </r>
  <r>
    <x v="346"/>
    <d v="2017-04-21T00:00:00"/>
    <d v="1899-12-30T08:09:00"/>
    <s v="SEMINARIO DEL AYUNTAMIENTO"/>
    <x v="0"/>
    <x v="23"/>
    <x v="0"/>
    <s v="BARCELONA"/>
    <x v="0"/>
    <s v="DELICIAS"/>
    <x v="6"/>
    <s v="69-70-71-72-74-75-78"/>
    <s v="EDIFICIO SEMINARIO"/>
    <x v="21"/>
    <n v="7"/>
    <x v="0"/>
    <m/>
    <x v="0"/>
    <m/>
    <x v="2"/>
    <x v="0"/>
    <x v="0"/>
    <x v="0"/>
    <m/>
    <m/>
    <m/>
    <n v="53"/>
    <x v="0"/>
    <m/>
    <x v="0"/>
    <m/>
    <m/>
    <m/>
    <m/>
    <x v="1"/>
    <x v="2"/>
    <m/>
    <x v="0"/>
    <x v="0"/>
  </r>
  <r>
    <x v="347"/>
    <d v="2017-04-21T00:00:00"/>
    <d v="1899-12-30T08:15:00"/>
    <s v="SEMINARIO DEL AYUNTAMIENTO"/>
    <x v="1"/>
    <x v="29"/>
    <x v="0"/>
    <s v="CUARTE DE HUERVA"/>
    <x v="0"/>
    <s v="CUARTE DE HUERVA"/>
    <x v="19"/>
    <n v="119"/>
    <s v="EDIFICIO SEMINARIO"/>
    <x v="21"/>
    <n v="7"/>
    <x v="0"/>
    <m/>
    <x v="0"/>
    <m/>
    <x v="0"/>
    <x v="0"/>
    <x v="0"/>
    <x v="0"/>
    <m/>
    <d v="1899-12-30T08:05:00"/>
    <n v="10"/>
    <m/>
    <x v="0"/>
    <m/>
    <x v="0"/>
    <m/>
    <m/>
    <m/>
    <m/>
    <x v="0"/>
    <x v="2"/>
    <m/>
    <x v="2"/>
    <x v="2"/>
  </r>
  <r>
    <x v="348"/>
    <d v="2017-04-21T00:00:00"/>
    <d v="1899-12-30T08:20:00"/>
    <s v="SEMINARIO DEL AYUNTAMIENTO"/>
    <x v="0"/>
    <x v="0"/>
    <x v="0"/>
    <s v="DOCTOR CERRADA"/>
    <x v="0"/>
    <s v="DOCTOR CERRADA"/>
    <x v="0"/>
    <n v="82"/>
    <s v="EDIFICIO SEMINARIO"/>
    <x v="21"/>
    <n v="7"/>
    <x v="0"/>
    <m/>
    <x v="0"/>
    <m/>
    <x v="3"/>
    <x v="0"/>
    <x v="0"/>
    <x v="0"/>
    <m/>
    <m/>
    <n v="25"/>
    <s v="L1"/>
    <x v="0"/>
    <m/>
    <x v="0"/>
    <m/>
    <m/>
    <m/>
    <m/>
    <x v="7"/>
    <x v="2"/>
    <m/>
    <x v="2"/>
    <x v="1"/>
  </r>
  <r>
    <x v="349"/>
    <d v="2017-04-21T00:00:00"/>
    <d v="1899-12-30T08:24:00"/>
    <s v="SEMINARIO DEL AYUNTAMIENTO"/>
    <x v="0"/>
    <x v="56"/>
    <x v="0"/>
    <s v="BARRIO JESÚS"/>
    <x v="0"/>
    <s v="BARRIO JESÚS"/>
    <x v="10"/>
    <n v="123"/>
    <s v="EDIFICIO SEMINARIO"/>
    <x v="11"/>
    <n v="7"/>
    <x v="0"/>
    <m/>
    <x v="0"/>
    <m/>
    <x v="0"/>
    <x v="0"/>
    <x v="0"/>
    <x v="0"/>
    <m/>
    <m/>
    <n v="20"/>
    <m/>
    <x v="0"/>
    <m/>
    <x v="0"/>
    <m/>
    <m/>
    <m/>
    <m/>
    <x v="0"/>
    <x v="0"/>
    <m/>
    <x v="2"/>
    <x v="2"/>
  </r>
  <r>
    <x v="350"/>
    <d v="2017-04-21T00:00:00"/>
    <d v="1899-12-30T08:30:00"/>
    <s v="SEMINARIO DEL AYUNTAMIENTO"/>
    <x v="1"/>
    <x v="31"/>
    <x v="3"/>
    <s v="URBANIZACIÓN LOS PINOS"/>
    <x v="0"/>
    <s v="URBANIZACIÓN LOS PINOS"/>
    <x v="23"/>
    <n v="1"/>
    <s v="EDIFICIO SEMINARIO"/>
    <x v="21"/>
    <n v="7"/>
    <x v="0"/>
    <m/>
    <x v="5"/>
    <m/>
    <x v="0"/>
    <x v="0"/>
    <x v="0"/>
    <x v="0"/>
    <m/>
    <d v="1899-12-30T08:20:00"/>
    <n v="10"/>
    <m/>
    <x v="0"/>
    <m/>
    <x v="0"/>
    <m/>
    <m/>
    <m/>
    <m/>
    <x v="0"/>
    <x v="5"/>
    <m/>
    <x v="3"/>
    <x v="2"/>
  </r>
  <r>
    <x v="351"/>
    <d v="2017-04-21T00:00:00"/>
    <d v="1899-12-30T08:38:00"/>
    <s v="SEMINARIO DEL AYUNTAMIENTO"/>
    <x v="2"/>
    <x v="48"/>
    <x v="3"/>
    <s v="LA AZUCARERA"/>
    <x v="0"/>
    <s v="LA AZUCARERA"/>
    <x v="10"/>
    <n v="122"/>
    <s v="EDIFICIO SEMINARIO"/>
    <x v="11"/>
    <n v="7"/>
    <x v="0"/>
    <m/>
    <x v="0"/>
    <m/>
    <x v="3"/>
    <x v="0"/>
    <x v="0"/>
    <x v="0"/>
    <m/>
    <d v="1899-12-30T08:28:00"/>
    <n v="10"/>
    <s v="L1"/>
    <x v="0"/>
    <m/>
    <x v="0"/>
    <m/>
    <m/>
    <m/>
    <m/>
    <x v="1"/>
    <x v="2"/>
    <m/>
    <x v="1"/>
    <x v="0"/>
  </r>
  <r>
    <x v="352"/>
    <d v="2017-04-21T00:00:00"/>
    <d v="1899-12-30T08:43:00"/>
    <s v="SEMINARIO DEL AYUNTAMIENTO"/>
    <x v="0"/>
    <x v="52"/>
    <x v="0"/>
    <s v="SAINZ DE BARANDA"/>
    <x v="0"/>
    <s v="EDIFICIO SEMINARIO"/>
    <x v="14"/>
    <n v="7"/>
    <s v="EDIFICIO SEMINARIO"/>
    <x v="21"/>
    <n v="7"/>
    <x v="11"/>
    <m/>
    <x v="12"/>
    <m/>
    <x v="1"/>
    <x v="0"/>
    <x v="0"/>
    <x v="0"/>
    <m/>
    <m/>
    <n v="3"/>
    <m/>
    <x v="0"/>
    <m/>
    <x v="0"/>
    <m/>
    <m/>
    <m/>
    <m/>
    <x v="0"/>
    <x v="5"/>
    <m/>
    <x v="3"/>
    <x v="2"/>
  </r>
  <r>
    <x v="353"/>
    <d v="2017-04-21T00:00:00"/>
    <d v="1899-12-30T08:47:00"/>
    <s v="SEMINARIO DEL AYUNTAMIENTO"/>
    <x v="0"/>
    <x v="43"/>
    <x v="2"/>
    <s v="GOMEZ LAGUNA"/>
    <x v="0"/>
    <s v="GOMEZ LAGUNA"/>
    <x v="7"/>
    <n v="62"/>
    <s v="EDIFICIO SEMINARIO"/>
    <x v="21"/>
    <n v="7"/>
    <x v="0"/>
    <m/>
    <x v="7"/>
    <m/>
    <x v="1"/>
    <x v="0"/>
    <x v="0"/>
    <x v="0"/>
    <m/>
    <m/>
    <n v="5"/>
    <m/>
    <x v="0"/>
    <m/>
    <x v="0"/>
    <m/>
    <m/>
    <m/>
    <m/>
    <x v="0"/>
    <x v="5"/>
    <m/>
    <x v="1"/>
    <x v="2"/>
  </r>
  <r>
    <x v="354"/>
    <d v="2017-04-21T00:00:00"/>
    <d v="1899-12-30T08:56:00"/>
    <s v="SEMINARIO DEL AYUNTAMIENTO"/>
    <x v="0"/>
    <x v="32"/>
    <x v="3"/>
    <s v="CALLE LAGUNA DE RINS"/>
    <x v="0"/>
    <s v="CALLE LAGUNA DE RINS"/>
    <x v="0"/>
    <n v="82"/>
    <s v="EDIFICIO SEMINARIO"/>
    <x v="11"/>
    <n v="7"/>
    <x v="0"/>
    <m/>
    <x v="7"/>
    <m/>
    <x v="4"/>
    <x v="0"/>
    <x v="0"/>
    <x v="0"/>
    <m/>
    <m/>
    <n v="10"/>
    <m/>
    <x v="0"/>
    <m/>
    <x v="0"/>
    <m/>
    <m/>
    <m/>
    <m/>
    <x v="0"/>
    <x v="5"/>
    <m/>
    <x v="3"/>
    <x v="2"/>
  </r>
  <r>
    <x v="355"/>
    <d v="2017-04-21T00:00:00"/>
    <d v="1899-12-30T09:10:00"/>
    <s v="SEMINARIO DEL AYUNTAMIENTO"/>
    <x v="0"/>
    <x v="38"/>
    <x v="0"/>
    <s v="FRAGA"/>
    <x v="0"/>
    <s v="FRAGA"/>
    <x v="7"/>
    <n v="38"/>
    <s v="EDIFICIO SEMINARIO"/>
    <x v="11"/>
    <n v="7"/>
    <x v="0"/>
    <m/>
    <x v="0"/>
    <m/>
    <x v="0"/>
    <x v="0"/>
    <x v="0"/>
    <x v="0"/>
    <m/>
    <m/>
    <n v="90"/>
    <m/>
    <x v="0"/>
    <m/>
    <x v="0"/>
    <m/>
    <m/>
    <m/>
    <m/>
    <x v="0"/>
    <x v="8"/>
    <m/>
    <x v="3"/>
    <x v="2"/>
  </r>
  <r>
    <x v="356"/>
    <d v="2017-04-21T00:00:00"/>
    <d v="1899-12-30T09:20:00"/>
    <s v="SEMINARIO DEL AYUNTAMIENTO"/>
    <x v="0"/>
    <x v="38"/>
    <x v="0"/>
    <s v="CUARTE DE HUERVA"/>
    <x v="0"/>
    <s v="CUARTE DE HUERVA"/>
    <x v="19"/>
    <n v="119"/>
    <s v="EDIFICIO SEMINARIO"/>
    <x v="11"/>
    <n v="7"/>
    <x v="0"/>
    <m/>
    <x v="0"/>
    <m/>
    <x v="0"/>
    <x v="0"/>
    <x v="0"/>
    <x v="0"/>
    <m/>
    <d v="1899-12-30T09:10:00"/>
    <n v="10"/>
    <m/>
    <x v="0"/>
    <m/>
    <x v="0"/>
    <m/>
    <m/>
    <m/>
    <m/>
    <x v="0"/>
    <x v="1"/>
    <m/>
    <x v="0"/>
    <x v="2"/>
  </r>
  <r>
    <x v="357"/>
    <d v="2017-04-21T00:00:00"/>
    <d v="1899-12-30T09:25:00"/>
    <s v="SEMINARIO DEL AYUNTAMIENTO"/>
    <x v="0"/>
    <x v="42"/>
    <x v="3"/>
    <s v="GRANVÍA"/>
    <x v="0"/>
    <s v="GRAN VÍA"/>
    <x v="0"/>
    <n v="82"/>
    <s v="EDIFICIO SEMINARIO"/>
    <x v="11"/>
    <n v="7"/>
    <x v="0"/>
    <m/>
    <x v="0"/>
    <m/>
    <x v="5"/>
    <x v="0"/>
    <x v="0"/>
    <x v="0"/>
    <m/>
    <m/>
    <n v="15"/>
    <m/>
    <x v="0"/>
    <m/>
    <x v="0"/>
    <m/>
    <m/>
    <m/>
    <m/>
    <x v="0"/>
    <x v="5"/>
    <m/>
    <x v="2"/>
    <x v="2"/>
  </r>
  <r>
    <x v="358"/>
    <d v="2017-04-21T00:00:00"/>
    <d v="1899-12-30T09:32:00"/>
    <s v="SEMINARIO DEL AYUNTAMIENTO"/>
    <x v="2"/>
    <x v="54"/>
    <x v="4"/>
    <s v="PASEO DE LA MINA"/>
    <x v="2"/>
    <s v="PASEO DE LA MINA"/>
    <x v="0"/>
    <n v="59"/>
    <s v="EDIFICIO SEMINARIO"/>
    <x v="11"/>
    <n v="7"/>
    <x v="0"/>
    <m/>
    <x v="7"/>
    <m/>
    <x v="0"/>
    <x v="0"/>
    <x v="0"/>
    <x v="0"/>
    <m/>
    <m/>
    <n v="25"/>
    <m/>
    <x v="0"/>
    <m/>
    <x v="0"/>
    <m/>
    <m/>
    <m/>
    <m/>
    <x v="0"/>
    <x v="5"/>
    <m/>
    <x v="1"/>
    <x v="2"/>
  </r>
  <r>
    <x v="359"/>
    <d v="2017-04-21T00:00:00"/>
    <d v="1899-12-30T09:40:00"/>
    <s v="SEMINARIO DEL AYUNTAMIENTO"/>
    <x v="0"/>
    <x v="31"/>
    <x v="3"/>
    <s v="ACTUR"/>
    <x v="5"/>
    <s v="ACTUR"/>
    <x v="1"/>
    <s v="9-15-10-145-25-29-31-27-28-128-129-163-144"/>
    <s v="EDIFICIO SEMINARIO"/>
    <x v="11"/>
    <n v="7"/>
    <x v="11"/>
    <m/>
    <x v="12"/>
    <m/>
    <x v="0"/>
    <x v="0"/>
    <x v="0"/>
    <x v="0"/>
    <m/>
    <m/>
    <n v="20"/>
    <m/>
    <x v="0"/>
    <m/>
    <x v="0"/>
    <m/>
    <m/>
    <m/>
    <m/>
    <x v="0"/>
    <x v="5"/>
    <m/>
    <x v="1"/>
    <x v="2"/>
  </r>
  <r>
    <x v="360"/>
    <d v="2017-04-21T00:00:00"/>
    <d v="1899-12-30T09:50:00"/>
    <s v="SEMINARIO DEL AYUNTAMIENTO"/>
    <x v="1"/>
    <x v="12"/>
    <x v="1"/>
    <s v="CALLE ALFONSO"/>
    <x v="4"/>
    <s v="CALLE ALFONSO I"/>
    <x v="13"/>
    <n v="133"/>
    <s v="EDIFICIO SEMINARIO"/>
    <x v="11"/>
    <n v="7"/>
    <x v="0"/>
    <m/>
    <x v="7"/>
    <m/>
    <x v="2"/>
    <x v="0"/>
    <x v="0"/>
    <x v="0"/>
    <m/>
    <d v="1899-12-30T09:05:00"/>
    <n v="45"/>
    <n v="22"/>
    <x v="0"/>
    <m/>
    <x v="0"/>
    <m/>
    <m/>
    <m/>
    <m/>
    <x v="1"/>
    <x v="2"/>
    <m/>
    <x v="1"/>
    <x v="3"/>
  </r>
  <r>
    <x v="361"/>
    <d v="2017-04-21T00:00:00"/>
    <d v="1899-12-30T09:58:00"/>
    <s v="SEMINARIO DEL AYUNTAMIENTO"/>
    <x v="2"/>
    <x v="11"/>
    <x v="2"/>
    <s v="CENTRO"/>
    <x v="0"/>
    <s v="CENTRO"/>
    <x v="0"/>
    <s v="63-64-68-59-80-79-81-89-86-96-98-88-82-73"/>
    <s v="EDIFICIO SEMINARIO"/>
    <x v="11"/>
    <n v="7"/>
    <x v="11"/>
    <m/>
    <x v="12"/>
    <m/>
    <x v="0"/>
    <x v="0"/>
    <x v="0"/>
    <x v="0"/>
    <m/>
    <m/>
    <n v="10"/>
    <m/>
    <x v="0"/>
    <m/>
    <x v="0"/>
    <m/>
    <m/>
    <m/>
    <m/>
    <x v="0"/>
    <x v="5"/>
    <m/>
    <x v="1"/>
    <x v="2"/>
  </r>
  <r>
    <x v="362"/>
    <d v="2017-04-21T00:00:00"/>
    <d v="1899-12-30T10:05:00"/>
    <s v="SEMINARIO DEL AYUNTAMIENTO"/>
    <x v="1"/>
    <x v="4"/>
    <x v="1"/>
    <s v="LA JOTA"/>
    <x v="4"/>
    <s v="LA JOTA"/>
    <x v="10"/>
    <s v="123-124-125"/>
    <s v="EDIFICIO SEMINARIO"/>
    <x v="11"/>
    <n v="7"/>
    <x v="0"/>
    <m/>
    <x v="7"/>
    <m/>
    <x v="5"/>
    <x v="0"/>
    <x v="0"/>
    <x v="0"/>
    <m/>
    <m/>
    <n v="60"/>
    <m/>
    <x v="0"/>
    <m/>
    <x v="0"/>
    <m/>
    <m/>
    <m/>
    <m/>
    <x v="0"/>
    <x v="6"/>
    <m/>
    <x v="1"/>
    <x v="2"/>
  </r>
  <r>
    <x v="363"/>
    <d v="2017-04-21T00:00:00"/>
    <d v="1899-12-30T10:07:00"/>
    <s v="SEMINARIO DEL AYUNTAMIENTO"/>
    <x v="0"/>
    <x v="27"/>
    <x v="0"/>
    <s v="VALDESPARTERA"/>
    <x v="0"/>
    <s v="VALDESPARTERA"/>
    <x v="9"/>
    <s v="136-138-152"/>
    <s v="EDIFICIO SEMINARIO"/>
    <x v="11"/>
    <n v="7"/>
    <x v="0"/>
    <m/>
    <x v="7"/>
    <m/>
    <x v="5"/>
    <x v="0"/>
    <x v="0"/>
    <x v="0"/>
    <m/>
    <m/>
    <n v="10"/>
    <m/>
    <x v="0"/>
    <m/>
    <x v="0"/>
    <m/>
    <m/>
    <m/>
    <m/>
    <x v="0"/>
    <x v="0"/>
    <m/>
    <x v="1"/>
    <x v="2"/>
  </r>
  <r>
    <x v="364"/>
    <d v="2017-04-21T00:00:00"/>
    <d v="1899-12-30T10:09:00"/>
    <s v="SEMINARIO DEL AYUNTAMIENTO"/>
    <x v="0"/>
    <x v="20"/>
    <x v="0"/>
    <s v="SAN JOSE"/>
    <x v="0"/>
    <s v="SAN JOSE"/>
    <x v="11"/>
    <s v="34-81-85-87-102-103-104-105-108-109-171"/>
    <s v="EDIFICIO SEMINARIO"/>
    <x v="11"/>
    <n v="7"/>
    <x v="0"/>
    <m/>
    <x v="7"/>
    <m/>
    <x v="4"/>
    <x v="0"/>
    <x v="0"/>
    <x v="0"/>
    <m/>
    <m/>
    <n v="15"/>
    <m/>
    <x v="0"/>
    <m/>
    <x v="0"/>
    <m/>
    <m/>
    <m/>
    <m/>
    <x v="0"/>
    <x v="5"/>
    <m/>
    <x v="1"/>
    <x v="2"/>
  </r>
  <r>
    <x v="365"/>
    <d v="2017-04-21T00:00:00"/>
    <d v="1899-12-30T10:12:00"/>
    <s v="SEMINARIO DEL AYUNTAMIENTO"/>
    <x v="0"/>
    <x v="38"/>
    <x v="0"/>
    <s v="SAN JUAN DE LA PEÑA"/>
    <x v="0"/>
    <s v="SAN JUAN DE LA PEÑA"/>
    <x v="10"/>
    <n v="19"/>
    <s v="EDIFICIO SEMINARIO"/>
    <x v="11"/>
    <n v="7"/>
    <x v="0"/>
    <m/>
    <x v="7"/>
    <m/>
    <x v="1"/>
    <x v="0"/>
    <x v="0"/>
    <x v="0"/>
    <m/>
    <m/>
    <n v="40"/>
    <m/>
    <x v="0"/>
    <m/>
    <x v="0"/>
    <m/>
    <m/>
    <m/>
    <m/>
    <x v="0"/>
    <x v="5"/>
    <m/>
    <x v="1"/>
    <x v="2"/>
  </r>
  <r>
    <x v="366"/>
    <d v="2017-04-21T00:00:00"/>
    <d v="1899-12-30T10:16:00"/>
    <s v="SEMINARIO DEL AYUNTAMIENTO"/>
    <x v="0"/>
    <x v="42"/>
    <x v="3"/>
    <s v="ALMOZARA"/>
    <x v="0"/>
    <s v="LA ALMOZARA"/>
    <x v="8"/>
    <s v="8-40-41-43-44-162"/>
    <s v="EDIFICIO SEMINARIO"/>
    <x v="11"/>
    <n v="7"/>
    <x v="0"/>
    <m/>
    <x v="0"/>
    <m/>
    <x v="4"/>
    <x v="0"/>
    <x v="0"/>
    <x v="0"/>
    <m/>
    <m/>
    <n v="10"/>
    <m/>
    <x v="0"/>
    <m/>
    <x v="0"/>
    <m/>
    <m/>
    <m/>
    <m/>
    <x v="0"/>
    <x v="6"/>
    <m/>
    <x v="2"/>
    <x v="2"/>
  </r>
  <r>
    <x v="367"/>
    <d v="2017-04-21T00:00:00"/>
    <d v="1899-12-30T10:18:00"/>
    <s v="SEMINARIO DEL AYUNTAMIENTO"/>
    <x v="0"/>
    <x v="34"/>
    <x v="0"/>
    <s v="PINSEQUE"/>
    <x v="0"/>
    <s v="PINSEQUE"/>
    <x v="12"/>
    <n v="164"/>
    <s v="EDIFICIO SEMINARIO"/>
    <x v="11"/>
    <n v="7"/>
    <x v="0"/>
    <m/>
    <x v="0"/>
    <m/>
    <x v="1"/>
    <x v="0"/>
    <x v="0"/>
    <x v="0"/>
    <m/>
    <d v="1899-12-30T09:50:00"/>
    <n v="25"/>
    <m/>
    <x v="0"/>
    <m/>
    <x v="0"/>
    <m/>
    <m/>
    <m/>
    <m/>
    <x v="0"/>
    <x v="5"/>
    <m/>
    <x v="2"/>
    <x v="2"/>
  </r>
  <r>
    <x v="368"/>
    <d v="2017-04-21T00:00:00"/>
    <d v="1899-12-30T10:24:00"/>
    <s v="SEMINARIO DEL AYUNTAMIENTO"/>
    <x v="1"/>
    <x v="20"/>
    <x v="0"/>
    <s v="ALCALDE RAMON SAINZ DE VARARDA"/>
    <x v="0"/>
    <s v="ALCALDE RAMON SAINZ DE VARARDA"/>
    <x v="14"/>
    <n v="7"/>
    <s v="EDIFICIO SEMINARIO"/>
    <x v="11"/>
    <n v="7"/>
    <x v="0"/>
    <m/>
    <x v="7"/>
    <m/>
    <x v="1"/>
    <x v="0"/>
    <x v="0"/>
    <x v="0"/>
    <m/>
    <d v="1899-12-30T10:20:00"/>
    <n v="4"/>
    <m/>
    <x v="0"/>
    <m/>
    <x v="0"/>
    <m/>
    <m/>
    <m/>
    <m/>
    <x v="0"/>
    <x v="8"/>
    <m/>
    <x v="1"/>
    <x v="2"/>
  </r>
  <r>
    <x v="369"/>
    <d v="2017-04-21T00:00:00"/>
    <d v="1899-12-30T10:30:00"/>
    <s v="SEMINARIO DEL AYUNTAMIENTO"/>
    <x v="1"/>
    <x v="34"/>
    <x v="0"/>
    <s v="ROSALES DEL CANAR"/>
    <x v="0"/>
    <s v="ROSALES DEL CANAL"/>
    <x v="12"/>
    <n v="164"/>
    <s v="EDIFICIO SEMINARIO"/>
    <x v="11"/>
    <n v="7"/>
    <x v="0"/>
    <m/>
    <x v="7"/>
    <m/>
    <x v="7"/>
    <x v="0"/>
    <x v="0"/>
    <x v="0"/>
    <m/>
    <d v="1899-12-30T10:15:00"/>
    <n v="15"/>
    <m/>
    <x v="0"/>
    <m/>
    <x v="0"/>
    <m/>
    <m/>
    <m/>
    <m/>
    <x v="0"/>
    <x v="1"/>
    <m/>
    <x v="1"/>
    <x v="2"/>
  </r>
  <r>
    <x v="370"/>
    <d v="2017-04-21T00:00:00"/>
    <d v="1899-12-30T10:40:00"/>
    <s v="SEMINARIO DEL AYUNTAMIENTO"/>
    <x v="1"/>
    <x v="57"/>
    <x v="4"/>
    <s v="FERNANDO EL CATÓLICO"/>
    <x v="2"/>
    <s v="FERNANDO EL CATÓLICO"/>
    <x v="14"/>
    <n v="100"/>
    <s v="EDIFICIO SEMINARIO"/>
    <x v="11"/>
    <n v="7"/>
    <x v="4"/>
    <m/>
    <x v="7"/>
    <m/>
    <x v="3"/>
    <x v="3"/>
    <x v="0"/>
    <x v="0"/>
    <m/>
    <d v="1899-12-30T10:10:00"/>
    <n v="20"/>
    <s v="L1"/>
    <x v="0"/>
    <m/>
    <x v="0"/>
    <m/>
    <m/>
    <m/>
    <m/>
    <x v="0"/>
    <x v="2"/>
    <m/>
    <x v="1"/>
    <x v="1"/>
  </r>
  <r>
    <x v="371"/>
    <d v="2017-04-21T00:00:00"/>
    <d v="1899-12-30T10:42:00"/>
    <s v="SEMINARIO DEL AYUNTAMIENTO"/>
    <x v="0"/>
    <x v="21"/>
    <x v="4"/>
    <s v="ACTUR"/>
    <x v="2"/>
    <s v="ILDEFONSO MANUEL GIL"/>
    <x v="1"/>
    <n v="31"/>
    <s v="EDIFICIO SEMINARIO"/>
    <x v="11"/>
    <n v="7"/>
    <x v="0"/>
    <m/>
    <x v="8"/>
    <m/>
    <x v="4"/>
    <x v="0"/>
    <x v="0"/>
    <x v="0"/>
    <m/>
    <d v="1899-12-30T10:00:00"/>
    <n v="45"/>
    <m/>
    <x v="0"/>
    <m/>
    <x v="0"/>
    <m/>
    <m/>
    <m/>
    <m/>
    <x v="0"/>
    <x v="6"/>
    <m/>
    <x v="1"/>
    <x v="2"/>
  </r>
  <r>
    <x v="372"/>
    <d v="2017-04-21T00:00:00"/>
    <d v="1899-12-30T11:04:00"/>
    <s v="SEMINARIO DEL AYUNTAMIENTO"/>
    <x v="1"/>
    <x v="11"/>
    <x v="2"/>
    <s v="MIRALBUENNO"/>
    <x v="6"/>
    <s v="MIRALBUENO"/>
    <x v="22"/>
    <s v="37-39"/>
    <s v="EDIFICIO SEMINARIO"/>
    <x v="11"/>
    <n v="7"/>
    <x v="0"/>
    <m/>
    <x v="7"/>
    <m/>
    <x v="8"/>
    <x v="0"/>
    <x v="0"/>
    <x v="0"/>
    <m/>
    <d v="1899-12-30T10:40:00"/>
    <n v="20"/>
    <m/>
    <x v="0"/>
    <m/>
    <x v="0"/>
    <m/>
    <m/>
    <m/>
    <m/>
    <x v="0"/>
    <x v="5"/>
    <m/>
    <x v="1"/>
    <x v="2"/>
  </r>
  <r>
    <x v="373"/>
    <d v="2017-04-21T00:00:00"/>
    <d v="1899-12-30T13:20:00"/>
    <s v="SEMINARIO DEL AYUNTAMIENTO"/>
    <x v="1"/>
    <x v="50"/>
    <x v="3"/>
    <s v="CALLE MIGUEL SERVET"/>
    <x v="0"/>
    <s v="CENTRO"/>
    <x v="0"/>
    <s v="63-64-68-59-80-79-81-89-86-96-98-88-82-73"/>
    <s v="EDIFICIO SEMINARIO"/>
    <x v="11"/>
    <n v="7"/>
    <x v="0"/>
    <m/>
    <x v="0"/>
    <m/>
    <x v="0"/>
    <x v="0"/>
    <x v="0"/>
    <x v="0"/>
    <m/>
    <m/>
    <n v="15"/>
    <m/>
    <x v="0"/>
    <m/>
    <x v="0"/>
    <m/>
    <m/>
    <m/>
    <m/>
    <x v="0"/>
    <x v="1"/>
    <m/>
    <x v="2"/>
    <x v="2"/>
  </r>
  <r>
    <x v="374"/>
    <d v="2017-04-21T00:00:00"/>
    <d v="1899-12-30T13:43:00"/>
    <s v="SEMINARIO DEL AYUNTAMIENTO"/>
    <x v="0"/>
    <x v="0"/>
    <x v="0"/>
    <s v="MADRE VEDRUNA"/>
    <x v="0"/>
    <s v="MADRE VEDRUNA"/>
    <x v="0"/>
    <n v="79"/>
    <s v="EDIFICIO SEMINARIO"/>
    <x v="11"/>
    <n v="7"/>
    <x v="0"/>
    <m/>
    <x v="0"/>
    <m/>
    <x v="0"/>
    <x v="0"/>
    <x v="0"/>
    <x v="0"/>
    <m/>
    <d v="1899-12-30T13:43:00"/>
    <n v="15"/>
    <m/>
    <x v="0"/>
    <m/>
    <x v="0"/>
    <m/>
    <m/>
    <m/>
    <m/>
    <x v="0"/>
    <x v="5"/>
    <m/>
    <x v="2"/>
    <x v="2"/>
  </r>
  <r>
    <x v="375"/>
    <d v="2017-04-21T00:00:00"/>
    <d v="1899-12-30T13:48:00"/>
    <s v="SEMINARIO DEL AYUNTAMIENTO"/>
    <x v="2"/>
    <x v="23"/>
    <x v="0"/>
    <s v="VALDEFIERRO"/>
    <x v="0"/>
    <s v="VALDEFIERRO"/>
    <x v="7"/>
    <n v="92"/>
    <s v="EDIFICIO SEMINARIO"/>
    <x v="11"/>
    <n v="7"/>
    <x v="0"/>
    <m/>
    <x v="0"/>
    <m/>
    <x v="1"/>
    <x v="0"/>
    <x v="0"/>
    <x v="0"/>
    <m/>
    <d v="1899-12-30T13:48:00"/>
    <n v="20"/>
    <m/>
    <x v="0"/>
    <m/>
    <x v="0"/>
    <m/>
    <m/>
    <m/>
    <m/>
    <x v="0"/>
    <x v="1"/>
    <m/>
    <x v="2"/>
    <x v="2"/>
  </r>
  <r>
    <x v="376"/>
    <d v="2017-04-21T00:00:00"/>
    <d v="1899-12-30T09:30:00"/>
    <s v="SEMINARIO DEL AYUNTAMIENTO"/>
    <x v="1"/>
    <x v="34"/>
    <x v="0"/>
    <s v="ALMOZARA"/>
    <x v="0"/>
    <s v="EDIFICIO SEMINARIO"/>
    <x v="14"/>
    <n v="7"/>
    <s v="LAS FUENTES"/>
    <x v="11"/>
    <s v="12-14-23-32-45-46-47-83-84"/>
    <x v="8"/>
    <m/>
    <x v="0"/>
    <m/>
    <x v="2"/>
    <x v="2"/>
    <x v="0"/>
    <x v="0"/>
    <m/>
    <m/>
    <n v="60"/>
    <n v="35"/>
    <x v="0"/>
    <n v="38"/>
    <x v="0"/>
    <m/>
    <m/>
    <m/>
    <m/>
    <x v="1"/>
    <x v="2"/>
    <m/>
    <x v="1"/>
    <x v="3"/>
  </r>
  <r>
    <x v="377"/>
    <d v="2017-04-21T00:00:00"/>
    <d v="1899-12-30T11:10:00"/>
    <s v="SEMINARIO DEL AYUNTAMIENTO"/>
    <x v="0"/>
    <x v="16"/>
    <x v="2"/>
    <s v="ACTUR"/>
    <x v="0"/>
    <s v="EDIFICIO SEMINARIO"/>
    <x v="14"/>
    <n v="7"/>
    <s v="ACTUR"/>
    <x v="11"/>
    <s v="9-10-15-25-27-28-29-31-128-129-144-146-163"/>
    <x v="8"/>
    <m/>
    <x v="4"/>
    <m/>
    <x v="0"/>
    <x v="0"/>
    <x v="0"/>
    <x v="0"/>
    <m/>
    <d v="1899-12-30T11:10:00"/>
    <n v="20"/>
    <m/>
    <x v="0"/>
    <m/>
    <x v="0"/>
    <m/>
    <m/>
    <m/>
    <m/>
    <x v="0"/>
    <x v="0"/>
    <m/>
    <x v="3"/>
    <x v="2"/>
  </r>
  <r>
    <x v="378"/>
    <d v="2017-04-21T00:00:00"/>
    <d v="1899-12-30T11:23:00"/>
    <s v="SEMINARIO DEL AYUNTAMIENTO"/>
    <x v="1"/>
    <x v="25"/>
    <x v="0"/>
    <s v="DELICIAS"/>
    <x v="0"/>
    <s v="EDIFICIO SEMINARIO"/>
    <x v="14"/>
    <n v="7"/>
    <s v="ACTUR"/>
    <x v="11"/>
    <s v="9-10-15-25-27-28-29-31-128-129-144-146-163"/>
    <x v="8"/>
    <m/>
    <x v="7"/>
    <m/>
    <x v="2"/>
    <x v="0"/>
    <x v="0"/>
    <x v="0"/>
    <m/>
    <m/>
    <n v="30"/>
    <n v="42"/>
    <x v="0"/>
    <m/>
    <x v="0"/>
    <m/>
    <m/>
    <m/>
    <m/>
    <x v="10"/>
    <x v="2"/>
    <m/>
    <x v="3"/>
    <x v="4"/>
  </r>
  <r>
    <x v="379"/>
    <d v="2017-04-21T00:00:00"/>
    <d v="1899-12-30T11:28:00"/>
    <s v="SEMINARIO DEL AYUNTAMIENTO"/>
    <x v="2"/>
    <x v="8"/>
    <x v="2"/>
    <s v="DELICIAS"/>
    <x v="0"/>
    <s v="EDIFICIO SEMINARIO"/>
    <x v="14"/>
    <n v="7"/>
    <s v="DELICIAS"/>
    <x v="11"/>
    <s v="69-70-71-72-74-75-78"/>
    <x v="8"/>
    <m/>
    <x v="4"/>
    <m/>
    <x v="1"/>
    <x v="0"/>
    <x v="0"/>
    <x v="0"/>
    <m/>
    <m/>
    <n v="15"/>
    <m/>
    <x v="0"/>
    <m/>
    <x v="0"/>
    <m/>
    <m/>
    <m/>
    <m/>
    <x v="0"/>
    <x v="2"/>
    <m/>
    <x v="1"/>
    <x v="2"/>
  </r>
  <r>
    <x v="380"/>
    <d v="2017-04-21T00:00:00"/>
    <d v="1899-12-30T11:32:00"/>
    <s v="SEMINARIO DEL AYUNTAMIENTO"/>
    <x v="2"/>
    <x v="7"/>
    <x v="2"/>
    <s v="ROMAREDA"/>
    <x v="5"/>
    <s v="EDIFICIO SEMINARIO"/>
    <x v="14"/>
    <n v="7"/>
    <s v="LA CIUDAD UNIVERSITARIA"/>
    <x v="11"/>
    <n v="93"/>
    <x v="8"/>
    <m/>
    <x v="9"/>
    <m/>
    <x v="1"/>
    <x v="0"/>
    <x v="0"/>
    <x v="0"/>
    <m/>
    <d v="1899-12-30T11:32:00"/>
    <n v="10"/>
    <m/>
    <x v="0"/>
    <m/>
    <x v="0"/>
    <m/>
    <m/>
    <m/>
    <m/>
    <x v="0"/>
    <x v="5"/>
    <m/>
    <x v="1"/>
    <x v="2"/>
  </r>
  <r>
    <x v="381"/>
    <d v="2017-04-21T00:00:00"/>
    <d v="1899-12-30T11:39:00"/>
    <s v="SEMINARIO DEL AYUNTAMIENTO"/>
    <x v="2"/>
    <x v="31"/>
    <x v="3"/>
    <s v="PEÑAFLOR"/>
    <x v="0"/>
    <s v="EDIFICIO SEMINARIO"/>
    <x v="14"/>
    <n v="7"/>
    <s v="ACTUR"/>
    <x v="6"/>
    <s v="9-10-15-25-27-28-29-31-128-129-144-146-163"/>
    <x v="8"/>
    <m/>
    <x v="0"/>
    <m/>
    <x v="0"/>
    <x v="0"/>
    <x v="0"/>
    <x v="0"/>
    <m/>
    <d v="1899-12-30T11:39:00"/>
    <n v="15"/>
    <m/>
    <x v="0"/>
    <m/>
    <x v="0"/>
    <m/>
    <m/>
    <m/>
    <m/>
    <x v="0"/>
    <x v="0"/>
    <m/>
    <x v="1"/>
    <x v="2"/>
  </r>
  <r>
    <x v="382"/>
    <d v="2017-04-21T00:00:00"/>
    <d v="1899-12-30T11:43:00"/>
    <s v="SEMINARIO DEL AYUNTAMIENTO"/>
    <x v="0"/>
    <x v="31"/>
    <x v="3"/>
    <s v="ARRABAL"/>
    <x v="0"/>
    <s v="EDIFICIO SEMINARIO"/>
    <x v="14"/>
    <n v="7"/>
    <s v="EDIFICIO SEMINARIO"/>
    <x v="5"/>
    <n v="7"/>
    <x v="8"/>
    <m/>
    <x v="0"/>
    <m/>
    <x v="1"/>
    <x v="0"/>
    <x v="0"/>
    <x v="0"/>
    <m/>
    <d v="1899-12-30T11:43:00"/>
    <n v="2"/>
    <m/>
    <x v="0"/>
    <m/>
    <x v="0"/>
    <m/>
    <m/>
    <m/>
    <m/>
    <x v="0"/>
    <x v="8"/>
    <m/>
    <x v="2"/>
    <x v="2"/>
  </r>
  <r>
    <x v="383"/>
    <d v="2017-04-21T00:00:00"/>
    <d v="1899-12-30T11:53:00"/>
    <s v="SEMINARIO DEL AYUNTAMIENTO"/>
    <x v="0"/>
    <x v="57"/>
    <x v="4"/>
    <s v="VALDESPARTERA"/>
    <x v="2"/>
    <s v="EDIFICIO SEMINARIO"/>
    <x v="14"/>
    <n v="7"/>
    <s v="VALDESPARTERA"/>
    <x v="6"/>
    <s v="136-138-152"/>
    <x v="8"/>
    <m/>
    <x v="4"/>
    <m/>
    <x v="0"/>
    <x v="0"/>
    <x v="0"/>
    <x v="0"/>
    <m/>
    <d v="1899-12-30T11:53:00"/>
    <n v="15"/>
    <m/>
    <x v="0"/>
    <m/>
    <x v="0"/>
    <m/>
    <m/>
    <m/>
    <m/>
    <x v="0"/>
    <x v="5"/>
    <m/>
    <x v="1"/>
    <x v="2"/>
  </r>
  <r>
    <x v="384"/>
    <d v="2017-04-21T00:00:00"/>
    <d v="1899-12-30T11:57:00"/>
    <s v="SEMINARIO DEL AYUNTAMIENTO"/>
    <x v="1"/>
    <x v="39"/>
    <x v="3"/>
    <s v="PINSEQUE"/>
    <x v="0"/>
    <s v="EDIFICIO SEMINARIO"/>
    <x v="14"/>
    <n v="7"/>
    <s v="VIA HISPANIDAD"/>
    <x v="9"/>
    <n v="78"/>
    <x v="0"/>
    <m/>
    <x v="5"/>
    <m/>
    <x v="1"/>
    <x v="0"/>
    <x v="0"/>
    <x v="0"/>
    <m/>
    <m/>
    <n v="5"/>
    <m/>
    <x v="0"/>
    <m/>
    <x v="0"/>
    <m/>
    <m/>
    <m/>
    <m/>
    <x v="0"/>
    <x v="8"/>
    <m/>
    <x v="1"/>
    <x v="2"/>
  </r>
  <r>
    <x v="385"/>
    <d v="2017-04-21T00:00:00"/>
    <d v="1899-12-30T11:59:00"/>
    <s v="SEMINARIO DEL AYUNTAMIENTO"/>
    <x v="2"/>
    <x v="25"/>
    <x v="0"/>
    <s v="CASA BLANCA"/>
    <x v="0"/>
    <s v="EDIFICIO SEMINARIO"/>
    <x v="14"/>
    <n v="7"/>
    <s v="CASABLANCA"/>
    <x v="1"/>
    <s v="99-107-134-151-158"/>
    <x v="1"/>
    <m/>
    <x v="5"/>
    <m/>
    <x v="1"/>
    <x v="0"/>
    <x v="0"/>
    <x v="0"/>
    <m/>
    <d v="1899-12-30T11:54:00"/>
    <n v="10"/>
    <m/>
    <x v="0"/>
    <m/>
    <x v="0"/>
    <m/>
    <m/>
    <m/>
    <m/>
    <x v="0"/>
    <x v="8"/>
    <m/>
    <x v="0"/>
    <x v="2"/>
  </r>
  <r>
    <x v="386"/>
    <d v="2017-04-21T00:00:00"/>
    <d v="1899-12-30T12:05:00"/>
    <s v="SEMINARIO DEL AYUNTAMIENTO"/>
    <x v="0"/>
    <x v="56"/>
    <x v="0"/>
    <s v="PLAZA DE LOS SITIOS"/>
    <x v="0"/>
    <s v="EDIFICIO SEMINARIO"/>
    <x v="14"/>
    <n v="7"/>
    <s v="PASEO SAGASTA"/>
    <x v="1"/>
    <n v="96"/>
    <x v="8"/>
    <m/>
    <x v="0"/>
    <m/>
    <x v="0"/>
    <x v="0"/>
    <x v="0"/>
    <x v="0"/>
    <m/>
    <m/>
    <n v="10"/>
    <m/>
    <x v="0"/>
    <m/>
    <x v="0"/>
    <m/>
    <m/>
    <m/>
    <m/>
    <x v="0"/>
    <x v="5"/>
    <m/>
    <x v="1"/>
    <x v="2"/>
  </r>
  <r>
    <x v="387"/>
    <d v="2017-04-21T00:00:00"/>
    <d v="1899-12-30T12:09:00"/>
    <s v="SEMINARIO DEL AYUNTAMIENTO"/>
    <x v="1"/>
    <x v="14"/>
    <x v="0"/>
    <s v="GARRAPINILLOS"/>
    <x v="0"/>
    <s v="EDIFICIO SEMINARIO"/>
    <x v="14"/>
    <n v="7"/>
    <s v="CAFETERIA SEMINARIO"/>
    <x v="3"/>
    <n v="7"/>
    <x v="1"/>
    <m/>
    <x v="2"/>
    <m/>
    <x v="1"/>
    <x v="0"/>
    <x v="0"/>
    <x v="0"/>
    <m/>
    <d v="1899-12-30T12:09:00"/>
    <n v="2"/>
    <m/>
    <x v="0"/>
    <m/>
    <x v="0"/>
    <m/>
    <m/>
    <m/>
    <m/>
    <x v="0"/>
    <x v="8"/>
    <m/>
    <x v="2"/>
    <x v="2"/>
  </r>
  <r>
    <x v="388"/>
    <d v="2017-04-21T00:00:00"/>
    <d v="1899-12-30T12:14:00"/>
    <s v="SEMINARIO DEL AYUNTAMIENTO"/>
    <x v="2"/>
    <x v="11"/>
    <x v="2"/>
    <s v="DELICIAS"/>
    <x v="0"/>
    <s v="EDIFICIO SEMINARIO"/>
    <x v="14"/>
    <n v="7"/>
    <s v="DELICIAS"/>
    <x v="1"/>
    <s v="69-70-71-72-74-75-78"/>
    <x v="8"/>
    <m/>
    <x v="4"/>
    <m/>
    <x v="0"/>
    <x v="0"/>
    <x v="0"/>
    <x v="0"/>
    <m/>
    <m/>
    <n v="7"/>
    <m/>
    <x v="0"/>
    <m/>
    <x v="0"/>
    <m/>
    <m/>
    <m/>
    <m/>
    <x v="0"/>
    <x v="4"/>
    <m/>
    <x v="1"/>
    <x v="2"/>
  </r>
  <r>
    <x v="389"/>
    <d v="2017-04-21T00:00:00"/>
    <d v="1899-12-30T12:15:00"/>
    <s v="SEMINARIO DEL AYUNTAMIENTO"/>
    <x v="2"/>
    <x v="45"/>
    <x v="0"/>
    <s v="ACTUR"/>
    <x v="5"/>
    <s v="EDIFICIO SEMINARIO"/>
    <x v="14"/>
    <n v="7"/>
    <s v="CAFETERIA SEMINARIO"/>
    <x v="3"/>
    <n v="7"/>
    <x v="8"/>
    <m/>
    <x v="8"/>
    <m/>
    <x v="1"/>
    <x v="0"/>
    <x v="0"/>
    <x v="0"/>
    <m/>
    <d v="1899-12-30T12:15:00"/>
    <n v="2"/>
    <m/>
    <x v="0"/>
    <m/>
    <x v="0"/>
    <m/>
    <m/>
    <m/>
    <m/>
    <x v="0"/>
    <x v="8"/>
    <m/>
    <x v="1"/>
    <x v="2"/>
  </r>
  <r>
    <x v="390"/>
    <d v="2017-04-21T00:00:00"/>
    <d v="1899-12-30T12:22:00"/>
    <s v="SEMINARIO DEL AYUNTAMIENTO"/>
    <x v="0"/>
    <x v="25"/>
    <x v="0"/>
    <s v="CENTRO"/>
    <x v="0"/>
    <s v="EDIFICIO SEMINARIO"/>
    <x v="14"/>
    <n v="7"/>
    <s v="FERNANDO EL CATÓLICO"/>
    <x v="3"/>
    <n v="100"/>
    <x v="1"/>
    <m/>
    <x v="0"/>
    <m/>
    <x v="3"/>
    <x v="0"/>
    <x v="0"/>
    <x v="0"/>
    <m/>
    <d v="1899-12-30T12:22:00"/>
    <n v="10"/>
    <s v="L1"/>
    <x v="0"/>
    <m/>
    <x v="0"/>
    <m/>
    <m/>
    <m/>
    <m/>
    <x v="1"/>
    <x v="2"/>
    <m/>
    <x v="2"/>
    <x v="0"/>
  </r>
  <r>
    <x v="391"/>
    <d v="2017-04-21T00:00:00"/>
    <d v="1899-12-30T12:25:00"/>
    <s v="SEMINARIO DEL AYUNTAMIENTO"/>
    <x v="2"/>
    <x v="56"/>
    <x v="0"/>
    <s v="CALLE JESÚS"/>
    <x v="0"/>
    <s v="EDIFICIO SEMINARIO"/>
    <x v="14"/>
    <n v="7"/>
    <s v="CALLE JESÚS"/>
    <x v="3"/>
    <n v="123"/>
    <x v="1"/>
    <m/>
    <x v="4"/>
    <m/>
    <x v="2"/>
    <x v="0"/>
    <x v="0"/>
    <x v="0"/>
    <m/>
    <m/>
    <n v="35"/>
    <n v="35"/>
    <x v="0"/>
    <m/>
    <x v="0"/>
    <m/>
    <m/>
    <m/>
    <m/>
    <x v="7"/>
    <x v="2"/>
    <m/>
    <x v="2"/>
    <x v="1"/>
  </r>
  <r>
    <x v="392"/>
    <d v="2017-04-21T00:00:00"/>
    <d v="1899-12-30T12:27:00"/>
    <s v="SEMINARIO DEL AYUNTAMIENTO"/>
    <x v="2"/>
    <x v="56"/>
    <x v="0"/>
    <s v="DELICIAS"/>
    <x v="5"/>
    <s v="EDIFICIO SEMINARIO"/>
    <x v="14"/>
    <n v="7"/>
    <s v="DELICIAS"/>
    <x v="3"/>
    <s v="69-70-71-72-74-75-78"/>
    <x v="1"/>
    <m/>
    <x v="4"/>
    <m/>
    <x v="1"/>
    <x v="0"/>
    <x v="0"/>
    <x v="0"/>
    <m/>
    <d v="1899-12-30T12:27:00"/>
    <n v="15"/>
    <m/>
    <x v="0"/>
    <m/>
    <x v="0"/>
    <m/>
    <m/>
    <m/>
    <m/>
    <x v="0"/>
    <x v="8"/>
    <m/>
    <x v="1"/>
    <x v="2"/>
  </r>
  <r>
    <x v="393"/>
    <d v="2017-04-21T00:00:00"/>
    <d v="1899-12-30T12:20:00"/>
    <s v="SEMINARIO DEL AYUNTAMIENTO"/>
    <x v="1"/>
    <x v="18"/>
    <x v="2"/>
    <s v="ROMAREDA"/>
    <x v="5"/>
    <s v="EDIFICIO SEMINARIO"/>
    <x v="14"/>
    <n v="7"/>
    <s v="VIA HISPANIDAD"/>
    <x v="1"/>
    <n v="72"/>
    <x v="0"/>
    <m/>
    <x v="2"/>
    <m/>
    <x v="1"/>
    <x v="0"/>
    <x v="0"/>
    <x v="0"/>
    <m/>
    <m/>
    <n v="5"/>
    <m/>
    <x v="0"/>
    <m/>
    <x v="0"/>
    <m/>
    <m/>
    <m/>
    <m/>
    <x v="0"/>
    <x v="8"/>
    <m/>
    <x v="2"/>
    <x v="2"/>
  </r>
  <r>
    <x v="394"/>
    <d v="2017-04-21T00:00:00"/>
    <d v="1899-12-30T12:30:00"/>
    <s v="SEMINARIO DEL AYUNTAMIENTO"/>
    <x v="0"/>
    <x v="12"/>
    <x v="1"/>
    <s v="ALMOZARA"/>
    <x v="1"/>
    <s v="LA ALMOZARA"/>
    <x v="8"/>
    <s v="8-40-41-43-44-162"/>
    <s v="EDIFICIO SEMINARIO"/>
    <x v="3"/>
    <n v="7"/>
    <x v="0"/>
    <m/>
    <x v="7"/>
    <m/>
    <x v="4"/>
    <x v="0"/>
    <x v="0"/>
    <x v="0"/>
    <m/>
    <d v="1899-12-30T12:10:00"/>
    <n v="25"/>
    <m/>
    <x v="0"/>
    <m/>
    <x v="0"/>
    <m/>
    <m/>
    <m/>
    <m/>
    <x v="0"/>
    <x v="6"/>
    <m/>
    <x v="1"/>
    <x v="2"/>
  </r>
  <r>
    <x v="395"/>
    <d v="2017-04-21T00:00:00"/>
    <d v="1899-12-30T12:41:00"/>
    <s v="SEMINARIO DEL AYUNTAMIENTO"/>
    <x v="0"/>
    <x v="8"/>
    <x v="2"/>
    <s v="LAS FUENTES"/>
    <x v="5"/>
    <s v="EDIFICIO SEMINARIO"/>
    <x v="14"/>
    <n v="7"/>
    <s v="LAS FUENTES"/>
    <x v="2"/>
    <s v="12-14-23-32-45-46-47-83-84"/>
    <x v="8"/>
    <m/>
    <x v="4"/>
    <m/>
    <x v="0"/>
    <x v="0"/>
    <x v="0"/>
    <x v="0"/>
    <m/>
    <d v="1899-12-30T12:00:00"/>
    <n v="30"/>
    <m/>
    <x v="0"/>
    <m/>
    <x v="0"/>
    <m/>
    <m/>
    <m/>
    <m/>
    <x v="0"/>
    <x v="6"/>
    <m/>
    <x v="2"/>
    <x v="2"/>
  </r>
  <r>
    <x v="396"/>
    <d v="2017-04-21T00:00:00"/>
    <d v="1899-12-30T12:54:00"/>
    <s v="SEMINARIO DEL AYUNTAMIENTO"/>
    <x v="0"/>
    <x v="2"/>
    <x v="2"/>
    <s v="DELICIAS"/>
    <x v="4"/>
    <s v="EDIFICIO SEMINARIO"/>
    <x v="14"/>
    <n v="7"/>
    <s v="ACTUR"/>
    <x v="3"/>
    <s v="9-10-15-25-27-28-29-31-128-129-144-146-163"/>
    <x v="11"/>
    <m/>
    <x v="12"/>
    <m/>
    <x v="5"/>
    <x v="0"/>
    <x v="0"/>
    <x v="0"/>
    <m/>
    <d v="1899-12-30T12:54:00"/>
    <n v="40"/>
    <m/>
    <x v="0"/>
    <m/>
    <x v="0"/>
    <m/>
    <m/>
    <m/>
    <m/>
    <x v="0"/>
    <x v="0"/>
    <m/>
    <x v="1"/>
    <x v="2"/>
  </r>
  <r>
    <x v="397"/>
    <d v="2017-04-21T00:00:00"/>
    <d v="1899-12-30T13:15:00"/>
    <s v="SEMINARIO DEL AYUNTAMIENTO"/>
    <x v="0"/>
    <x v="44"/>
    <x v="2"/>
    <s v="CALLE TENOR GOYARE"/>
    <x v="0"/>
    <s v="EDIFICIO SEMINARIO"/>
    <x v="14"/>
    <n v="7"/>
    <s v="CALLE TENOR GAYARRE"/>
    <x v="11"/>
    <n v="61"/>
    <x v="8"/>
    <m/>
    <x v="4"/>
    <m/>
    <x v="1"/>
    <x v="0"/>
    <x v="0"/>
    <x v="0"/>
    <m/>
    <m/>
    <n v="35"/>
    <m/>
    <x v="0"/>
    <m/>
    <x v="0"/>
    <m/>
    <m/>
    <m/>
    <m/>
    <x v="0"/>
    <x v="5"/>
    <s v="POR HACER EJERCICIO"/>
    <x v="1"/>
    <x v="2"/>
  </r>
  <r>
    <x v="398"/>
    <d v="2017-04-21T00:00:00"/>
    <d v="1899-12-30T13:17:00"/>
    <s v="SEMINARIO DEL AYUNTAMIENTO"/>
    <x v="1"/>
    <x v="3"/>
    <x v="3"/>
    <s v="CALLE JOSÉ MARÍA LACARRA"/>
    <x v="0"/>
    <m/>
    <x v="4"/>
    <n v="999"/>
    <s v="CALLE CINCO DE MARZO"/>
    <x v="5"/>
    <n v="64"/>
    <x v="8"/>
    <m/>
    <x v="0"/>
    <m/>
    <x v="2"/>
    <x v="0"/>
    <x v="0"/>
    <x v="0"/>
    <m/>
    <m/>
    <n v="20"/>
    <n v="35"/>
    <x v="0"/>
    <m/>
    <x v="0"/>
    <m/>
    <m/>
    <m/>
    <m/>
    <x v="1"/>
    <x v="2"/>
    <m/>
    <x v="1"/>
    <x v="1"/>
  </r>
  <r>
    <x v="399"/>
    <d v="2017-04-21T00:00:00"/>
    <d v="1899-12-30T13:23:00"/>
    <s v="SEMINARIO DEL AYUNTAMIENTO"/>
    <x v="0"/>
    <x v="19"/>
    <x v="2"/>
    <s v="NAVARRA"/>
    <x v="0"/>
    <s v="EDIFICIO SEMINARIO"/>
    <x v="14"/>
    <n v="7"/>
    <s v="NAVARRA"/>
    <x v="6"/>
    <n v="1"/>
    <x v="8"/>
    <m/>
    <x v="4"/>
    <m/>
    <x v="0"/>
    <x v="0"/>
    <x v="0"/>
    <x v="0"/>
    <m/>
    <d v="1899-12-30T13:23:00"/>
    <n v="90"/>
    <m/>
    <x v="0"/>
    <m/>
    <x v="0"/>
    <m/>
    <m/>
    <m/>
    <m/>
    <x v="0"/>
    <x v="1"/>
    <m/>
    <x v="1"/>
    <x v="2"/>
  </r>
  <r>
    <x v="400"/>
    <d v="2017-04-21T00:00:00"/>
    <d v="1899-12-30T13:27:00"/>
    <s v="SEMINARIO DEL AYUNTAMIENTO"/>
    <x v="2"/>
    <x v="13"/>
    <x v="2"/>
    <s v="DELICIAS"/>
    <x v="0"/>
    <s v="EDIFICIO SEMINARIO"/>
    <x v="14"/>
    <n v="7"/>
    <s v="DELICIAS"/>
    <x v="3"/>
    <s v="69-70-71-72-74-75-78"/>
    <x v="8"/>
    <m/>
    <x v="4"/>
    <m/>
    <x v="4"/>
    <x v="0"/>
    <x v="0"/>
    <x v="0"/>
    <m/>
    <d v="1899-12-30T13:27:00"/>
    <n v="10"/>
    <m/>
    <x v="0"/>
    <m/>
    <x v="0"/>
    <m/>
    <m/>
    <m/>
    <m/>
    <x v="0"/>
    <x v="5"/>
    <s v="CLAUSTROFOBIA"/>
    <x v="1"/>
    <x v="2"/>
  </r>
  <r>
    <x v="401"/>
    <d v="2017-04-21T00:00:00"/>
    <d v="1899-12-30T13:30:00"/>
    <s v="SEMINARIO DEL AYUNTAMIENTO"/>
    <x v="2"/>
    <x v="16"/>
    <x v="2"/>
    <s v="ALBORGE"/>
    <x v="0"/>
    <s v="EDIFICIO SEMINARIO"/>
    <x v="14"/>
    <n v="7"/>
    <s v="ACTUR"/>
    <x v="4"/>
    <s v="9-10-15-25-27-28-29-31-128-129-144-146-163"/>
    <x v="11"/>
    <m/>
    <x v="12"/>
    <m/>
    <x v="0"/>
    <x v="0"/>
    <x v="0"/>
    <x v="0"/>
    <m/>
    <m/>
    <n v="15"/>
    <m/>
    <x v="0"/>
    <m/>
    <x v="0"/>
    <m/>
    <m/>
    <m/>
    <m/>
    <x v="0"/>
    <x v="5"/>
    <m/>
    <x v="3"/>
    <x v="2"/>
  </r>
  <r>
    <x v="402"/>
    <d v="2017-04-21T00:00:00"/>
    <d v="1899-12-30T13:33:00"/>
    <s v="SEMINARIO DEL AYUNTAMIENTO"/>
    <x v="1"/>
    <x v="40"/>
    <x v="0"/>
    <s v="PASEO TERUEL"/>
    <x v="0"/>
    <s v="EDIFICIO SEMINARIO"/>
    <x v="14"/>
    <n v="7"/>
    <s v="PASEO MARIA AGUSTIN"/>
    <x v="5"/>
    <n v="54"/>
    <x v="8"/>
    <m/>
    <x v="0"/>
    <m/>
    <x v="1"/>
    <x v="0"/>
    <x v="0"/>
    <x v="0"/>
    <m/>
    <d v="1899-12-30T13:33:00"/>
    <n v="20"/>
    <m/>
    <x v="0"/>
    <m/>
    <x v="0"/>
    <m/>
    <m/>
    <m/>
    <m/>
    <x v="0"/>
    <x v="2"/>
    <m/>
    <x v="3"/>
    <x v="0"/>
  </r>
  <r>
    <x v="403"/>
    <d v="2017-04-21T00:00:00"/>
    <d v="1899-12-30T13:40:00"/>
    <s v="SEMINARIO DEL AYUNTAMIENTO"/>
    <x v="2"/>
    <x v="48"/>
    <x v="3"/>
    <s v="PLAZA SAN MIGUEL"/>
    <x v="0"/>
    <s v="EDIFICIO SEMINARIO"/>
    <x v="14"/>
    <n v="7"/>
    <s v="PLAZA SAN MIGUEL"/>
    <x v="8"/>
    <n v="58"/>
    <x v="8"/>
    <m/>
    <x v="4"/>
    <m/>
    <x v="1"/>
    <x v="0"/>
    <x v="0"/>
    <x v="0"/>
    <m/>
    <d v="1899-12-30T13:40:00"/>
    <n v="45"/>
    <m/>
    <x v="0"/>
    <m/>
    <x v="0"/>
    <m/>
    <m/>
    <m/>
    <m/>
    <x v="0"/>
    <x v="5"/>
    <m/>
    <x v="1"/>
    <x v="2"/>
  </r>
  <r>
    <x v="404"/>
    <d v="2017-04-21T00:00:00"/>
    <d v="1899-12-30T09:05:00"/>
    <s v="CAMPUS RIO EBRO"/>
    <x v="0"/>
    <x v="28"/>
    <x v="1"/>
    <s v="ZARAGOZA"/>
    <x v="4"/>
    <s v="ACTUR"/>
    <x v="1"/>
    <s v="9-15-10-145-25-29-31-27-28-128-129-163-144"/>
    <s v="CAMPUS RIO EBRO"/>
    <x v="22"/>
    <n v="172"/>
    <x v="0"/>
    <m/>
    <x v="9"/>
    <m/>
    <x v="3"/>
    <x v="0"/>
    <x v="0"/>
    <x v="0"/>
    <m/>
    <d v="1899-12-30T08:50:00"/>
    <n v="10"/>
    <s v="L1"/>
    <x v="0"/>
    <m/>
    <x v="0"/>
    <m/>
    <m/>
    <m/>
    <m/>
    <x v="0"/>
    <x v="8"/>
    <m/>
    <x v="0"/>
    <x v="1"/>
  </r>
  <r>
    <x v="405"/>
    <d v="2017-04-21T00:00:00"/>
    <d v="1899-12-30T09:11:00"/>
    <s v="CAMPUS RIO EBRO"/>
    <x v="0"/>
    <x v="2"/>
    <x v="2"/>
    <s v="ZARAGOZA"/>
    <x v="1"/>
    <s v="LAS FUENTES"/>
    <x v="2"/>
    <s v="12-14-23-32-45-46-47-83-84"/>
    <s v="CAMPUS RIO EBRO"/>
    <x v="22"/>
    <n v="172"/>
    <x v="0"/>
    <m/>
    <x v="9"/>
    <m/>
    <x v="0"/>
    <x v="0"/>
    <x v="0"/>
    <x v="0"/>
    <m/>
    <d v="1899-12-30T08:45:00"/>
    <n v="15"/>
    <m/>
    <x v="0"/>
    <m/>
    <x v="0"/>
    <m/>
    <m/>
    <m/>
    <m/>
    <x v="0"/>
    <x v="0"/>
    <m/>
    <x v="3"/>
    <x v="1"/>
  </r>
  <r>
    <x v="406"/>
    <d v="2017-04-21T00:00:00"/>
    <d v="1899-12-30T09:14:00"/>
    <s v="CAMPUS RIO EBRO"/>
    <x v="0"/>
    <x v="45"/>
    <x v="0"/>
    <s v="ZARAGOZA"/>
    <x v="0"/>
    <s v="ACTUR"/>
    <x v="1"/>
    <s v="9-15-10-145-25-29-31-27-28-128-129-163-144"/>
    <s v="CAMPUS RIO EBRO"/>
    <x v="22"/>
    <n v="172"/>
    <x v="0"/>
    <m/>
    <x v="0"/>
    <m/>
    <x v="0"/>
    <x v="0"/>
    <x v="0"/>
    <x v="0"/>
    <m/>
    <d v="1899-12-30T08:53:00"/>
    <n v="5"/>
    <m/>
    <x v="0"/>
    <m/>
    <x v="0"/>
    <m/>
    <m/>
    <m/>
    <m/>
    <x v="0"/>
    <x v="8"/>
    <m/>
    <x v="0"/>
    <x v="1"/>
  </r>
  <r>
    <x v="407"/>
    <d v="2017-04-21T00:00:00"/>
    <d v="1899-12-30T09:16:00"/>
    <s v="CAMPUS RIO EBRO"/>
    <x v="0"/>
    <x v="31"/>
    <x v="3"/>
    <s v="ZARAGOZA"/>
    <x v="0"/>
    <s v="ACTUR"/>
    <x v="1"/>
    <s v="9-15-10-145-25-29-31-27-28-128-129-163-144"/>
    <s v="CAMPUS RIO EBRO"/>
    <x v="22"/>
    <n v="172"/>
    <x v="0"/>
    <m/>
    <x v="0"/>
    <m/>
    <x v="0"/>
    <x v="0"/>
    <x v="0"/>
    <x v="0"/>
    <m/>
    <d v="1899-12-30T09:00:00"/>
    <n v="10"/>
    <m/>
    <x v="0"/>
    <m/>
    <x v="0"/>
    <m/>
    <m/>
    <m/>
    <m/>
    <x v="0"/>
    <x v="8"/>
    <m/>
    <x v="0"/>
    <x v="1"/>
  </r>
  <r>
    <x v="408"/>
    <d v="2017-04-21T00:00:00"/>
    <d v="1899-12-30T09:21:00"/>
    <s v="CAMPUS RIO EBRO"/>
    <x v="1"/>
    <x v="31"/>
    <x v="3"/>
    <s v="ZARAGOZA"/>
    <x v="0"/>
    <s v="MONTECANAL"/>
    <x v="9"/>
    <s v="135-139-140-141-155-156"/>
    <s v="CAMPUS RIO EBRO"/>
    <x v="22"/>
    <n v="172"/>
    <x v="0"/>
    <m/>
    <x v="0"/>
    <m/>
    <x v="0"/>
    <x v="0"/>
    <x v="0"/>
    <x v="0"/>
    <m/>
    <d v="1899-12-30T09:05:00"/>
    <n v="15"/>
    <m/>
    <x v="0"/>
    <m/>
    <x v="0"/>
    <m/>
    <m/>
    <m/>
    <m/>
    <x v="0"/>
    <x v="3"/>
    <m/>
    <x v="0"/>
    <x v="0"/>
  </r>
  <r>
    <x v="409"/>
    <d v="2017-04-21T00:00:00"/>
    <d v="1899-12-30T09:23:00"/>
    <s v="CAMPUS RIO EBRO"/>
    <x v="0"/>
    <x v="8"/>
    <x v="2"/>
    <s v="ZARAGOZA"/>
    <x v="1"/>
    <s v="ROMAREDA"/>
    <x v="14"/>
    <n v="142"/>
    <s v="CAMPUS RIO EBRO"/>
    <x v="22"/>
    <n v="172"/>
    <x v="0"/>
    <m/>
    <x v="9"/>
    <m/>
    <x v="0"/>
    <x v="0"/>
    <x v="0"/>
    <x v="0"/>
    <m/>
    <d v="1899-12-30T09:00:00"/>
    <n v="20"/>
    <m/>
    <x v="0"/>
    <m/>
    <x v="0"/>
    <m/>
    <m/>
    <m/>
    <m/>
    <x v="0"/>
    <x v="0"/>
    <m/>
    <x v="0"/>
    <x v="1"/>
  </r>
  <r>
    <x v="410"/>
    <d v="2017-04-21T00:00:00"/>
    <d v="1899-12-30T09:29:00"/>
    <s v="CAMPUS RIO EBRO"/>
    <x v="0"/>
    <x v="24"/>
    <x v="2"/>
    <s v="ZARAGOZA"/>
    <x v="4"/>
    <s v="AVD. MADRID"/>
    <x v="6"/>
    <n v="70"/>
    <s v="CAMPUS RIO EBRO"/>
    <x v="22"/>
    <n v="172"/>
    <x v="0"/>
    <m/>
    <x v="9"/>
    <m/>
    <x v="5"/>
    <x v="0"/>
    <x v="0"/>
    <x v="0"/>
    <m/>
    <d v="1899-12-30T09:00:00"/>
    <n v="25"/>
    <m/>
    <x v="0"/>
    <m/>
    <x v="0"/>
    <m/>
    <m/>
    <m/>
    <m/>
    <x v="0"/>
    <x v="3"/>
    <m/>
    <x v="0"/>
    <x v="0"/>
  </r>
  <r>
    <x v="411"/>
    <d v="2017-04-21T00:00:00"/>
    <d v="1899-12-30T09:31:00"/>
    <s v="CAMPUS RIO EBRO"/>
    <x v="0"/>
    <x v="6"/>
    <x v="1"/>
    <s v="ZARAGOZA"/>
    <x v="4"/>
    <s v="ACTUR"/>
    <x v="1"/>
    <s v="9-15-10-145-25-29-31-27-28-128-129-163-144"/>
    <s v="CAMPUS RIO EBRO"/>
    <x v="22"/>
    <n v="172"/>
    <x v="0"/>
    <m/>
    <x v="9"/>
    <m/>
    <x v="3"/>
    <x v="3"/>
    <x v="0"/>
    <x v="0"/>
    <m/>
    <d v="1899-12-30T08:45:00"/>
    <n v="15"/>
    <s v="L1"/>
    <x v="0"/>
    <m/>
    <x v="0"/>
    <m/>
    <m/>
    <m/>
    <m/>
    <x v="0"/>
    <x v="2"/>
    <m/>
    <x v="0"/>
    <x v="1"/>
  </r>
  <r>
    <x v="412"/>
    <d v="2017-04-21T00:00:00"/>
    <d v="1899-12-30T09:35:00"/>
    <s v="CAMPUS RIO EBRO"/>
    <x v="0"/>
    <x v="22"/>
    <x v="2"/>
    <s v="ZARAGOZA"/>
    <x v="4"/>
    <s v="MIRALBUENO"/>
    <x v="22"/>
    <s v="37-39"/>
    <s v="CAMPUS RIO EBRO"/>
    <x v="22"/>
    <n v="172"/>
    <x v="0"/>
    <m/>
    <x v="9"/>
    <m/>
    <x v="9"/>
    <x v="4"/>
    <x v="0"/>
    <x v="0"/>
    <m/>
    <d v="1899-12-30T08:45:00"/>
    <n v="50"/>
    <m/>
    <x v="0"/>
    <s v="L1"/>
    <x v="9"/>
    <m/>
    <m/>
    <m/>
    <m/>
    <x v="7"/>
    <x v="2"/>
    <m/>
    <x v="0"/>
    <x v="1"/>
  </r>
  <r>
    <x v="413"/>
    <d v="2017-04-21T00:00:00"/>
    <d v="1899-12-30T09:39:00"/>
    <s v="CAMPUS RIO EBRO"/>
    <x v="1"/>
    <x v="26"/>
    <x v="1"/>
    <s v="ZARAGOZA"/>
    <x v="4"/>
    <s v="ACTUR"/>
    <x v="1"/>
    <s v="9-15-10-145-25-29-31-27-28-128-129-163-144"/>
    <s v="CAMPUS RIO EBRO"/>
    <x v="22"/>
    <n v="172"/>
    <x v="0"/>
    <m/>
    <x v="9"/>
    <m/>
    <x v="3"/>
    <x v="0"/>
    <x v="0"/>
    <x v="0"/>
    <m/>
    <d v="1899-12-30T09:00:00"/>
    <n v="10"/>
    <s v="L1"/>
    <x v="1"/>
    <m/>
    <x v="0"/>
    <m/>
    <m/>
    <m/>
    <m/>
    <x v="7"/>
    <x v="2"/>
    <m/>
    <x v="2"/>
    <x v="1"/>
  </r>
  <r>
    <x v="414"/>
    <d v="2017-04-21T00:00:00"/>
    <d v="1899-12-30T09:42:00"/>
    <s v="CAMPUS RIO EBRO"/>
    <x v="0"/>
    <x v="22"/>
    <x v="2"/>
    <s v="ZARAGOZA"/>
    <x v="0"/>
    <s v="LA ALMOZARA"/>
    <x v="8"/>
    <s v="8-40-41-43-44-162"/>
    <s v="CAMPUS RIO EBRO"/>
    <x v="22"/>
    <n v="172"/>
    <x v="0"/>
    <m/>
    <x v="0"/>
    <m/>
    <x v="0"/>
    <x v="0"/>
    <x v="0"/>
    <x v="0"/>
    <m/>
    <d v="1899-12-30T09:30:00"/>
    <n v="15"/>
    <m/>
    <x v="0"/>
    <m/>
    <x v="0"/>
    <m/>
    <m/>
    <m/>
    <m/>
    <x v="0"/>
    <x v="5"/>
    <s v="DE NORMAL LO USA"/>
    <x v="0"/>
    <x v="1"/>
  </r>
  <r>
    <x v="415"/>
    <d v="2017-04-21T00:00:00"/>
    <d v="1899-12-30T09:44:00"/>
    <s v="CAMPUS RIO EBRO"/>
    <x v="1"/>
    <x v="1"/>
    <x v="1"/>
    <s v="ZARAGOZA"/>
    <x v="4"/>
    <s v="DOCTOR CERRADA"/>
    <x v="0"/>
    <n v="82"/>
    <s v="CAMPUS RIO EBRO"/>
    <x v="22"/>
    <n v="172"/>
    <x v="0"/>
    <m/>
    <x v="9"/>
    <m/>
    <x v="0"/>
    <x v="0"/>
    <x v="0"/>
    <x v="0"/>
    <m/>
    <d v="1899-12-30T08:30:00"/>
    <n v="15"/>
    <m/>
    <x v="0"/>
    <m/>
    <x v="0"/>
    <m/>
    <m/>
    <m/>
    <m/>
    <x v="0"/>
    <x v="0"/>
    <m/>
    <x v="2"/>
    <x v="1"/>
  </r>
  <r>
    <x v="416"/>
    <d v="2017-04-21T00:00:00"/>
    <d v="1899-12-30T09:46:00"/>
    <s v="CAMPUS RIO EBRO"/>
    <x v="1"/>
    <x v="28"/>
    <x v="1"/>
    <s v="ZARAGOZA"/>
    <x v="4"/>
    <s v="CENTRO"/>
    <x v="0"/>
    <s v="63-64-68-59-80-79-81-89-86-96-98-88-82-73"/>
    <s v="CAMPUS RIO EBRO"/>
    <x v="22"/>
    <n v="172"/>
    <x v="0"/>
    <m/>
    <x v="9"/>
    <m/>
    <x v="3"/>
    <x v="0"/>
    <x v="0"/>
    <x v="0"/>
    <m/>
    <d v="1899-12-30T09:30:00"/>
    <n v="25"/>
    <s v="L1"/>
    <x v="11"/>
    <m/>
    <x v="0"/>
    <m/>
    <m/>
    <m/>
    <m/>
    <x v="1"/>
    <x v="2"/>
    <m/>
    <x v="0"/>
    <x v="0"/>
  </r>
  <r>
    <x v="417"/>
    <d v="2017-04-21T00:00:00"/>
    <d v="1899-12-30T09:50:00"/>
    <s v="CAMPUS RIO EBRO"/>
    <x v="1"/>
    <x v="6"/>
    <x v="1"/>
    <s v="ZARAGOZA"/>
    <x v="4"/>
    <s v="CENTRO"/>
    <x v="0"/>
    <s v="63-64-68-59-80-79-81-89-86-96-98-88-82-73"/>
    <s v="CAMPUS RIO EBRO"/>
    <x v="22"/>
    <n v="172"/>
    <x v="0"/>
    <m/>
    <x v="9"/>
    <m/>
    <x v="3"/>
    <x v="0"/>
    <x v="0"/>
    <x v="0"/>
    <m/>
    <d v="1899-12-30T09:20:00"/>
    <n v="20"/>
    <s v="L1"/>
    <x v="10"/>
    <m/>
    <x v="0"/>
    <m/>
    <m/>
    <m/>
    <m/>
    <x v="7"/>
    <x v="2"/>
    <m/>
    <x v="2"/>
    <x v="1"/>
  </r>
  <r>
    <x v="418"/>
    <d v="2017-04-21T00:00:00"/>
    <d v="1899-12-30T09:53:00"/>
    <s v="CAMPUS RIO EBRO"/>
    <x v="0"/>
    <x v="28"/>
    <x v="1"/>
    <s v="ZARAGOZA"/>
    <x v="4"/>
    <s v="MOVERA"/>
    <x v="3"/>
    <n v="114"/>
    <s v="CAMPUS RIO EBRO"/>
    <x v="22"/>
    <n v="172"/>
    <x v="0"/>
    <m/>
    <x v="9"/>
    <m/>
    <x v="3"/>
    <x v="0"/>
    <x v="0"/>
    <x v="0"/>
    <m/>
    <d v="1899-12-30T07:45:00"/>
    <n v="60"/>
    <s v="L1"/>
    <x v="10"/>
    <m/>
    <x v="0"/>
    <m/>
    <m/>
    <m/>
    <m/>
    <x v="7"/>
    <x v="2"/>
    <m/>
    <x v="0"/>
    <x v="0"/>
  </r>
  <r>
    <x v="419"/>
    <d v="2017-04-21T00:00:00"/>
    <d v="1899-12-30T09:54:00"/>
    <s v="CAMPUS RIO EBRO"/>
    <x v="0"/>
    <x v="28"/>
    <x v="1"/>
    <s v="ZARAGOZA"/>
    <x v="4"/>
    <s v="SANTA ISABEL"/>
    <x v="17"/>
    <n v="16"/>
    <s v="CAMPUS RIO EBRO"/>
    <x v="22"/>
    <n v="172"/>
    <x v="0"/>
    <m/>
    <x v="9"/>
    <m/>
    <x v="0"/>
    <x v="0"/>
    <x v="0"/>
    <x v="0"/>
    <m/>
    <d v="1899-12-30T08:40:00"/>
    <n v="10"/>
    <m/>
    <x v="0"/>
    <m/>
    <x v="0"/>
    <m/>
    <m/>
    <m/>
    <m/>
    <x v="0"/>
    <x v="0"/>
    <m/>
    <x v="0"/>
    <x v="0"/>
  </r>
  <r>
    <x v="420"/>
    <d v="2017-04-21T00:00:00"/>
    <d v="1899-12-30T09:55:00"/>
    <s v="CAMPUS RIO EBRO"/>
    <x v="0"/>
    <x v="28"/>
    <x v="1"/>
    <s v="ZARAGOZA"/>
    <x v="4"/>
    <s v="ACTUR"/>
    <x v="1"/>
    <s v="9-15-10-145-25-29-31-27-28-128-129-163-144"/>
    <s v="CAMPUS RIO EBRO"/>
    <x v="22"/>
    <n v="172"/>
    <x v="0"/>
    <m/>
    <x v="9"/>
    <m/>
    <x v="0"/>
    <x v="0"/>
    <x v="0"/>
    <x v="0"/>
    <m/>
    <d v="1899-12-30T09:30:00"/>
    <n v="15"/>
    <m/>
    <x v="0"/>
    <m/>
    <x v="0"/>
    <m/>
    <m/>
    <m/>
    <m/>
    <x v="0"/>
    <x v="8"/>
    <m/>
    <x v="0"/>
    <x v="0"/>
  </r>
  <r>
    <x v="421"/>
    <d v="2017-04-21T00:00:00"/>
    <d v="1899-12-30T09:57:00"/>
    <s v="CAMPUS RIO EBRO"/>
    <x v="0"/>
    <x v="12"/>
    <x v="1"/>
    <s v="ZARAGOZA"/>
    <x v="1"/>
    <s v="CENTRO"/>
    <x v="0"/>
    <s v="63-64-68-59-80-79-81-89-86-96-98-88-82-73"/>
    <s v="CAMPUS RIO EBRO"/>
    <x v="22"/>
    <n v="172"/>
    <x v="0"/>
    <m/>
    <x v="9"/>
    <m/>
    <x v="3"/>
    <x v="0"/>
    <x v="0"/>
    <x v="0"/>
    <m/>
    <d v="1899-12-30T08:30:00"/>
    <n v="25"/>
    <s v="L1"/>
    <x v="0"/>
    <m/>
    <x v="0"/>
    <m/>
    <m/>
    <m/>
    <m/>
    <x v="11"/>
    <x v="2"/>
    <m/>
    <x v="0"/>
    <x v="0"/>
  </r>
  <r>
    <x v="422"/>
    <d v="2017-04-21T00:00:00"/>
    <d v="1899-12-30T10:14:00"/>
    <s v="CAMPUS RIO EBRO"/>
    <x v="0"/>
    <x v="4"/>
    <x v="1"/>
    <s v="ZARAGOZA"/>
    <x v="4"/>
    <s v="CENTRO"/>
    <x v="0"/>
    <s v="63-64-68-59-80-79-81-89-86-96-98-88-82-73"/>
    <s v="CAMPUS RIO EBRO"/>
    <x v="22"/>
    <n v="172"/>
    <x v="0"/>
    <m/>
    <x v="9"/>
    <m/>
    <x v="0"/>
    <x v="0"/>
    <x v="0"/>
    <x v="0"/>
    <m/>
    <d v="1899-12-30T08:30:00"/>
    <n v="30"/>
    <m/>
    <x v="0"/>
    <m/>
    <x v="0"/>
    <m/>
    <m/>
    <m/>
    <m/>
    <x v="0"/>
    <x v="0"/>
    <m/>
    <x v="0"/>
    <x v="1"/>
  </r>
  <r>
    <x v="423"/>
    <d v="2017-04-21T00:00:00"/>
    <d v="1899-12-30T10:16:00"/>
    <s v="CAMPUS RIO EBRO"/>
    <x v="0"/>
    <x v="12"/>
    <x v="1"/>
    <s v="ZARAGOZA"/>
    <x v="4"/>
    <s v="DELICIAS"/>
    <x v="6"/>
    <s v="69-70-71-72-74-75-78"/>
    <s v="CAMPUS RIO EBRO"/>
    <x v="22"/>
    <n v="172"/>
    <x v="0"/>
    <m/>
    <x v="9"/>
    <m/>
    <x v="2"/>
    <x v="4"/>
    <x v="0"/>
    <x v="0"/>
    <m/>
    <d v="1899-12-30T09:30:00"/>
    <n v="40"/>
    <s v="C1"/>
    <x v="1"/>
    <s v="L1"/>
    <x v="4"/>
    <m/>
    <m/>
    <m/>
    <m/>
    <x v="1"/>
    <x v="2"/>
    <m/>
    <x v="0"/>
    <x v="1"/>
  </r>
  <r>
    <x v="424"/>
    <d v="2017-04-21T00:00:00"/>
    <d v="1899-12-30T10:21:00"/>
    <s v="CAMPUS RIO EBRO"/>
    <x v="1"/>
    <x v="31"/>
    <x v="3"/>
    <s v="ZARAGOZA"/>
    <x v="0"/>
    <s v="DISTRITO 50006"/>
    <x v="4"/>
    <n v="999"/>
    <s v="CAMPUS RIO EBRO"/>
    <x v="22"/>
    <n v="172"/>
    <x v="0"/>
    <m/>
    <x v="0"/>
    <m/>
    <x v="3"/>
    <x v="0"/>
    <x v="0"/>
    <x v="0"/>
    <m/>
    <d v="1899-12-30T09:45:00"/>
    <n v="30"/>
    <s v="L1"/>
    <x v="1"/>
    <m/>
    <x v="0"/>
    <m/>
    <m/>
    <m/>
    <m/>
    <x v="7"/>
    <x v="2"/>
    <m/>
    <x v="0"/>
    <x v="1"/>
  </r>
  <r>
    <x v="425"/>
    <d v="2017-04-21T00:00:00"/>
    <d v="1899-12-30T10:24:00"/>
    <s v="CAMPUS RIO EBRO"/>
    <x v="0"/>
    <x v="4"/>
    <x v="1"/>
    <s v="ZARAGOZA"/>
    <x v="4"/>
    <s v="LAS FUENTES"/>
    <x v="2"/>
    <s v="12-14-23-32-45-46-47-83-84"/>
    <s v="CAMPUS RIO EBRO"/>
    <x v="22"/>
    <n v="172"/>
    <x v="0"/>
    <m/>
    <x v="9"/>
    <m/>
    <x v="5"/>
    <x v="0"/>
    <x v="0"/>
    <x v="0"/>
    <m/>
    <d v="1899-12-30T09:00:00"/>
    <n v="30"/>
    <m/>
    <x v="0"/>
    <m/>
    <x v="0"/>
    <m/>
    <m/>
    <m/>
    <m/>
    <x v="0"/>
    <x v="3"/>
    <m/>
    <x v="0"/>
    <x v="1"/>
  </r>
  <r>
    <x v="426"/>
    <d v="2017-04-21T00:00:00"/>
    <d v="1899-12-30T10:27:00"/>
    <s v="CAMPUS RIO EBRO"/>
    <x v="0"/>
    <x v="28"/>
    <x v="1"/>
    <s v="ZARAGOZA"/>
    <x v="4"/>
    <s v="ACTUR"/>
    <x v="1"/>
    <s v="9-15-10-145-25-29-31-27-28-128-129-163-144"/>
    <s v="CAMPUS RIO EBRO"/>
    <x v="22"/>
    <n v="172"/>
    <x v="0"/>
    <m/>
    <x v="9"/>
    <m/>
    <x v="3"/>
    <x v="0"/>
    <x v="0"/>
    <x v="0"/>
    <m/>
    <d v="1899-12-30T10:10:00"/>
    <n v="15"/>
    <s v="L1"/>
    <x v="10"/>
    <m/>
    <x v="0"/>
    <m/>
    <m/>
    <m/>
    <m/>
    <x v="7"/>
    <x v="2"/>
    <m/>
    <x v="0"/>
    <x v="0"/>
  </r>
  <r>
    <x v="427"/>
    <d v="2017-04-21T00:00:00"/>
    <d v="1899-12-30T10:31:00"/>
    <s v="CAMPUS RIO EBRO"/>
    <x v="0"/>
    <x v="26"/>
    <x v="1"/>
    <s v="ZARAGOZA"/>
    <x v="4"/>
    <s v="CASCO HISTORICO"/>
    <x v="13"/>
    <s v="54-55-35-130-42-131-133-132-36-60-58-77-11-41-43-53-63-64-68-59-80-81-83-47-12"/>
    <s v="CAMPUS RIO EBRO"/>
    <x v="22"/>
    <n v="172"/>
    <x v="0"/>
    <m/>
    <x v="9"/>
    <m/>
    <x v="5"/>
    <x v="0"/>
    <x v="0"/>
    <x v="0"/>
    <m/>
    <d v="1899-12-30T10:00:00"/>
    <n v="15"/>
    <m/>
    <x v="0"/>
    <m/>
    <x v="0"/>
    <m/>
    <m/>
    <m/>
    <m/>
    <x v="0"/>
    <x v="0"/>
    <m/>
    <x v="0"/>
    <x v="1"/>
  </r>
  <r>
    <x v="428"/>
    <d v="2017-04-21T00:00:00"/>
    <d v="1899-12-30T10:35:00"/>
    <s v="CAMPUS RIO EBRO"/>
    <x v="0"/>
    <x v="1"/>
    <x v="1"/>
    <s v="ZARAGOZA"/>
    <x v="4"/>
    <s v="DELICIAS"/>
    <x v="6"/>
    <s v="69-70-71-72-74-75-78"/>
    <s v="CAMPUS RIO EBRO"/>
    <x v="22"/>
    <n v="172"/>
    <x v="0"/>
    <m/>
    <x v="9"/>
    <m/>
    <x v="2"/>
    <x v="4"/>
    <x v="0"/>
    <x v="0"/>
    <m/>
    <d v="1899-12-30T09:40:00"/>
    <n v="35"/>
    <n v="42"/>
    <x v="4"/>
    <s v="L1"/>
    <x v="10"/>
    <m/>
    <m/>
    <m/>
    <m/>
    <x v="1"/>
    <x v="2"/>
    <m/>
    <x v="0"/>
    <x v="1"/>
  </r>
  <r>
    <x v="429"/>
    <d v="2017-04-21T00:00:00"/>
    <d v="1899-12-30T10:38:00"/>
    <s v="CAMPUS RIO EBRO"/>
    <x v="1"/>
    <x v="12"/>
    <x v="1"/>
    <s v="ZARAGOZA"/>
    <x v="4"/>
    <s v="LAS FUENTES"/>
    <x v="2"/>
    <s v="12-14-23-32-45-46-47-83-84"/>
    <s v="CAMPUS RIO EBRO"/>
    <x v="22"/>
    <n v="172"/>
    <x v="0"/>
    <m/>
    <x v="9"/>
    <m/>
    <x v="2"/>
    <x v="0"/>
    <x v="0"/>
    <x v="0"/>
    <m/>
    <d v="1899-12-30T09:45:00"/>
    <n v="45"/>
    <n v="44"/>
    <x v="4"/>
    <m/>
    <x v="0"/>
    <m/>
    <m/>
    <m/>
    <m/>
    <x v="1"/>
    <x v="2"/>
    <m/>
    <x v="0"/>
    <x v="0"/>
  </r>
  <r>
    <x v="430"/>
    <d v="2017-04-21T00:00:00"/>
    <d v="1899-12-30T10:42:00"/>
    <s v="CAMPUS RIO EBRO"/>
    <x v="0"/>
    <x v="2"/>
    <x v="2"/>
    <s v="ZARAGOZA"/>
    <x v="0"/>
    <s v="PLAZA SAN FRANCISCO"/>
    <x v="14"/>
    <n v="100"/>
    <s v="CAMPUS RIO EBRO"/>
    <x v="22"/>
    <n v="172"/>
    <x v="0"/>
    <m/>
    <x v="0"/>
    <m/>
    <x v="3"/>
    <x v="0"/>
    <x v="0"/>
    <x v="0"/>
    <m/>
    <d v="1899-12-30T10:00:00"/>
    <n v="30"/>
    <s v="L1"/>
    <x v="2"/>
    <m/>
    <x v="0"/>
    <m/>
    <m/>
    <m/>
    <m/>
    <x v="1"/>
    <x v="2"/>
    <m/>
    <x v="0"/>
    <x v="0"/>
  </r>
  <r>
    <x v="431"/>
    <d v="2017-04-21T00:00:00"/>
    <d v="1899-12-30T10:48:00"/>
    <s v="CAMPUS RIO EBRO"/>
    <x v="0"/>
    <x v="22"/>
    <x v="2"/>
    <s v="ZARAGOZA"/>
    <x v="0"/>
    <s v="ARCOSUR"/>
    <x v="9"/>
    <s v="137-153"/>
    <s v="CAMPUS RIO EBRO"/>
    <x v="22"/>
    <n v="172"/>
    <x v="0"/>
    <m/>
    <x v="0"/>
    <m/>
    <x v="2"/>
    <x v="4"/>
    <x v="0"/>
    <x v="0"/>
    <m/>
    <d v="1899-12-30T09:40:00"/>
    <n v="60"/>
    <n v="59"/>
    <x v="14"/>
    <s v="L1"/>
    <x v="0"/>
    <m/>
    <m/>
    <m/>
    <m/>
    <x v="1"/>
    <x v="2"/>
    <m/>
    <x v="2"/>
    <x v="0"/>
  </r>
  <r>
    <x v="432"/>
    <d v="2017-04-21T00:00:00"/>
    <d v="1899-12-30T10:53:00"/>
    <s v="CAMPUS RIO EBRO"/>
    <x v="0"/>
    <x v="12"/>
    <x v="1"/>
    <s v="ZARAGOZA"/>
    <x v="4"/>
    <s v="CENTRO"/>
    <x v="0"/>
    <s v="63-64-68-59-80-79-81-89-86-96-98-88-82-73"/>
    <s v="CAMPUS RIO EBRO"/>
    <x v="22"/>
    <n v="172"/>
    <x v="0"/>
    <m/>
    <x v="9"/>
    <m/>
    <x v="3"/>
    <x v="0"/>
    <x v="0"/>
    <x v="0"/>
    <m/>
    <d v="1899-12-30T10:30:00"/>
    <n v="20"/>
    <s v="L1"/>
    <x v="10"/>
    <m/>
    <x v="0"/>
    <m/>
    <m/>
    <m/>
    <m/>
    <x v="0"/>
    <x v="3"/>
    <m/>
    <x v="0"/>
    <x v="4"/>
  </r>
  <r>
    <x v="433"/>
    <d v="2017-04-21T00:00:00"/>
    <m/>
    <s v="CAMPUS RIO EBRO"/>
    <x v="2"/>
    <x v="15"/>
    <x v="5"/>
    <m/>
    <x v="6"/>
    <m/>
    <x v="4"/>
    <n v="999"/>
    <s v="CAMPUS RIO EBRO"/>
    <x v="22"/>
    <n v="172"/>
    <x v="6"/>
    <m/>
    <x v="3"/>
    <m/>
    <x v="6"/>
    <x v="0"/>
    <x v="0"/>
    <x v="0"/>
    <m/>
    <m/>
    <m/>
    <m/>
    <x v="0"/>
    <m/>
    <x v="0"/>
    <m/>
    <m/>
    <m/>
    <m/>
    <x v="0"/>
    <x v="2"/>
    <m/>
    <x v="4"/>
    <x v="2"/>
  </r>
  <r>
    <x v="434"/>
    <d v="2017-04-21T00:00:00"/>
    <m/>
    <s v="CAMPUS RIO EBRO"/>
    <x v="1"/>
    <x v="28"/>
    <x v="1"/>
    <s v="BURGO DE EBRO"/>
    <x v="4"/>
    <s v="BURGO DE EBRO"/>
    <x v="19"/>
    <n v="119"/>
    <s v="CAMPUS RIO EBRO"/>
    <x v="22"/>
    <n v="172"/>
    <x v="0"/>
    <m/>
    <x v="9"/>
    <m/>
    <x v="2"/>
    <x v="4"/>
    <x v="0"/>
    <x v="0"/>
    <m/>
    <d v="1899-12-30T08:00:00"/>
    <n v="60"/>
    <n v="310"/>
    <x v="3"/>
    <s v="L1"/>
    <x v="0"/>
    <m/>
    <m/>
    <m/>
    <m/>
    <x v="9"/>
    <x v="2"/>
    <m/>
    <x v="0"/>
    <x v="1"/>
  </r>
  <r>
    <x v="435"/>
    <d v="2017-04-21T00:00:00"/>
    <d v="1899-12-30T11:00:00"/>
    <s v="CAMPUS RIO EBRO"/>
    <x v="0"/>
    <x v="6"/>
    <x v="1"/>
    <s v="SAN JOSE"/>
    <x v="4"/>
    <s v="SAN JOSE"/>
    <x v="11"/>
    <s v="34-81-85-87-102-103-104-105-108-109-171"/>
    <s v="CAMPUS RIO EBRO"/>
    <x v="22"/>
    <n v="172"/>
    <x v="0"/>
    <m/>
    <x v="9"/>
    <m/>
    <x v="2"/>
    <x v="4"/>
    <x v="0"/>
    <x v="0"/>
    <m/>
    <d v="1899-12-30T08:15:00"/>
    <n v="45"/>
    <n v="23"/>
    <x v="4"/>
    <s v="L1"/>
    <x v="0"/>
    <m/>
    <m/>
    <m/>
    <m/>
    <x v="1"/>
    <x v="2"/>
    <m/>
    <x v="0"/>
    <x v="3"/>
  </r>
  <r>
    <x v="436"/>
    <d v="2017-04-21T00:00:00"/>
    <d v="1899-12-30T11:00:00"/>
    <s v="CAMPUS RIO EBRO"/>
    <x v="0"/>
    <x v="26"/>
    <x v="1"/>
    <s v="ZARAGOZA"/>
    <x v="4"/>
    <s v="LA JOTA"/>
    <x v="10"/>
    <s v="123-124-125"/>
    <s v="CAMPUS RIO EBRO"/>
    <x v="22"/>
    <n v="172"/>
    <x v="0"/>
    <m/>
    <x v="9"/>
    <m/>
    <x v="0"/>
    <x v="0"/>
    <x v="0"/>
    <x v="0"/>
    <m/>
    <d v="1899-12-30T08:30:00"/>
    <n v="20"/>
    <m/>
    <x v="0"/>
    <m/>
    <x v="0"/>
    <m/>
    <m/>
    <m/>
    <m/>
    <x v="0"/>
    <x v="0"/>
    <m/>
    <x v="0"/>
    <x v="1"/>
  </r>
  <r>
    <x v="437"/>
    <d v="2017-04-21T00:00:00"/>
    <d v="1899-12-30T11:01:00"/>
    <s v="CAMPUS RIO EBRO"/>
    <x v="0"/>
    <x v="26"/>
    <x v="1"/>
    <s v="ZARAGOZA"/>
    <x v="4"/>
    <s v="PLAZA SAN FRANCISCO"/>
    <x v="14"/>
    <n v="50"/>
    <s v="CAMPUS RIO EBRO"/>
    <x v="22"/>
    <n v="172"/>
    <x v="0"/>
    <m/>
    <x v="9"/>
    <m/>
    <x v="0"/>
    <x v="0"/>
    <x v="0"/>
    <x v="0"/>
    <m/>
    <d v="1899-12-30T07:30:00"/>
    <n v="15"/>
    <m/>
    <x v="0"/>
    <m/>
    <x v="0"/>
    <m/>
    <m/>
    <m/>
    <m/>
    <x v="0"/>
    <x v="0"/>
    <m/>
    <x v="0"/>
    <x v="1"/>
  </r>
  <r>
    <x v="438"/>
    <d v="2017-04-21T00:00:00"/>
    <d v="1899-12-30T11:02:00"/>
    <s v="CAMPUS RIO EBRO"/>
    <x v="0"/>
    <x v="6"/>
    <x v="1"/>
    <s v="SALILLAS"/>
    <x v="4"/>
    <s v="SALILLAS"/>
    <x v="7"/>
    <n v="38"/>
    <s v="CAMPUS RIO EBRO"/>
    <x v="22"/>
    <n v="172"/>
    <x v="0"/>
    <m/>
    <x v="9"/>
    <m/>
    <x v="3"/>
    <x v="0"/>
    <x v="0"/>
    <x v="0"/>
    <m/>
    <d v="1899-12-30T08:30:00"/>
    <n v="20"/>
    <s v="L1"/>
    <x v="10"/>
    <m/>
    <x v="0"/>
    <m/>
    <m/>
    <m/>
    <m/>
    <x v="10"/>
    <x v="2"/>
    <m/>
    <x v="0"/>
    <x v="1"/>
  </r>
  <r>
    <x v="439"/>
    <d v="2017-04-21T00:00:00"/>
    <d v="1899-12-30T11:04:00"/>
    <s v="CAMPUS RIO EBRO"/>
    <x v="0"/>
    <x v="12"/>
    <x v="1"/>
    <s v="ZARAGOZA"/>
    <x v="4"/>
    <s v="MIRALBUENO"/>
    <x v="22"/>
    <s v="37-39"/>
    <s v="CAMPUS RIO EBRO"/>
    <x v="22"/>
    <n v="172"/>
    <x v="0"/>
    <m/>
    <x v="9"/>
    <m/>
    <x v="0"/>
    <x v="0"/>
    <x v="0"/>
    <x v="0"/>
    <m/>
    <d v="1899-12-30T07:40:00"/>
    <n v="10"/>
    <m/>
    <x v="0"/>
    <m/>
    <x v="0"/>
    <m/>
    <m/>
    <m/>
    <m/>
    <x v="0"/>
    <x v="0"/>
    <m/>
    <x v="0"/>
    <x v="1"/>
  </r>
  <r>
    <x v="440"/>
    <d v="2017-04-21T00:00:00"/>
    <d v="1899-12-30T11:12:00"/>
    <s v="CAMPUS RIO EBRO"/>
    <x v="1"/>
    <x v="6"/>
    <x v="1"/>
    <s v="ZARAGOZA"/>
    <x v="4"/>
    <s v="LA JOTA"/>
    <x v="10"/>
    <s v="123-124-125"/>
    <s v="CAMPUS RIO EBRO"/>
    <x v="22"/>
    <n v="172"/>
    <x v="0"/>
    <m/>
    <x v="9"/>
    <m/>
    <x v="2"/>
    <x v="4"/>
    <x v="0"/>
    <x v="0"/>
    <m/>
    <d v="1899-12-30T09:15:00"/>
    <n v="30"/>
    <s v="Ci2"/>
    <x v="1"/>
    <s v="L1"/>
    <x v="0"/>
    <m/>
    <m/>
    <m/>
    <m/>
    <x v="1"/>
    <x v="2"/>
    <m/>
    <x v="0"/>
    <x v="1"/>
  </r>
  <r>
    <x v="441"/>
    <d v="2017-04-21T00:00:00"/>
    <d v="1899-12-30T11:13:00"/>
    <s v="CAMPUS RIO EBRO"/>
    <x v="0"/>
    <x v="12"/>
    <x v="1"/>
    <s v="ZARAGOZA"/>
    <x v="4"/>
    <s v="PUENTE EBRO"/>
    <x v="4"/>
    <n v="999"/>
    <s v="CAMPUS RIO EBRO"/>
    <x v="22"/>
    <n v="172"/>
    <x v="0"/>
    <m/>
    <x v="9"/>
    <m/>
    <x v="0"/>
    <x v="0"/>
    <x v="0"/>
    <x v="0"/>
    <m/>
    <d v="1899-12-30T08:30:00"/>
    <n v="30"/>
    <m/>
    <x v="0"/>
    <m/>
    <x v="0"/>
    <m/>
    <m/>
    <m/>
    <m/>
    <x v="0"/>
    <x v="9"/>
    <m/>
    <x v="0"/>
    <x v="1"/>
  </r>
  <r>
    <x v="442"/>
    <d v="2017-04-21T00:00:00"/>
    <d v="1899-12-30T11:15:00"/>
    <s v="CAMPUS RIO EBRO"/>
    <x v="0"/>
    <x v="2"/>
    <x v="2"/>
    <s v="ZARAGOZA"/>
    <x v="0"/>
    <s v="CENTRO"/>
    <x v="0"/>
    <s v="63-64-68-59-80-79-81-89-86-96-98-88-82-73"/>
    <s v="CAMPUS RIO EBRO"/>
    <x v="22"/>
    <n v="172"/>
    <x v="0"/>
    <m/>
    <x v="0"/>
    <m/>
    <x v="4"/>
    <x v="0"/>
    <x v="0"/>
    <x v="0"/>
    <m/>
    <d v="1899-12-30T09:30:00"/>
    <n v="1"/>
    <m/>
    <x v="0"/>
    <m/>
    <x v="0"/>
    <m/>
    <m/>
    <m/>
    <m/>
    <x v="0"/>
    <x v="3"/>
    <m/>
    <x v="0"/>
    <x v="1"/>
  </r>
  <r>
    <x v="443"/>
    <d v="2017-04-21T00:00:00"/>
    <d v="1899-12-30T11:17:00"/>
    <s v="CAMPUS RIO EBRO"/>
    <x v="0"/>
    <x v="4"/>
    <x v="1"/>
    <s v="BILBAO"/>
    <x v="4"/>
    <s v="BILBAO"/>
    <x v="24"/>
    <n v="181"/>
    <s v="CAMPUS RIO EBRO"/>
    <x v="22"/>
    <n v="172"/>
    <x v="0"/>
    <m/>
    <x v="9"/>
    <m/>
    <x v="0"/>
    <x v="0"/>
    <x v="0"/>
    <x v="0"/>
    <m/>
    <d v="1899-12-30T09:00:00"/>
    <n v="60"/>
    <m/>
    <x v="0"/>
    <m/>
    <x v="0"/>
    <m/>
    <m/>
    <m/>
    <m/>
    <x v="0"/>
    <x v="2"/>
    <m/>
    <x v="1"/>
    <x v="1"/>
  </r>
  <r>
    <x v="444"/>
    <d v="2017-04-21T00:00:00"/>
    <d v="1899-12-30T11:23:00"/>
    <s v="CAMPUS RIO EBRO"/>
    <x v="1"/>
    <x v="28"/>
    <x v="1"/>
    <s v="ZARAGOZA"/>
    <x v="4"/>
    <s v="TORRERO"/>
    <x v="3"/>
    <s v="33-110-111-112-113-114-120-147-148"/>
    <s v="CAMPUS RIO EBRO"/>
    <x v="22"/>
    <n v="172"/>
    <x v="0"/>
    <m/>
    <x v="9"/>
    <m/>
    <x v="0"/>
    <x v="0"/>
    <x v="0"/>
    <x v="0"/>
    <m/>
    <d v="1899-12-30T09:10:00"/>
    <n v="25"/>
    <m/>
    <x v="0"/>
    <m/>
    <x v="0"/>
    <m/>
    <m/>
    <m/>
    <m/>
    <x v="0"/>
    <x v="0"/>
    <m/>
    <x v="0"/>
    <x v="0"/>
  </r>
  <r>
    <x v="445"/>
    <d v="2017-04-21T00:00:00"/>
    <d v="1899-12-30T11:23:00"/>
    <s v="CAMPUS RIO EBRO"/>
    <x v="1"/>
    <x v="28"/>
    <x v="1"/>
    <s v="ZARAGOZA"/>
    <x v="4"/>
    <s v="CENTRO"/>
    <x v="0"/>
    <s v="63-64-68-59-80-79-81-89-86-96-98-88-82-73"/>
    <s v="CAMPUS RIO EBRO"/>
    <x v="22"/>
    <n v="172"/>
    <x v="0"/>
    <m/>
    <x v="9"/>
    <m/>
    <x v="3"/>
    <x v="0"/>
    <x v="0"/>
    <x v="0"/>
    <m/>
    <d v="1899-12-30T08:30:00"/>
    <n v="25"/>
    <s v="L1"/>
    <x v="10"/>
    <m/>
    <x v="0"/>
    <m/>
    <m/>
    <m/>
    <m/>
    <x v="7"/>
    <x v="2"/>
    <m/>
    <x v="0"/>
    <x v="1"/>
  </r>
  <r>
    <x v="446"/>
    <d v="2017-04-21T00:00:00"/>
    <d v="1899-12-30T11:35:00"/>
    <s v="CAMPUS RIO EBRO"/>
    <x v="0"/>
    <x v="6"/>
    <x v="1"/>
    <s v="ZARAGOZA"/>
    <x v="4"/>
    <s v="CENTRO"/>
    <x v="0"/>
    <s v="63-64-68-59-80-79-81-89-86-96-98-88-82-73"/>
    <s v="CAMPUS RIO EBRO"/>
    <x v="22"/>
    <n v="172"/>
    <x v="0"/>
    <m/>
    <x v="9"/>
    <m/>
    <x v="3"/>
    <x v="0"/>
    <x v="0"/>
    <x v="0"/>
    <m/>
    <d v="1899-12-30T11:30:00"/>
    <n v="20"/>
    <s v="L1"/>
    <x v="10"/>
    <m/>
    <x v="0"/>
    <m/>
    <m/>
    <m/>
    <m/>
    <x v="7"/>
    <x v="2"/>
    <m/>
    <x v="0"/>
    <x v="1"/>
  </r>
  <r>
    <x v="447"/>
    <d v="2017-04-21T00:00:00"/>
    <d v="1899-12-30T11:47:00"/>
    <s v="CAMPUS RIO EBRO"/>
    <x v="0"/>
    <x v="1"/>
    <x v="1"/>
    <s v="MAELLA"/>
    <x v="4"/>
    <s v="MAELLA"/>
    <x v="10"/>
    <n v="6"/>
    <s v="CAMPUS RIO EBRO"/>
    <x v="22"/>
    <n v="172"/>
    <x v="0"/>
    <m/>
    <x v="9"/>
    <m/>
    <x v="3"/>
    <x v="7"/>
    <x v="0"/>
    <x v="0"/>
    <m/>
    <d v="1899-12-30T08:15:00"/>
    <n v="25"/>
    <s v="L1"/>
    <x v="6"/>
    <m/>
    <x v="0"/>
    <m/>
    <m/>
    <m/>
    <m/>
    <x v="1"/>
    <x v="2"/>
    <m/>
    <x v="0"/>
    <x v="1"/>
  </r>
  <r>
    <x v="448"/>
    <d v="2017-04-21T00:00:00"/>
    <d v="1899-12-30T11:52:00"/>
    <s v="CAMPUS RIO EBRO"/>
    <x v="1"/>
    <x v="6"/>
    <x v="1"/>
    <s v="ZARAGOZA"/>
    <x v="4"/>
    <s v="EL RABAL"/>
    <x v="10"/>
    <s v="4-5-121"/>
    <s v="CAMPUS RIO EBRO"/>
    <x v="22"/>
    <n v="172"/>
    <x v="0"/>
    <m/>
    <x v="9"/>
    <m/>
    <x v="0"/>
    <x v="0"/>
    <x v="0"/>
    <x v="0"/>
    <m/>
    <d v="1899-12-30T10:30:00"/>
    <n v="30"/>
    <m/>
    <x v="0"/>
    <m/>
    <x v="0"/>
    <m/>
    <m/>
    <m/>
    <m/>
    <x v="0"/>
    <x v="5"/>
    <m/>
    <x v="3"/>
    <x v="3"/>
  </r>
  <r>
    <x v="449"/>
    <d v="2017-04-21T00:00:00"/>
    <d v="1899-12-30T12:05:00"/>
    <s v="CAMPUS RIO EBRO"/>
    <x v="0"/>
    <x v="6"/>
    <x v="1"/>
    <s v="ZARAGOZA"/>
    <x v="4"/>
    <s v="DELICIAS"/>
    <x v="6"/>
    <s v="69-70-71-72-74-75-78"/>
    <s v="CAMPUS RIO EBRO"/>
    <x v="22"/>
    <n v="172"/>
    <x v="0"/>
    <m/>
    <x v="9"/>
    <m/>
    <x v="0"/>
    <x v="0"/>
    <x v="0"/>
    <x v="0"/>
    <m/>
    <d v="1899-12-30T08:30:00"/>
    <n v="20"/>
    <m/>
    <x v="0"/>
    <m/>
    <x v="0"/>
    <m/>
    <m/>
    <m/>
    <m/>
    <x v="0"/>
    <x v="0"/>
    <m/>
    <x v="0"/>
    <x v="1"/>
  </r>
  <r>
    <x v="450"/>
    <d v="2017-04-21T00:00:00"/>
    <d v="1899-12-30T12:05:00"/>
    <s v="CAMPUS RIO EBRO"/>
    <x v="0"/>
    <x v="28"/>
    <x v="1"/>
    <s v="ZARAGOZA"/>
    <x v="4"/>
    <s v="CENTRO"/>
    <x v="0"/>
    <s v="63-64-68-59-80-79-81-89-86-96-98-88-82-73"/>
    <s v="CAMPUS RIO EBRO"/>
    <x v="22"/>
    <n v="172"/>
    <x v="0"/>
    <m/>
    <x v="9"/>
    <m/>
    <x v="3"/>
    <x v="0"/>
    <x v="0"/>
    <x v="0"/>
    <m/>
    <d v="1899-12-30T08:35:00"/>
    <m/>
    <s v="L1"/>
    <x v="1"/>
    <m/>
    <x v="0"/>
    <m/>
    <m/>
    <m/>
    <m/>
    <x v="2"/>
    <x v="2"/>
    <m/>
    <x v="0"/>
    <x v="1"/>
  </r>
  <r>
    <x v="451"/>
    <d v="2017-04-21T00:00:00"/>
    <d v="1899-12-30T12:09:00"/>
    <s v="CAMPUS RIO EBRO"/>
    <x v="0"/>
    <x v="26"/>
    <x v="1"/>
    <s v="ZARAGOZA"/>
    <x v="4"/>
    <s v="SAN JOSE"/>
    <x v="11"/>
    <s v="34-81-85-87-102-103-104-105-108-109-171"/>
    <s v="CAMPUS RIO EBRO"/>
    <x v="22"/>
    <n v="172"/>
    <x v="0"/>
    <m/>
    <x v="9"/>
    <m/>
    <x v="2"/>
    <x v="4"/>
    <x v="0"/>
    <x v="0"/>
    <m/>
    <d v="1899-12-30T08:15:00"/>
    <n v="45"/>
    <n v="23"/>
    <x v="6"/>
    <s v="L1"/>
    <x v="4"/>
    <m/>
    <m/>
    <m/>
    <m/>
    <x v="7"/>
    <x v="2"/>
    <m/>
    <x v="0"/>
    <x v="1"/>
  </r>
  <r>
    <x v="452"/>
    <d v="2017-04-21T00:00:00"/>
    <d v="1899-12-30T12:13:00"/>
    <s v="CAMPUS RIO EBRO"/>
    <x v="0"/>
    <x v="1"/>
    <x v="1"/>
    <s v="ZARAGOZA"/>
    <x v="4"/>
    <s v="ACTUR"/>
    <x v="1"/>
    <s v="9-15-10-145-25-29-31-27-28-128-129-163-144"/>
    <s v="CAMPUS RIO EBRO"/>
    <x v="22"/>
    <n v="172"/>
    <x v="0"/>
    <m/>
    <x v="9"/>
    <m/>
    <x v="3"/>
    <x v="0"/>
    <x v="0"/>
    <x v="0"/>
    <m/>
    <d v="1899-12-30T08:15:00"/>
    <n v="10"/>
    <s v="L1"/>
    <x v="10"/>
    <m/>
    <x v="0"/>
    <m/>
    <m/>
    <m/>
    <m/>
    <x v="7"/>
    <x v="2"/>
    <m/>
    <x v="0"/>
    <x v="1"/>
  </r>
  <r>
    <x v="453"/>
    <d v="2017-04-21T00:00:00"/>
    <d v="1899-12-30T12:17:00"/>
    <s v="CAMPUS RIO EBRO"/>
    <x v="1"/>
    <x v="6"/>
    <x v="1"/>
    <s v="ZARAGOZA"/>
    <x v="4"/>
    <s v="ACTUR"/>
    <x v="1"/>
    <s v="9-15-10-145-25-29-31-27-28-128-129-163-144"/>
    <s v="CAMPUS RIO EBRO"/>
    <x v="22"/>
    <n v="172"/>
    <x v="0"/>
    <m/>
    <x v="9"/>
    <m/>
    <x v="3"/>
    <x v="0"/>
    <x v="0"/>
    <x v="0"/>
    <m/>
    <d v="1899-12-30T09:30:00"/>
    <n v="10"/>
    <s v="L1"/>
    <x v="10"/>
    <m/>
    <x v="0"/>
    <m/>
    <m/>
    <m/>
    <m/>
    <x v="1"/>
    <x v="2"/>
    <m/>
    <x v="0"/>
    <x v="1"/>
  </r>
  <r>
    <x v="454"/>
    <d v="2017-04-21T00:00:00"/>
    <d v="1899-12-30T12:27:00"/>
    <s v="CAMPUS RIO EBRO"/>
    <x v="0"/>
    <x v="49"/>
    <x v="1"/>
    <s v="LA JOTA"/>
    <x v="4"/>
    <s v="LA JOTA"/>
    <x v="10"/>
    <s v="123-124-125"/>
    <s v="CAMPUS RIO EBRO"/>
    <x v="22"/>
    <n v="172"/>
    <x v="0"/>
    <m/>
    <x v="9"/>
    <m/>
    <x v="0"/>
    <x v="0"/>
    <x v="0"/>
    <x v="0"/>
    <m/>
    <d v="1899-12-30T09:30:00"/>
    <n v="20"/>
    <m/>
    <x v="0"/>
    <m/>
    <x v="0"/>
    <m/>
    <m/>
    <m/>
    <m/>
    <x v="0"/>
    <x v="0"/>
    <m/>
    <x v="0"/>
    <x v="1"/>
  </r>
  <r>
    <x v="455"/>
    <d v="2017-04-21T00:00:00"/>
    <d v="1899-12-30T12:35:00"/>
    <s v="CAMPUS RIO EBRO"/>
    <x v="0"/>
    <x v="12"/>
    <x v="1"/>
    <s v="ZARAGOZA"/>
    <x v="4"/>
    <s v="ROMAREDA"/>
    <x v="14"/>
    <n v="142"/>
    <s v="CAMPUS RIO EBRO"/>
    <x v="22"/>
    <n v="172"/>
    <x v="0"/>
    <m/>
    <x v="9"/>
    <m/>
    <x v="3"/>
    <x v="0"/>
    <x v="0"/>
    <x v="0"/>
    <m/>
    <d v="1899-12-30T08:30:00"/>
    <n v="30"/>
    <s v="L1"/>
    <x v="1"/>
    <m/>
    <x v="0"/>
    <m/>
    <m/>
    <m/>
    <m/>
    <x v="1"/>
    <x v="2"/>
    <m/>
    <x v="0"/>
    <x v="1"/>
  </r>
  <r>
    <x v="456"/>
    <d v="2017-04-21T00:00:00"/>
    <d v="1899-12-30T12:36:00"/>
    <s v="CAMPUS RIO EBRO"/>
    <x v="1"/>
    <x v="6"/>
    <x v="1"/>
    <s v="ZARAGOZA"/>
    <x v="4"/>
    <s v="ACTUR"/>
    <x v="1"/>
    <s v="9-15-10-145-25-29-31-27-28-128-129-163-144"/>
    <s v="CAMPUS RIO EBRO"/>
    <x v="22"/>
    <n v="172"/>
    <x v="0"/>
    <m/>
    <x v="9"/>
    <m/>
    <x v="3"/>
    <x v="0"/>
    <x v="0"/>
    <x v="0"/>
    <m/>
    <d v="1899-12-30T10:00:00"/>
    <n v="10"/>
    <s v="L1"/>
    <x v="1"/>
    <m/>
    <x v="0"/>
    <m/>
    <m/>
    <m/>
    <m/>
    <x v="7"/>
    <x v="2"/>
    <m/>
    <x v="0"/>
    <x v="0"/>
  </r>
  <r>
    <x v="457"/>
    <d v="2017-04-21T00:00:00"/>
    <d v="1899-12-30T12:37:00"/>
    <s v="CAMPUS RIO EBRO"/>
    <x v="0"/>
    <x v="24"/>
    <x v="2"/>
    <s v="ZARAGOZA"/>
    <x v="4"/>
    <s v="LA ALMOZARA"/>
    <x v="8"/>
    <s v="8-40-41-43-44-162"/>
    <s v="CAMPUS RIO EBRO"/>
    <x v="22"/>
    <n v="172"/>
    <x v="0"/>
    <m/>
    <x v="9"/>
    <m/>
    <x v="0"/>
    <x v="0"/>
    <x v="0"/>
    <x v="0"/>
    <m/>
    <d v="1899-12-30T10:15:00"/>
    <n v="10"/>
    <m/>
    <x v="0"/>
    <m/>
    <x v="0"/>
    <m/>
    <m/>
    <m/>
    <m/>
    <x v="0"/>
    <x v="0"/>
    <m/>
    <x v="0"/>
    <x v="1"/>
  </r>
  <r>
    <x v="458"/>
    <d v="2017-04-21T00:00:00"/>
    <d v="1899-12-30T12:41:00"/>
    <s v="CAMPUS RIO EBRO"/>
    <x v="0"/>
    <x v="26"/>
    <x v="1"/>
    <s v="BIELSA"/>
    <x v="4"/>
    <s v="BIELSA"/>
    <x v="10"/>
    <n v="122"/>
    <s v="CAMPUS RIO EBRO"/>
    <x v="22"/>
    <n v="172"/>
    <x v="0"/>
    <m/>
    <x v="9"/>
    <m/>
    <x v="3"/>
    <x v="0"/>
    <x v="0"/>
    <x v="0"/>
    <m/>
    <d v="1899-12-30T08:20:00"/>
    <n v="25"/>
    <s v="L1"/>
    <x v="1"/>
    <m/>
    <x v="0"/>
    <m/>
    <m/>
    <m/>
    <m/>
    <x v="10"/>
    <x v="2"/>
    <m/>
    <x v="0"/>
    <x v="1"/>
  </r>
  <r>
    <x v="459"/>
    <d v="2017-04-21T00:00:00"/>
    <d v="1899-12-30T13:18:00"/>
    <s v="CAMPUS RIO EBRO"/>
    <x v="1"/>
    <x v="12"/>
    <x v="1"/>
    <s v="ZARAGOZA"/>
    <x v="4"/>
    <s v="LA JOTA"/>
    <x v="10"/>
    <s v="123-124-125"/>
    <s v="CAMPUS RIO EBRO"/>
    <x v="22"/>
    <n v="172"/>
    <x v="0"/>
    <m/>
    <x v="9"/>
    <m/>
    <x v="0"/>
    <x v="0"/>
    <x v="0"/>
    <x v="0"/>
    <m/>
    <d v="1899-12-30T09:30:00"/>
    <n v="15"/>
    <m/>
    <x v="0"/>
    <m/>
    <x v="0"/>
    <m/>
    <m/>
    <m/>
    <m/>
    <x v="0"/>
    <x v="3"/>
    <m/>
    <x v="0"/>
    <x v="0"/>
  </r>
  <r>
    <x v="460"/>
    <d v="2017-04-21T00:00:00"/>
    <d v="1899-12-30T13:32:00"/>
    <s v="CAMPUS RIO EBRO"/>
    <x v="0"/>
    <x v="1"/>
    <x v="1"/>
    <s v="ZARAGOZA"/>
    <x v="4"/>
    <s v="ACTUR"/>
    <x v="1"/>
    <s v="9-15-10-145-25-29-31-27-28-128-129-163-144"/>
    <s v="CAMPUS RIO EBRO"/>
    <x v="22"/>
    <n v="172"/>
    <x v="2"/>
    <m/>
    <x v="4"/>
    <m/>
    <x v="3"/>
    <x v="0"/>
    <x v="0"/>
    <x v="0"/>
    <m/>
    <d v="1899-12-30T08:30:00"/>
    <n v="10"/>
    <s v="L1"/>
    <x v="1"/>
    <m/>
    <x v="0"/>
    <m/>
    <m/>
    <m/>
    <m/>
    <x v="1"/>
    <x v="2"/>
    <m/>
    <x v="0"/>
    <x v="0"/>
  </r>
  <r>
    <x v="461"/>
    <d v="2017-04-21T00:00:00"/>
    <d v="1899-12-30T13:45:00"/>
    <s v="CAMPUS RIO EBRO"/>
    <x v="1"/>
    <x v="6"/>
    <x v="1"/>
    <s v="ZARAGOZA"/>
    <x v="4"/>
    <s v="PARQUE GOYA"/>
    <x v="1"/>
    <n v="2"/>
    <s v="CAMPUS RIO EBRO"/>
    <x v="22"/>
    <n v="172"/>
    <x v="2"/>
    <m/>
    <x v="4"/>
    <m/>
    <x v="0"/>
    <x v="0"/>
    <x v="0"/>
    <x v="0"/>
    <m/>
    <d v="1899-12-30T09:30:00"/>
    <n v="20"/>
    <m/>
    <x v="0"/>
    <m/>
    <x v="0"/>
    <m/>
    <m/>
    <m/>
    <m/>
    <x v="0"/>
    <x v="0"/>
    <m/>
    <x v="0"/>
    <x v="0"/>
  </r>
  <r>
    <x v="462"/>
    <d v="2017-04-21T00:00:00"/>
    <d v="1899-12-30T14:00:00"/>
    <s v="CAMPUS RIO EBRO"/>
    <x v="0"/>
    <x v="4"/>
    <x v="1"/>
    <s v="BURGO DE EBRO"/>
    <x v="4"/>
    <s v="BURGO DE EBRO"/>
    <x v="19"/>
    <n v="119"/>
    <s v="CAMPUS RIO EBRO"/>
    <x v="22"/>
    <n v="172"/>
    <x v="2"/>
    <m/>
    <x v="4"/>
    <m/>
    <x v="0"/>
    <x v="0"/>
    <x v="0"/>
    <x v="0"/>
    <m/>
    <d v="1899-12-30T09:00:00"/>
    <n v="30"/>
    <m/>
    <x v="0"/>
    <m/>
    <x v="0"/>
    <m/>
    <m/>
    <m/>
    <m/>
    <x v="0"/>
    <x v="0"/>
    <m/>
    <x v="0"/>
    <x v="0"/>
  </r>
  <r>
    <x v="463"/>
    <d v="2017-04-21T00:00:00"/>
    <d v="1899-12-30T14:30:00"/>
    <s v="CAMPUS RIO EBRO"/>
    <x v="0"/>
    <x v="6"/>
    <x v="1"/>
    <s v="ZARAGOZA"/>
    <x v="4"/>
    <s v="MIRALBUENO"/>
    <x v="22"/>
    <s v="37-39"/>
    <s v="CAMPUS RIO EBRO"/>
    <x v="22"/>
    <n v="172"/>
    <x v="2"/>
    <m/>
    <x v="4"/>
    <m/>
    <x v="2"/>
    <x v="0"/>
    <x v="0"/>
    <x v="0"/>
    <m/>
    <d v="1899-12-30T09:00:00"/>
    <n v="15"/>
    <n v="52"/>
    <x v="4"/>
    <m/>
    <x v="0"/>
    <m/>
    <m/>
    <m/>
    <m/>
    <x v="7"/>
    <x v="2"/>
    <m/>
    <x v="0"/>
    <x v="0"/>
  </r>
  <r>
    <x v="464"/>
    <d v="2017-04-21T00:00:00"/>
    <d v="1899-12-30T14:45:00"/>
    <s v="CAMPUS RIO EBRO"/>
    <x v="1"/>
    <x v="12"/>
    <x v="1"/>
    <s v="ZARAGOZA"/>
    <x v="4"/>
    <s v="CENTRO"/>
    <x v="0"/>
    <s v="63-64-68-59-80-79-81-89-86-96-98-88-82-73"/>
    <s v="CAMPUS RIO EBRO"/>
    <x v="22"/>
    <n v="172"/>
    <x v="2"/>
    <m/>
    <x v="4"/>
    <m/>
    <x v="3"/>
    <x v="0"/>
    <x v="0"/>
    <x v="0"/>
    <m/>
    <d v="1899-12-30T10:30:00"/>
    <n v="20"/>
    <s v="L1"/>
    <x v="1"/>
    <m/>
    <x v="0"/>
    <m/>
    <m/>
    <m/>
    <m/>
    <x v="7"/>
    <x v="2"/>
    <m/>
    <x v="0"/>
    <x v="4"/>
  </r>
  <r>
    <x v="465"/>
    <d v="2017-04-21T00:00:00"/>
    <d v="1899-12-30T09:02:00"/>
    <s v="EDIFICIO PIGNATELLI"/>
    <x v="1"/>
    <x v="29"/>
    <x v="0"/>
    <s v="PARQUE GOYA"/>
    <x v="0"/>
    <s v="PARQUE GOYA"/>
    <x v="1"/>
    <n v="2"/>
    <s v="EDIFICIO PIGNATELLI"/>
    <x v="4"/>
    <n v="54"/>
    <x v="0"/>
    <m/>
    <x v="0"/>
    <m/>
    <x v="3"/>
    <x v="0"/>
    <x v="0"/>
    <x v="0"/>
    <m/>
    <d v="1899-12-30T08:35:00"/>
    <n v="15"/>
    <s v="L1"/>
    <x v="0"/>
    <m/>
    <x v="0"/>
    <m/>
    <m/>
    <m/>
    <m/>
    <x v="7"/>
    <x v="2"/>
    <m/>
    <x v="0"/>
    <x v="1"/>
  </r>
  <r>
    <x v="466"/>
    <d v="2017-04-21T00:00:00"/>
    <d v="1899-12-30T09:02:00"/>
    <s v="EDIFICIO PIGNATELLI"/>
    <x v="1"/>
    <x v="24"/>
    <x v="2"/>
    <s v="SAN JOSE-LAS FUENTES"/>
    <x v="0"/>
    <s v="SAN JOSE-LAS FUENTES"/>
    <x v="11"/>
    <n v="87"/>
    <s v="EDIFICIO PIGNATELLI"/>
    <x v="4"/>
    <n v="54"/>
    <x v="0"/>
    <m/>
    <x v="0"/>
    <m/>
    <x v="1"/>
    <x v="0"/>
    <x v="0"/>
    <x v="0"/>
    <m/>
    <d v="1899-12-30T08:25:00"/>
    <n v="35"/>
    <m/>
    <x v="0"/>
    <m/>
    <x v="0"/>
    <m/>
    <m/>
    <m/>
    <m/>
    <x v="0"/>
    <x v="5"/>
    <s v="DEPENDIENDO"/>
    <x v="0"/>
    <x v="0"/>
  </r>
  <r>
    <x v="467"/>
    <d v="2017-04-21T00:00:00"/>
    <d v="1899-12-30T09:05:00"/>
    <s v="EDIFICIO PIGNATELLI"/>
    <x v="1"/>
    <x v="40"/>
    <x v="0"/>
    <s v="CONDE ARANDA"/>
    <x v="0"/>
    <s v="CONDE ARANDA"/>
    <x v="13"/>
    <n v="35"/>
    <s v="EDIFICIO PIGNATELLI"/>
    <x v="4"/>
    <n v="54"/>
    <x v="0"/>
    <m/>
    <x v="0"/>
    <m/>
    <x v="1"/>
    <x v="0"/>
    <x v="0"/>
    <x v="0"/>
    <m/>
    <d v="1899-12-30T08:45:00"/>
    <n v="20"/>
    <m/>
    <x v="0"/>
    <m/>
    <x v="0"/>
    <m/>
    <m/>
    <m/>
    <m/>
    <x v="0"/>
    <x v="8"/>
    <m/>
    <x v="0"/>
    <x v="0"/>
  </r>
  <r>
    <x v="468"/>
    <d v="2017-04-21T00:00:00"/>
    <d v="1899-12-30T09:13:00"/>
    <s v="EDIFICIO PIGNATELLI"/>
    <x v="0"/>
    <x v="20"/>
    <x v="0"/>
    <s v="VALDESCOMBRERA/VALDESPARTERA"/>
    <x v="0"/>
    <s v="VALDESPARTERA"/>
    <x v="9"/>
    <s v="136-138-152"/>
    <s v="EDIFICIO PIGNATELLI"/>
    <x v="4"/>
    <n v="54"/>
    <x v="0"/>
    <m/>
    <x v="0"/>
    <m/>
    <x v="0"/>
    <x v="0"/>
    <x v="0"/>
    <x v="0"/>
    <m/>
    <d v="1899-12-30T08:30:00"/>
    <n v="35"/>
    <m/>
    <x v="0"/>
    <m/>
    <x v="0"/>
    <m/>
    <m/>
    <m/>
    <m/>
    <x v="0"/>
    <x v="3"/>
    <m/>
    <x v="3"/>
    <x v="1"/>
  </r>
  <r>
    <x v="469"/>
    <d v="2017-04-21T00:00:00"/>
    <d v="1899-12-30T09:17:00"/>
    <s v="EDIFICIO PIGNATELLI"/>
    <x v="0"/>
    <x v="27"/>
    <x v="0"/>
    <s v="ARRABAL"/>
    <x v="5"/>
    <s v="EL RABAL"/>
    <x v="10"/>
    <s v="4-5-121"/>
    <s v="EDIFICIO PIGNATELLI"/>
    <x v="4"/>
    <n v="54"/>
    <x v="0"/>
    <m/>
    <x v="0"/>
    <m/>
    <x v="5"/>
    <x v="0"/>
    <x v="0"/>
    <x v="0"/>
    <m/>
    <d v="1899-12-30T08:00:00"/>
    <n v="15"/>
    <m/>
    <x v="0"/>
    <m/>
    <x v="0"/>
    <m/>
    <m/>
    <m/>
    <m/>
    <x v="0"/>
    <x v="5"/>
    <s v="CONTAMINA POCO. MÁS RÁPIDO"/>
    <x v="0"/>
    <x v="1"/>
  </r>
  <r>
    <x v="470"/>
    <d v="2017-04-21T00:00:00"/>
    <d v="1899-12-30T09:20:00"/>
    <s v="EDIFICIO PIGNATELLI"/>
    <x v="0"/>
    <x v="26"/>
    <x v="1"/>
    <s v="CONDE ARANDA"/>
    <x v="4"/>
    <s v="CENTRO"/>
    <x v="0"/>
    <s v="63-64-68-59-80-79-81-89-86-96-98-88-82-73"/>
    <s v="EDIFICIO PIGNATELLI"/>
    <x v="4"/>
    <n v="54"/>
    <x v="0"/>
    <m/>
    <x v="9"/>
    <m/>
    <x v="1"/>
    <x v="0"/>
    <x v="0"/>
    <x v="0"/>
    <m/>
    <d v="1899-12-30T09:00:00"/>
    <n v="20"/>
    <m/>
    <x v="0"/>
    <m/>
    <x v="0"/>
    <m/>
    <m/>
    <m/>
    <m/>
    <x v="0"/>
    <x v="8"/>
    <m/>
    <x v="0"/>
    <x v="1"/>
  </r>
  <r>
    <x v="471"/>
    <d v="2017-04-21T00:00:00"/>
    <d v="1899-12-30T09:26:00"/>
    <s v="EDIFICIO PIGNATELLI"/>
    <x v="0"/>
    <x v="0"/>
    <x v="0"/>
    <s v="VADORREY"/>
    <x v="0"/>
    <s v="VADORREY"/>
    <x v="10"/>
    <n v="124"/>
    <s v="EDIFICIO PIGNATELLI"/>
    <x v="4"/>
    <n v="54"/>
    <x v="0"/>
    <m/>
    <x v="0"/>
    <m/>
    <x v="5"/>
    <x v="0"/>
    <x v="0"/>
    <x v="0"/>
    <m/>
    <d v="1899-12-30T09:00:00"/>
    <n v="20"/>
    <m/>
    <x v="0"/>
    <m/>
    <x v="0"/>
    <m/>
    <m/>
    <m/>
    <m/>
    <x v="0"/>
    <x v="5"/>
    <s v="RAPIDEZ, EJERCICIO, CONTAMINA POCO"/>
    <x v="0"/>
    <x v="3"/>
  </r>
  <r>
    <x v="472"/>
    <d v="2017-04-21T00:00:00"/>
    <d v="1899-12-30T09:23:00"/>
    <s v="EDIFICIO PIGNATELLI"/>
    <x v="0"/>
    <x v="34"/>
    <x v="0"/>
    <s v="MIRALBUENNO"/>
    <x v="0"/>
    <s v="MIRALBUENO"/>
    <x v="22"/>
    <s v="37-39"/>
    <s v="EDIFICIO PIGNATELLI"/>
    <x v="4"/>
    <n v="54"/>
    <x v="0"/>
    <m/>
    <x v="0"/>
    <m/>
    <x v="4"/>
    <x v="0"/>
    <x v="0"/>
    <x v="0"/>
    <m/>
    <d v="1899-12-30T09:15:00"/>
    <n v="15"/>
    <m/>
    <x v="0"/>
    <m/>
    <x v="0"/>
    <m/>
    <m/>
    <m/>
    <m/>
    <x v="0"/>
    <x v="5"/>
    <m/>
    <x v="0"/>
    <x v="1"/>
  </r>
  <r>
    <x v="473"/>
    <d v="2017-04-21T00:00:00"/>
    <d v="1899-12-30T09:33:00"/>
    <s v="EDIFICIO PIGNATELLI"/>
    <x v="0"/>
    <x v="45"/>
    <x v="0"/>
    <s v="SAN JOSE"/>
    <x v="0"/>
    <s v="SAN JOSE"/>
    <x v="11"/>
    <s v="34-81-85-87-102-103-104-105-108-109-171"/>
    <s v="EDIFICIO PIGNATELLI"/>
    <x v="4"/>
    <n v="54"/>
    <x v="0"/>
    <m/>
    <x v="0"/>
    <m/>
    <x v="0"/>
    <x v="0"/>
    <x v="0"/>
    <x v="0"/>
    <m/>
    <d v="1899-12-30T08:45:00"/>
    <n v="40"/>
    <m/>
    <x v="0"/>
    <m/>
    <x v="0"/>
    <m/>
    <m/>
    <m/>
    <m/>
    <x v="0"/>
    <x v="5"/>
    <s v="SALUD"/>
    <x v="0"/>
    <x v="1"/>
  </r>
  <r>
    <x v="474"/>
    <d v="2017-04-21T00:00:00"/>
    <d v="1899-12-30T09:35:00"/>
    <s v="EDIFICIO PIGNATELLI"/>
    <x v="1"/>
    <x v="28"/>
    <x v="1"/>
    <s v="GRANVÍA"/>
    <x v="4"/>
    <s v="PASEO SAGASTA"/>
    <x v="0"/>
    <n v="96"/>
    <s v="EDIFICIO PIGNATELLI"/>
    <x v="4"/>
    <n v="54"/>
    <x v="0"/>
    <m/>
    <x v="9"/>
    <m/>
    <x v="2"/>
    <x v="2"/>
    <x v="0"/>
    <x v="0"/>
    <m/>
    <d v="1899-12-30T09:00:00"/>
    <n v="10"/>
    <n v="33"/>
    <x v="0"/>
    <n v="23"/>
    <x v="5"/>
    <m/>
    <m/>
    <m/>
    <m/>
    <x v="1"/>
    <x v="2"/>
    <m/>
    <x v="0"/>
    <x v="1"/>
  </r>
  <r>
    <x v="475"/>
    <d v="2017-04-21T00:00:00"/>
    <d v="1899-12-30T09:45:00"/>
    <s v="EDIFICIO PIGNATELLI"/>
    <x v="0"/>
    <x v="48"/>
    <x v="3"/>
    <s v="CENTRO"/>
    <x v="2"/>
    <s v="CENTRO"/>
    <x v="0"/>
    <s v="63-64-68-59-80-79-81-89-86-96-98-88-82-73"/>
    <s v="EDIFICIO PIGNATELLI"/>
    <x v="4"/>
    <n v="54"/>
    <x v="0"/>
    <m/>
    <x v="7"/>
    <m/>
    <x v="1"/>
    <x v="0"/>
    <x v="0"/>
    <x v="0"/>
    <m/>
    <d v="1899-12-30T09:35:00"/>
    <n v="10"/>
    <m/>
    <x v="0"/>
    <m/>
    <x v="0"/>
    <m/>
    <m/>
    <m/>
    <m/>
    <x v="0"/>
    <x v="8"/>
    <m/>
    <x v="1"/>
    <x v="1"/>
  </r>
  <r>
    <x v="476"/>
    <d v="2017-04-21T00:00:00"/>
    <d v="1899-12-30T09:50:00"/>
    <s v="EDIFICIO PIGNATELLI"/>
    <x v="1"/>
    <x v="35"/>
    <x v="4"/>
    <s v="ARRABAL"/>
    <x v="0"/>
    <s v="EL RABAL"/>
    <x v="10"/>
    <s v="4-5-121"/>
    <s v="EDIFICIO PIGNATELLI"/>
    <x v="4"/>
    <n v="54"/>
    <x v="0"/>
    <m/>
    <x v="12"/>
    <m/>
    <x v="1"/>
    <x v="0"/>
    <x v="0"/>
    <x v="0"/>
    <m/>
    <d v="1899-12-30T09:15:00"/>
    <n v="30"/>
    <m/>
    <x v="0"/>
    <m/>
    <x v="0"/>
    <m/>
    <m/>
    <m/>
    <m/>
    <x v="0"/>
    <x v="5"/>
    <m/>
    <x v="1"/>
    <x v="0"/>
  </r>
  <r>
    <x v="477"/>
    <d v="2017-04-21T00:00:00"/>
    <d v="1899-12-30T09:54:00"/>
    <s v="EDIFICIO PIGNATELLI"/>
    <x v="0"/>
    <x v="34"/>
    <x v="0"/>
    <s v="SALAMANCA"/>
    <x v="0"/>
    <s v="CENTRO"/>
    <x v="0"/>
    <s v="63-64-68-59-80-79-81-89-86-96-98-88-82-73"/>
    <s v="EDIFICIO PIGNATELLI"/>
    <x v="4"/>
    <n v="54"/>
    <x v="0"/>
    <m/>
    <x v="0"/>
    <m/>
    <x v="1"/>
    <x v="0"/>
    <x v="0"/>
    <x v="0"/>
    <m/>
    <d v="1899-12-30T09:40:00"/>
    <n v="12"/>
    <m/>
    <x v="0"/>
    <m/>
    <x v="0"/>
    <m/>
    <m/>
    <m/>
    <m/>
    <x v="0"/>
    <x v="8"/>
    <m/>
    <x v="0"/>
    <x v="0"/>
  </r>
  <r>
    <x v="478"/>
    <d v="2017-04-21T00:00:00"/>
    <d v="1899-12-30T09:57:00"/>
    <s v="EDIFICIO PIGNATELLI"/>
    <x v="0"/>
    <x v="1"/>
    <x v="1"/>
    <s v="ROMAREDA"/>
    <x v="4"/>
    <s v="CIUDAD JARDÍN"/>
    <x v="6"/>
    <n v="76"/>
    <s v="EDIFICIO PIGNATELLI"/>
    <x v="4"/>
    <n v="54"/>
    <x v="0"/>
    <m/>
    <x v="9"/>
    <m/>
    <x v="2"/>
    <x v="0"/>
    <x v="0"/>
    <x v="0"/>
    <m/>
    <d v="1899-12-30T09:10:00"/>
    <n v="20"/>
    <m/>
    <x v="2"/>
    <m/>
    <x v="0"/>
    <m/>
    <m/>
    <m/>
    <m/>
    <x v="1"/>
    <x v="2"/>
    <m/>
    <x v="2"/>
    <x v="1"/>
  </r>
  <r>
    <x v="479"/>
    <d v="2017-04-21T00:00:00"/>
    <d v="1899-12-30T10:01:00"/>
    <s v="EDIFICIO PIGNATELLI"/>
    <x v="0"/>
    <x v="46"/>
    <x v="2"/>
    <s v="ACTUR"/>
    <x v="0"/>
    <s v="ACTUR"/>
    <x v="1"/>
    <s v="9-15-10-145-25-29-31-27-28-128-129-163-144"/>
    <s v="EDIFICIO PIGNATELLI"/>
    <x v="4"/>
    <n v="54"/>
    <x v="0"/>
    <m/>
    <x v="0"/>
    <m/>
    <x v="5"/>
    <x v="0"/>
    <x v="0"/>
    <x v="0"/>
    <m/>
    <d v="1899-12-30T09:45:00"/>
    <n v="10"/>
    <m/>
    <x v="0"/>
    <m/>
    <x v="0"/>
    <m/>
    <m/>
    <m/>
    <m/>
    <x v="0"/>
    <x v="3"/>
    <m/>
    <x v="0"/>
    <x v="1"/>
  </r>
  <r>
    <x v="480"/>
    <d v="2017-04-21T00:00:00"/>
    <d v="1899-12-30T10:36:00"/>
    <s v="EDIFICIO PIGNATELLI"/>
    <x v="0"/>
    <x v="25"/>
    <x v="0"/>
    <s v="ACTUR"/>
    <x v="0"/>
    <s v="ACTUR"/>
    <x v="1"/>
    <s v="9-15-10-145-25-29-31-27-28-128-129-163-144"/>
    <s v="EDIFICIO PIGNATELLI"/>
    <x v="4"/>
    <n v="54"/>
    <x v="0"/>
    <m/>
    <x v="0"/>
    <m/>
    <x v="5"/>
    <x v="0"/>
    <x v="0"/>
    <x v="0"/>
    <m/>
    <d v="1899-12-30T10:15:00"/>
    <n v="12"/>
    <m/>
    <x v="0"/>
    <m/>
    <x v="0"/>
    <m/>
    <m/>
    <m/>
    <m/>
    <x v="0"/>
    <x v="3"/>
    <m/>
    <x v="3"/>
    <x v="3"/>
  </r>
  <r>
    <x v="481"/>
    <d v="2017-04-21T00:00:00"/>
    <d v="1899-12-30T10:38:00"/>
    <s v="EDIFICIO PIGNATELLI"/>
    <x v="1"/>
    <x v="34"/>
    <x v="0"/>
    <s v="SAN JOSE"/>
    <x v="0"/>
    <s v="GRAN VÍA"/>
    <x v="0"/>
    <n v="88"/>
    <s v="EDIFICIO PIGNATELLI"/>
    <x v="4"/>
    <n v="54"/>
    <x v="1"/>
    <m/>
    <x v="0"/>
    <m/>
    <x v="1"/>
    <x v="0"/>
    <x v="0"/>
    <x v="0"/>
    <m/>
    <d v="1899-12-30T10:15:00"/>
    <n v="10"/>
    <m/>
    <x v="0"/>
    <m/>
    <x v="0"/>
    <m/>
    <m/>
    <m/>
    <m/>
    <x v="0"/>
    <x v="3"/>
    <m/>
    <x v="2"/>
    <x v="1"/>
  </r>
  <r>
    <x v="482"/>
    <d v="2017-04-21T00:00:00"/>
    <d v="1899-12-30T10:51:00"/>
    <s v="EDIFICIO PIGNATELLI"/>
    <x v="1"/>
    <x v="45"/>
    <x v="0"/>
    <s v="DELICIAS"/>
    <x v="0"/>
    <s v="DELICIAS"/>
    <x v="6"/>
    <s v="69-70-71-72-74-75-78"/>
    <s v="EDIFICIO PIGNATELLI"/>
    <x v="4"/>
    <n v="54"/>
    <x v="0"/>
    <m/>
    <x v="7"/>
    <m/>
    <x v="1"/>
    <x v="0"/>
    <x v="0"/>
    <x v="0"/>
    <m/>
    <d v="1899-12-30T10:30:00"/>
    <n v="20"/>
    <m/>
    <x v="0"/>
    <m/>
    <x v="0"/>
    <m/>
    <m/>
    <m/>
    <m/>
    <x v="0"/>
    <x v="5"/>
    <m/>
    <x v="2"/>
    <x v="1"/>
  </r>
  <r>
    <x v="483"/>
    <d v="2017-04-21T00:00:00"/>
    <d v="1899-12-30T11:20:00"/>
    <s v="EDIFICIO PIGNATELLI"/>
    <x v="1"/>
    <x v="19"/>
    <x v="2"/>
    <s v="C.P. MARÍA AGUSTIN"/>
    <x v="4"/>
    <s v="CENTRO"/>
    <x v="0"/>
    <s v="63-64-68-59-80-79-81-89-86-96-98-88-82-73"/>
    <s v="EDIFICIO PIGNATELLI"/>
    <x v="4"/>
    <n v="54"/>
    <x v="8"/>
    <m/>
    <x v="7"/>
    <m/>
    <x v="1"/>
    <x v="0"/>
    <x v="0"/>
    <x v="0"/>
    <m/>
    <d v="1899-12-30T11:15:00"/>
    <n v="10"/>
    <m/>
    <x v="0"/>
    <m/>
    <x v="0"/>
    <m/>
    <m/>
    <m/>
    <m/>
    <x v="0"/>
    <x v="8"/>
    <m/>
    <x v="2"/>
    <x v="0"/>
  </r>
  <r>
    <x v="484"/>
    <d v="2017-04-21T00:00:00"/>
    <d v="1899-12-30T11:27:00"/>
    <s v="EDIFICIO PIGNATELLI"/>
    <x v="1"/>
    <x v="37"/>
    <x v="4"/>
    <s v="DELICIAS"/>
    <x v="2"/>
    <s v="CIUDAD JARDÍN"/>
    <x v="6"/>
    <n v="76"/>
    <s v="EDIFICIO PIGNATELLI"/>
    <x v="4"/>
    <n v="54"/>
    <x v="0"/>
    <m/>
    <x v="2"/>
    <m/>
    <x v="1"/>
    <x v="0"/>
    <x v="0"/>
    <x v="0"/>
    <m/>
    <d v="1899-12-30T11:20:00"/>
    <n v="10"/>
    <m/>
    <x v="0"/>
    <m/>
    <x v="0"/>
    <m/>
    <m/>
    <m/>
    <m/>
    <x v="0"/>
    <x v="8"/>
    <m/>
    <x v="2"/>
    <x v="1"/>
  </r>
  <r>
    <x v="485"/>
    <d v="2017-04-21T00:00:00"/>
    <d v="1899-12-30T11:38:00"/>
    <s v="EDIFICIO PIGNATELLI"/>
    <x v="0"/>
    <x v="44"/>
    <x v="2"/>
    <s v="DELICIAS"/>
    <x v="5"/>
    <s v="DELICIAS"/>
    <x v="6"/>
    <s v="69-70-71-72-74-75-78"/>
    <s v="EDIFICIO PIGNATELLI"/>
    <x v="4"/>
    <n v="54"/>
    <x v="1"/>
    <m/>
    <x v="12"/>
    <m/>
    <x v="1"/>
    <x v="0"/>
    <x v="0"/>
    <x v="0"/>
    <m/>
    <d v="1899-12-30T11:30:00"/>
    <n v="10"/>
    <m/>
    <x v="0"/>
    <m/>
    <x v="0"/>
    <m/>
    <m/>
    <m/>
    <m/>
    <x v="0"/>
    <x v="5"/>
    <m/>
    <x v="1"/>
    <x v="1"/>
  </r>
  <r>
    <x v="486"/>
    <d v="2017-04-21T00:00:00"/>
    <d v="1899-12-30T11:46:00"/>
    <s v="EDIFICIO PIGNATELLI"/>
    <x v="0"/>
    <x v="58"/>
    <x v="4"/>
    <s v="CENTRO"/>
    <x v="2"/>
    <s v="CONDE ARANDA"/>
    <x v="13"/>
    <n v="130"/>
    <s v="EDIFICIO PIGNATELLI"/>
    <x v="4"/>
    <n v="54"/>
    <x v="0"/>
    <m/>
    <x v="5"/>
    <m/>
    <x v="1"/>
    <x v="0"/>
    <x v="0"/>
    <x v="0"/>
    <m/>
    <d v="1899-12-30T01:38:00"/>
    <n v="7"/>
    <m/>
    <x v="0"/>
    <m/>
    <x v="0"/>
    <m/>
    <m/>
    <m/>
    <m/>
    <x v="0"/>
    <x v="8"/>
    <m/>
    <x v="2"/>
    <x v="0"/>
  </r>
  <r>
    <x v="487"/>
    <d v="2017-04-21T00:00:00"/>
    <d v="1899-12-30T11:51:00"/>
    <s v="EDIFICIO PIGNATELLI"/>
    <x v="1"/>
    <x v="47"/>
    <x v="2"/>
    <s v="PUERTO VENECIA"/>
    <x v="0"/>
    <s v="PUERTO VENECIA"/>
    <x v="15"/>
    <n v="146"/>
    <s v="EDIFICIO PIGNATELLI"/>
    <x v="4"/>
    <n v="54"/>
    <x v="0"/>
    <m/>
    <x v="5"/>
    <m/>
    <x v="2"/>
    <x v="0"/>
    <x v="0"/>
    <x v="0"/>
    <m/>
    <d v="1899-12-30T11:25:00"/>
    <n v="30"/>
    <n v="23"/>
    <x v="0"/>
    <m/>
    <x v="0"/>
    <m/>
    <m/>
    <m/>
    <m/>
    <x v="7"/>
    <x v="2"/>
    <m/>
    <x v="2"/>
    <x v="1"/>
  </r>
  <r>
    <x v="488"/>
    <d v="2017-04-21T00:00:00"/>
    <d v="1899-12-30T11:58:00"/>
    <s v="EDIFICIO PIGNATELLI"/>
    <x v="1"/>
    <x v="25"/>
    <x v="0"/>
    <s v="ACTUR"/>
    <x v="5"/>
    <s v="ACTUR"/>
    <x v="1"/>
    <s v="9-15-10-145-25-29-31-27-28-128-129-163-144"/>
    <s v="EDIFICIO PIGNATELLI"/>
    <x v="4"/>
    <n v="54"/>
    <x v="0"/>
    <m/>
    <x v="12"/>
    <m/>
    <x v="2"/>
    <x v="0"/>
    <x v="0"/>
    <x v="0"/>
    <m/>
    <d v="1899-12-30T11:35:00"/>
    <n v="10"/>
    <n v="23"/>
    <x v="0"/>
    <m/>
    <x v="0"/>
    <m/>
    <m/>
    <m/>
    <m/>
    <x v="1"/>
    <x v="2"/>
    <m/>
    <x v="2"/>
    <x v="1"/>
  </r>
  <r>
    <x v="489"/>
    <d v="2017-04-21T00:00:00"/>
    <d v="1899-12-30T11:59:00"/>
    <s v="EDIFICIO PIGNATELLI"/>
    <x v="0"/>
    <x v="58"/>
    <x v="4"/>
    <s v="CENTRO"/>
    <x v="2"/>
    <s v="CENTRO"/>
    <x v="0"/>
    <s v="63-64-68-59-80-79-81-89-86-96-98-88-82-73"/>
    <s v="EDIFICIO PIGNATELLI"/>
    <x v="4"/>
    <n v="54"/>
    <x v="0"/>
    <m/>
    <x v="8"/>
    <m/>
    <x v="1"/>
    <x v="0"/>
    <x v="0"/>
    <x v="0"/>
    <m/>
    <d v="1899-12-30T11:30:00"/>
    <n v="13"/>
    <m/>
    <x v="0"/>
    <m/>
    <x v="0"/>
    <m/>
    <m/>
    <m/>
    <m/>
    <x v="0"/>
    <x v="8"/>
    <m/>
    <x v="1"/>
    <x v="1"/>
  </r>
  <r>
    <x v="490"/>
    <d v="2017-04-21T00:00:00"/>
    <d v="1899-12-30T12:00:00"/>
    <s v="EDIFICIO PIGNATELLI"/>
    <x v="0"/>
    <x v="31"/>
    <x v="3"/>
    <s v="CALLE SAN MIGUEL"/>
    <x v="0"/>
    <s v="CENTRO"/>
    <x v="0"/>
    <s v="63-64-68-59-80-79-81-89-86-96-98-88-82-73"/>
    <s v="EDIFICIO PIGNATELLI"/>
    <x v="4"/>
    <n v="54"/>
    <x v="0"/>
    <m/>
    <x v="12"/>
    <m/>
    <x v="8"/>
    <x v="0"/>
    <x v="0"/>
    <x v="0"/>
    <m/>
    <d v="1899-12-30T11:50:00"/>
    <n v="10"/>
    <m/>
    <x v="0"/>
    <m/>
    <x v="0"/>
    <m/>
    <m/>
    <m/>
    <m/>
    <x v="0"/>
    <x v="2"/>
    <m/>
    <x v="2"/>
    <x v="1"/>
  </r>
  <r>
    <x v="491"/>
    <d v="2017-04-21T00:00:00"/>
    <d v="1899-12-30T12:03:00"/>
    <s v="EDIFICIO PIGNATELLI"/>
    <x v="0"/>
    <x v="45"/>
    <x v="0"/>
    <s v="CENTRO"/>
    <x v="0"/>
    <s v="CENTRO"/>
    <x v="0"/>
    <s v="63-64-68-59-80-79-81-89-86-96-98-88-82-73"/>
    <s v="EDIFICIO PIGNATELLI"/>
    <x v="4"/>
    <n v="54"/>
    <x v="11"/>
    <m/>
    <x v="12"/>
    <m/>
    <x v="1"/>
    <x v="0"/>
    <x v="0"/>
    <x v="0"/>
    <m/>
    <d v="1899-12-30T11:40:00"/>
    <n v="20"/>
    <m/>
    <x v="0"/>
    <m/>
    <x v="0"/>
    <m/>
    <m/>
    <m/>
    <m/>
    <x v="0"/>
    <x v="8"/>
    <m/>
    <x v="2"/>
    <x v="1"/>
  </r>
  <r>
    <x v="492"/>
    <d v="2017-04-21T00:00:00"/>
    <d v="1899-12-30T12:20:00"/>
    <s v="EDIFICIO PIGNATELLI"/>
    <x v="1"/>
    <x v="6"/>
    <x v="1"/>
    <s v="PICARRAL"/>
    <x v="1"/>
    <s v="PICARRAL"/>
    <x v="10"/>
    <s v="18-19-26"/>
    <s v="EDIFICIO PIGNATELLI"/>
    <x v="4"/>
    <n v="54"/>
    <x v="1"/>
    <m/>
    <x v="0"/>
    <m/>
    <x v="8"/>
    <x v="0"/>
    <x v="0"/>
    <x v="0"/>
    <m/>
    <d v="1899-12-30T11:45:00"/>
    <n v="30"/>
    <m/>
    <x v="0"/>
    <m/>
    <x v="0"/>
    <m/>
    <m/>
    <m/>
    <m/>
    <x v="0"/>
    <x v="2"/>
    <m/>
    <x v="3"/>
    <x v="1"/>
  </r>
  <r>
    <x v="493"/>
    <d v="2017-04-21T00:00:00"/>
    <d v="1899-12-30T12:23:00"/>
    <s v="EDIFICIO PIGNATELLI"/>
    <x v="1"/>
    <x v="43"/>
    <x v="2"/>
    <s v="LA JOTA"/>
    <x v="0"/>
    <s v="CASCO HISTORICO"/>
    <x v="13"/>
    <s v="54-55-35-130-42-131-133-132-36-60-58-77-11-41-43-53-63-64-68-59-80-81-83-47-12"/>
    <s v="EDIFICIO PIGNATELLI"/>
    <x v="4"/>
    <n v="54"/>
    <x v="8"/>
    <m/>
    <x v="7"/>
    <m/>
    <x v="1"/>
    <x v="0"/>
    <x v="0"/>
    <x v="0"/>
    <m/>
    <d v="1899-12-30T12:00:00"/>
    <n v="15"/>
    <m/>
    <x v="0"/>
    <m/>
    <x v="0"/>
    <m/>
    <m/>
    <m/>
    <m/>
    <x v="0"/>
    <x v="1"/>
    <m/>
    <x v="1"/>
    <x v="1"/>
  </r>
  <r>
    <x v="494"/>
    <d v="2017-04-21T00:00:00"/>
    <d v="1899-12-30T12:31:00"/>
    <s v="EDIFICIO PIGNATELLI"/>
    <x v="0"/>
    <x v="7"/>
    <x v="2"/>
    <s v="MIRALBUENNO"/>
    <x v="0"/>
    <s v="PARQUE ROMA"/>
    <x v="6"/>
    <n v="67"/>
    <s v="EDIFICIO PIGNATELLI"/>
    <x v="4"/>
    <n v="54"/>
    <x v="0"/>
    <m/>
    <x v="0"/>
    <m/>
    <x v="0"/>
    <x v="0"/>
    <x v="0"/>
    <x v="0"/>
    <m/>
    <d v="1899-12-30T12:20:00"/>
    <n v="10"/>
    <m/>
    <x v="0"/>
    <m/>
    <x v="0"/>
    <m/>
    <m/>
    <m/>
    <m/>
    <x v="0"/>
    <x v="5"/>
    <m/>
    <x v="0"/>
    <x v="1"/>
  </r>
  <r>
    <x v="495"/>
    <d v="2017-04-21T00:00:00"/>
    <d v="1899-12-30T12:37:00"/>
    <s v="EDIFICIO PIGNATELLI"/>
    <x v="0"/>
    <x v="20"/>
    <x v="0"/>
    <s v="CENTRO UNIVERSITARIO"/>
    <x v="0"/>
    <s v="CENTRO UNIVERSITARIO"/>
    <x v="14"/>
    <n v="93"/>
    <s v="EDIFICIO PIGNATELLI"/>
    <x v="4"/>
    <n v="54"/>
    <x v="0"/>
    <m/>
    <x v="0"/>
    <m/>
    <x v="5"/>
    <x v="0"/>
    <x v="0"/>
    <x v="0"/>
    <m/>
    <d v="1899-12-30T12:15:00"/>
    <n v="15"/>
    <m/>
    <x v="0"/>
    <m/>
    <x v="0"/>
    <m/>
    <m/>
    <m/>
    <m/>
    <x v="0"/>
    <x v="9"/>
    <m/>
    <x v="0"/>
    <x v="3"/>
  </r>
  <r>
    <x v="496"/>
    <d v="2017-04-21T00:00:00"/>
    <d v="1899-12-30T12:50:00"/>
    <s v="EDIFICIO PIGNATELLI"/>
    <x v="0"/>
    <x v="21"/>
    <x v="4"/>
    <s v="CESAREO ALIERTA"/>
    <x v="2"/>
    <s v="MIGUEL SERVET"/>
    <x v="11"/>
    <n v="85"/>
    <s v="EDIFICIO PIGNATELLI"/>
    <x v="4"/>
    <n v="54"/>
    <x v="4"/>
    <m/>
    <x v="8"/>
    <m/>
    <x v="1"/>
    <x v="0"/>
    <x v="0"/>
    <x v="0"/>
    <m/>
    <d v="1899-12-30T12:15:00"/>
    <n v="40"/>
    <m/>
    <x v="0"/>
    <m/>
    <x v="0"/>
    <m/>
    <m/>
    <m/>
    <m/>
    <x v="0"/>
    <x v="3"/>
    <m/>
    <x v="4"/>
    <x v="1"/>
  </r>
  <r>
    <x v="497"/>
    <d v="2017-04-21T00:00:00"/>
    <d v="1899-12-30T12:50:00"/>
    <s v="EDIFICIO PIGNATELLI"/>
    <x v="1"/>
    <x v="52"/>
    <x v="0"/>
    <s v="CENTRO-PORTILLO"/>
    <x v="0"/>
    <s v="COSO"/>
    <x v="13"/>
    <n v="36"/>
    <s v="EDIFICIO PIGNATELLI"/>
    <x v="4"/>
    <n v="54"/>
    <x v="1"/>
    <m/>
    <x v="0"/>
    <m/>
    <x v="1"/>
    <x v="0"/>
    <x v="0"/>
    <x v="0"/>
    <m/>
    <d v="1899-12-30T12:40:00"/>
    <n v="8"/>
    <m/>
    <x v="0"/>
    <m/>
    <x v="0"/>
    <m/>
    <m/>
    <m/>
    <m/>
    <x v="0"/>
    <x v="8"/>
    <m/>
    <x v="2"/>
    <x v="0"/>
  </r>
  <r>
    <x v="498"/>
    <d v="2017-04-21T00:00:00"/>
    <d v="1899-12-30T13:15:00"/>
    <s v="EDIFICIO PIGNATELLI"/>
    <x v="0"/>
    <x v="52"/>
    <x v="0"/>
    <s v="LAS FUENTES"/>
    <x v="0"/>
    <s v="CENTRO"/>
    <x v="0"/>
    <s v="63-64-68-59-80-79-81-89-86-96-98-88-82-73"/>
    <s v="EDIFICIO PIGNATELLI"/>
    <x v="4"/>
    <n v="54"/>
    <x v="1"/>
    <m/>
    <x v="0"/>
    <m/>
    <x v="1"/>
    <x v="0"/>
    <x v="0"/>
    <x v="0"/>
    <m/>
    <d v="1899-12-30T13:10:00"/>
    <n v="2"/>
    <m/>
    <x v="0"/>
    <m/>
    <x v="0"/>
    <m/>
    <m/>
    <m/>
    <m/>
    <x v="0"/>
    <x v="8"/>
    <m/>
    <x v="2"/>
    <x v="3"/>
  </r>
  <r>
    <x v="499"/>
    <d v="2017-04-21T00:00:00"/>
    <d v="1899-12-30T13:40:00"/>
    <s v="EDIFICIO PIGNATELLI"/>
    <x v="1"/>
    <x v="36"/>
    <x v="3"/>
    <s v="FERNANDO EL CATÓLICO"/>
    <x v="0"/>
    <s v="CENTRO"/>
    <x v="0"/>
    <s v="63-64-68-59-80-79-81-89-86-96-98-88-82-73"/>
    <s v="EDIFICIO PIGNATELLI"/>
    <x v="4"/>
    <n v="54"/>
    <x v="0"/>
    <m/>
    <x v="0"/>
    <m/>
    <x v="1"/>
    <x v="0"/>
    <x v="0"/>
    <x v="0"/>
    <m/>
    <d v="1899-12-30T13:20:00"/>
    <n v="20"/>
    <m/>
    <x v="0"/>
    <m/>
    <x v="0"/>
    <m/>
    <m/>
    <m/>
    <m/>
    <x v="0"/>
    <x v="1"/>
    <m/>
    <x v="0"/>
    <x v="1"/>
  </r>
  <r>
    <x v="500"/>
    <d v="2017-04-21T00:00:00"/>
    <d v="1899-12-30T14:00:00"/>
    <s v="EDIFICIO PIGNATELLI"/>
    <x v="1"/>
    <x v="59"/>
    <x v="4"/>
    <s v="CENTRO"/>
    <x v="2"/>
    <s v="CENTRO"/>
    <x v="0"/>
    <s v="63-64-68-59-80-79-81-89-86-96-98-88-82-73"/>
    <s v="EDIFICIO PIGNATELLI"/>
    <x v="4"/>
    <n v="54"/>
    <x v="4"/>
    <m/>
    <x v="5"/>
    <m/>
    <x v="1"/>
    <x v="0"/>
    <x v="0"/>
    <x v="0"/>
    <m/>
    <d v="1899-12-30T13:30:00"/>
    <n v="25"/>
    <m/>
    <x v="0"/>
    <m/>
    <x v="0"/>
    <m/>
    <m/>
    <m/>
    <m/>
    <x v="0"/>
    <x v="1"/>
    <m/>
    <x v="1"/>
    <x v="0"/>
  </r>
  <r>
    <x v="501"/>
    <d v="2017-04-21T00:00:00"/>
    <d v="1899-12-30T14:41:00"/>
    <s v="EDIFICIO PIGNATELLI"/>
    <x v="1"/>
    <x v="36"/>
    <x v="3"/>
    <s v="CENTRO"/>
    <x v="0"/>
    <s v="CENTRO"/>
    <x v="0"/>
    <s v="63-64-68-59-80-79-81-89-86-96-98-88-82-73"/>
    <s v="EDIFICIO PIGNATELLI"/>
    <x v="4"/>
    <n v="54"/>
    <x v="0"/>
    <m/>
    <x v="0"/>
    <m/>
    <x v="1"/>
    <x v="0"/>
    <x v="0"/>
    <x v="0"/>
    <m/>
    <d v="1899-12-30T14:25:00"/>
    <n v="15"/>
    <m/>
    <x v="0"/>
    <m/>
    <x v="0"/>
    <m/>
    <m/>
    <m/>
    <m/>
    <x v="0"/>
    <x v="5"/>
    <m/>
    <x v="0"/>
    <x v="1"/>
  </r>
  <r>
    <x v="502"/>
    <d v="2017-04-21T00:00:00"/>
    <d v="1899-12-30T14:43:00"/>
    <s v="EDIFICIO PIGNATELLI"/>
    <x v="0"/>
    <x v="9"/>
    <x v="0"/>
    <s v="PARQUE GOYA"/>
    <x v="0"/>
    <s v="EDIFICIO PIGNATELLI"/>
    <x v="13"/>
    <n v="54"/>
    <s v="PARQUE GOYA"/>
    <x v="1"/>
    <n v="2"/>
    <x v="1"/>
    <m/>
    <x v="4"/>
    <m/>
    <x v="1"/>
    <x v="2"/>
    <x v="0"/>
    <x v="0"/>
    <m/>
    <d v="1899-12-30T14:30:00"/>
    <n v="40"/>
    <m/>
    <x v="0"/>
    <n v="35"/>
    <x v="0"/>
    <m/>
    <m/>
    <m/>
    <m/>
    <x v="1"/>
    <x v="2"/>
    <m/>
    <x v="3"/>
    <x v="1"/>
  </r>
  <r>
    <x v="503"/>
    <d v="2017-04-21T00:00:00"/>
    <d v="1899-12-30T09:39:00"/>
    <s v="EDIFICIO PIGNATELLI"/>
    <x v="0"/>
    <x v="40"/>
    <x v="0"/>
    <s v="DELICIAS"/>
    <x v="5"/>
    <s v="EDIFICIO PIGNATELLI"/>
    <x v="13"/>
    <n v="54"/>
    <s v="DELICIAS"/>
    <x v="6"/>
    <s v="69-70-71-72-74-75-78"/>
    <x v="4"/>
    <m/>
    <x v="5"/>
    <m/>
    <x v="1"/>
    <x v="0"/>
    <x v="0"/>
    <x v="0"/>
    <m/>
    <d v="1899-12-30T09:38:00"/>
    <n v="20"/>
    <m/>
    <x v="0"/>
    <m/>
    <x v="0"/>
    <m/>
    <m/>
    <m/>
    <m/>
    <x v="0"/>
    <x v="5"/>
    <m/>
    <x v="1"/>
    <x v="0"/>
  </r>
  <r>
    <x v="504"/>
    <d v="2017-04-21T00:00:00"/>
    <d v="1899-12-30T09:47:00"/>
    <s v="EDIFICIO PIGNATELLI"/>
    <x v="0"/>
    <x v="14"/>
    <x v="0"/>
    <s v="SAN JOSE"/>
    <x v="0"/>
    <s v="EDIFICIO PIGNATELLI"/>
    <x v="13"/>
    <n v="54"/>
    <s v="SAN JOSE"/>
    <x v="5"/>
    <s v="34-85-87-103-104-108"/>
    <x v="4"/>
    <m/>
    <x v="4"/>
    <m/>
    <x v="1"/>
    <x v="0"/>
    <x v="0"/>
    <x v="0"/>
    <m/>
    <d v="1899-12-30T09:50:00"/>
    <n v="20"/>
    <m/>
    <x v="0"/>
    <m/>
    <x v="0"/>
    <m/>
    <m/>
    <m/>
    <m/>
    <x v="0"/>
    <x v="3"/>
    <m/>
    <x v="1"/>
    <x v="1"/>
  </r>
  <r>
    <x v="505"/>
    <d v="2017-04-21T00:00:00"/>
    <d v="1899-12-30T10:11:00"/>
    <s v="EDIFICIO PIGNATELLI"/>
    <x v="1"/>
    <x v="0"/>
    <x v="0"/>
    <s v="DELICIAS"/>
    <x v="6"/>
    <s v="EDIFICIO PIGNATELLI"/>
    <x v="13"/>
    <n v="54"/>
    <s v="DELICIAS"/>
    <x v="6"/>
    <s v="69-70-71-72-74-75-78"/>
    <x v="11"/>
    <m/>
    <x v="12"/>
    <m/>
    <x v="1"/>
    <x v="0"/>
    <x v="0"/>
    <x v="0"/>
    <m/>
    <d v="1899-12-30T10:10:00"/>
    <n v="30"/>
    <m/>
    <x v="0"/>
    <m/>
    <x v="0"/>
    <m/>
    <m/>
    <m/>
    <m/>
    <x v="0"/>
    <x v="5"/>
    <m/>
    <x v="1"/>
    <x v="0"/>
  </r>
  <r>
    <x v="506"/>
    <d v="2017-04-21T00:00:00"/>
    <d v="1899-12-30T10:16:00"/>
    <s v="EDIFICIO PIGNATELLI"/>
    <x v="1"/>
    <x v="17"/>
    <x v="0"/>
    <s v="CENTRO "/>
    <x v="5"/>
    <s v="EDIFICIO PIGNATELLI"/>
    <x v="13"/>
    <n v="54"/>
    <s v="LAS FUENTES"/>
    <x v="9"/>
    <s v="12-14-23-32-45-46-47-83-84"/>
    <x v="11"/>
    <m/>
    <x v="12"/>
    <m/>
    <x v="0"/>
    <x v="0"/>
    <x v="0"/>
    <x v="0"/>
    <m/>
    <d v="1899-12-30T10:15:00"/>
    <n v="15"/>
    <m/>
    <x v="0"/>
    <m/>
    <x v="0"/>
    <m/>
    <m/>
    <m/>
    <m/>
    <x v="0"/>
    <x v="5"/>
    <m/>
    <x v="1"/>
    <x v="3"/>
  </r>
  <r>
    <x v="507"/>
    <d v="2017-04-21T00:00:00"/>
    <d v="1899-12-30T10:13:00"/>
    <s v="EDIFICIO PIGNATELLI"/>
    <x v="0"/>
    <x v="42"/>
    <x v="3"/>
    <s v="ACTUR"/>
    <x v="0"/>
    <s v="EDIFICIO PIGNATELLI"/>
    <x v="13"/>
    <n v="54"/>
    <s v="ACTUR"/>
    <x v="1"/>
    <s v="9-10-15-25-27-28-29-31-128-129-144-146-163"/>
    <x v="1"/>
    <m/>
    <x v="0"/>
    <m/>
    <x v="8"/>
    <x v="0"/>
    <x v="0"/>
    <x v="0"/>
    <m/>
    <d v="1899-12-30T10:15:00"/>
    <n v="10"/>
    <m/>
    <x v="0"/>
    <m/>
    <x v="0"/>
    <m/>
    <m/>
    <m/>
    <m/>
    <x v="0"/>
    <x v="2"/>
    <m/>
    <x v="3"/>
    <x v="0"/>
  </r>
  <r>
    <x v="508"/>
    <d v="2017-04-21T00:00:00"/>
    <d v="1899-12-30T10:15:00"/>
    <s v="EDIFICIO PIGNATELLI"/>
    <x v="0"/>
    <x v="50"/>
    <x v="3"/>
    <s v="ACTUR"/>
    <x v="0"/>
    <s v="EDIFICIO PIGNATELLI"/>
    <x v="13"/>
    <n v="54"/>
    <s v="ACTUR"/>
    <x v="1"/>
    <s v="9-10-15-25-27-28-29-31-128-129-144-146-163"/>
    <x v="1"/>
    <m/>
    <x v="4"/>
    <m/>
    <x v="8"/>
    <x v="0"/>
    <x v="0"/>
    <x v="0"/>
    <m/>
    <d v="1899-12-30T10:15:00"/>
    <n v="10"/>
    <m/>
    <x v="0"/>
    <m/>
    <x v="0"/>
    <m/>
    <m/>
    <m/>
    <m/>
    <x v="0"/>
    <x v="2"/>
    <m/>
    <x v="0"/>
    <x v="0"/>
  </r>
  <r>
    <x v="509"/>
    <d v="2017-04-21T00:00:00"/>
    <d v="1899-12-30T10:28:00"/>
    <s v="EDIFICIO PIGNATELLI"/>
    <x v="0"/>
    <x v="2"/>
    <x v="2"/>
    <s v="CENTRO"/>
    <x v="0"/>
    <s v="EDIFICIO PIGNATELLI"/>
    <x v="13"/>
    <n v="54"/>
    <s v="CENTRO"/>
    <x v="3"/>
    <s v="59-63-64-68-73-79-80-81-82-86-88-89-96-98"/>
    <x v="1"/>
    <m/>
    <x v="0"/>
    <m/>
    <x v="2"/>
    <x v="2"/>
    <x v="0"/>
    <x v="0"/>
    <m/>
    <d v="1899-12-30T10:27:00"/>
    <n v="30"/>
    <n v="21"/>
    <x v="1"/>
    <n v="20"/>
    <x v="4"/>
    <m/>
    <m/>
    <m/>
    <m/>
    <x v="7"/>
    <x v="2"/>
    <m/>
    <x v="3"/>
    <x v="1"/>
  </r>
  <r>
    <x v="510"/>
    <d v="2017-04-21T00:00:00"/>
    <d v="1899-12-30T10:30:00"/>
    <s v="EDIFICIO PIGNATELLI"/>
    <x v="0"/>
    <x v="30"/>
    <x v="2"/>
    <s v="CENTRO"/>
    <x v="0"/>
    <s v="EDIFICIO PIGNATELLI"/>
    <x v="13"/>
    <n v="54"/>
    <s v="CIUDAD DE LA JUSTICIA"/>
    <x v="1"/>
    <n v="163"/>
    <x v="1"/>
    <m/>
    <x v="12"/>
    <m/>
    <x v="2"/>
    <x v="0"/>
    <x v="0"/>
    <x v="0"/>
    <m/>
    <d v="1899-12-30T10:25:00"/>
    <n v="15"/>
    <n v="23"/>
    <x v="15"/>
    <m/>
    <x v="0"/>
    <m/>
    <m/>
    <m/>
    <m/>
    <x v="1"/>
    <x v="2"/>
    <m/>
    <x v="2"/>
    <x v="3"/>
  </r>
  <r>
    <x v="511"/>
    <d v="2017-04-21T00:00:00"/>
    <d v="1899-12-30T10:40:00"/>
    <s v="EDIFICIO PIGNATELLI"/>
    <x v="0"/>
    <x v="48"/>
    <x v="3"/>
    <s v="DELICIAS"/>
    <x v="0"/>
    <s v="EDIFICIO PIGNATELLI"/>
    <x v="13"/>
    <n v="54"/>
    <s v="CENTRO"/>
    <x v="3"/>
    <s v="59-63-64-68-73-79-80-81-82-86-88-89-96-98"/>
    <x v="1"/>
    <m/>
    <x v="5"/>
    <m/>
    <x v="1"/>
    <x v="0"/>
    <x v="0"/>
    <x v="0"/>
    <m/>
    <d v="1899-12-30T10:40:00"/>
    <n v="5"/>
    <m/>
    <x v="0"/>
    <m/>
    <x v="0"/>
    <m/>
    <m/>
    <m/>
    <m/>
    <x v="0"/>
    <x v="5"/>
    <m/>
    <x v="0"/>
    <x v="0"/>
  </r>
  <r>
    <x v="512"/>
    <d v="2017-04-21T00:00:00"/>
    <d v="1899-12-30T10:52:00"/>
    <s v="EDIFICIO PIGNATELLI"/>
    <x v="1"/>
    <x v="48"/>
    <x v="3"/>
    <s v="GANCHO"/>
    <x v="0"/>
    <s v="EDIFICIO PIGNATELLI"/>
    <x v="13"/>
    <n v="54"/>
    <s v="DOCTOR CERRADA"/>
    <x v="3"/>
    <n v="82"/>
    <x v="4"/>
    <m/>
    <x v="0"/>
    <m/>
    <x v="1"/>
    <x v="0"/>
    <x v="0"/>
    <x v="0"/>
    <m/>
    <d v="1899-12-30T10:50:00"/>
    <n v="5"/>
    <m/>
    <x v="0"/>
    <m/>
    <x v="0"/>
    <m/>
    <m/>
    <m/>
    <m/>
    <x v="0"/>
    <x v="8"/>
    <m/>
    <x v="2"/>
    <x v="1"/>
  </r>
  <r>
    <x v="513"/>
    <d v="2017-04-21T00:00:00"/>
    <d v="1899-12-30T10:57:00"/>
    <s v="EDIFICIO PIGNATELLI"/>
    <x v="1"/>
    <x v="8"/>
    <x v="2"/>
    <s v="VALDESPARTERA"/>
    <x v="0"/>
    <s v="EDIFICIO PIGNATELLI"/>
    <x v="13"/>
    <n v="54"/>
    <s v="CENTRO"/>
    <x v="3"/>
    <s v="59-63-64-68-73-79-80-81-82-86-88-89-96-98"/>
    <x v="1"/>
    <m/>
    <x v="12"/>
    <m/>
    <x v="1"/>
    <x v="0"/>
    <x v="0"/>
    <x v="0"/>
    <m/>
    <d v="1899-12-30T10:40:00"/>
    <n v="5"/>
    <m/>
    <x v="0"/>
    <m/>
    <x v="0"/>
    <m/>
    <m/>
    <m/>
    <m/>
    <x v="0"/>
    <x v="8"/>
    <m/>
    <x v="2"/>
    <x v="1"/>
  </r>
  <r>
    <x v="514"/>
    <d v="2017-04-21T00:00:00"/>
    <d v="1899-12-30T11:41:00"/>
    <s v="EDIFICIO PIGNATELLI"/>
    <x v="0"/>
    <x v="51"/>
    <x v="3"/>
    <s v="SAN JOSE"/>
    <x v="0"/>
    <s v="EDIFICIO PIGNATELLI"/>
    <x v="13"/>
    <n v="54"/>
    <s v="CENTRO"/>
    <x v="3"/>
    <s v="59-63-64-68-73-79-80-81-82-86-88-89-96-98"/>
    <x v="8"/>
    <m/>
    <x v="7"/>
    <m/>
    <x v="1"/>
    <x v="0"/>
    <x v="0"/>
    <x v="0"/>
    <m/>
    <d v="1899-12-30T11:40:00"/>
    <n v="10"/>
    <m/>
    <x v="0"/>
    <m/>
    <x v="0"/>
    <m/>
    <m/>
    <m/>
    <m/>
    <x v="0"/>
    <x v="8"/>
    <m/>
    <x v="3"/>
    <x v="1"/>
  </r>
  <r>
    <x v="515"/>
    <d v="2017-04-21T00:00:00"/>
    <d v="1899-12-30T12:25:00"/>
    <s v="EDIFICIO PIGNATELLI"/>
    <x v="0"/>
    <x v="28"/>
    <x v="1"/>
    <s v="ACTUR"/>
    <x v="1"/>
    <s v="EDIFICIO PIGNATELLI"/>
    <x v="13"/>
    <n v="54"/>
    <s v="ACTUR"/>
    <x v="1"/>
    <s v="9-10-15-25-27-28-29-31-128-129-144-146-163"/>
    <x v="0"/>
    <m/>
    <x v="5"/>
    <m/>
    <x v="2"/>
    <x v="4"/>
    <x v="0"/>
    <x v="0"/>
    <m/>
    <d v="1899-12-30T12:25:00"/>
    <n v="20"/>
    <n v="23"/>
    <x v="2"/>
    <s v="L1"/>
    <x v="10"/>
    <m/>
    <m/>
    <m/>
    <m/>
    <x v="1"/>
    <x v="2"/>
    <m/>
    <x v="2"/>
    <x v="3"/>
  </r>
  <r>
    <x v="516"/>
    <d v="2017-04-21T00:00:00"/>
    <d v="1899-12-30T12:05:00"/>
    <s v="EDIFICIO PIGNATELLI"/>
    <x v="1"/>
    <x v="42"/>
    <x v="3"/>
    <s v="ARRABAL"/>
    <x v="0"/>
    <s v="EDIFICIO PIGNATELLI"/>
    <x v="13"/>
    <n v="54"/>
    <s v="CENTRO"/>
    <x v="3"/>
    <s v="59-63-64-68-73-79-80-81-82-86-88-89-96-98"/>
    <x v="1"/>
    <m/>
    <x v="8"/>
    <m/>
    <x v="1"/>
    <x v="0"/>
    <x v="0"/>
    <x v="0"/>
    <m/>
    <d v="1899-12-30T12:00:00"/>
    <n v="10"/>
    <m/>
    <x v="0"/>
    <m/>
    <x v="0"/>
    <m/>
    <m/>
    <m/>
    <m/>
    <x v="0"/>
    <x v="8"/>
    <m/>
    <x v="0"/>
    <x v="0"/>
  </r>
  <r>
    <x v="517"/>
    <d v="2017-04-21T00:00:00"/>
    <d v="1899-12-30T12:16:00"/>
    <s v="EDIFICIO PIGNATELLI"/>
    <x v="1"/>
    <x v="18"/>
    <x v="2"/>
    <s v="VALDESPARTERA"/>
    <x v="0"/>
    <s v="EDIFICIO PIGNATELLI"/>
    <x v="13"/>
    <n v="54"/>
    <s v="VALDESPARTERA"/>
    <x v="2"/>
    <s v="136-138-152"/>
    <x v="8"/>
    <m/>
    <x v="4"/>
    <m/>
    <x v="3"/>
    <x v="0"/>
    <x v="0"/>
    <x v="0"/>
    <m/>
    <d v="1899-12-30T12:15:00"/>
    <n v="30"/>
    <s v="L1"/>
    <x v="1"/>
    <m/>
    <x v="0"/>
    <m/>
    <m/>
    <m/>
    <m/>
    <x v="1"/>
    <x v="2"/>
    <m/>
    <x v="2"/>
    <x v="1"/>
  </r>
  <r>
    <x v="518"/>
    <d v="2017-04-21T00:00:00"/>
    <d v="1899-12-30T13:05:00"/>
    <s v="EDIFICIO PIGNATELLI"/>
    <x v="0"/>
    <x v="11"/>
    <x v="2"/>
    <s v="TORRERO"/>
    <x v="0"/>
    <s v="EDIFICIO PIGNATELLI"/>
    <x v="13"/>
    <n v="54"/>
    <s v="PASEO TERUEL"/>
    <x v="3"/>
    <n v="63"/>
    <x v="1"/>
    <m/>
    <x v="0"/>
    <m/>
    <x v="2"/>
    <x v="0"/>
    <x v="0"/>
    <x v="0"/>
    <m/>
    <d v="1899-12-30T13:00:00"/>
    <n v="10"/>
    <n v="22"/>
    <x v="10"/>
    <m/>
    <x v="0"/>
    <m/>
    <m/>
    <m/>
    <m/>
    <x v="1"/>
    <x v="2"/>
    <m/>
    <x v="1"/>
    <x v="1"/>
  </r>
  <r>
    <x v="519"/>
    <d v="2017-04-21T00:00:00"/>
    <d v="1899-12-30T13:06:00"/>
    <s v="EDIFICIO PIGNATELLI"/>
    <x v="1"/>
    <x v="48"/>
    <x v="3"/>
    <s v="MONTECANAL"/>
    <x v="0"/>
    <s v="EDIFICIO PIGNATELLI"/>
    <x v="13"/>
    <n v="54"/>
    <s v="ROMAREDA"/>
    <x v="11"/>
    <s v="7-100-101-116-117-142-143"/>
    <x v="11"/>
    <m/>
    <x v="12"/>
    <m/>
    <x v="2"/>
    <x v="0"/>
    <x v="0"/>
    <x v="0"/>
    <m/>
    <d v="1899-12-30T13:50:00"/>
    <n v="15"/>
    <n v="38"/>
    <x v="1"/>
    <m/>
    <x v="0"/>
    <m/>
    <m/>
    <m/>
    <m/>
    <x v="7"/>
    <x v="2"/>
    <m/>
    <x v="2"/>
    <x v="1"/>
  </r>
  <r>
    <x v="520"/>
    <d v="2017-04-21T00:00:00"/>
    <d v="1899-12-30T13:30:00"/>
    <s v="EDIFICIO PIGNATELLI"/>
    <x v="0"/>
    <x v="38"/>
    <x v="0"/>
    <s v="SAN JOSE"/>
    <x v="0"/>
    <s v="EDIFICIO PIGNATELLI"/>
    <x v="13"/>
    <n v="54"/>
    <s v="SAN JOSE"/>
    <x v="5"/>
    <s v="34-85-87-103-104-108"/>
    <x v="8"/>
    <m/>
    <x v="4"/>
    <m/>
    <x v="1"/>
    <x v="0"/>
    <x v="0"/>
    <x v="0"/>
    <m/>
    <d v="1899-12-30T13:25:00"/>
    <n v="20"/>
    <m/>
    <x v="0"/>
    <m/>
    <x v="0"/>
    <m/>
    <m/>
    <m/>
    <m/>
    <x v="0"/>
    <x v="8"/>
    <m/>
    <x v="2"/>
    <x v="0"/>
  </r>
  <r>
    <x v="521"/>
    <d v="2017-04-21T00:00:00"/>
    <d v="1899-12-30T13:47:00"/>
    <s v="EDIFICIO PIGNATELLI"/>
    <x v="0"/>
    <x v="22"/>
    <x v="2"/>
    <s v="DELICIAS"/>
    <x v="0"/>
    <s v="EDIFICIO PIGNATELLI"/>
    <x v="13"/>
    <n v="54"/>
    <s v="DELICIAS"/>
    <x v="6"/>
    <s v="69-70-71-72-74-75-78"/>
    <x v="0"/>
    <m/>
    <x v="12"/>
    <m/>
    <x v="0"/>
    <x v="0"/>
    <x v="0"/>
    <x v="0"/>
    <m/>
    <d v="1899-12-30T13:15:00"/>
    <n v="5"/>
    <m/>
    <x v="0"/>
    <m/>
    <x v="0"/>
    <m/>
    <m/>
    <m/>
    <m/>
    <x v="0"/>
    <x v="5"/>
    <m/>
    <x v="2"/>
    <x v="1"/>
  </r>
  <r>
    <x v="522"/>
    <d v="2017-04-21T00:00:00"/>
    <d v="1899-12-30T13:53:00"/>
    <s v="EDIFICIO PIGNATELLI"/>
    <x v="0"/>
    <x v="25"/>
    <x v="0"/>
    <s v="ALMOZARA"/>
    <x v="0"/>
    <s v="EDIFICIO PIGNATELLI"/>
    <x v="13"/>
    <n v="54"/>
    <s v="CENTRO"/>
    <x v="3"/>
    <s v="59-63-64-68-73-79-80-81-82-86-88-89-96-98"/>
    <x v="11"/>
    <m/>
    <x v="0"/>
    <m/>
    <x v="1"/>
    <x v="0"/>
    <x v="0"/>
    <x v="0"/>
    <m/>
    <d v="1899-12-30T13:50:00"/>
    <n v="7"/>
    <m/>
    <x v="0"/>
    <m/>
    <x v="0"/>
    <m/>
    <m/>
    <m/>
    <m/>
    <x v="0"/>
    <x v="5"/>
    <m/>
    <x v="2"/>
    <x v="1"/>
  </r>
  <r>
    <x v="523"/>
    <d v="2017-04-21T00:00:00"/>
    <d v="1899-12-30T14:13:00"/>
    <s v="EDIFICIO PIGNATELLI"/>
    <x v="1"/>
    <x v="47"/>
    <x v="2"/>
    <s v="SANTA ISABEL"/>
    <x v="0"/>
    <s v="CENTRO"/>
    <x v="0"/>
    <s v="63-64-68-59-80-79-81-89-86-96-98-88-82-73"/>
    <s v="EDIFICIO PIGNATELLI"/>
    <x v="4"/>
    <n v="54"/>
    <x v="8"/>
    <m/>
    <x v="7"/>
    <m/>
    <x v="2"/>
    <x v="0"/>
    <x v="0"/>
    <x v="0"/>
    <m/>
    <d v="1899-12-30T14:10:00"/>
    <n v="10"/>
    <n v="21"/>
    <x v="0"/>
    <m/>
    <x v="0"/>
    <m/>
    <m/>
    <m/>
    <m/>
    <x v="1"/>
    <x v="2"/>
    <m/>
    <x v="3"/>
    <x v="1"/>
  </r>
  <r>
    <x v="524"/>
    <d v="2017-04-21T00:00:00"/>
    <d v="1899-12-30T14:16:00"/>
    <s v="EDIFICIO PIGNATELLI"/>
    <x v="0"/>
    <x v="9"/>
    <x v="0"/>
    <s v="SAN JOSE"/>
    <x v="0"/>
    <s v="EDIFICIO PIGNATELLI"/>
    <x v="13"/>
    <n v="54"/>
    <s v="SAN JOSE"/>
    <x v="5"/>
    <s v="34-85-87-103-104-108"/>
    <x v="1"/>
    <m/>
    <x v="4"/>
    <m/>
    <x v="10"/>
    <x v="0"/>
    <x v="0"/>
    <x v="0"/>
    <m/>
    <d v="1899-12-30T14:15:00"/>
    <n v="10"/>
    <m/>
    <x v="0"/>
    <m/>
    <x v="0"/>
    <m/>
    <m/>
    <m/>
    <m/>
    <x v="7"/>
    <x v="2"/>
    <m/>
    <x v="0"/>
    <x v="0"/>
  </r>
  <r>
    <x v="525"/>
    <d v="2017-04-21T00:00:00"/>
    <d v="1899-12-30T14:20:00"/>
    <s v="EDIFICIO PIGNATELLI"/>
    <x v="1"/>
    <x v="39"/>
    <x v="3"/>
    <s v="TORRERO"/>
    <x v="0"/>
    <s v="EDIFICIO PIGNATELLI"/>
    <x v="13"/>
    <n v="54"/>
    <s v="TORRERO"/>
    <x v="4"/>
    <s v="33-110-111-114"/>
    <x v="1"/>
    <m/>
    <x v="4"/>
    <m/>
    <x v="2"/>
    <x v="0"/>
    <x v="0"/>
    <x v="0"/>
    <m/>
    <m/>
    <n v="30"/>
    <n v="33"/>
    <x v="0"/>
    <m/>
    <x v="0"/>
    <m/>
    <m/>
    <m/>
    <m/>
    <x v="1"/>
    <x v="2"/>
    <m/>
    <x v="0"/>
    <x v="3"/>
  </r>
  <r>
    <x v="526"/>
    <d v="2017-04-21T00:00:00"/>
    <d v="1899-12-30T14:23:00"/>
    <s v="EDIFICIO PIGNATELLI"/>
    <x v="1"/>
    <x v="4"/>
    <x v="1"/>
    <s v="ACTUR"/>
    <x v="4"/>
    <s v="EDIFICIO PIGNATELLI"/>
    <x v="13"/>
    <n v="54"/>
    <s v="ACTUR"/>
    <x v="4"/>
    <s v="9-10-15-25-27-28-29-31-128-129-144-146-163"/>
    <x v="2"/>
    <m/>
    <x v="4"/>
    <m/>
    <x v="5"/>
    <x v="0"/>
    <x v="0"/>
    <x v="0"/>
    <m/>
    <d v="1899-12-30T14:15:00"/>
    <n v="25"/>
    <m/>
    <x v="0"/>
    <m/>
    <x v="0"/>
    <m/>
    <m/>
    <m/>
    <m/>
    <x v="0"/>
    <x v="5"/>
    <s v="SALUD"/>
    <x v="0"/>
    <x v="1"/>
  </r>
  <r>
    <x v="527"/>
    <d v="2017-04-21T00:00:00"/>
    <d v="1899-12-30T14:27:00"/>
    <s v="EDIFICIO PIGNATELLI"/>
    <x v="0"/>
    <x v="23"/>
    <x v="0"/>
    <s v="ROMAREDA"/>
    <x v="0"/>
    <s v="EDIFICIO PIGNATELLI"/>
    <x v="13"/>
    <n v="54"/>
    <s v="ROMAREDA"/>
    <x v="4"/>
    <s v="7-100-101-116-117-142-143"/>
    <x v="1"/>
    <m/>
    <x v="4"/>
    <m/>
    <x v="4"/>
    <x v="0"/>
    <x v="0"/>
    <x v="0"/>
    <m/>
    <d v="1899-12-30T14:25:00"/>
    <n v="15"/>
    <m/>
    <x v="0"/>
    <m/>
    <x v="0"/>
    <m/>
    <m/>
    <m/>
    <m/>
    <x v="0"/>
    <x v="5"/>
    <m/>
    <x v="0"/>
    <x v="3"/>
  </r>
  <r>
    <x v="528"/>
    <d v="2017-04-21T00:00:00"/>
    <d v="1899-12-30T14:34:00"/>
    <s v="EDIFICIO PIGNATELLI"/>
    <x v="1"/>
    <x v="56"/>
    <x v="0"/>
    <s v="ARRABAL"/>
    <x v="0"/>
    <s v="EDIFICIO PIGNATELLI"/>
    <x v="13"/>
    <n v="54"/>
    <s v="ARRABAL"/>
    <x v="4"/>
    <s v="4-5-121"/>
    <x v="1"/>
    <m/>
    <x v="4"/>
    <m/>
    <x v="1"/>
    <x v="0"/>
    <x v="0"/>
    <x v="0"/>
    <m/>
    <d v="1899-12-30T14:30:00"/>
    <n v="30"/>
    <m/>
    <x v="0"/>
    <m/>
    <x v="0"/>
    <m/>
    <m/>
    <m/>
    <m/>
    <x v="0"/>
    <x v="5"/>
    <s v="SALUD"/>
    <x v="0"/>
    <x v="1"/>
  </r>
  <r>
    <x v="529"/>
    <d v="2017-04-21T00:00:00"/>
    <d v="1899-12-30T15:00:00"/>
    <s v="EDIFICIO PIGNATELLI"/>
    <x v="0"/>
    <x v="42"/>
    <x v="3"/>
    <s v="PARQUE GOYA"/>
    <x v="0"/>
    <s v="EDIFICIO PIGNATELLI"/>
    <x v="13"/>
    <n v="54"/>
    <s v="PARQUE GOYA"/>
    <x v="4"/>
    <n v="2"/>
    <x v="11"/>
    <m/>
    <x v="4"/>
    <m/>
    <x v="0"/>
    <x v="0"/>
    <x v="0"/>
    <x v="0"/>
    <m/>
    <d v="1899-12-30T15:00:00"/>
    <n v="20"/>
    <m/>
    <x v="0"/>
    <m/>
    <x v="0"/>
    <m/>
    <m/>
    <m/>
    <m/>
    <x v="0"/>
    <x v="1"/>
    <m/>
    <x v="0"/>
    <x v="0"/>
  </r>
  <r>
    <x v="530"/>
    <d v="2017-04-21T00:00:00"/>
    <d v="1899-12-30T09:05:00"/>
    <s v="HOSPITAL ROYO VILLANOVA"/>
    <x v="1"/>
    <x v="21"/>
    <x v="4"/>
    <m/>
    <x v="2"/>
    <m/>
    <x v="4"/>
    <n v="999"/>
    <s v="HOSPITAL ROYO VILLANOVA"/>
    <x v="1"/>
    <n v="174"/>
    <x v="0"/>
    <m/>
    <x v="3"/>
    <m/>
    <x v="2"/>
    <x v="0"/>
    <x v="0"/>
    <x v="0"/>
    <m/>
    <d v="1899-12-30T08:15:00"/>
    <m/>
    <n v="50"/>
    <x v="6"/>
    <m/>
    <x v="0"/>
    <m/>
    <m/>
    <m/>
    <m/>
    <x v="4"/>
    <x v="2"/>
    <m/>
    <x v="4"/>
    <x v="2"/>
  </r>
  <r>
    <x v="531"/>
    <d v="2017-04-21T00:00:00"/>
    <d v="1899-12-30T09:10:00"/>
    <s v="HOSPITAL ROYO VILLANOVA"/>
    <x v="0"/>
    <x v="35"/>
    <x v="4"/>
    <m/>
    <x v="2"/>
    <m/>
    <x v="4"/>
    <n v="999"/>
    <s v="HOSPITAL ROYO VILLANOVA"/>
    <x v="4"/>
    <n v="3"/>
    <x v="0"/>
    <m/>
    <x v="11"/>
    <m/>
    <x v="7"/>
    <x v="0"/>
    <x v="0"/>
    <x v="0"/>
    <m/>
    <m/>
    <m/>
    <m/>
    <x v="0"/>
    <m/>
    <x v="0"/>
    <m/>
    <m/>
    <m/>
    <m/>
    <x v="0"/>
    <x v="5"/>
    <s v="MOVILIDAD LIMITADA"/>
    <x v="1"/>
    <x v="2"/>
  </r>
  <r>
    <x v="532"/>
    <d v="2017-04-21T00:00:00"/>
    <d v="1899-12-30T09:15:00"/>
    <s v="HOSPITAL ROYO VILLANOVA"/>
    <x v="0"/>
    <x v="11"/>
    <x v="2"/>
    <s v="VALDEFIERRO"/>
    <x v="0"/>
    <s v="VALDEFIERRO"/>
    <x v="7"/>
    <n v="92"/>
    <s v="HOSPITAL ROYO VILLANOVA"/>
    <x v="4"/>
    <n v="3"/>
    <x v="0"/>
    <m/>
    <x v="0"/>
    <m/>
    <x v="0"/>
    <x v="0"/>
    <x v="0"/>
    <x v="0"/>
    <m/>
    <d v="1899-12-30T08:20:00"/>
    <n v="25"/>
    <m/>
    <x v="0"/>
    <m/>
    <x v="0"/>
    <m/>
    <m/>
    <m/>
    <m/>
    <x v="0"/>
    <x v="5"/>
    <s v="MOVILIDAD LIMITADA"/>
    <x v="0"/>
    <x v="2"/>
  </r>
  <r>
    <x v="533"/>
    <d v="2017-04-21T00:00:00"/>
    <d v="1899-12-30T09:20:00"/>
    <s v="HOSPITAL ROYO VILLANOVA"/>
    <x v="1"/>
    <x v="58"/>
    <x v="4"/>
    <s v="FERNANDO EL CATÓLICO"/>
    <x v="0"/>
    <s v="FERNANDO EL CATÓLICO"/>
    <x v="14"/>
    <n v="100"/>
    <s v="HOSPITAL ROYO VILLANOVA"/>
    <x v="4"/>
    <n v="3"/>
    <x v="0"/>
    <m/>
    <x v="11"/>
    <m/>
    <x v="3"/>
    <x v="2"/>
    <x v="0"/>
    <x v="0"/>
    <m/>
    <d v="1899-12-30T07:30:00"/>
    <m/>
    <s v="L1"/>
    <x v="12"/>
    <n v="29"/>
    <x v="4"/>
    <m/>
    <m/>
    <m/>
    <m/>
    <x v="0"/>
    <x v="2"/>
    <m/>
    <x v="2"/>
    <x v="0"/>
  </r>
  <r>
    <x v="534"/>
    <d v="2017-04-21T00:00:00"/>
    <d v="1899-12-30T09:25:00"/>
    <s v="HOSPITAL ROYO VILLANOVA"/>
    <x v="1"/>
    <x v="29"/>
    <x v="0"/>
    <s v="BARRIO JESÚS"/>
    <x v="0"/>
    <s v="BARRIO JESÚS"/>
    <x v="10"/>
    <n v="123"/>
    <s v="HOSPITAL ROYO VILLANOVA"/>
    <x v="4"/>
    <n v="3"/>
    <x v="0"/>
    <m/>
    <x v="9"/>
    <m/>
    <x v="0"/>
    <x v="0"/>
    <x v="0"/>
    <x v="0"/>
    <m/>
    <d v="1899-12-30T08:40:00"/>
    <n v="20"/>
    <m/>
    <x v="0"/>
    <m/>
    <x v="0"/>
    <m/>
    <m/>
    <m/>
    <m/>
    <x v="0"/>
    <x v="0"/>
    <m/>
    <x v="2"/>
    <x v="2"/>
  </r>
  <r>
    <x v="535"/>
    <d v="2017-04-21T00:00:00"/>
    <d v="1899-12-30T09:27:00"/>
    <s v="HOSPITAL ROYO VILLANOVA"/>
    <x v="0"/>
    <x v="18"/>
    <x v="2"/>
    <s v="ARRABAL"/>
    <x v="0"/>
    <s v="EL RABAL"/>
    <x v="10"/>
    <s v="4-5-121"/>
    <s v="HOSPITAL ROYO VILLANOVA"/>
    <x v="1"/>
    <n v="174"/>
    <x v="0"/>
    <m/>
    <x v="9"/>
    <m/>
    <x v="0"/>
    <x v="0"/>
    <x v="0"/>
    <x v="0"/>
    <m/>
    <d v="1899-12-30T08:30:00"/>
    <n v="10"/>
    <m/>
    <x v="0"/>
    <m/>
    <x v="0"/>
    <m/>
    <m/>
    <m/>
    <m/>
    <x v="0"/>
    <x v="1"/>
    <m/>
    <x v="2"/>
    <x v="2"/>
  </r>
  <r>
    <x v="536"/>
    <d v="2017-04-21T00:00:00"/>
    <d v="1899-12-30T09:30:00"/>
    <s v="HOSPITAL ROYO VILLANOVA"/>
    <x v="1"/>
    <x v="3"/>
    <x v="3"/>
    <s v="ARRABAL"/>
    <x v="0"/>
    <s v="EL RABAL"/>
    <x v="10"/>
    <s v="4-5-121"/>
    <s v="HOSPITAL ROYO VILLANOVA"/>
    <x v="4"/>
    <n v="3"/>
    <x v="0"/>
    <m/>
    <x v="0"/>
    <m/>
    <x v="2"/>
    <x v="0"/>
    <x v="0"/>
    <x v="0"/>
    <m/>
    <d v="1899-12-30T07:00:00"/>
    <n v="20"/>
    <n v="20"/>
    <x v="4"/>
    <m/>
    <x v="0"/>
    <m/>
    <m/>
    <m/>
    <m/>
    <x v="1"/>
    <x v="2"/>
    <m/>
    <x v="0"/>
    <x v="1"/>
  </r>
  <r>
    <x v="537"/>
    <d v="2017-04-21T00:00:00"/>
    <d v="1899-12-30T09:35:00"/>
    <s v="HOSPITAL ROYO VILLANOVA"/>
    <x v="1"/>
    <x v="22"/>
    <x v="2"/>
    <s v="ACTUR"/>
    <x v="5"/>
    <s v="ACTUR"/>
    <x v="1"/>
    <s v="9-15-10-145-25-29-31-27-28-128-129-163-144"/>
    <s v="HOSPITAL ROYO VILLANOVA"/>
    <x v="4"/>
    <n v="3"/>
    <x v="0"/>
    <m/>
    <x v="3"/>
    <m/>
    <x v="6"/>
    <x v="0"/>
    <x v="0"/>
    <x v="0"/>
    <m/>
    <d v="1899-12-30T09:00:00"/>
    <n v="10"/>
    <m/>
    <x v="0"/>
    <m/>
    <x v="0"/>
    <m/>
    <m/>
    <m/>
    <m/>
    <x v="0"/>
    <x v="0"/>
    <m/>
    <x v="1"/>
    <x v="2"/>
  </r>
  <r>
    <x v="538"/>
    <d v="2017-04-21T00:00:00"/>
    <d v="1899-12-30T09:40:00"/>
    <s v="HOSPITAL ROYO VILLANOVA"/>
    <x v="1"/>
    <x v="31"/>
    <x v="3"/>
    <s v="GOMEZ LAGUNA"/>
    <x v="0"/>
    <s v="GOMEZ LAGUNA"/>
    <x v="7"/>
    <n v="62"/>
    <s v="HOSPITAL ROYO VILLANOVA"/>
    <x v="4"/>
    <n v="3"/>
    <x v="0"/>
    <m/>
    <x v="0"/>
    <m/>
    <x v="0"/>
    <x v="0"/>
    <x v="0"/>
    <x v="0"/>
    <m/>
    <d v="1899-12-30T07:15:00"/>
    <n v="22"/>
    <m/>
    <x v="0"/>
    <m/>
    <x v="0"/>
    <m/>
    <m/>
    <m/>
    <m/>
    <x v="0"/>
    <x v="0"/>
    <m/>
    <x v="0"/>
    <x v="2"/>
  </r>
  <r>
    <x v="539"/>
    <d v="2017-04-21T00:00:00"/>
    <d v="1899-12-30T09:45:00"/>
    <s v="HOSPITAL ROYO VILLANOVA"/>
    <x v="0"/>
    <x v="27"/>
    <x v="0"/>
    <s v="GRISEN"/>
    <x v="0"/>
    <s v="GRISEN"/>
    <x v="12"/>
    <n v="164"/>
    <s v="HOSPITAL ROYO VILLANOVA"/>
    <x v="4"/>
    <n v="3"/>
    <x v="4"/>
    <m/>
    <x v="5"/>
    <m/>
    <x v="0"/>
    <x v="0"/>
    <x v="0"/>
    <x v="0"/>
    <m/>
    <d v="1899-12-30T07:45:00"/>
    <n v="10"/>
    <m/>
    <x v="0"/>
    <m/>
    <x v="0"/>
    <m/>
    <m/>
    <m/>
    <m/>
    <x v="0"/>
    <x v="1"/>
    <m/>
    <x v="1"/>
    <x v="2"/>
  </r>
  <r>
    <x v="540"/>
    <d v="2017-04-21T00:00:00"/>
    <d v="1899-12-30T09:50:00"/>
    <s v="HOSPITAL ROYO VILLANOVA"/>
    <x v="1"/>
    <x v="41"/>
    <x v="4"/>
    <s v="LA JOTA"/>
    <x v="2"/>
    <s v="LA JOTA"/>
    <x v="10"/>
    <s v="123-124-125"/>
    <s v="HOSPITAL ROYO VILLANOVA"/>
    <x v="4"/>
    <n v="3"/>
    <x v="0"/>
    <m/>
    <x v="12"/>
    <m/>
    <x v="2"/>
    <x v="0"/>
    <x v="0"/>
    <x v="0"/>
    <m/>
    <d v="1899-12-30T08:30:00"/>
    <n v="50"/>
    <n v="50"/>
    <x v="4"/>
    <m/>
    <x v="0"/>
    <m/>
    <m/>
    <m/>
    <m/>
    <x v="4"/>
    <x v="0"/>
    <m/>
    <x v="1"/>
    <x v="1"/>
  </r>
  <r>
    <x v="541"/>
    <d v="2017-04-21T00:00:00"/>
    <d v="1899-12-30T09:55:00"/>
    <s v="HOSPITAL ROYO VILLANOVA"/>
    <x v="0"/>
    <x v="42"/>
    <x v="3"/>
    <s v="SALVADOR ALLENDE"/>
    <x v="0"/>
    <s v="SALVADOR ALLENDE"/>
    <x v="10"/>
    <n v="26"/>
    <s v="HOSPITAL ROYO VILLANOVA"/>
    <x v="4"/>
    <n v="3"/>
    <x v="0"/>
    <m/>
    <x v="5"/>
    <m/>
    <x v="2"/>
    <x v="0"/>
    <x v="0"/>
    <x v="0"/>
    <m/>
    <d v="1899-12-30T08:30:00"/>
    <n v="10"/>
    <n v="29"/>
    <x v="13"/>
    <m/>
    <x v="0"/>
    <m/>
    <m/>
    <m/>
    <m/>
    <x v="1"/>
    <x v="2"/>
    <m/>
    <x v="1"/>
    <x v="1"/>
  </r>
  <r>
    <x v="542"/>
    <d v="2017-04-21T00:00:00"/>
    <d v="1899-12-30T10:00:00"/>
    <s v="HOSPITAL ROYO VILLANOVA"/>
    <x v="1"/>
    <x v="52"/>
    <x v="0"/>
    <s v="SALVADOR ALLENDE"/>
    <x v="2"/>
    <s v="SALVADOR ALLENDE"/>
    <x v="10"/>
    <n v="26"/>
    <s v="HOSPITAL ROYO VILLANOVA"/>
    <x v="4"/>
    <n v="3"/>
    <x v="0"/>
    <m/>
    <x v="5"/>
    <m/>
    <x v="8"/>
    <x v="0"/>
    <x v="0"/>
    <x v="0"/>
    <m/>
    <d v="1899-12-30T09:35:00"/>
    <n v="10"/>
    <m/>
    <x v="0"/>
    <m/>
    <x v="0"/>
    <m/>
    <m/>
    <m/>
    <m/>
    <x v="0"/>
    <x v="5"/>
    <s v="LAS RAMPAS DE LOS AUTOBUSES A MENUDO NO FUNCIONAN Y TIENES QUE ESPERAR A UNO CON RAMPA QUE FUNCIONE (SILLAS DE RUEDAS)"/>
    <x v="3"/>
    <x v="2"/>
  </r>
  <r>
    <x v="543"/>
    <d v="2017-04-21T00:00:00"/>
    <d v="1899-12-30T10:05:00"/>
    <s v="HOSPITAL ROYO VILLANOVA"/>
    <x v="0"/>
    <x v="36"/>
    <x v="3"/>
    <s v="ROMAREDA"/>
    <x v="0"/>
    <s v="ROMAREDA"/>
    <x v="14"/>
    <n v="142"/>
    <s v="HOSPITAL ROYO VILLANOVA"/>
    <x v="4"/>
    <n v="3"/>
    <x v="0"/>
    <m/>
    <x v="0"/>
    <m/>
    <x v="2"/>
    <x v="4"/>
    <x v="1"/>
    <x v="0"/>
    <m/>
    <d v="1899-12-30T06:45:00"/>
    <n v="60"/>
    <n v="53"/>
    <x v="1"/>
    <s v="L1"/>
    <x v="11"/>
    <n v="29"/>
    <n v="4"/>
    <m/>
    <m/>
    <x v="7"/>
    <x v="2"/>
    <m/>
    <x v="1"/>
    <x v="1"/>
  </r>
  <r>
    <x v="544"/>
    <d v="2017-04-21T00:00:00"/>
    <d v="1899-12-30T10:10:00"/>
    <s v="HOSPITAL ROYO VILLANOVA"/>
    <x v="1"/>
    <x v="10"/>
    <x v="4"/>
    <s v="SAN JUAN DE LA PEÑA"/>
    <x v="2"/>
    <s v="SAN JUAN DE LA PEÑA"/>
    <x v="10"/>
    <n v="19"/>
    <s v="HOSPITAL ROYO VILLANOVA"/>
    <x v="4"/>
    <n v="3"/>
    <x v="0"/>
    <m/>
    <x v="11"/>
    <m/>
    <x v="7"/>
    <x v="0"/>
    <x v="0"/>
    <x v="0"/>
    <m/>
    <d v="1899-12-30T08:30:00"/>
    <n v="12"/>
    <m/>
    <x v="0"/>
    <m/>
    <x v="0"/>
    <m/>
    <m/>
    <m/>
    <m/>
    <x v="0"/>
    <x v="5"/>
    <s v="ESTABA SU HIJO Y LES HA ACERCADO EN COCHE, SE IRÁN LUEGO EN AUTOBÚS"/>
    <x v="1"/>
    <x v="2"/>
  </r>
  <r>
    <x v="545"/>
    <d v="2017-04-21T00:00:00"/>
    <d v="1899-12-30T10:13:00"/>
    <s v="HOSPITAL ROYO VILLANOVA"/>
    <x v="1"/>
    <x v="47"/>
    <x v="2"/>
    <s v="ACTUR"/>
    <x v="0"/>
    <s v="ACTUR"/>
    <x v="1"/>
    <s v="9-15-10-145-25-29-31-27-28-128-129-163-144"/>
    <s v="HOSPITAL ROYO VILLANOVA"/>
    <x v="4"/>
    <n v="3"/>
    <x v="0"/>
    <m/>
    <x v="11"/>
    <m/>
    <x v="2"/>
    <x v="0"/>
    <x v="0"/>
    <x v="0"/>
    <m/>
    <d v="1899-12-30T09:50:00"/>
    <n v="10"/>
    <n v="50"/>
    <x v="12"/>
    <m/>
    <x v="0"/>
    <m/>
    <m/>
    <m/>
    <m/>
    <x v="7"/>
    <x v="2"/>
    <m/>
    <x v="1"/>
    <x v="0"/>
  </r>
  <r>
    <x v="546"/>
    <d v="2017-04-21T00:00:00"/>
    <d v="1899-12-30T10:17:00"/>
    <s v="HOSPITAL ROYO VILLANOVA"/>
    <x v="1"/>
    <x v="29"/>
    <x v="0"/>
    <s v="JUSLIBOL"/>
    <x v="0"/>
    <s v="JUSLIBOL"/>
    <x v="23"/>
    <n v="101"/>
    <s v="HOSPITAL ROYO VILLANOVA"/>
    <x v="4"/>
    <n v="3"/>
    <x v="0"/>
    <m/>
    <x v="5"/>
    <m/>
    <x v="0"/>
    <x v="0"/>
    <x v="0"/>
    <x v="0"/>
    <m/>
    <d v="1899-12-30T09:20:00"/>
    <n v="20"/>
    <m/>
    <x v="0"/>
    <m/>
    <x v="0"/>
    <m/>
    <m/>
    <m/>
    <m/>
    <x v="0"/>
    <x v="0"/>
    <m/>
    <x v="2"/>
    <x v="2"/>
  </r>
  <r>
    <x v="547"/>
    <d v="2017-04-21T00:00:00"/>
    <d v="1899-12-30T10:20:00"/>
    <s v="HOSPITAL ROYO VILLANOVA"/>
    <x v="1"/>
    <x v="20"/>
    <x v="0"/>
    <s v="SAN JUAN DE LA PEÑA"/>
    <x v="0"/>
    <s v="SALVADOR ALLENDE"/>
    <x v="10"/>
    <n v="26"/>
    <s v="HOSPITAL ROYO VILLANOVA"/>
    <x v="4"/>
    <n v="3"/>
    <x v="12"/>
    <m/>
    <x v="5"/>
    <m/>
    <x v="2"/>
    <x v="0"/>
    <x v="0"/>
    <x v="0"/>
    <m/>
    <d v="1899-12-30T09:10:00"/>
    <n v="30"/>
    <n v="29"/>
    <x v="1"/>
    <m/>
    <x v="0"/>
    <m/>
    <m/>
    <m/>
    <m/>
    <x v="7"/>
    <x v="2"/>
    <m/>
    <x v="2"/>
    <x v="1"/>
  </r>
  <r>
    <x v="548"/>
    <d v="2017-04-21T00:00:00"/>
    <d v="1899-12-30T10:25:00"/>
    <s v="HOSPITAL ROYO VILLANOVA"/>
    <x v="0"/>
    <x v="60"/>
    <x v="4"/>
    <s v="VADORREY"/>
    <x v="2"/>
    <s v="VADORREY"/>
    <x v="10"/>
    <n v="124"/>
    <s v="HOSPITAL ROYO VILLANOVA"/>
    <x v="4"/>
    <n v="3"/>
    <x v="0"/>
    <m/>
    <x v="11"/>
    <m/>
    <x v="11"/>
    <x v="0"/>
    <x v="0"/>
    <x v="0"/>
    <s v="AMBULANCIA"/>
    <d v="1899-12-30T08:45:00"/>
    <n v="15"/>
    <m/>
    <x v="0"/>
    <m/>
    <x v="0"/>
    <m/>
    <m/>
    <m/>
    <m/>
    <x v="0"/>
    <x v="5"/>
    <s v="POR MOVILIDAD LO TRAEN SIEMPRE EN AMBULANCIA"/>
    <x v="2"/>
    <x v="2"/>
  </r>
  <r>
    <x v="549"/>
    <d v="2017-04-21T00:00:00"/>
    <d v="1899-12-30T10:30:00"/>
    <s v="HOSPITAL ROYO VILLANOVA"/>
    <x v="1"/>
    <x v="0"/>
    <x v="0"/>
    <s v="PICARRAL"/>
    <x v="0"/>
    <s v="PICARRAL"/>
    <x v="10"/>
    <s v="18-19-26"/>
    <s v="HOSPITAL ROYO VILLANOVA"/>
    <x v="4"/>
    <n v="3"/>
    <x v="1"/>
    <m/>
    <x v="7"/>
    <m/>
    <x v="0"/>
    <x v="0"/>
    <x v="0"/>
    <x v="0"/>
    <m/>
    <d v="1899-12-30T10:00:00"/>
    <n v="10"/>
    <m/>
    <x v="0"/>
    <m/>
    <x v="0"/>
    <m/>
    <m/>
    <m/>
    <m/>
    <x v="0"/>
    <x v="5"/>
    <s v="POR TARDAR MENOR TIEMPO POSIBLE"/>
    <x v="2"/>
    <x v="2"/>
  </r>
  <r>
    <x v="550"/>
    <d v="2017-04-21T00:00:00"/>
    <d v="1899-12-30T10:35:00"/>
    <s v="HOSPITAL ROYO VILLANOVA"/>
    <x v="1"/>
    <x v="13"/>
    <x v="2"/>
    <s v="GRISEN"/>
    <x v="2"/>
    <s v="ACTUR"/>
    <x v="1"/>
    <s v="9-15-10-145-25-29-31-27-28-128-129-163-144"/>
    <s v="HOSPITAL ROYO VILLANOVA"/>
    <x v="4"/>
    <n v="3"/>
    <x v="4"/>
    <m/>
    <x v="5"/>
    <m/>
    <x v="7"/>
    <x v="0"/>
    <x v="0"/>
    <x v="0"/>
    <m/>
    <d v="1899-12-30T07:45:00"/>
    <n v="10"/>
    <m/>
    <x v="0"/>
    <m/>
    <x v="0"/>
    <m/>
    <m/>
    <m/>
    <m/>
    <x v="0"/>
    <x v="1"/>
    <m/>
    <x v="3"/>
    <x v="2"/>
  </r>
  <r>
    <x v="551"/>
    <d v="2017-04-21T00:00:00"/>
    <d v="1899-12-30T10:40:00"/>
    <s v="HOSPITAL ROYO VILLANOVA"/>
    <x v="0"/>
    <x v="57"/>
    <x v="4"/>
    <s v="ACTUR"/>
    <x v="2"/>
    <s v="ACTUR"/>
    <x v="1"/>
    <s v="9-15-10-145-25-29-31-27-28-128-129-163-144"/>
    <s v="HOSPITAL ROYO VILLANOVA"/>
    <x v="4"/>
    <n v="3"/>
    <x v="0"/>
    <m/>
    <x v="5"/>
    <m/>
    <x v="3"/>
    <x v="2"/>
    <x v="0"/>
    <x v="0"/>
    <m/>
    <d v="1899-12-30T09:30:00"/>
    <n v="25"/>
    <s v="L1"/>
    <x v="12"/>
    <n v="29"/>
    <x v="12"/>
    <m/>
    <m/>
    <m/>
    <m/>
    <x v="1"/>
    <x v="2"/>
    <m/>
    <x v="2"/>
    <x v="0"/>
  </r>
  <r>
    <x v="552"/>
    <d v="2017-04-21T00:00:00"/>
    <d v="1899-12-30T10:45:00"/>
    <s v="HOSPITAL ROYO VILLANOVA"/>
    <x v="1"/>
    <x v="35"/>
    <x v="4"/>
    <s v="SAN JUAN DE LA PEÑA"/>
    <x v="2"/>
    <s v="SAN JUAN DE LA PEÑA"/>
    <x v="10"/>
    <n v="19"/>
    <s v="HOSPITAL ROYO VILLANOVA"/>
    <x v="4"/>
    <n v="3"/>
    <x v="0"/>
    <m/>
    <x v="5"/>
    <m/>
    <x v="1"/>
    <x v="2"/>
    <x v="1"/>
    <x v="0"/>
    <m/>
    <d v="1899-12-30T09:50:00"/>
    <n v="35"/>
    <m/>
    <x v="0"/>
    <n v="35"/>
    <x v="4"/>
    <n v="29"/>
    <n v="10"/>
    <m/>
    <m/>
    <x v="1"/>
    <x v="2"/>
    <m/>
    <x v="2"/>
    <x v="0"/>
  </r>
  <r>
    <x v="553"/>
    <d v="2017-04-21T00:00:00"/>
    <d v="1899-12-30T10:50:00"/>
    <s v="HOSPITAL ROYO VILLANOVA"/>
    <x v="1"/>
    <x v="20"/>
    <x v="0"/>
    <s v="ZALFONADA"/>
    <x v="0"/>
    <s v="ZALFONADA"/>
    <x v="10"/>
    <s v="18-19-26"/>
    <s v="HOSPITAL ROYO VILLANOVA"/>
    <x v="4"/>
    <n v="3"/>
    <x v="0"/>
    <m/>
    <x v="5"/>
    <m/>
    <x v="2"/>
    <x v="0"/>
    <x v="0"/>
    <x v="0"/>
    <m/>
    <d v="1899-12-30T09:00:00"/>
    <n v="15"/>
    <n v="29"/>
    <x v="10"/>
    <m/>
    <x v="0"/>
    <m/>
    <m/>
    <m/>
    <m/>
    <x v="1"/>
    <x v="2"/>
    <m/>
    <x v="2"/>
    <x v="0"/>
  </r>
  <r>
    <x v="554"/>
    <d v="2017-04-21T00:00:00"/>
    <d v="1899-12-30T10:55:00"/>
    <s v="HOSPITAL ROYO VILLANOVA"/>
    <x v="1"/>
    <x v="50"/>
    <x v="3"/>
    <s v="ARRABAL"/>
    <x v="0"/>
    <s v="EL RABAL"/>
    <x v="10"/>
    <s v="4-5-121"/>
    <s v="HOSPITAL ROYO VILLANOVA"/>
    <x v="4"/>
    <n v="3"/>
    <x v="0"/>
    <m/>
    <x v="0"/>
    <m/>
    <x v="0"/>
    <x v="0"/>
    <x v="0"/>
    <x v="0"/>
    <m/>
    <d v="1899-12-30T07:20:00"/>
    <n v="10"/>
    <m/>
    <x v="0"/>
    <m/>
    <x v="0"/>
    <m/>
    <m/>
    <m/>
    <m/>
    <x v="0"/>
    <x v="5"/>
    <s v="LÍNEA 50: AUTONOMÍA, LIBERTAD DE NO MIRAR EL RELOJ"/>
    <x v="0"/>
    <x v="2"/>
  </r>
  <r>
    <x v="555"/>
    <d v="2017-04-21T00:00:00"/>
    <d v="1899-12-30T11:00:00"/>
    <s v="HOSPITAL ROYO VILLANOVA"/>
    <x v="0"/>
    <x v="13"/>
    <x v="2"/>
    <s v="ARRABAL"/>
    <x v="0"/>
    <s v="EL RABAL"/>
    <x v="10"/>
    <s v="4-5-121"/>
    <s v="HOSPITAL ROYO VILLANOVA"/>
    <x v="4"/>
    <n v="3"/>
    <x v="0"/>
    <m/>
    <x v="5"/>
    <m/>
    <x v="0"/>
    <x v="0"/>
    <x v="0"/>
    <x v="0"/>
    <m/>
    <d v="1899-12-30T10:30:00"/>
    <n v="13"/>
    <m/>
    <x v="0"/>
    <m/>
    <x v="0"/>
    <m/>
    <m/>
    <m/>
    <m/>
    <x v="0"/>
    <x v="3"/>
    <m/>
    <x v="0"/>
    <x v="2"/>
  </r>
  <r>
    <x v="556"/>
    <d v="2017-04-21T00:00:00"/>
    <d v="1899-12-30T11:05:00"/>
    <s v="HOSPITAL ROYO VILLANOVA"/>
    <x v="1"/>
    <x v="27"/>
    <x v="0"/>
    <s v="LA JOTA"/>
    <x v="0"/>
    <s v="LA JOTA"/>
    <x v="10"/>
    <s v="123-124-125"/>
    <s v="HOSPITAL ROYO VILLANOVA"/>
    <x v="4"/>
    <n v="3"/>
    <x v="0"/>
    <m/>
    <x v="5"/>
    <m/>
    <x v="0"/>
    <x v="0"/>
    <x v="0"/>
    <x v="0"/>
    <m/>
    <d v="1899-12-30T10:00:00"/>
    <n v="20"/>
    <m/>
    <x v="0"/>
    <m/>
    <x v="0"/>
    <m/>
    <m/>
    <m/>
    <m/>
    <x v="0"/>
    <x v="5"/>
    <s v="TRANSBORDO"/>
    <x v="2"/>
    <x v="2"/>
  </r>
  <r>
    <x v="557"/>
    <d v="2017-04-21T00:00:00"/>
    <d v="1899-12-30T11:10:00"/>
    <s v="HOSPITAL ROYO VILLANOVA"/>
    <x v="1"/>
    <x v="4"/>
    <x v="1"/>
    <s v="DELICIAS"/>
    <x v="1"/>
    <s v="DELICIAS"/>
    <x v="6"/>
    <s v="69-70-71-72-74-75-78"/>
    <s v="HOSPITAL ROYO VILLANOVA"/>
    <x v="4"/>
    <n v="3"/>
    <x v="0"/>
    <m/>
    <x v="0"/>
    <m/>
    <x v="2"/>
    <x v="2"/>
    <x v="0"/>
    <x v="0"/>
    <m/>
    <d v="1899-12-30T07:40:00"/>
    <n v="60"/>
    <n v="22"/>
    <x v="11"/>
    <n v="29"/>
    <x v="12"/>
    <m/>
    <m/>
    <m/>
    <m/>
    <x v="1"/>
    <x v="2"/>
    <m/>
    <x v="2"/>
    <x v="1"/>
  </r>
  <r>
    <x v="558"/>
    <d v="2017-04-21T00:00:00"/>
    <d v="1899-12-30T11:15:00"/>
    <s v="HOSPITAL ROYO VILLANOVA"/>
    <x v="1"/>
    <x v="37"/>
    <x v="4"/>
    <s v="ACTUR-REY FERNANDO"/>
    <x v="2"/>
    <s v="ACTUR-REY FERNANDO"/>
    <x v="1"/>
    <s v="9-15-10-145-25-29-31-27-28-128-129-163-144"/>
    <s v="HOSPITAL ROYO VILLANOVA"/>
    <x v="4"/>
    <n v="3"/>
    <x v="0"/>
    <m/>
    <x v="11"/>
    <m/>
    <x v="2"/>
    <x v="0"/>
    <x v="0"/>
    <x v="0"/>
    <m/>
    <d v="1899-12-30T09:30:00"/>
    <n v="35"/>
    <n v="50"/>
    <x v="9"/>
    <m/>
    <x v="0"/>
    <m/>
    <m/>
    <m/>
    <m/>
    <x v="1"/>
    <x v="2"/>
    <m/>
    <x v="1"/>
    <x v="1"/>
  </r>
  <r>
    <x v="559"/>
    <d v="2017-04-21T00:00:00"/>
    <d v="1899-12-30T11:20:00"/>
    <s v="HOSPITAL ROYO VILLANOVA"/>
    <x v="1"/>
    <x v="10"/>
    <x v="4"/>
    <s v="LA JOTA"/>
    <x v="2"/>
    <s v="LA JOTA"/>
    <x v="10"/>
    <s v="123-124-125"/>
    <s v="HOSPITAL ROYO VILLANOVA"/>
    <x v="4"/>
    <n v="3"/>
    <x v="0"/>
    <m/>
    <x v="5"/>
    <m/>
    <x v="0"/>
    <x v="0"/>
    <x v="0"/>
    <x v="0"/>
    <m/>
    <d v="1899-12-30T10:00:00"/>
    <n v="10"/>
    <m/>
    <x v="0"/>
    <m/>
    <x v="0"/>
    <m/>
    <m/>
    <m/>
    <m/>
    <x v="0"/>
    <x v="0"/>
    <m/>
    <x v="1"/>
    <x v="2"/>
  </r>
  <r>
    <x v="560"/>
    <d v="2017-04-21T00:00:00"/>
    <d v="1899-12-30T11:25:00"/>
    <s v="HOSPITAL ROYO VILLANOVA"/>
    <x v="1"/>
    <x v="17"/>
    <x v="0"/>
    <s v="ACTUR"/>
    <x v="0"/>
    <s v="ACTUR-GRAN CASA"/>
    <x v="5"/>
    <n v="30"/>
    <s v="HOSPITAL ROYO VILLANOVA"/>
    <x v="4"/>
    <n v="3"/>
    <x v="0"/>
    <m/>
    <x v="11"/>
    <m/>
    <x v="0"/>
    <x v="0"/>
    <x v="0"/>
    <x v="0"/>
    <m/>
    <d v="1899-12-30T07:45:00"/>
    <n v="15"/>
    <m/>
    <x v="0"/>
    <m/>
    <x v="0"/>
    <m/>
    <m/>
    <m/>
    <m/>
    <x v="0"/>
    <x v="0"/>
    <m/>
    <x v="2"/>
    <x v="2"/>
  </r>
  <r>
    <x v="561"/>
    <d v="2017-04-21T00:00:00"/>
    <d v="1899-12-30T11:30:00"/>
    <s v="HOSPITAL ROYO VILLANOVA"/>
    <x v="0"/>
    <x v="4"/>
    <x v="1"/>
    <s v="MONTAÑA"/>
    <x v="4"/>
    <s v="MONTAÑANA"/>
    <x v="16"/>
    <n v="204"/>
    <s v="HOSPITAL ROYO VILLANOVA"/>
    <x v="4"/>
    <n v="3"/>
    <x v="0"/>
    <m/>
    <x v="11"/>
    <m/>
    <x v="0"/>
    <x v="0"/>
    <x v="0"/>
    <x v="0"/>
    <m/>
    <d v="1899-12-30T09:45:00"/>
    <n v="8"/>
    <m/>
    <x v="0"/>
    <m/>
    <x v="0"/>
    <m/>
    <m/>
    <m/>
    <m/>
    <x v="0"/>
    <x v="0"/>
    <m/>
    <x v="1"/>
    <x v="2"/>
  </r>
  <r>
    <x v="562"/>
    <d v="2017-04-21T00:00:00"/>
    <d v="1899-12-30T11:35:00"/>
    <s v="HOSPITAL ROYO VILLANOVA"/>
    <x v="0"/>
    <x v="58"/>
    <x v="4"/>
    <s v="ZUERA"/>
    <x v="6"/>
    <s v="ZONA NORTE"/>
    <x v="23"/>
    <n v="1"/>
    <s v="HOSPITAL ROYO VILLANOVA"/>
    <x v="1"/>
    <n v="3"/>
    <x v="0"/>
    <m/>
    <x v="11"/>
    <m/>
    <x v="0"/>
    <x v="0"/>
    <x v="0"/>
    <x v="0"/>
    <m/>
    <d v="1899-12-30T10:45:00"/>
    <n v="30"/>
    <m/>
    <x v="0"/>
    <m/>
    <x v="0"/>
    <m/>
    <m/>
    <m/>
    <m/>
    <x v="0"/>
    <x v="3"/>
    <m/>
    <x v="1"/>
    <x v="2"/>
  </r>
  <r>
    <x v="563"/>
    <d v="2017-04-21T00:00:00"/>
    <d v="1899-12-30T11:40:00"/>
    <s v="HOSPITAL ROYO VILLANOVA"/>
    <x v="0"/>
    <x v="41"/>
    <x v="4"/>
    <s v="LA JOTA"/>
    <x v="2"/>
    <s v="LA JOTA- MARÍA BLASCO"/>
    <x v="10"/>
    <n v="124"/>
    <s v="HOSPITAL ROYO VILLANOVA"/>
    <x v="1"/>
    <n v="3"/>
    <x v="0"/>
    <m/>
    <x v="11"/>
    <m/>
    <x v="0"/>
    <x v="0"/>
    <x v="0"/>
    <x v="0"/>
    <m/>
    <d v="1899-12-30T10:15:00"/>
    <n v="10"/>
    <m/>
    <x v="0"/>
    <m/>
    <x v="0"/>
    <m/>
    <m/>
    <m/>
    <m/>
    <x v="0"/>
    <x v="5"/>
    <s v="POR CONSTUMBRE"/>
    <x v="2"/>
    <x v="2"/>
  </r>
  <r>
    <x v="564"/>
    <d v="2017-04-21T00:00:00"/>
    <d v="1899-12-30T11:45:00"/>
    <s v="HOSPITAL ROYO VILLANOVA"/>
    <x v="1"/>
    <x v="34"/>
    <x v="0"/>
    <s v="ARRABAL"/>
    <x v="0"/>
    <s v="AVD. RANILLAS "/>
    <x v="1"/>
    <n v="163"/>
    <s v="HOSPITAL ROYO VILLANOVA"/>
    <x v="1"/>
    <n v="3"/>
    <x v="1"/>
    <m/>
    <x v="11"/>
    <m/>
    <x v="0"/>
    <x v="0"/>
    <x v="0"/>
    <x v="0"/>
    <m/>
    <d v="1899-12-30T11:00:00"/>
    <n v="10"/>
    <m/>
    <x v="0"/>
    <m/>
    <x v="0"/>
    <m/>
    <m/>
    <m/>
    <m/>
    <x v="0"/>
    <x v="0"/>
    <m/>
    <x v="2"/>
    <x v="2"/>
  </r>
  <r>
    <x v="565"/>
    <d v="2017-04-21T00:00:00"/>
    <d v="1899-12-30T11:50:00"/>
    <s v="HOSPITAL ROYO VILLANOVA"/>
    <x v="0"/>
    <x v="25"/>
    <x v="0"/>
    <s v="SAN JOSE"/>
    <x v="0"/>
    <s v="SAN JOSE"/>
    <x v="11"/>
    <s v="34-81-85-87-102-103-104-105-108-109-171"/>
    <s v="HOSPITAL ROYO VILLANOVA"/>
    <x v="1"/>
    <n v="3"/>
    <x v="0"/>
    <m/>
    <x v="0"/>
    <m/>
    <x v="2"/>
    <x v="2"/>
    <x v="0"/>
    <x v="0"/>
    <m/>
    <d v="1899-12-30T06:20:00"/>
    <n v="40"/>
    <n v="40"/>
    <x v="1"/>
    <n v="29"/>
    <x v="9"/>
    <m/>
    <m/>
    <m/>
    <m/>
    <x v="1"/>
    <x v="2"/>
    <m/>
    <x v="0"/>
    <x v="1"/>
  </r>
  <r>
    <x v="566"/>
    <d v="2017-04-21T00:00:00"/>
    <d v="1899-12-30T11:55:00"/>
    <s v="HOSPITAL ROYO VILLANOVA"/>
    <x v="0"/>
    <x v="42"/>
    <x v="3"/>
    <s v="LA JOTA"/>
    <x v="0"/>
    <s v="LA JOTA"/>
    <x v="10"/>
    <s v="123-124-125"/>
    <s v="HOSPITAL ROYO VILLANOVA"/>
    <x v="1"/>
    <n v="3"/>
    <x v="1"/>
    <m/>
    <x v="11"/>
    <m/>
    <x v="0"/>
    <x v="0"/>
    <x v="0"/>
    <x v="0"/>
    <m/>
    <d v="1899-12-30T11:00:00"/>
    <n v="25"/>
    <m/>
    <x v="0"/>
    <m/>
    <x v="0"/>
    <m/>
    <m/>
    <m/>
    <m/>
    <x v="0"/>
    <x v="1"/>
    <m/>
    <x v="1"/>
    <x v="2"/>
  </r>
  <r>
    <x v="567"/>
    <d v="2017-04-21T00:00:00"/>
    <d v="1899-12-30T12:00:00"/>
    <s v="HOSPITAL ROYO VILLANOVA"/>
    <x v="0"/>
    <x v="31"/>
    <x v="3"/>
    <s v="DELICIAS"/>
    <x v="0"/>
    <s v="DELICIAS-PLAZA ROMA"/>
    <x v="6"/>
    <n v="66"/>
    <s v="HOSPITAL ROYO VILLANOVA"/>
    <x v="1"/>
    <n v="3"/>
    <x v="0"/>
    <m/>
    <x v="0"/>
    <m/>
    <x v="0"/>
    <x v="0"/>
    <x v="0"/>
    <x v="0"/>
    <m/>
    <d v="1899-12-30T07:00:00"/>
    <n v="15"/>
    <m/>
    <x v="0"/>
    <m/>
    <x v="0"/>
    <m/>
    <m/>
    <m/>
    <m/>
    <x v="0"/>
    <x v="0"/>
    <m/>
    <x v="0"/>
    <x v="2"/>
  </r>
  <r>
    <x v="568"/>
    <d v="2017-04-21T00:00:00"/>
    <d v="1899-12-30T12:05:00"/>
    <s v="HOSPITAL ROYO VILLANOVA"/>
    <x v="0"/>
    <x v="61"/>
    <x v="4"/>
    <s v="SAN GREGORIO"/>
    <x v="2"/>
    <s v="BARRIO SAN GREGORIO"/>
    <x v="1"/>
    <n v="3"/>
    <s v="HOSPITAL ROYO VILLANOVA"/>
    <x v="1"/>
    <n v="3"/>
    <x v="0"/>
    <m/>
    <x v="11"/>
    <m/>
    <x v="1"/>
    <x v="0"/>
    <x v="0"/>
    <x v="0"/>
    <m/>
    <d v="1899-12-30T12:00:00"/>
    <n v="5"/>
    <m/>
    <x v="0"/>
    <m/>
    <x v="0"/>
    <m/>
    <m/>
    <m/>
    <m/>
    <x v="0"/>
    <x v="8"/>
    <m/>
    <x v="2"/>
    <x v="2"/>
  </r>
  <r>
    <x v="569"/>
    <d v="2017-04-21T00:00:00"/>
    <d v="1899-12-30T12:10:00"/>
    <s v="HOSPITAL ROYO VILLANOVA"/>
    <x v="0"/>
    <x v="62"/>
    <x v="4"/>
    <s v="LA JOTA"/>
    <x v="2"/>
    <s v="LA JOTA"/>
    <x v="10"/>
    <s v="123-124-125"/>
    <s v="HOSPITAL ROYO VILLANOVA"/>
    <x v="1"/>
    <n v="3"/>
    <x v="0"/>
    <m/>
    <x v="4"/>
    <m/>
    <x v="0"/>
    <x v="0"/>
    <x v="0"/>
    <x v="0"/>
    <m/>
    <d v="1899-12-30T12:10:00"/>
    <n v="10"/>
    <m/>
    <x v="0"/>
    <m/>
    <x v="0"/>
    <m/>
    <m/>
    <m/>
    <m/>
    <x v="0"/>
    <x v="5"/>
    <s v="PROBLEMAS DE MOVILIDAD"/>
    <x v="2"/>
    <x v="2"/>
  </r>
  <r>
    <x v="570"/>
    <d v="2017-04-21T00:00:00"/>
    <d v="1899-12-30T12:15:00"/>
    <s v="HOSPITAL ROYO VILLANOVA"/>
    <x v="0"/>
    <x v="30"/>
    <x v="2"/>
    <s v="SAN JUAN DE MOZARRIFAR"/>
    <x v="0"/>
    <s v="HOSPITAL ROYO VILLANOVA"/>
    <x v="1"/>
    <n v="3"/>
    <s v="ESTACIÓN DELICIAS"/>
    <x v="23"/>
    <n v="20"/>
    <x v="10"/>
    <m/>
    <x v="0"/>
    <m/>
    <x v="0"/>
    <x v="0"/>
    <x v="0"/>
    <x v="0"/>
    <m/>
    <d v="1899-12-30T12:15:00"/>
    <n v="15"/>
    <m/>
    <x v="0"/>
    <m/>
    <x v="0"/>
    <m/>
    <m/>
    <m/>
    <m/>
    <x v="0"/>
    <x v="0"/>
    <m/>
    <x v="2"/>
    <x v="2"/>
  </r>
  <r>
    <x v="571"/>
    <d v="2017-04-21T00:00:00"/>
    <d v="1899-12-30T12:20:00"/>
    <s v="HOSPITAL ROYO VILLANOVA"/>
    <x v="0"/>
    <x v="28"/>
    <x v="1"/>
    <s v="VILLAFRANCA DE EBRO"/>
    <x v="4"/>
    <s v="HOSPITAL ROYO VILLANOVA"/>
    <x v="1"/>
    <n v="3"/>
    <s v="VILLAFRANCA DE EBRO"/>
    <x v="24"/>
    <n v="13"/>
    <x v="10"/>
    <m/>
    <x v="4"/>
    <m/>
    <x v="2"/>
    <x v="5"/>
    <x v="0"/>
    <x v="0"/>
    <m/>
    <m/>
    <n v="150"/>
    <n v="50"/>
    <x v="6"/>
    <m/>
    <x v="0"/>
    <m/>
    <m/>
    <m/>
    <m/>
    <x v="8"/>
    <x v="2"/>
    <m/>
    <x v="2"/>
    <x v="0"/>
  </r>
  <r>
    <x v="572"/>
    <d v="2017-04-21T00:00:00"/>
    <d v="1899-12-30T12:25:00"/>
    <s v="HOSPITAL ROYO VILLANOVA"/>
    <x v="1"/>
    <x v="57"/>
    <x v="4"/>
    <s v="AVD. CATALUÑA"/>
    <x v="2"/>
    <s v="HOSPITAL ROYO VILLANOVA"/>
    <x v="1"/>
    <n v="3"/>
    <s v="AVD. CATALUÑA CON C/ ISLA MALLORCA"/>
    <x v="17"/>
    <n v="22"/>
    <x v="10"/>
    <m/>
    <x v="4"/>
    <m/>
    <x v="2"/>
    <x v="0"/>
    <x v="0"/>
    <x v="0"/>
    <m/>
    <d v="1899-12-30T12:25:00"/>
    <n v="40"/>
    <n v="50"/>
    <x v="3"/>
    <m/>
    <x v="0"/>
    <m/>
    <m/>
    <m/>
    <m/>
    <x v="4"/>
    <x v="2"/>
    <m/>
    <x v="1"/>
    <x v="1"/>
  </r>
  <r>
    <x v="573"/>
    <d v="2017-04-21T00:00:00"/>
    <d v="1899-12-30T12:30:00"/>
    <s v="HOSPITAL ROYO VILLANOVA"/>
    <x v="0"/>
    <x v="1"/>
    <x v="1"/>
    <s v="ACTUR"/>
    <x v="4"/>
    <s v="HOSPITAL ROYO VILLANOVA"/>
    <x v="1"/>
    <n v="3"/>
    <s v="ACTUR-CARREFOUR"/>
    <x v="1"/>
    <n v="10"/>
    <x v="2"/>
    <m/>
    <x v="4"/>
    <m/>
    <x v="5"/>
    <x v="0"/>
    <x v="0"/>
    <x v="0"/>
    <m/>
    <d v="1899-12-30T12:30:00"/>
    <n v="10"/>
    <m/>
    <x v="0"/>
    <m/>
    <x v="0"/>
    <m/>
    <m/>
    <m/>
    <m/>
    <x v="0"/>
    <x v="5"/>
    <s v="PRECIO, Y LA BICI NO CONTAMINA"/>
    <x v="0"/>
    <x v="2"/>
  </r>
  <r>
    <x v="574"/>
    <d v="2017-04-21T00:00:00"/>
    <d v="1899-12-30T12:35:00"/>
    <s v="HOSPITAL ROYO VILLANOVA"/>
    <x v="0"/>
    <x v="59"/>
    <x v="4"/>
    <s v="SAN JOSE"/>
    <x v="2"/>
    <s v="HOSPITAL ROYO VILLANOVA"/>
    <x v="1"/>
    <n v="3"/>
    <s v="SANTA ISABEL"/>
    <x v="25"/>
    <n v="16"/>
    <x v="4"/>
    <m/>
    <x v="5"/>
    <m/>
    <x v="0"/>
    <x v="0"/>
    <x v="0"/>
    <x v="0"/>
    <m/>
    <d v="1899-12-30T13:30:00"/>
    <n v="10"/>
    <m/>
    <x v="0"/>
    <m/>
    <x v="0"/>
    <m/>
    <m/>
    <m/>
    <m/>
    <x v="0"/>
    <x v="5"/>
    <s v="JUBILADO TRAE A LA JIJA"/>
    <x v="2"/>
    <x v="2"/>
  </r>
  <r>
    <x v="575"/>
    <d v="2017-04-21T00:00:00"/>
    <d v="1899-12-30T12:40:00"/>
    <s v="HOSPITAL ROYO VILLANOVA"/>
    <x v="1"/>
    <x v="54"/>
    <x v="4"/>
    <s v="ARRABAL"/>
    <x v="2"/>
    <s v="HOSPITAL ROYO VILLANOVA"/>
    <x v="1"/>
    <n v="3"/>
    <s v="ARRABAL-MARIANO PANO Y RUATA"/>
    <x v="17"/>
    <n v="121"/>
    <x v="10"/>
    <m/>
    <x v="4"/>
    <m/>
    <x v="2"/>
    <x v="0"/>
    <x v="0"/>
    <x v="0"/>
    <m/>
    <d v="1899-12-30T12:40:00"/>
    <n v="35"/>
    <n v="50"/>
    <x v="3"/>
    <m/>
    <x v="0"/>
    <m/>
    <m/>
    <m/>
    <m/>
    <x v="4"/>
    <x v="2"/>
    <m/>
    <x v="1"/>
    <x v="1"/>
  </r>
  <r>
    <x v="576"/>
    <d v="2017-04-21T00:00:00"/>
    <d v="1899-12-30T12:45:00"/>
    <s v="HOSPITAL ROYO VILLANOVA"/>
    <x v="1"/>
    <x v="33"/>
    <x v="3"/>
    <s v="SOBRADIEL"/>
    <x v="0"/>
    <s v="PINSEQUE"/>
    <x v="12"/>
    <n v="164"/>
    <s v="HOSPITAL ROYO VILLANOVA"/>
    <x v="1"/>
    <n v="3"/>
    <x v="1"/>
    <m/>
    <x v="5"/>
    <m/>
    <x v="0"/>
    <x v="0"/>
    <x v="0"/>
    <x v="0"/>
    <m/>
    <d v="1899-12-30T11:45:00"/>
    <n v="20"/>
    <m/>
    <x v="0"/>
    <m/>
    <x v="0"/>
    <m/>
    <m/>
    <m/>
    <m/>
    <x v="0"/>
    <x v="1"/>
    <m/>
    <x v="2"/>
    <x v="2"/>
  </r>
  <r>
    <x v="577"/>
    <d v="2017-04-21T00:00:00"/>
    <d v="1899-12-30T12:50:00"/>
    <s v="HOSPITAL ROYO VILLANOVA"/>
    <x v="0"/>
    <x v="23"/>
    <x v="0"/>
    <s v="VADORREY"/>
    <x v="0"/>
    <s v="HOSPITAL ROYO VILLANOVA"/>
    <x v="1"/>
    <n v="3"/>
    <s v="PLAZA SAN MIGUEL"/>
    <x v="3"/>
    <n v="59"/>
    <x v="10"/>
    <m/>
    <x v="5"/>
    <m/>
    <x v="7"/>
    <x v="0"/>
    <x v="0"/>
    <x v="0"/>
    <m/>
    <d v="1899-12-30T12:50:00"/>
    <n v="20"/>
    <m/>
    <x v="0"/>
    <m/>
    <x v="0"/>
    <m/>
    <m/>
    <m/>
    <m/>
    <x v="0"/>
    <x v="0"/>
    <m/>
    <x v="0"/>
    <x v="2"/>
  </r>
  <r>
    <x v="578"/>
    <d v="2017-04-21T00:00:00"/>
    <d v="1899-12-30T12:55:00"/>
    <s v="HOSPITAL ROYO VILLANOVA"/>
    <x v="1"/>
    <x v="18"/>
    <x v="2"/>
    <s v="ACTUR"/>
    <x v="2"/>
    <s v="HOSPITAL ROYO VILLANOVA"/>
    <x v="1"/>
    <n v="3"/>
    <s v="ACTUR-GRAN CASA"/>
    <x v="0"/>
    <n v="30"/>
    <x v="10"/>
    <m/>
    <x v="4"/>
    <m/>
    <x v="8"/>
    <x v="0"/>
    <x v="0"/>
    <x v="0"/>
    <m/>
    <m/>
    <n v="20"/>
    <m/>
    <x v="0"/>
    <m/>
    <x v="0"/>
    <m/>
    <m/>
    <m/>
    <m/>
    <x v="0"/>
    <x v="5"/>
    <s v="LÍNEA 50 NO TIENE RAMPA PARA SILLAS DE RUEDAS"/>
    <x v="2"/>
    <x v="2"/>
  </r>
  <r>
    <x v="579"/>
    <d v="2017-04-21T00:00:00"/>
    <d v="1899-12-30T13:10:00"/>
    <s v="HOSPITAL ROYO VILLANOVA"/>
    <x v="1"/>
    <x v="29"/>
    <x v="0"/>
    <s v="ZALFONADA"/>
    <x v="0"/>
    <s v="HOSPITAL ROYO VILLANOVA"/>
    <x v="1"/>
    <n v="3"/>
    <s v="SALVADOR ALLENDE"/>
    <x v="17"/>
    <n v="26"/>
    <x v="4"/>
    <m/>
    <x v="6"/>
    <m/>
    <x v="0"/>
    <x v="0"/>
    <x v="0"/>
    <x v="0"/>
    <m/>
    <d v="1899-12-30T13:10:00"/>
    <n v="4"/>
    <m/>
    <x v="0"/>
    <m/>
    <x v="0"/>
    <m/>
    <m/>
    <m/>
    <m/>
    <x v="0"/>
    <x v="5"/>
    <s v="MANIAS"/>
    <x v="2"/>
    <x v="2"/>
  </r>
  <r>
    <x v="580"/>
    <d v="2017-04-21T00:00:00"/>
    <d v="1899-12-30T13:15:00"/>
    <s v="HOSPITAL ROYO VILLANOVA"/>
    <x v="0"/>
    <x v="27"/>
    <x v="0"/>
    <s v="LAS FUENTES"/>
    <x v="0"/>
    <s v="HOSPITAL ROYO VILLANOVA"/>
    <x v="1"/>
    <n v="3"/>
    <s v="LAS FUENTES"/>
    <x v="9"/>
    <s v="12-14-23-32-45-46-47-83-84"/>
    <x v="4"/>
    <m/>
    <x v="4"/>
    <m/>
    <x v="0"/>
    <x v="0"/>
    <x v="0"/>
    <x v="0"/>
    <m/>
    <d v="1899-12-30T13:15:00"/>
    <n v="15"/>
    <m/>
    <x v="0"/>
    <m/>
    <x v="0"/>
    <m/>
    <m/>
    <m/>
    <m/>
    <x v="0"/>
    <x v="1"/>
    <m/>
    <x v="2"/>
    <x v="2"/>
  </r>
  <r>
    <x v="581"/>
    <d v="2017-04-21T00:00:00"/>
    <d v="1899-12-30T13:20:00"/>
    <s v="HOSPITAL ROYO VILLANOVA"/>
    <x v="0"/>
    <x v="50"/>
    <x v="3"/>
    <s v="LA JOTA"/>
    <x v="2"/>
    <s v="LA JOTA"/>
    <x v="10"/>
    <s v="123-124-125"/>
    <s v="HOSPITAL ROYO VILLANOVA"/>
    <x v="1"/>
    <n v="3"/>
    <x v="0"/>
    <m/>
    <x v="5"/>
    <m/>
    <x v="2"/>
    <x v="2"/>
    <x v="0"/>
    <x v="0"/>
    <m/>
    <d v="1899-12-30T12:20:00"/>
    <n v="60"/>
    <n v="44"/>
    <x v="4"/>
    <n v="29"/>
    <x v="8"/>
    <m/>
    <m/>
    <m/>
    <m/>
    <x v="1"/>
    <x v="2"/>
    <m/>
    <x v="2"/>
    <x v="1"/>
  </r>
  <r>
    <x v="582"/>
    <d v="2017-04-21T00:00:00"/>
    <d v="1899-12-30T13:25:00"/>
    <s v="HOSPITAL ROYO VILLANOVA"/>
    <x v="1"/>
    <x v="55"/>
    <x v="4"/>
    <s v="ACTUR"/>
    <x v="2"/>
    <s v="ACTUR-RANILLAS"/>
    <x v="1"/>
    <n v="144"/>
    <s v="HOSPITAL ROYO VILLANOVA"/>
    <x v="1"/>
    <n v="3"/>
    <x v="0"/>
    <m/>
    <x v="11"/>
    <m/>
    <x v="8"/>
    <x v="0"/>
    <x v="0"/>
    <x v="0"/>
    <m/>
    <d v="1899-12-30T12:00:00"/>
    <n v="5"/>
    <m/>
    <x v="0"/>
    <m/>
    <x v="0"/>
    <m/>
    <m/>
    <m/>
    <m/>
    <x v="0"/>
    <x v="5"/>
    <s v="ESTAR EN FORMA"/>
    <x v="1"/>
    <x v="2"/>
  </r>
  <r>
    <x v="583"/>
    <d v="2017-04-21T00:00:00"/>
    <d v="1899-12-30T13:30:00"/>
    <s v="HOSPITAL ROYO VILLANOVA"/>
    <x v="1"/>
    <x v="44"/>
    <x v="2"/>
    <s v="LA MUELA"/>
    <x v="0"/>
    <s v="CENTRO "/>
    <x v="0"/>
    <s v="63-64-68-59-80-79-81-89-86-96-98-88-82-73"/>
    <s v="HOSPITAL ROYO VILLANOVA"/>
    <x v="1"/>
    <n v="3"/>
    <x v="1"/>
    <m/>
    <x v="5"/>
    <m/>
    <x v="7"/>
    <x v="0"/>
    <x v="0"/>
    <x v="0"/>
    <m/>
    <d v="1899-12-30T12:50:00"/>
    <n v="10"/>
    <m/>
    <x v="0"/>
    <m/>
    <x v="0"/>
    <m/>
    <m/>
    <m/>
    <m/>
    <x v="0"/>
    <x v="0"/>
    <m/>
    <x v="2"/>
    <x v="2"/>
  </r>
  <r>
    <x v="584"/>
    <d v="2017-04-21T00:00:00"/>
    <d v="1899-12-30T13:35:00"/>
    <s v="HOSPITAL ROYO VILLANOVA"/>
    <x v="0"/>
    <x v="58"/>
    <x v="4"/>
    <s v="USED"/>
    <x v="0"/>
    <s v="ACTUR"/>
    <x v="1"/>
    <s v="9-15-10-145-25-29-31-27-28-128-129-163-144"/>
    <s v="HOSPITAL ROYO VILLANOVA"/>
    <x v="1"/>
    <n v="3"/>
    <x v="4"/>
    <m/>
    <x v="5"/>
    <m/>
    <x v="0"/>
    <x v="0"/>
    <x v="0"/>
    <x v="0"/>
    <m/>
    <d v="1899-12-30T10:50:00"/>
    <n v="10"/>
    <m/>
    <x v="0"/>
    <m/>
    <x v="0"/>
    <m/>
    <m/>
    <m/>
    <m/>
    <x v="0"/>
    <x v="4"/>
    <m/>
    <x v="2"/>
    <x v="2"/>
  </r>
  <r>
    <x v="585"/>
    <d v="2017-04-21T00:00:00"/>
    <d v="1899-12-30T13:40:00"/>
    <s v="HOSPITAL ROYO VILLANOVA"/>
    <x v="1"/>
    <x v="49"/>
    <x v="1"/>
    <s v="OLIVER"/>
    <x v="4"/>
    <s v="HOSPITAL ROYO VILLANOVA"/>
    <x v="1"/>
    <n v="3"/>
    <s v="OLIVER"/>
    <x v="7"/>
    <s v="38-51"/>
    <x v="2"/>
    <m/>
    <x v="4"/>
    <m/>
    <x v="2"/>
    <x v="2"/>
    <x v="0"/>
    <x v="0"/>
    <m/>
    <d v="1899-12-30T13:35:00"/>
    <n v="75"/>
    <n v="29"/>
    <x v="1"/>
    <n v="36"/>
    <x v="7"/>
    <m/>
    <m/>
    <m/>
    <m/>
    <x v="1"/>
    <x v="2"/>
    <m/>
    <x v="0"/>
    <x v="1"/>
  </r>
  <r>
    <x v="586"/>
    <d v="2017-04-21T00:00:00"/>
    <d v="1899-12-30T13:45:00"/>
    <s v="HOSPITAL ROYO VILLANOVA"/>
    <x v="1"/>
    <x v="4"/>
    <x v="1"/>
    <s v="AVD. VALENCIA"/>
    <x v="4"/>
    <s v="HOSPITAL ROYO VILLANOVA"/>
    <x v="1"/>
    <n v="3"/>
    <s v="AVD. VALENCIA"/>
    <x v="11"/>
    <n v="90"/>
    <x v="2"/>
    <m/>
    <x v="0"/>
    <m/>
    <x v="2"/>
    <x v="2"/>
    <x v="0"/>
    <x v="0"/>
    <m/>
    <d v="1899-12-30T13:45:00"/>
    <n v="60"/>
    <n v="29"/>
    <x v="1"/>
    <n v="35"/>
    <x v="8"/>
    <m/>
    <m/>
    <m/>
    <m/>
    <x v="1"/>
    <x v="2"/>
    <m/>
    <x v="0"/>
    <x v="0"/>
  </r>
  <r>
    <x v="587"/>
    <d v="2017-04-21T00:00:00"/>
    <d v="1899-12-30T13:50:00"/>
    <s v="HOSPITAL ROYO VILLANOVA"/>
    <x v="0"/>
    <x v="63"/>
    <x v="4"/>
    <s v="VILLANUEVA DEL GALLEGO"/>
    <x v="2"/>
    <s v="HOSPITAL ROYO VILLANOVA"/>
    <x v="1"/>
    <n v="3"/>
    <s v="VILLANUEVA DE GALLEGO"/>
    <x v="13"/>
    <n v="1"/>
    <x v="10"/>
    <m/>
    <x v="4"/>
    <m/>
    <x v="7"/>
    <x v="0"/>
    <x v="0"/>
    <x v="0"/>
    <m/>
    <d v="1899-12-30T13:50:00"/>
    <n v="20"/>
    <m/>
    <x v="0"/>
    <m/>
    <x v="0"/>
    <m/>
    <m/>
    <m/>
    <m/>
    <x v="0"/>
    <x v="5"/>
    <s v="PROBLEMAS DE MOVILIDAD"/>
    <x v="2"/>
    <x v="2"/>
  </r>
  <r>
    <x v="588"/>
    <d v="2017-04-21T00:00:00"/>
    <d v="1899-12-30T13:55:00"/>
    <s v="HOSPITAL ROYO VILLANOVA"/>
    <x v="1"/>
    <x v="8"/>
    <x v="2"/>
    <s v="ARRABAL"/>
    <x v="0"/>
    <s v="EL RABAL"/>
    <x v="10"/>
    <s v="4-5-121"/>
    <s v="HOSPITAL ROYO VILLANOVA"/>
    <x v="1"/>
    <n v="3"/>
    <x v="0"/>
    <m/>
    <x v="0"/>
    <m/>
    <x v="0"/>
    <x v="0"/>
    <x v="0"/>
    <x v="0"/>
    <m/>
    <d v="1899-12-30T13:35:00"/>
    <n v="7"/>
    <m/>
    <x v="0"/>
    <m/>
    <x v="0"/>
    <m/>
    <m/>
    <m/>
    <m/>
    <x v="0"/>
    <x v="0"/>
    <m/>
    <x v="0"/>
    <x v="2"/>
  </r>
  <r>
    <x v="589"/>
    <d v="2017-04-21T00:00:00"/>
    <d v="1899-12-30T14:00:00"/>
    <s v="HOSPITAL ROYO VILLANOVA"/>
    <x v="1"/>
    <x v="39"/>
    <x v="3"/>
    <s v="VALDEFIERRO"/>
    <x v="2"/>
    <s v="HOSPITAL ROYO VILLANOVA"/>
    <x v="1"/>
    <n v="3"/>
    <s v="VALDEFIERRO, C/ SAGITARIO"/>
    <x v="7"/>
    <n v="106"/>
    <x v="4"/>
    <m/>
    <x v="4"/>
    <m/>
    <x v="0"/>
    <x v="0"/>
    <x v="0"/>
    <x v="0"/>
    <m/>
    <d v="1899-12-30T14:00:00"/>
    <n v="25"/>
    <m/>
    <x v="0"/>
    <m/>
    <x v="0"/>
    <m/>
    <m/>
    <m/>
    <m/>
    <x v="0"/>
    <x v="0"/>
    <m/>
    <x v="0"/>
    <x v="2"/>
  </r>
  <r>
    <x v="590"/>
    <d v="2017-04-21T00:00:00"/>
    <d v="1899-12-30T14:05:00"/>
    <s v="HOSPITAL ROYO VILLANOVA"/>
    <x v="1"/>
    <x v="20"/>
    <x v="0"/>
    <s v="NAVARRA"/>
    <x v="0"/>
    <s v="LAS FUENTES"/>
    <x v="2"/>
    <s v="12-14-23-32-45-46-47-83-84"/>
    <s v="HOSPITAL ROYO VILLANOVA"/>
    <x v="1"/>
    <n v="3"/>
    <x v="4"/>
    <m/>
    <x v="5"/>
    <m/>
    <x v="0"/>
    <x v="0"/>
    <x v="0"/>
    <x v="0"/>
    <m/>
    <d v="1899-12-30T08:30:00"/>
    <n v="15"/>
    <m/>
    <x v="0"/>
    <m/>
    <x v="0"/>
    <m/>
    <m/>
    <m/>
    <m/>
    <x v="0"/>
    <x v="3"/>
    <m/>
    <x v="0"/>
    <x v="2"/>
  </r>
  <r>
    <x v="591"/>
    <d v="2017-04-21T00:00:00"/>
    <d v="1899-12-30T14:15:00"/>
    <s v="HOSPITAL ROYO VILLANOVA"/>
    <x v="1"/>
    <x v="0"/>
    <x v="0"/>
    <s v="ACTUR"/>
    <x v="0"/>
    <s v="HOSPITAL ROYO VILLANOVA"/>
    <x v="1"/>
    <n v="3"/>
    <s v="ACTUR-LEON FELIPE"/>
    <x v="1"/>
    <n v="28"/>
    <x v="1"/>
    <m/>
    <x v="4"/>
    <m/>
    <x v="1"/>
    <x v="2"/>
    <x v="2"/>
    <x v="0"/>
    <m/>
    <d v="1899-12-30T14:15:00"/>
    <n v="30"/>
    <m/>
    <x v="0"/>
    <n v="29"/>
    <x v="13"/>
    <m/>
    <m/>
    <m/>
    <m/>
    <x v="1"/>
    <x v="2"/>
    <m/>
    <x v="0"/>
    <x v="1"/>
  </r>
  <r>
    <x v="592"/>
    <d v="2017-04-21T00:00:00"/>
    <d v="1899-12-30T14:20:00"/>
    <s v="HOSPITAL ROYO VILLANOVA"/>
    <x v="0"/>
    <x v="28"/>
    <x v="1"/>
    <s v="JUSLIBOL"/>
    <x v="1"/>
    <s v="HOSPITAL ROYO VILLANOVA"/>
    <x v="1"/>
    <n v="3"/>
    <s v="JUSLIBOL"/>
    <x v="13"/>
    <n v="201"/>
    <x v="4"/>
    <m/>
    <x v="4"/>
    <m/>
    <x v="0"/>
    <x v="0"/>
    <x v="0"/>
    <x v="0"/>
    <m/>
    <d v="1899-12-30T14:20:00"/>
    <n v="10"/>
    <m/>
    <x v="0"/>
    <m/>
    <x v="0"/>
    <m/>
    <m/>
    <m/>
    <m/>
    <x v="0"/>
    <x v="1"/>
    <m/>
    <x v="2"/>
    <x v="2"/>
  </r>
  <r>
    <x v="593"/>
    <d v="2017-04-21T00:00:00"/>
    <d v="1899-12-30T14:25:00"/>
    <s v="HOSPITAL ROYO VILLANOVA"/>
    <x v="0"/>
    <x v="52"/>
    <x v="0"/>
    <s v="AVD. CATALUÑA 298"/>
    <x v="2"/>
    <s v="URBANIZACION RIOS DE ARAGÓN-AVD. CATALUÑA"/>
    <x v="10"/>
    <n v="22"/>
    <s v="HOSPITAL ROYO VILLANOVA"/>
    <x v="1"/>
    <n v="3"/>
    <x v="0"/>
    <m/>
    <x v="5"/>
    <m/>
    <x v="0"/>
    <x v="0"/>
    <x v="0"/>
    <x v="0"/>
    <m/>
    <d v="1899-12-30T11:00:00"/>
    <n v="15"/>
    <m/>
    <x v="0"/>
    <m/>
    <x v="0"/>
    <m/>
    <m/>
    <m/>
    <m/>
    <x v="0"/>
    <x v="1"/>
    <m/>
    <x v="1"/>
    <x v="2"/>
  </r>
  <r>
    <x v="594"/>
    <d v="2017-04-21T00:00:00"/>
    <d v="1899-12-30T14:30:00"/>
    <s v="HOSPITAL ROYO VILLANOVA"/>
    <x v="0"/>
    <x v="37"/>
    <x v="4"/>
    <s v="ROMAREDA"/>
    <x v="2"/>
    <s v="UNIVERSIDAD"/>
    <x v="14"/>
    <s v="7-50-90-95-100-101-116-117-142-143"/>
    <s v="HOSPITAL ROYO VILLANOVA"/>
    <x v="1"/>
    <n v="174"/>
    <x v="0"/>
    <m/>
    <x v="5"/>
    <m/>
    <x v="0"/>
    <x v="0"/>
    <x v="0"/>
    <x v="0"/>
    <m/>
    <d v="1899-12-30T14:00:00"/>
    <n v="20"/>
    <m/>
    <x v="0"/>
    <m/>
    <x v="0"/>
    <m/>
    <m/>
    <m/>
    <m/>
    <x v="0"/>
    <x v="0"/>
    <m/>
    <x v="1"/>
    <x v="2"/>
  </r>
  <r>
    <x v="595"/>
    <d v="2017-04-21T00:00:00"/>
    <d v="1899-12-30T14:35:00"/>
    <s v="HOSPITAL ROYO VILLANOVA"/>
    <x v="1"/>
    <x v="50"/>
    <x v="3"/>
    <s v="PLAZA MOZART"/>
    <x v="0"/>
    <s v="PLAZA MOZART-AVD. CATALUÑA"/>
    <x v="10"/>
    <n v="122"/>
    <s v="HOSPITAL ROYO VILLANOVA"/>
    <x v="1"/>
    <n v="3"/>
    <x v="0"/>
    <m/>
    <x v="0"/>
    <m/>
    <x v="2"/>
    <x v="0"/>
    <x v="0"/>
    <x v="0"/>
    <m/>
    <d v="1899-12-30T07:00:00"/>
    <n v="45"/>
    <n v="50"/>
    <x v="16"/>
    <m/>
    <x v="0"/>
    <m/>
    <m/>
    <m/>
    <m/>
    <x v="1"/>
    <x v="2"/>
    <m/>
    <x v="0"/>
    <x v="3"/>
  </r>
  <r>
    <x v="596"/>
    <d v="2017-04-21T00:00:00"/>
    <d v="1899-12-30T14:40:00"/>
    <s v="HOSPITAL ROYO VILLANOVA"/>
    <x v="0"/>
    <x v="17"/>
    <x v="0"/>
    <s v="DELICIAS"/>
    <x v="0"/>
    <s v="DELICIAS"/>
    <x v="6"/>
    <s v="69-70-71-72-74-75-78"/>
    <s v="HOSPITAL ROYO VILLANOVA"/>
    <x v="1"/>
    <n v="3"/>
    <x v="0"/>
    <m/>
    <x v="5"/>
    <m/>
    <x v="0"/>
    <x v="0"/>
    <x v="0"/>
    <x v="0"/>
    <m/>
    <d v="1899-12-30T12:30:00"/>
    <n v="25"/>
    <m/>
    <x v="0"/>
    <m/>
    <x v="0"/>
    <m/>
    <m/>
    <m/>
    <m/>
    <x v="0"/>
    <x v="5"/>
    <s v="PASA A RECOGER A ALGUIEN QUE VIVE EN ZONA RURAL SIN TRANSPORTE PÚBLICO"/>
    <x v="4"/>
    <x v="2"/>
  </r>
  <r>
    <x v="597"/>
    <d v="2017-04-21T00:00:00"/>
    <d v="1899-12-30T14:45:00"/>
    <s v="HOSPITAL ROYO VILLANOVA"/>
    <x v="1"/>
    <x v="45"/>
    <x v="0"/>
    <s v="MIRALBUENNO"/>
    <x v="0"/>
    <s v="HOSPITAL ROYO VILLANOVA"/>
    <x v="1"/>
    <n v="3"/>
    <s v="MIRALBUENO"/>
    <x v="10"/>
    <s v="37-39"/>
    <x v="1"/>
    <m/>
    <x v="4"/>
    <m/>
    <x v="0"/>
    <x v="0"/>
    <x v="0"/>
    <x v="0"/>
    <m/>
    <d v="1899-12-30T14:45:00"/>
    <n v="20"/>
    <m/>
    <x v="0"/>
    <m/>
    <x v="0"/>
    <m/>
    <m/>
    <m/>
    <m/>
    <x v="0"/>
    <x v="1"/>
    <m/>
    <x v="0"/>
    <x v="2"/>
  </r>
  <r>
    <x v="598"/>
    <d v="2017-04-21T00:00:00"/>
    <d v="1899-12-30T14:50:00"/>
    <s v="HOSPITAL ROYO VILLANOVA"/>
    <x v="1"/>
    <x v="14"/>
    <x v="0"/>
    <s v="VADORREY"/>
    <x v="0"/>
    <s v="HOSPITAL ROYO VILLANOVA"/>
    <x v="1"/>
    <n v="3"/>
    <s v="VADORREY"/>
    <x v="17"/>
    <n v="124"/>
    <x v="1"/>
    <m/>
    <x v="4"/>
    <m/>
    <x v="7"/>
    <x v="0"/>
    <x v="0"/>
    <x v="0"/>
    <m/>
    <d v="1899-12-30T14:50:00"/>
    <n v="15"/>
    <m/>
    <x v="0"/>
    <m/>
    <x v="0"/>
    <m/>
    <m/>
    <m/>
    <m/>
    <x v="0"/>
    <x v="0"/>
    <m/>
    <x v="0"/>
    <x v="2"/>
  </r>
  <r>
    <x v="599"/>
    <d v="2017-04-21T00:00:00"/>
    <d v="1899-12-30T14:50:00"/>
    <s v="HOSPITAL ROYO VILLANOVA"/>
    <x v="1"/>
    <x v="17"/>
    <x v="0"/>
    <s v="VADORREY"/>
    <x v="0"/>
    <s v="HOSPITAL ROYO VILLANOVA"/>
    <x v="1"/>
    <n v="3"/>
    <s v="VADORREY"/>
    <x v="17"/>
    <n v="124"/>
    <x v="1"/>
    <m/>
    <x v="4"/>
    <m/>
    <x v="0"/>
    <x v="0"/>
    <x v="0"/>
    <x v="0"/>
    <m/>
    <d v="1899-12-30T14:50:00"/>
    <n v="15"/>
    <m/>
    <x v="0"/>
    <m/>
    <x v="0"/>
    <m/>
    <m/>
    <m/>
    <m/>
    <x v="0"/>
    <x v="0"/>
    <m/>
    <x v="0"/>
    <x v="2"/>
  </r>
  <r>
    <x v="600"/>
    <d v="2017-04-21T00:00:00"/>
    <d v="1899-12-30T14:55:00"/>
    <s v="HOSPITAL ROYO VILLANOVA"/>
    <x v="1"/>
    <x v="56"/>
    <x v="0"/>
    <s v="LA JOTA"/>
    <x v="0"/>
    <s v="LA JOTA"/>
    <x v="10"/>
    <s v="123-124-125"/>
    <s v="HOSPITAL ROYO VILLANOVA"/>
    <x v="1"/>
    <n v="3"/>
    <x v="0"/>
    <m/>
    <x v="0"/>
    <m/>
    <x v="0"/>
    <x v="0"/>
    <x v="0"/>
    <x v="0"/>
    <m/>
    <d v="1899-12-30T14:30:00"/>
    <n v="15"/>
    <m/>
    <x v="0"/>
    <m/>
    <x v="0"/>
    <m/>
    <m/>
    <m/>
    <m/>
    <x v="0"/>
    <x v="0"/>
    <m/>
    <x v="0"/>
    <x v="2"/>
  </r>
  <r>
    <x v="601"/>
    <d v="2017-04-21T00:00:00"/>
    <d v="1899-12-30T15:00:00"/>
    <s v="HOSPITAL ROYO VILLANOVA"/>
    <x v="0"/>
    <x v="35"/>
    <x v="4"/>
    <s v="ARRABAL-PASEO RIBERA"/>
    <x v="2"/>
    <s v="HOSPITAL ROYO VILLANOVA"/>
    <x v="1"/>
    <n v="3"/>
    <s v="ARRABAL-PASEO DE LA RIBERA"/>
    <x v="17"/>
    <n v="121"/>
    <x v="4"/>
    <m/>
    <x v="4"/>
    <m/>
    <x v="0"/>
    <x v="0"/>
    <x v="0"/>
    <x v="0"/>
    <m/>
    <d v="1899-12-30T15:00:00"/>
    <n v="10"/>
    <m/>
    <x v="0"/>
    <m/>
    <x v="0"/>
    <m/>
    <m/>
    <m/>
    <m/>
    <x v="0"/>
    <x v="0"/>
    <m/>
    <x v="2"/>
    <x v="2"/>
  </r>
  <r>
    <x v="602"/>
    <d v="2017-04-21T00:00:00"/>
    <d v="1899-12-30T10:04:00"/>
    <s v="CC GRAN CASA"/>
    <x v="1"/>
    <x v="48"/>
    <x v="3"/>
    <s v="ACTUR"/>
    <x v="8"/>
    <s v="CC GRAN CASA"/>
    <x v="5"/>
    <n v="30"/>
    <s v="CALLE VICTORIA OCAMPO"/>
    <x v="1"/>
    <n v="28"/>
    <x v="9"/>
    <m/>
    <x v="4"/>
    <m/>
    <x v="1"/>
    <x v="3"/>
    <x v="2"/>
    <x v="1"/>
    <m/>
    <m/>
    <m/>
    <m/>
    <x v="0"/>
    <m/>
    <x v="0"/>
    <m/>
    <m/>
    <m/>
    <m/>
    <x v="0"/>
    <x v="7"/>
    <m/>
    <x v="0"/>
    <x v="1"/>
  </r>
  <r>
    <x v="603"/>
    <d v="2017-04-21T00:00:00"/>
    <d v="1899-12-30T10:10:00"/>
    <s v="CC GRAN CASA"/>
    <x v="1"/>
    <x v="20"/>
    <x v="0"/>
    <s v="OTIÑAR"/>
    <x v="5"/>
    <s v="OTIÑAR"/>
    <x v="4"/>
    <n v="999"/>
    <s v="HOSPITAL MIGUEL SERVET"/>
    <x v="21"/>
    <n v="159"/>
    <x v="0"/>
    <m/>
    <x v="11"/>
    <m/>
    <x v="0"/>
    <x v="1"/>
    <x v="3"/>
    <x v="2"/>
    <m/>
    <m/>
    <m/>
    <m/>
    <x v="0"/>
    <m/>
    <x v="0"/>
    <m/>
    <m/>
    <m/>
    <m/>
    <x v="0"/>
    <x v="4"/>
    <m/>
    <x v="1"/>
    <x v="1"/>
  </r>
  <r>
    <x v="604"/>
    <d v="2017-04-21T00:00:00"/>
    <d v="1899-12-30T10:15:00"/>
    <s v="CC GRAN CASA"/>
    <x v="1"/>
    <x v="25"/>
    <x v="0"/>
    <s v="ACTUR"/>
    <x v="0"/>
    <s v="ACTUR"/>
    <x v="1"/>
    <s v="9-15-10-145-25-29-31-27-28-128-129-163-144"/>
    <s v="ACTUR"/>
    <x v="1"/>
    <s v="9-10-15-25-27-28-29-31-128-129-144-146-163"/>
    <x v="0"/>
    <m/>
    <x v="0"/>
    <m/>
    <x v="1"/>
    <x v="3"/>
    <x v="2"/>
    <x v="1"/>
    <m/>
    <m/>
    <m/>
    <m/>
    <x v="0"/>
    <m/>
    <x v="0"/>
    <m/>
    <m/>
    <m/>
    <m/>
    <x v="0"/>
    <x v="8"/>
    <m/>
    <x v="0"/>
    <x v="0"/>
  </r>
  <r>
    <x v="605"/>
    <d v="2017-04-21T00:00:00"/>
    <d v="1899-12-30T10:20:00"/>
    <s v="CC GRAN CASA"/>
    <x v="0"/>
    <x v="20"/>
    <x v="0"/>
    <s v="ACTUR"/>
    <x v="0"/>
    <s v="ACTUR"/>
    <x v="1"/>
    <s v="9-15-10-145-25-29-31-27-28-128-129-163-144"/>
    <s v="ACTUR"/>
    <x v="1"/>
    <s v="9-10-15-25-27-28-29-31-128-129-144-146-163"/>
    <x v="3"/>
    <m/>
    <x v="4"/>
    <m/>
    <x v="1"/>
    <x v="3"/>
    <x v="2"/>
    <x v="1"/>
    <m/>
    <m/>
    <m/>
    <m/>
    <x v="0"/>
    <m/>
    <x v="0"/>
    <m/>
    <m/>
    <m/>
    <m/>
    <x v="0"/>
    <x v="8"/>
    <m/>
    <x v="0"/>
    <x v="1"/>
  </r>
  <r>
    <x v="606"/>
    <d v="2017-04-21T00:00:00"/>
    <d v="1899-12-30T10:25:00"/>
    <s v="CC GRAN CASA"/>
    <x v="2"/>
    <x v="16"/>
    <x v="2"/>
    <s v="ACTUR"/>
    <x v="4"/>
    <s v="ACTUR"/>
    <x v="1"/>
    <s v="9-15-10-145-25-29-31-27-28-128-129-163-144"/>
    <s v="CC GRAN CASA"/>
    <x v="0"/>
    <n v="30"/>
    <x v="0"/>
    <m/>
    <x v="9"/>
    <m/>
    <x v="3"/>
    <x v="3"/>
    <x v="0"/>
    <x v="0"/>
    <m/>
    <d v="1899-12-30T10:25:00"/>
    <n v="30"/>
    <s v="L1"/>
    <x v="11"/>
    <m/>
    <x v="0"/>
    <m/>
    <m/>
    <m/>
    <m/>
    <x v="1"/>
    <x v="2"/>
    <m/>
    <x v="3"/>
    <x v="1"/>
  </r>
  <r>
    <x v="607"/>
    <d v="2017-04-21T00:00:00"/>
    <d v="1899-12-30T10:36:00"/>
    <s v="CC GRAN CASA"/>
    <x v="0"/>
    <x v="25"/>
    <x v="0"/>
    <s v="CALLE DE MARIANA PINEDA"/>
    <x v="0"/>
    <s v="CC GRAN CASA"/>
    <x v="5"/>
    <n v="30"/>
    <s v="CALLE VICTORIA OCAMPO"/>
    <x v="1"/>
    <n v="28"/>
    <x v="0"/>
    <m/>
    <x v="0"/>
    <m/>
    <x v="1"/>
    <x v="3"/>
    <x v="2"/>
    <x v="1"/>
    <m/>
    <m/>
    <m/>
    <m/>
    <x v="0"/>
    <m/>
    <x v="0"/>
    <m/>
    <m/>
    <m/>
    <m/>
    <x v="0"/>
    <x v="8"/>
    <m/>
    <x v="0"/>
    <x v="0"/>
  </r>
  <r>
    <x v="608"/>
    <d v="2017-04-21T00:00:00"/>
    <d v="1899-12-30T10:40:00"/>
    <s v="CC GRAN CASA"/>
    <x v="0"/>
    <x v="20"/>
    <x v="0"/>
    <s v="ACTUR"/>
    <x v="0"/>
    <s v="CALLE SOR JUANA DE LA CRUZ"/>
    <x v="1"/>
    <n v="29"/>
    <s v="CC GRAN CASA"/>
    <x v="0"/>
    <n v="30"/>
    <x v="0"/>
    <m/>
    <x v="1"/>
    <m/>
    <x v="1"/>
    <x v="3"/>
    <x v="2"/>
    <x v="1"/>
    <m/>
    <d v="1899-12-30T10:35:00"/>
    <n v="5"/>
    <m/>
    <x v="0"/>
    <m/>
    <x v="0"/>
    <m/>
    <m/>
    <m/>
    <m/>
    <x v="0"/>
    <x v="8"/>
    <m/>
    <x v="1"/>
    <x v="0"/>
  </r>
  <r>
    <x v="609"/>
    <d v="2017-04-21T00:00:00"/>
    <d v="1899-12-30T10:50:00"/>
    <s v="CC GRAN CASA"/>
    <x v="0"/>
    <x v="12"/>
    <x v="1"/>
    <s v="ACTUR"/>
    <x v="4"/>
    <s v="CALLE ALBERTO DUCE"/>
    <x v="1"/>
    <n v="31"/>
    <s v="CC GRAN CASA"/>
    <x v="0"/>
    <n v="30"/>
    <x v="0"/>
    <m/>
    <x v="2"/>
    <m/>
    <x v="1"/>
    <x v="3"/>
    <x v="2"/>
    <x v="1"/>
    <m/>
    <d v="1899-12-30T10:40:00"/>
    <n v="10"/>
    <m/>
    <x v="0"/>
    <m/>
    <x v="0"/>
    <m/>
    <m/>
    <m/>
    <m/>
    <x v="0"/>
    <x v="8"/>
    <m/>
    <x v="3"/>
    <x v="1"/>
  </r>
  <r>
    <x v="610"/>
    <d v="2017-04-21T00:00:00"/>
    <d v="1899-12-30T10:58:00"/>
    <s v="CC GRAN CASA"/>
    <x v="0"/>
    <x v="12"/>
    <x v="1"/>
    <s v="ACTUR"/>
    <x v="0"/>
    <s v="ACTUR"/>
    <x v="1"/>
    <s v="9-15-10-145-25-29-31-27-28-128-129-163-144"/>
    <s v="CC GRAN CASA"/>
    <x v="0"/>
    <n v="30"/>
    <x v="0"/>
    <m/>
    <x v="10"/>
    <m/>
    <x v="1"/>
    <x v="3"/>
    <x v="2"/>
    <x v="1"/>
    <m/>
    <d v="1899-12-30T10:50:00"/>
    <n v="10"/>
    <m/>
    <x v="0"/>
    <m/>
    <x v="0"/>
    <m/>
    <m/>
    <m/>
    <m/>
    <x v="0"/>
    <x v="8"/>
    <m/>
    <x v="3"/>
    <x v="0"/>
  </r>
  <r>
    <x v="611"/>
    <d v="2017-04-21T00:00:00"/>
    <d v="1899-12-30T11:15:00"/>
    <s v="CC GRAN CASA"/>
    <x v="0"/>
    <x v="21"/>
    <x v="4"/>
    <s v="ACTUR"/>
    <x v="2"/>
    <s v="ACTUR"/>
    <x v="1"/>
    <s v="9-15-10-145-25-29-31-27-28-128-129-163-144"/>
    <s v="CC GRAN CASA"/>
    <x v="0"/>
    <n v="30"/>
    <x v="0"/>
    <m/>
    <x v="5"/>
    <m/>
    <x v="3"/>
    <x v="0"/>
    <x v="0"/>
    <x v="0"/>
    <m/>
    <d v="1899-12-30T10:50:00"/>
    <n v="20"/>
    <s v="L1"/>
    <x v="0"/>
    <m/>
    <x v="0"/>
    <m/>
    <m/>
    <m/>
    <m/>
    <x v="9"/>
    <x v="2"/>
    <m/>
    <x v="3"/>
    <x v="1"/>
  </r>
  <r>
    <x v="612"/>
    <d v="2017-04-21T00:00:00"/>
    <d v="1899-12-30T11:30:00"/>
    <s v="CC GRAN CASA"/>
    <x v="1"/>
    <x v="48"/>
    <x v="3"/>
    <s v="ACTUR"/>
    <x v="8"/>
    <s v="ACTUR"/>
    <x v="1"/>
    <s v="9-15-10-145-25-29-31-27-28-128-129-163-144"/>
    <s v="CC GRAN CASA"/>
    <x v="0"/>
    <n v="30"/>
    <x v="0"/>
    <m/>
    <x v="10"/>
    <m/>
    <x v="1"/>
    <x v="0"/>
    <x v="0"/>
    <x v="0"/>
    <m/>
    <d v="1899-12-30T11:10:00"/>
    <n v="15"/>
    <m/>
    <x v="0"/>
    <m/>
    <x v="0"/>
    <m/>
    <m/>
    <m/>
    <m/>
    <x v="0"/>
    <x v="8"/>
    <m/>
    <x v="0"/>
    <x v="1"/>
  </r>
  <r>
    <x v="613"/>
    <d v="2017-04-21T00:00:00"/>
    <d v="1899-12-30T11:40:00"/>
    <s v="CC GRAN CASA"/>
    <x v="1"/>
    <x v="12"/>
    <x v="1"/>
    <s v="CALLE DON JUAN DE ARAGÓN"/>
    <x v="4"/>
    <s v="CALLE DON JUAN DE ARAGÓN"/>
    <x v="13"/>
    <n v="36"/>
    <s v="CC GRAN CASA"/>
    <x v="0"/>
    <n v="30"/>
    <x v="0"/>
    <m/>
    <x v="1"/>
    <m/>
    <x v="0"/>
    <x v="1"/>
    <x v="0"/>
    <x v="0"/>
    <m/>
    <d v="1899-12-30T11:20:00"/>
    <n v="15"/>
    <m/>
    <x v="0"/>
    <m/>
    <x v="0"/>
    <m/>
    <m/>
    <m/>
    <m/>
    <x v="0"/>
    <x v="1"/>
    <m/>
    <x v="1"/>
    <x v="1"/>
  </r>
  <r>
    <x v="614"/>
    <d v="2017-04-21T00:00:00"/>
    <d v="1899-12-30T11:50:00"/>
    <s v="CC GRAN CASA"/>
    <x v="1"/>
    <x v="16"/>
    <x v="2"/>
    <s v="VÍA HISPANIDAD"/>
    <x v="8"/>
    <s v="VIA HISPANIDAD"/>
    <x v="6"/>
    <n v="72"/>
    <s v="ACTUR"/>
    <x v="1"/>
    <s v="9-10-15-25-27-28-29-31-128-129-144-146-163"/>
    <x v="0"/>
    <m/>
    <x v="5"/>
    <m/>
    <x v="0"/>
    <x v="1"/>
    <x v="3"/>
    <x v="2"/>
    <m/>
    <m/>
    <m/>
    <m/>
    <x v="0"/>
    <m/>
    <x v="0"/>
    <m/>
    <m/>
    <m/>
    <m/>
    <x v="0"/>
    <x v="9"/>
    <m/>
    <x v="3"/>
    <x v="1"/>
  </r>
  <r>
    <x v="615"/>
    <d v="2017-04-21T00:00:00"/>
    <d v="1899-12-30T12:10:00"/>
    <s v="CC GRAN CASA"/>
    <x v="0"/>
    <x v="21"/>
    <x v="4"/>
    <s v="ACTUR"/>
    <x v="2"/>
    <s v="ACTUR"/>
    <x v="1"/>
    <s v="9-15-10-145-25-29-31-27-28-128-129-163-144"/>
    <s v="ACTUR"/>
    <x v="1"/>
    <s v="9-10-15-25-27-28-29-31-128-129-144-146-163"/>
    <x v="0"/>
    <m/>
    <x v="5"/>
    <m/>
    <x v="1"/>
    <x v="0"/>
    <x v="0"/>
    <x v="0"/>
    <m/>
    <d v="1899-12-30T12:00:00"/>
    <n v="10"/>
    <m/>
    <x v="0"/>
    <m/>
    <x v="0"/>
    <m/>
    <m/>
    <m/>
    <m/>
    <x v="0"/>
    <x v="8"/>
    <m/>
    <x v="0"/>
    <x v="0"/>
  </r>
  <r>
    <x v="616"/>
    <d v="2017-04-21T00:00:00"/>
    <d v="1899-12-30T12:20:00"/>
    <s v="CC GRAN CASA"/>
    <x v="1"/>
    <x v="12"/>
    <x v="1"/>
    <s v="CALLE MARTÍN BAGÜER (LA PAZ)"/>
    <x v="6"/>
    <s v="CALLE MARTÍN BAGÜER (LA PAZ)"/>
    <x v="4"/>
    <n v="999"/>
    <s v="CC GRAN CASA"/>
    <x v="0"/>
    <n v="30"/>
    <x v="0"/>
    <m/>
    <x v="1"/>
    <m/>
    <x v="4"/>
    <x v="8"/>
    <x v="4"/>
    <x v="0"/>
    <m/>
    <d v="1899-12-30T11:55:00"/>
    <n v="20"/>
    <m/>
    <x v="0"/>
    <m/>
    <x v="0"/>
    <m/>
    <m/>
    <m/>
    <m/>
    <x v="0"/>
    <x v="9"/>
    <m/>
    <x v="1"/>
    <x v="1"/>
  </r>
  <r>
    <x v="617"/>
    <d v="2017-04-21T00:00:00"/>
    <d v="1899-12-30T12:30:00"/>
    <s v="CC GRAN CASA"/>
    <x v="1"/>
    <x v="20"/>
    <x v="0"/>
    <s v="ACTUR"/>
    <x v="8"/>
    <s v="CALLE JULIO CORTAZAR "/>
    <x v="1"/>
    <n v="145"/>
    <s v="CC GRAN CASA"/>
    <x v="0"/>
    <n v="30"/>
    <x v="0"/>
    <m/>
    <x v="10"/>
    <m/>
    <x v="1"/>
    <x v="0"/>
    <x v="0"/>
    <x v="0"/>
    <m/>
    <d v="1899-12-30T12:20:00"/>
    <n v="10"/>
    <m/>
    <x v="0"/>
    <m/>
    <x v="0"/>
    <m/>
    <m/>
    <m/>
    <m/>
    <x v="0"/>
    <x v="8"/>
    <m/>
    <x v="3"/>
    <x v="0"/>
  </r>
  <r>
    <x v="618"/>
    <d v="2017-04-21T00:00:00"/>
    <d v="1899-12-30T12:36:00"/>
    <s v="CC GRAN CASA"/>
    <x v="2"/>
    <x v="12"/>
    <x v="1"/>
    <s v="ALMOZARA"/>
    <x v="4"/>
    <s v="CALLE RIO CINCA"/>
    <x v="8"/>
    <n v="44"/>
    <s v="CC GRAN CASA"/>
    <x v="0"/>
    <n v="30"/>
    <x v="0"/>
    <m/>
    <x v="2"/>
    <m/>
    <x v="4"/>
    <x v="0"/>
    <x v="0"/>
    <x v="0"/>
    <m/>
    <d v="1899-12-30T12:10:00"/>
    <n v="25"/>
    <m/>
    <x v="0"/>
    <m/>
    <x v="0"/>
    <m/>
    <m/>
    <m/>
    <m/>
    <x v="0"/>
    <x v="3"/>
    <m/>
    <x v="3"/>
    <x v="1"/>
  </r>
  <r>
    <x v="619"/>
    <d v="2017-04-21T00:00:00"/>
    <d v="1899-12-30T12:43:00"/>
    <s v="CC GRAN CASA"/>
    <x v="1"/>
    <x v="20"/>
    <x v="0"/>
    <s v="ACTUR"/>
    <x v="8"/>
    <s v="ACTUR"/>
    <x v="1"/>
    <s v="9-15-10-145-25-29-31-27-28-128-129-163-144"/>
    <s v="ACTUR"/>
    <x v="1"/>
    <s v="9-10-15-25-27-28-29-31-128-129-144-146-163"/>
    <x v="9"/>
    <m/>
    <x v="4"/>
    <m/>
    <x v="1"/>
    <x v="0"/>
    <x v="0"/>
    <x v="0"/>
    <m/>
    <d v="1899-12-30T12:43:00"/>
    <n v="10"/>
    <m/>
    <x v="0"/>
    <m/>
    <x v="0"/>
    <m/>
    <m/>
    <m/>
    <m/>
    <x v="0"/>
    <x v="8"/>
    <m/>
    <x v="0"/>
    <x v="0"/>
  </r>
  <r>
    <x v="620"/>
    <d v="2017-04-21T00:00:00"/>
    <d v="1899-12-30T12:47:00"/>
    <s v="CC GRAN CASA"/>
    <x v="0"/>
    <x v="25"/>
    <x v="0"/>
    <s v="UTEBO"/>
    <x v="5"/>
    <s v="UTEBO"/>
    <x v="12"/>
    <n v="199"/>
    <s v="CC GRAN CASA"/>
    <x v="0"/>
    <n v="30"/>
    <x v="0"/>
    <m/>
    <x v="5"/>
    <m/>
    <x v="0"/>
    <x v="0"/>
    <x v="0"/>
    <x v="0"/>
    <m/>
    <d v="1899-12-30T12:20:00"/>
    <n v="30"/>
    <m/>
    <x v="0"/>
    <m/>
    <x v="0"/>
    <m/>
    <m/>
    <m/>
    <m/>
    <x v="0"/>
    <x v="2"/>
    <m/>
    <x v="0"/>
    <x v="1"/>
  </r>
  <r>
    <x v="621"/>
    <d v="2017-04-21T00:00:00"/>
    <d v="1899-12-30T12:52:00"/>
    <s v="CC GRAN CASA"/>
    <x v="1"/>
    <x v="0"/>
    <x v="0"/>
    <s v="ACTUR"/>
    <x v="8"/>
    <s v="ACTUR "/>
    <x v="1"/>
    <s v="9-15-10-145-25-29-31-27-28-128-129-163-144"/>
    <s v="ACTUR"/>
    <x v="22"/>
    <s v="9-10-15-25-27-28-29-31-128-129-144-146-163"/>
    <x v="0"/>
    <m/>
    <x v="10"/>
    <m/>
    <x v="0"/>
    <x v="0"/>
    <x v="0"/>
    <x v="0"/>
    <m/>
    <d v="1899-12-30T12:40:00"/>
    <n v="10"/>
    <m/>
    <x v="0"/>
    <m/>
    <x v="0"/>
    <m/>
    <m/>
    <m/>
    <m/>
    <x v="0"/>
    <x v="2"/>
    <m/>
    <x v="0"/>
    <x v="1"/>
  </r>
  <r>
    <x v="622"/>
    <d v="2017-04-21T00:00:00"/>
    <d v="1899-12-30T12:55:00"/>
    <s v="CC GRAN CASA"/>
    <x v="1"/>
    <x v="12"/>
    <x v="1"/>
    <s v="CALLE RIO CINCA"/>
    <x v="4"/>
    <s v="CALLE RIO CINCA"/>
    <x v="8"/>
    <n v="44"/>
    <s v="CC GRAN CASA"/>
    <x v="22"/>
    <n v="30"/>
    <x v="0"/>
    <m/>
    <x v="1"/>
    <m/>
    <x v="4"/>
    <x v="0"/>
    <x v="0"/>
    <x v="0"/>
    <m/>
    <d v="1899-12-30T12:30:00"/>
    <n v="20"/>
    <m/>
    <x v="0"/>
    <m/>
    <x v="0"/>
    <m/>
    <m/>
    <m/>
    <m/>
    <x v="0"/>
    <x v="9"/>
    <m/>
    <x v="3"/>
    <x v="1"/>
  </r>
  <r>
    <x v="623"/>
    <d v="2017-04-21T00:00:00"/>
    <d v="1899-12-30T13:04:00"/>
    <s v="CC GRAN CASA"/>
    <x v="0"/>
    <x v="12"/>
    <x v="1"/>
    <s v="ACTUR"/>
    <x v="4"/>
    <s v="ACTUR"/>
    <x v="1"/>
    <s v="9-15-10-145-25-29-31-27-28-128-129-163-144"/>
    <s v="PLAZA ESPAÑA"/>
    <x v="22"/>
    <n v="64"/>
    <x v="0"/>
    <m/>
    <x v="2"/>
    <m/>
    <x v="3"/>
    <x v="0"/>
    <x v="0"/>
    <x v="0"/>
    <m/>
    <d v="1899-12-30T13:04:00"/>
    <n v="25"/>
    <s v="L1"/>
    <x v="0"/>
    <m/>
    <x v="0"/>
    <m/>
    <m/>
    <m/>
    <m/>
    <x v="1"/>
    <x v="2"/>
    <m/>
    <x v="0"/>
    <x v="0"/>
  </r>
  <r>
    <x v="624"/>
    <d v="2017-04-21T00:00:00"/>
    <d v="1899-12-30T13:07:00"/>
    <s v="CC GRAN CASA"/>
    <x v="0"/>
    <x v="16"/>
    <x v="2"/>
    <s v="ACTUR"/>
    <x v="0"/>
    <s v="ACTUR"/>
    <x v="1"/>
    <s v="9-15-10-145-25-29-31-27-28-128-129-163-144"/>
    <s v="ACTUR"/>
    <x v="22"/>
    <s v="9-10-15-25-27-28-29-31-128-129-144-146-163"/>
    <x v="5"/>
    <m/>
    <x v="4"/>
    <m/>
    <x v="2"/>
    <x v="0"/>
    <x v="0"/>
    <x v="0"/>
    <m/>
    <d v="1899-12-30T13:07:00"/>
    <n v="5"/>
    <n v="23"/>
    <x v="0"/>
    <m/>
    <x v="0"/>
    <m/>
    <m/>
    <m/>
    <m/>
    <x v="1"/>
    <x v="2"/>
    <m/>
    <x v="3"/>
    <x v="1"/>
  </r>
  <r>
    <x v="625"/>
    <d v="2017-04-21T00:00:00"/>
    <d v="1899-12-30T13:12:00"/>
    <s v="CC GRAN CASA"/>
    <x v="0"/>
    <x v="0"/>
    <x v="0"/>
    <s v="CASCO HISTÓRICO"/>
    <x v="0"/>
    <s v="CC GRAN CASA"/>
    <x v="5"/>
    <n v="30"/>
    <s v="PLAZA ESPAÑA"/>
    <x v="22"/>
    <n v="68"/>
    <x v="4"/>
    <m/>
    <x v="4"/>
    <m/>
    <x v="3"/>
    <x v="0"/>
    <x v="0"/>
    <x v="0"/>
    <m/>
    <d v="1899-12-30T10:12:00"/>
    <n v="10"/>
    <s v="L1"/>
    <x v="0"/>
    <m/>
    <x v="0"/>
    <m/>
    <m/>
    <m/>
    <m/>
    <x v="8"/>
    <x v="2"/>
    <m/>
    <x v="1"/>
    <x v="1"/>
  </r>
  <r>
    <x v="626"/>
    <d v="2017-04-21T00:00:00"/>
    <d v="1899-12-30T13:19:00"/>
    <s v="CC GRAN CASA"/>
    <x v="0"/>
    <x v="20"/>
    <x v="0"/>
    <s v="SAN JOSE"/>
    <x v="0"/>
    <s v="SAN JOSE"/>
    <x v="11"/>
    <s v="34-81-85-87-102-103-104-105-108-109-171"/>
    <s v="CC GRAN CASA"/>
    <x v="22"/>
    <n v="30"/>
    <x v="0"/>
    <m/>
    <x v="2"/>
    <m/>
    <x v="4"/>
    <x v="0"/>
    <x v="0"/>
    <x v="0"/>
    <m/>
    <d v="1899-12-30T13:00:00"/>
    <n v="15"/>
    <m/>
    <x v="0"/>
    <m/>
    <x v="0"/>
    <m/>
    <m/>
    <m/>
    <m/>
    <x v="0"/>
    <x v="3"/>
    <m/>
    <x v="3"/>
    <x v="1"/>
  </r>
  <r>
    <x v="627"/>
    <d v="2017-04-21T00:00:00"/>
    <d v="1899-12-30T13:25:00"/>
    <s v="CC GRAN CASA"/>
    <x v="0"/>
    <x v="20"/>
    <x v="0"/>
    <s v="ACTUR"/>
    <x v="0"/>
    <s v="ACTUR"/>
    <x v="1"/>
    <s v="9-15-10-145-25-29-31-27-28-128-129-163-144"/>
    <s v="ACTUR"/>
    <x v="22"/>
    <s v="9-10-15-25-27-28-29-31-128-129-144-146-163"/>
    <x v="0"/>
    <m/>
    <x v="0"/>
    <m/>
    <x v="4"/>
    <x v="0"/>
    <x v="0"/>
    <x v="0"/>
    <m/>
    <d v="1899-12-30T13:15:00"/>
    <n v="10"/>
    <m/>
    <x v="0"/>
    <m/>
    <x v="0"/>
    <m/>
    <m/>
    <m/>
    <m/>
    <x v="0"/>
    <x v="8"/>
    <m/>
    <x v="0"/>
    <x v="1"/>
  </r>
  <r>
    <x v="628"/>
    <d v="2017-04-21T00:00:00"/>
    <d v="1899-12-30T13:28:00"/>
    <s v="CC GRAN CASA"/>
    <x v="1"/>
    <x v="25"/>
    <x v="0"/>
    <s v="CALLE DE RAFAEL ALBERTI"/>
    <x v="4"/>
    <s v="CC GRAN CASA"/>
    <x v="5"/>
    <n v="30"/>
    <s v="CALLE RAFAEL ALBERTI"/>
    <x v="22"/>
    <n v="27"/>
    <x v="5"/>
    <m/>
    <x v="4"/>
    <m/>
    <x v="1"/>
    <x v="0"/>
    <x v="0"/>
    <x v="0"/>
    <m/>
    <d v="1899-12-30T13:28:00"/>
    <n v="15"/>
    <m/>
    <x v="0"/>
    <m/>
    <x v="0"/>
    <m/>
    <m/>
    <m/>
    <m/>
    <x v="0"/>
    <x v="8"/>
    <m/>
    <x v="1"/>
    <x v="1"/>
  </r>
  <r>
    <x v="629"/>
    <d v="2017-04-21T00:00:00"/>
    <d v="1899-12-30T13:35:00"/>
    <s v="CC GRAN CASA"/>
    <x v="0"/>
    <x v="64"/>
    <x v="4"/>
    <s v="ACTUR"/>
    <x v="2"/>
    <s v="CALLE LUIS LEGAZ"/>
    <x v="1"/>
    <n v="145"/>
    <s v="CALLE CLARA CAMPOAMOR"/>
    <x v="22"/>
    <n v="28"/>
    <x v="0"/>
    <m/>
    <x v="5"/>
    <m/>
    <x v="1"/>
    <x v="0"/>
    <x v="0"/>
    <x v="0"/>
    <m/>
    <d v="1899-12-30T13:10:00"/>
    <n v="30"/>
    <m/>
    <x v="0"/>
    <m/>
    <x v="0"/>
    <m/>
    <m/>
    <m/>
    <m/>
    <x v="0"/>
    <x v="8"/>
    <m/>
    <x v="0"/>
    <x v="0"/>
  </r>
  <r>
    <x v="630"/>
    <d v="2017-04-21T00:00:00"/>
    <d v="1899-12-30T13:40:00"/>
    <s v="CC GRAN CASA"/>
    <x v="1"/>
    <x v="12"/>
    <x v="1"/>
    <s v="ALMOZARA"/>
    <x v="4"/>
    <s v="CC GRAN CASA"/>
    <x v="5"/>
    <n v="30"/>
    <s v="PLAZA ESPAÑA"/>
    <x v="22"/>
    <n v="64"/>
    <x v="5"/>
    <m/>
    <x v="2"/>
    <m/>
    <x v="3"/>
    <x v="0"/>
    <x v="0"/>
    <x v="0"/>
    <m/>
    <d v="1899-12-30T13:40:00"/>
    <n v="25"/>
    <s v="L1"/>
    <x v="0"/>
    <m/>
    <x v="0"/>
    <m/>
    <m/>
    <m/>
    <m/>
    <x v="1"/>
    <x v="2"/>
    <m/>
    <x v="3"/>
    <x v="1"/>
  </r>
  <r>
    <x v="631"/>
    <d v="2017-04-21T00:00:00"/>
    <d v="1899-12-30T13:45:00"/>
    <s v="CC GRAN CASA"/>
    <x v="1"/>
    <x v="12"/>
    <x v="1"/>
    <s v="JACA"/>
    <x v="4"/>
    <s v="ACTUR"/>
    <x v="1"/>
    <s v="9-15-10-145-25-29-31-27-28-128-129-163-144"/>
    <s v="PLAZA SAN FRANCISCO"/>
    <x v="11"/>
    <n v="100"/>
    <x v="2"/>
    <m/>
    <x v="4"/>
    <m/>
    <x v="3"/>
    <x v="0"/>
    <x v="0"/>
    <x v="0"/>
    <m/>
    <d v="1899-12-30T13:45:00"/>
    <n v="15"/>
    <s v="L1"/>
    <x v="0"/>
    <m/>
    <x v="0"/>
    <m/>
    <m/>
    <m/>
    <m/>
    <x v="2"/>
    <x v="2"/>
    <m/>
    <x v="0"/>
    <x v="0"/>
  </r>
  <r>
    <x v="632"/>
    <d v="2017-04-21T00:00:00"/>
    <d v="1899-12-30T13:50:00"/>
    <s v="CC GRAN CASA"/>
    <x v="0"/>
    <x v="12"/>
    <x v="1"/>
    <s v="ACTUR"/>
    <x v="6"/>
    <s v="ACTUR"/>
    <x v="1"/>
    <s v="9-15-10-145-25-29-31-27-28-128-129-163-144"/>
    <s v="PLAZA ESPAÑA"/>
    <x v="5"/>
    <n v="133"/>
    <x v="0"/>
    <m/>
    <x v="2"/>
    <m/>
    <x v="3"/>
    <x v="0"/>
    <x v="0"/>
    <x v="0"/>
    <m/>
    <d v="1899-12-30T13:50:00"/>
    <n v="25"/>
    <s v="L1"/>
    <x v="0"/>
    <m/>
    <x v="0"/>
    <m/>
    <m/>
    <m/>
    <m/>
    <x v="0"/>
    <x v="2"/>
    <m/>
    <x v="0"/>
    <x v="0"/>
  </r>
  <r>
    <x v="633"/>
    <d v="2017-04-21T00:00:00"/>
    <d v="1899-12-30T13:55:00"/>
    <s v="CC GRAN CASA"/>
    <x v="1"/>
    <x v="25"/>
    <x v="0"/>
    <s v="ACTUR"/>
    <x v="8"/>
    <s v="CC GRAN CASA"/>
    <x v="5"/>
    <n v="30"/>
    <s v="CALLE DE MARIANA PINEDA"/>
    <x v="3"/>
    <n v="28"/>
    <x v="0"/>
    <m/>
    <x v="2"/>
    <m/>
    <x v="2"/>
    <x v="0"/>
    <x v="0"/>
    <x v="0"/>
    <m/>
    <d v="1899-12-30T13:55:00"/>
    <n v="5"/>
    <s v="Ci1"/>
    <x v="0"/>
    <m/>
    <x v="0"/>
    <m/>
    <m/>
    <m/>
    <m/>
    <x v="1"/>
    <x v="2"/>
    <m/>
    <x v="3"/>
    <x v="1"/>
  </r>
  <r>
    <x v="634"/>
    <d v="2017-04-21T00:00:00"/>
    <d v="1899-12-30T14:00:00"/>
    <s v="CC GRAN CASA"/>
    <x v="0"/>
    <x v="12"/>
    <x v="1"/>
    <s v="ACTUR"/>
    <x v="4"/>
    <s v="CC GRAN CASA"/>
    <x v="5"/>
    <n v="30"/>
    <s v="VADORREY"/>
    <x v="4"/>
    <n v="124"/>
    <x v="0"/>
    <m/>
    <x v="9"/>
    <m/>
    <x v="2"/>
    <x v="0"/>
    <x v="0"/>
    <x v="0"/>
    <m/>
    <d v="1899-12-30T13:50:00"/>
    <n v="30"/>
    <n v="50"/>
    <x v="0"/>
    <m/>
    <x v="0"/>
    <m/>
    <m/>
    <m/>
    <m/>
    <x v="1"/>
    <x v="2"/>
    <m/>
    <x v="0"/>
    <x v="1"/>
  </r>
  <r>
    <x v="635"/>
    <d v="2017-04-21T00:00:00"/>
    <d v="1899-12-30T14:10:00"/>
    <s v="CC GRAN CASA"/>
    <x v="0"/>
    <x v="20"/>
    <x v="0"/>
    <s v="ACTUR"/>
    <x v="0"/>
    <s v="RESIDENCIA LOS POETAS"/>
    <x v="1"/>
    <n v="25"/>
    <s v="PLAZA SAN FRANCISCO"/>
    <x v="9"/>
    <n v="50"/>
    <x v="0"/>
    <m/>
    <x v="0"/>
    <m/>
    <x v="3"/>
    <x v="0"/>
    <x v="0"/>
    <x v="0"/>
    <m/>
    <d v="1899-12-30T14:10:00"/>
    <n v="10"/>
    <s v="L1"/>
    <x v="0"/>
    <m/>
    <x v="0"/>
    <m/>
    <m/>
    <m/>
    <m/>
    <x v="7"/>
    <x v="2"/>
    <m/>
    <x v="0"/>
    <x v="0"/>
  </r>
  <r>
    <x v="636"/>
    <d v="2017-04-21T00:00:00"/>
    <d v="1899-12-30T14:20:00"/>
    <s v="CC GRAN CASA"/>
    <x v="0"/>
    <x v="0"/>
    <x v="0"/>
    <s v="ACTUR"/>
    <x v="0"/>
    <s v="CC PLAZA IMPERIAL"/>
    <x v="25"/>
    <n v="179"/>
    <s v="ACTUR"/>
    <x v="1"/>
    <s v="9-10-15-25-27-28-29-31-128-129-144-146-163"/>
    <x v="1"/>
    <m/>
    <x v="4"/>
    <m/>
    <x v="12"/>
    <x v="0"/>
    <x v="0"/>
    <x v="0"/>
    <m/>
    <d v="1899-12-30T13:45:00"/>
    <n v="35"/>
    <m/>
    <x v="0"/>
    <m/>
    <x v="0"/>
    <m/>
    <m/>
    <m/>
    <m/>
    <x v="0"/>
    <x v="2"/>
    <m/>
    <x v="0"/>
    <x v="0"/>
  </r>
  <r>
    <x v="637"/>
    <d v="2017-04-21T00:00:00"/>
    <d v="1899-12-30T14:30:00"/>
    <s v="CC GRAN CASA"/>
    <x v="0"/>
    <x v="12"/>
    <x v="1"/>
    <s v="FUENTES DEL EBRO"/>
    <x v="0"/>
    <s v="CC GRAN CASA"/>
    <x v="5"/>
    <n v="30"/>
    <s v="FUENTES DEL EBRO"/>
    <x v="22"/>
    <n v="75"/>
    <x v="1"/>
    <m/>
    <x v="4"/>
    <m/>
    <x v="0"/>
    <x v="0"/>
    <x v="0"/>
    <x v="0"/>
    <m/>
    <d v="1899-12-30T14:30:00"/>
    <n v="30"/>
    <m/>
    <x v="0"/>
    <m/>
    <x v="0"/>
    <m/>
    <m/>
    <m/>
    <m/>
    <x v="0"/>
    <x v="2"/>
    <m/>
    <x v="0"/>
    <x v="1"/>
  </r>
  <r>
    <x v="638"/>
    <d v="2017-04-21T00:00:00"/>
    <d v="1899-12-30T14:40:00"/>
    <s v="CC GRAN CASA"/>
    <x v="0"/>
    <x v="2"/>
    <x v="2"/>
    <s v="CALLE ADOLFO AZNAR"/>
    <x v="4"/>
    <s v="CC GRAN CASA"/>
    <x v="5"/>
    <n v="30"/>
    <s v="CALLE ADOLFO AZNAR"/>
    <x v="22"/>
    <n v="25"/>
    <x v="3"/>
    <m/>
    <x v="4"/>
    <m/>
    <x v="5"/>
    <x v="0"/>
    <x v="0"/>
    <x v="0"/>
    <m/>
    <d v="1899-12-30T14:40:00"/>
    <n v="10"/>
    <m/>
    <x v="0"/>
    <m/>
    <x v="0"/>
    <m/>
    <m/>
    <m/>
    <m/>
    <x v="0"/>
    <x v="8"/>
    <m/>
    <x v="3"/>
    <x v="1"/>
  </r>
  <r>
    <x v="639"/>
    <d v="2017-04-21T00:00:00"/>
    <d v="1899-12-30T14:50:00"/>
    <s v="CC GRAN CASA"/>
    <x v="0"/>
    <x v="12"/>
    <x v="1"/>
    <s v="CALLE BERENGUER DE BARDAJI"/>
    <x v="4"/>
    <s v="CC GRAN CASA"/>
    <x v="5"/>
    <n v="30"/>
    <s v="CALLE BERENGUER DE BARDAJI"/>
    <x v="6"/>
    <n v="75"/>
    <x v="3"/>
    <m/>
    <x v="4"/>
    <m/>
    <x v="0"/>
    <x v="0"/>
    <x v="0"/>
    <x v="0"/>
    <m/>
    <d v="1899-12-30T14:50:00"/>
    <n v="15"/>
    <m/>
    <x v="0"/>
    <m/>
    <x v="0"/>
    <m/>
    <m/>
    <m/>
    <m/>
    <x v="0"/>
    <x v="9"/>
    <m/>
    <x v="3"/>
    <x v="1"/>
  </r>
  <r>
    <x v="640"/>
    <d v="2017-04-21T00:00:00"/>
    <d v="1899-12-30T15:05:00"/>
    <s v="CC GRAN CASA"/>
    <x v="0"/>
    <x v="16"/>
    <x v="2"/>
    <s v="AVD. COMPROMISO DE CASPE"/>
    <x v="0"/>
    <s v="CC GRAN CASA"/>
    <x v="5"/>
    <n v="30"/>
    <s v="AVD. COMPROMISO DE CASPE"/>
    <x v="11"/>
    <n v="84"/>
    <x v="11"/>
    <m/>
    <x v="4"/>
    <m/>
    <x v="0"/>
    <x v="0"/>
    <x v="0"/>
    <x v="0"/>
    <m/>
    <d v="1899-12-30T15:05:00"/>
    <n v="15"/>
    <m/>
    <x v="0"/>
    <m/>
    <x v="0"/>
    <m/>
    <m/>
    <m/>
    <m/>
    <x v="0"/>
    <x v="0"/>
    <m/>
    <x v="0"/>
    <x v="0"/>
  </r>
  <r>
    <x v="641"/>
    <d v="2017-04-21T00:00:00"/>
    <d v="1899-12-30T15:15:00"/>
    <s v="CC GRAN CASA"/>
    <x v="1"/>
    <x v="12"/>
    <x v="1"/>
    <s v="CALLE SANTA OROSIA"/>
    <x v="4"/>
    <s v="CC GRAN CASA"/>
    <x v="5"/>
    <n v="30"/>
    <s v="CALLE SANTA OROSIA"/>
    <x v="11"/>
    <n v="48"/>
    <x v="5"/>
    <m/>
    <x v="4"/>
    <m/>
    <x v="4"/>
    <x v="0"/>
    <x v="0"/>
    <x v="0"/>
    <m/>
    <d v="1899-12-30T15:15:00"/>
    <n v="15"/>
    <m/>
    <x v="0"/>
    <m/>
    <x v="0"/>
    <m/>
    <m/>
    <m/>
    <m/>
    <x v="0"/>
    <x v="0"/>
    <m/>
    <x v="1"/>
    <x v="1"/>
  </r>
  <r>
    <x v="642"/>
    <d v="2017-04-21T00:00:00"/>
    <d v="1899-12-30T15:25:00"/>
    <s v="CC GRAN CASA"/>
    <x v="0"/>
    <x v="12"/>
    <x v="1"/>
    <s v="CALLE FLORENTINO BALLESTEROS"/>
    <x v="0"/>
    <s v="CC GRAN CASA"/>
    <x v="5"/>
    <n v="30"/>
    <s v="CALLE DE FLORENTINO BALLESTEROS"/>
    <x v="22"/>
    <n v="84"/>
    <x v="5"/>
    <m/>
    <x v="4"/>
    <m/>
    <x v="1"/>
    <x v="2"/>
    <x v="2"/>
    <x v="0"/>
    <m/>
    <d v="1899-12-30T15:25:00"/>
    <n v="40"/>
    <m/>
    <x v="0"/>
    <n v="44"/>
    <x v="0"/>
    <m/>
    <m/>
    <m/>
    <m/>
    <x v="1"/>
    <x v="2"/>
    <m/>
    <x v="1"/>
    <x v="0"/>
  </r>
  <r>
    <x v="643"/>
    <d v="2017-04-21T00:00:00"/>
    <d v="1899-12-30T15:35:00"/>
    <s v="CC GRAN CASA"/>
    <x v="1"/>
    <x v="20"/>
    <x v="0"/>
    <s v="CALLE RABALERO"/>
    <x v="6"/>
    <s v="CC GRAN CASA"/>
    <x v="5"/>
    <n v="30"/>
    <s v="CALLE RABALERO (FUENTES DEL EBRO)"/>
    <x v="11"/>
    <n v="13"/>
    <x v="1"/>
    <m/>
    <x v="4"/>
    <m/>
    <x v="0"/>
    <x v="0"/>
    <x v="0"/>
    <x v="0"/>
    <m/>
    <d v="1899-12-30T15:35:00"/>
    <n v="25"/>
    <m/>
    <x v="0"/>
    <m/>
    <x v="0"/>
    <m/>
    <m/>
    <m/>
    <m/>
    <x v="0"/>
    <x v="3"/>
    <m/>
    <x v="4"/>
    <x v="0"/>
  </r>
  <r>
    <x v="644"/>
    <d v="2017-04-21T00:00:00"/>
    <d v="1899-12-30T15:45:00"/>
    <s v="CC GRAN CASA"/>
    <x v="1"/>
    <x v="16"/>
    <x v="2"/>
    <s v="CALLE PADRE CONSOLACIÓN"/>
    <x v="0"/>
    <s v="CC GRAN CASA"/>
    <x v="5"/>
    <n v="30"/>
    <s v="CALLE PADRE CONSOLACIÓN"/>
    <x v="22"/>
    <n v="41"/>
    <x v="3"/>
    <m/>
    <x v="4"/>
    <m/>
    <x v="4"/>
    <x v="0"/>
    <x v="0"/>
    <x v="0"/>
    <m/>
    <d v="1899-12-30T15:45:00"/>
    <n v="15"/>
    <m/>
    <x v="0"/>
    <m/>
    <x v="0"/>
    <m/>
    <m/>
    <m/>
    <m/>
    <x v="0"/>
    <x v="0"/>
    <m/>
    <x v="1"/>
    <x v="1"/>
  </r>
  <r>
    <x v="645"/>
    <d v="2017-04-21T00:00:00"/>
    <d v="1899-12-30T09:00:00"/>
    <s v="CAMPUS SAN FRANCISCO"/>
    <x v="0"/>
    <x v="12"/>
    <x v="1"/>
    <s v="LA ALMOZARA"/>
    <x v="4"/>
    <s v="PASEO CALANDA"/>
    <x v="6"/>
    <n v="70"/>
    <s v="UNIVERSIDAD"/>
    <x v="3"/>
    <n v="93"/>
    <x v="0"/>
    <m/>
    <x v="9"/>
    <m/>
    <x v="13"/>
    <x v="0"/>
    <x v="0"/>
    <x v="0"/>
    <m/>
    <d v="1899-12-30T08:50:00"/>
    <n v="10"/>
    <m/>
    <x v="0"/>
    <m/>
    <x v="0"/>
    <m/>
    <m/>
    <m/>
    <m/>
    <x v="0"/>
    <x v="2"/>
    <m/>
    <x v="0"/>
    <x v="3"/>
  </r>
  <r>
    <x v="646"/>
    <d v="2017-04-21T00:00:00"/>
    <d v="1899-12-30T09:02:00"/>
    <s v="CAMPUS SAN FRANCISCO"/>
    <x v="0"/>
    <x v="4"/>
    <x v="1"/>
    <s v="DELICIAS"/>
    <x v="1"/>
    <s v="CALLE JACA"/>
    <x v="6"/>
    <n v="69"/>
    <s v="UNIVERSIDAD"/>
    <x v="5"/>
    <n v="93"/>
    <x v="0"/>
    <m/>
    <x v="9"/>
    <m/>
    <x v="1"/>
    <x v="0"/>
    <x v="0"/>
    <x v="0"/>
    <m/>
    <d v="1899-12-30T08:47:00"/>
    <n v="15"/>
    <m/>
    <x v="0"/>
    <m/>
    <x v="0"/>
    <m/>
    <m/>
    <m/>
    <m/>
    <x v="0"/>
    <x v="8"/>
    <m/>
    <x v="0"/>
    <x v="1"/>
  </r>
  <r>
    <x v="647"/>
    <d v="2017-04-21T00:00:00"/>
    <d v="1899-12-30T09:07:00"/>
    <s v="CAMPUS SAN FRANCISCO"/>
    <x v="1"/>
    <x v="49"/>
    <x v="1"/>
    <s v="DELICIAS"/>
    <x v="4"/>
    <s v="DELICIAS"/>
    <x v="6"/>
    <s v="69-70-71-72-74-75-78"/>
    <s v="UNIVERSIDAD"/>
    <x v="3"/>
    <n v="93"/>
    <x v="0"/>
    <m/>
    <x v="9"/>
    <m/>
    <x v="1"/>
    <x v="0"/>
    <x v="0"/>
    <x v="0"/>
    <m/>
    <d v="1899-12-30T09:00:00"/>
    <n v="10"/>
    <m/>
    <x v="0"/>
    <m/>
    <x v="0"/>
    <m/>
    <m/>
    <m/>
    <m/>
    <x v="0"/>
    <x v="8"/>
    <m/>
    <x v="4"/>
    <x v="1"/>
  </r>
  <r>
    <x v="648"/>
    <d v="2017-04-21T00:00:00"/>
    <d v="1899-12-30T09:10:00"/>
    <s v="CAMPUS SAN FRANCISCO"/>
    <x v="0"/>
    <x v="6"/>
    <x v="1"/>
    <s v="ALMOZARA"/>
    <x v="4"/>
    <s v="CALLE RIBAGORZA"/>
    <x v="8"/>
    <n v="44"/>
    <s v="ESTACIÓN DELICIAS"/>
    <x v="11"/>
    <n v="20"/>
    <x v="0"/>
    <m/>
    <x v="9"/>
    <m/>
    <x v="5"/>
    <x v="0"/>
    <x v="0"/>
    <x v="0"/>
    <m/>
    <d v="1899-12-30T08:55:00"/>
    <n v="15"/>
    <m/>
    <x v="0"/>
    <m/>
    <x v="0"/>
    <m/>
    <m/>
    <m/>
    <m/>
    <x v="0"/>
    <x v="8"/>
    <m/>
    <x v="3"/>
    <x v="3"/>
  </r>
  <r>
    <x v="649"/>
    <d v="2017-04-21T00:00:00"/>
    <d v="1899-12-30T09:10:00"/>
    <s v="CAMPUS SAN FRANCISCO"/>
    <x v="1"/>
    <x v="6"/>
    <x v="1"/>
    <s v="OLIVER"/>
    <x v="4"/>
    <s v="OLIVER - VALDEFIERRO"/>
    <x v="7"/>
    <s v="38-51-62-92-106"/>
    <s v="UNIVERSIDAD"/>
    <x v="16"/>
    <n v="93"/>
    <x v="0"/>
    <m/>
    <x v="9"/>
    <m/>
    <x v="4"/>
    <x v="0"/>
    <x v="0"/>
    <x v="0"/>
    <m/>
    <d v="1899-12-30T08:55:00"/>
    <n v="15"/>
    <m/>
    <x v="0"/>
    <m/>
    <x v="0"/>
    <m/>
    <m/>
    <m/>
    <m/>
    <x v="0"/>
    <x v="9"/>
    <m/>
    <x v="3"/>
    <x v="0"/>
  </r>
  <r>
    <x v="650"/>
    <d v="2017-04-21T00:00:00"/>
    <d v="1899-12-30T09:12:00"/>
    <s v="CAMPUS SAN FRANCISCO"/>
    <x v="1"/>
    <x v="45"/>
    <x v="0"/>
    <s v="DELICIAS"/>
    <x v="5"/>
    <s v="DELICIAS"/>
    <x v="6"/>
    <s v="69-70-71-72-74-75-78"/>
    <s v="UNIVERSIDAD"/>
    <x v="1"/>
    <s v="50-90-95"/>
    <x v="0"/>
    <m/>
    <x v="2"/>
    <m/>
    <x v="1"/>
    <x v="0"/>
    <x v="0"/>
    <x v="0"/>
    <m/>
    <d v="1899-12-30T09:07:00"/>
    <n v="5"/>
    <m/>
    <x v="0"/>
    <m/>
    <x v="0"/>
    <m/>
    <m/>
    <m/>
    <m/>
    <x v="0"/>
    <x v="5"/>
    <m/>
    <x v="4"/>
    <x v="0"/>
  </r>
  <r>
    <x v="651"/>
    <d v="2017-04-21T00:00:00"/>
    <d v="1899-12-30T09:14:00"/>
    <s v="CAMPUS SAN FRANCISCO"/>
    <x v="0"/>
    <x v="13"/>
    <x v="2"/>
    <s v="MIRALBUENNO"/>
    <x v="0"/>
    <s v="MIRALBUENO"/>
    <x v="22"/>
    <s v="37-39"/>
    <s v="UNIVERSIDAD"/>
    <x v="5"/>
    <s v="50-90-95"/>
    <x v="0"/>
    <m/>
    <x v="0"/>
    <m/>
    <x v="4"/>
    <x v="0"/>
    <x v="0"/>
    <x v="0"/>
    <m/>
    <d v="1899-12-30T09:00:00"/>
    <n v="15"/>
    <m/>
    <x v="0"/>
    <m/>
    <x v="0"/>
    <m/>
    <m/>
    <m/>
    <m/>
    <x v="0"/>
    <x v="5"/>
    <m/>
    <x v="0"/>
    <x v="1"/>
  </r>
  <r>
    <x v="652"/>
    <d v="2017-04-21T00:00:00"/>
    <d v="1899-12-30T09:15:00"/>
    <s v="CAMPUS SAN FRANCISCO"/>
    <x v="2"/>
    <x v="27"/>
    <x v="0"/>
    <s v="PISTA UNIVERSIDAD"/>
    <x v="6"/>
    <s v="SAN JOSE LORENTE"/>
    <x v="14"/>
    <n v="90"/>
    <s v="UNIVERSIDAD"/>
    <x v="11"/>
    <s v="50-90-95"/>
    <x v="0"/>
    <m/>
    <x v="2"/>
    <m/>
    <x v="1"/>
    <x v="0"/>
    <x v="0"/>
    <x v="0"/>
    <m/>
    <d v="1899-12-30T09:10:00"/>
    <n v="5"/>
    <m/>
    <x v="0"/>
    <m/>
    <x v="0"/>
    <m/>
    <m/>
    <m/>
    <m/>
    <x v="0"/>
    <x v="8"/>
    <m/>
    <x v="0"/>
    <x v="1"/>
  </r>
  <r>
    <x v="653"/>
    <d v="2017-04-21T00:00:00"/>
    <d v="1899-12-30T09:17:00"/>
    <s v="CAMPUS SAN FRANCISCO"/>
    <x v="0"/>
    <x v="26"/>
    <x v="1"/>
    <s v="BOMBARDA"/>
    <x v="6"/>
    <s v="DELICIAS"/>
    <x v="6"/>
    <s v="69-70-71-72-74-75-78"/>
    <s v="CAMPUS SAN FRANCISCO"/>
    <x v="19"/>
    <n v="93"/>
    <x v="0"/>
    <m/>
    <x v="9"/>
    <m/>
    <x v="2"/>
    <x v="0"/>
    <x v="0"/>
    <x v="0"/>
    <m/>
    <d v="1899-12-30T09:00:00"/>
    <n v="20"/>
    <n v="22"/>
    <x v="0"/>
    <m/>
    <x v="0"/>
    <m/>
    <m/>
    <m/>
    <m/>
    <x v="7"/>
    <x v="2"/>
    <m/>
    <x v="3"/>
    <x v="0"/>
  </r>
  <r>
    <x v="654"/>
    <d v="2017-04-21T00:00:00"/>
    <d v="1899-12-30T09:17:00"/>
    <s v="CAMPUS SAN FRANCISCO"/>
    <x v="0"/>
    <x v="26"/>
    <x v="1"/>
    <s v="BOMBARDA"/>
    <x v="4"/>
    <s v="DELICIAS"/>
    <x v="6"/>
    <s v="69-70-71-72-74-75-78"/>
    <s v="CAMPUS SAN FRANCISCO"/>
    <x v="19"/>
    <n v="93"/>
    <x v="0"/>
    <m/>
    <x v="9"/>
    <m/>
    <x v="2"/>
    <x v="0"/>
    <x v="0"/>
    <x v="0"/>
    <m/>
    <d v="1899-12-30T09:00:00"/>
    <n v="20"/>
    <n v="22"/>
    <x v="0"/>
    <m/>
    <x v="0"/>
    <m/>
    <m/>
    <m/>
    <m/>
    <x v="1"/>
    <x v="2"/>
    <m/>
    <x v="4"/>
    <x v="1"/>
  </r>
  <r>
    <x v="655"/>
    <d v="2017-04-21T00:00:00"/>
    <d v="1899-12-30T09:21:00"/>
    <s v="CAMPUS SAN FRANCISCO"/>
    <x v="1"/>
    <x v="2"/>
    <x v="2"/>
    <s v="DELICIAS"/>
    <x v="6"/>
    <s v="AVD. MADRID"/>
    <x v="6"/>
    <n v="69"/>
    <s v="UNIVERSIDAD"/>
    <x v="11"/>
    <n v="93"/>
    <x v="0"/>
    <m/>
    <x v="9"/>
    <m/>
    <x v="1"/>
    <x v="0"/>
    <x v="0"/>
    <x v="0"/>
    <m/>
    <d v="1899-12-30T09:00:00"/>
    <n v="20"/>
    <m/>
    <x v="0"/>
    <m/>
    <x v="0"/>
    <m/>
    <m/>
    <m/>
    <m/>
    <x v="7"/>
    <x v="2"/>
    <m/>
    <x v="3"/>
    <x v="0"/>
  </r>
  <r>
    <x v="656"/>
    <d v="2017-04-21T00:00:00"/>
    <d v="1899-12-30T09:27:00"/>
    <s v="CAMPUS SAN FRANCISCO"/>
    <x v="0"/>
    <x v="43"/>
    <x v="2"/>
    <s v="ALMOZARA"/>
    <x v="4"/>
    <s v="LA ALMOZARA"/>
    <x v="8"/>
    <s v="8-40-41-43-44-162"/>
    <s v="CAMPUS SAN FRANCISCO"/>
    <x v="19"/>
    <n v="93"/>
    <x v="0"/>
    <m/>
    <x v="9"/>
    <m/>
    <x v="2"/>
    <x v="0"/>
    <x v="0"/>
    <x v="0"/>
    <m/>
    <d v="1899-12-30T09:00:00"/>
    <n v="15"/>
    <s v="Ci2"/>
    <x v="0"/>
    <m/>
    <x v="0"/>
    <m/>
    <m/>
    <m/>
    <m/>
    <x v="1"/>
    <x v="2"/>
    <m/>
    <x v="3"/>
    <x v="1"/>
  </r>
  <r>
    <x v="657"/>
    <d v="2017-04-21T00:00:00"/>
    <d v="1899-12-30T09:35:00"/>
    <s v="CAMPUS SAN FRANCISCO"/>
    <x v="0"/>
    <x v="9"/>
    <x v="0"/>
    <s v="UNIVERSIDAD"/>
    <x v="3"/>
    <s v="CALLE TOMÁS BRETÓN"/>
    <x v="14"/>
    <n v="90"/>
    <s v="UNIVERSIDAD"/>
    <x v="17"/>
    <s v="50-90-95"/>
    <x v="0"/>
    <m/>
    <x v="2"/>
    <m/>
    <x v="1"/>
    <x v="0"/>
    <x v="0"/>
    <x v="0"/>
    <m/>
    <d v="1899-12-30T09:30:00"/>
    <n v="5"/>
    <m/>
    <x v="0"/>
    <m/>
    <x v="0"/>
    <m/>
    <m/>
    <m/>
    <m/>
    <x v="0"/>
    <x v="5"/>
    <m/>
    <x v="0"/>
    <x v="1"/>
  </r>
  <r>
    <x v="658"/>
    <d v="2017-04-21T00:00:00"/>
    <d v="1899-12-30T09:33:00"/>
    <s v="CAMPUS SAN FRANCISCO"/>
    <x v="1"/>
    <x v="31"/>
    <x v="3"/>
    <s v="UNIVERSIDAD"/>
    <x v="0"/>
    <s v="UNIVERSIDAD"/>
    <x v="14"/>
    <s v="7-50-90-95-100-101-116-117-142-143"/>
    <s v="UNIVERSIDAD"/>
    <x v="11"/>
    <s v="50-90-95"/>
    <x v="0"/>
    <m/>
    <x v="2"/>
    <m/>
    <x v="1"/>
    <x v="0"/>
    <x v="0"/>
    <x v="0"/>
    <m/>
    <d v="1899-12-30T09:23:00"/>
    <n v="10"/>
    <m/>
    <x v="0"/>
    <m/>
    <x v="0"/>
    <m/>
    <m/>
    <m/>
    <m/>
    <x v="0"/>
    <x v="5"/>
    <m/>
    <x v="0"/>
    <x v="1"/>
  </r>
  <r>
    <x v="659"/>
    <d v="2017-04-21T00:00:00"/>
    <d v="1899-12-30T09:35:00"/>
    <s v="CAMPUS SAN FRANCISCO"/>
    <x v="0"/>
    <x v="15"/>
    <x v="5"/>
    <s v="UNIVERSIDAD"/>
    <x v="2"/>
    <s v="UNIVERSIDAD"/>
    <x v="14"/>
    <s v="7-50-90-95-100-101-116-117-142-143"/>
    <s v="UNIVERSIDAD"/>
    <x v="11"/>
    <s v="50-90-95"/>
    <x v="0"/>
    <m/>
    <x v="8"/>
    <m/>
    <x v="1"/>
    <x v="0"/>
    <x v="0"/>
    <x v="0"/>
    <m/>
    <d v="1899-12-30T09:25:00"/>
    <n v="10"/>
    <m/>
    <x v="0"/>
    <m/>
    <x v="0"/>
    <m/>
    <m/>
    <m/>
    <m/>
    <x v="0"/>
    <x v="5"/>
    <m/>
    <x v="0"/>
    <x v="1"/>
  </r>
  <r>
    <x v="660"/>
    <d v="2017-04-21T00:00:00"/>
    <d v="1899-12-30T09:38:00"/>
    <s v="CAMPUS SAN FRANCISCO"/>
    <x v="0"/>
    <x v="1"/>
    <x v="1"/>
    <s v="UNIVERSIDAD"/>
    <x v="4"/>
    <s v="PAMPLONA ESCUDERO"/>
    <x v="14"/>
    <n v="90"/>
    <s v="UNIVERSIDAD"/>
    <x v="2"/>
    <n v="93"/>
    <x v="0"/>
    <m/>
    <x v="9"/>
    <m/>
    <x v="1"/>
    <x v="0"/>
    <x v="0"/>
    <x v="0"/>
    <m/>
    <d v="1899-12-30T09:38:00"/>
    <n v="10"/>
    <m/>
    <x v="0"/>
    <m/>
    <x v="0"/>
    <m/>
    <m/>
    <m/>
    <m/>
    <x v="0"/>
    <x v="8"/>
    <m/>
    <x v="0"/>
    <x v="1"/>
  </r>
  <r>
    <x v="661"/>
    <d v="2017-04-21T00:00:00"/>
    <d v="1899-12-30T09:29:00"/>
    <s v="CAMPUS SAN FRANCISCO"/>
    <x v="0"/>
    <x v="2"/>
    <x v="2"/>
    <s v="UNIVERSIDAD"/>
    <x v="4"/>
    <s v="ANTONIO MARÍA CLARET"/>
    <x v="14"/>
    <n v="191"/>
    <s v="UNIVERSIDAD"/>
    <x v="11"/>
    <n v="93"/>
    <x v="0"/>
    <m/>
    <x v="9"/>
    <m/>
    <x v="5"/>
    <x v="0"/>
    <x v="0"/>
    <x v="0"/>
    <m/>
    <d v="1899-12-30T09:30:00"/>
    <n v="5"/>
    <m/>
    <x v="0"/>
    <m/>
    <x v="0"/>
    <m/>
    <m/>
    <m/>
    <m/>
    <x v="0"/>
    <x v="2"/>
    <m/>
    <x v="3"/>
    <x v="3"/>
  </r>
  <r>
    <x v="662"/>
    <d v="2017-04-21T00:00:00"/>
    <d v="1899-12-30T09:43:00"/>
    <s v="CAMPUS SAN FRANCISCO"/>
    <x v="2"/>
    <x v="18"/>
    <x v="2"/>
    <s v="UNIVERSIDAD"/>
    <x v="6"/>
    <s v="PILAR LORENGAR"/>
    <x v="14"/>
    <n v="90"/>
    <s v="UNIVERSIDAD"/>
    <x v="6"/>
    <s v="50-90-95"/>
    <x v="0"/>
    <m/>
    <x v="0"/>
    <m/>
    <x v="1"/>
    <x v="0"/>
    <x v="0"/>
    <x v="0"/>
    <m/>
    <d v="1899-12-30T09:41:00"/>
    <n v="5"/>
    <m/>
    <x v="0"/>
    <m/>
    <x v="0"/>
    <m/>
    <m/>
    <m/>
    <m/>
    <x v="0"/>
    <x v="8"/>
    <m/>
    <x v="0"/>
    <x v="0"/>
  </r>
  <r>
    <x v="663"/>
    <d v="2017-04-21T00:00:00"/>
    <d v="1899-12-30T09:46:00"/>
    <s v="CAMPUS SAN FRANCISCO"/>
    <x v="2"/>
    <x v="12"/>
    <x v="1"/>
    <s v="VALDEFIERRO"/>
    <x v="4"/>
    <s v="VALDEFIERRO"/>
    <x v="7"/>
    <n v="92"/>
    <s v="UNIVERSIDAD"/>
    <x v="6"/>
    <n v="93"/>
    <x v="0"/>
    <m/>
    <x v="9"/>
    <m/>
    <x v="1"/>
    <x v="2"/>
    <x v="0"/>
    <x v="0"/>
    <m/>
    <d v="1899-12-30T09:10:00"/>
    <n v="30"/>
    <m/>
    <x v="0"/>
    <n v="24"/>
    <x v="0"/>
    <m/>
    <m/>
    <m/>
    <m/>
    <x v="1"/>
    <x v="2"/>
    <m/>
    <x v="3"/>
    <x v="1"/>
  </r>
  <r>
    <x v="664"/>
    <d v="2017-04-21T00:00:00"/>
    <d v="1899-12-30T09:49:00"/>
    <s v="CAMPUS SAN FRANCISCO"/>
    <x v="0"/>
    <x v="15"/>
    <x v="5"/>
    <s v="UNIVERSIDAD"/>
    <x v="6"/>
    <s v="LUIS LOPEZ ALLUE"/>
    <x v="14"/>
    <n v="90"/>
    <s v="HOSPITAL CLINICO"/>
    <x v="4"/>
    <n v="173"/>
    <x v="0"/>
    <m/>
    <x v="11"/>
    <m/>
    <x v="1"/>
    <x v="0"/>
    <x v="0"/>
    <x v="0"/>
    <m/>
    <d v="1899-12-30T09:35:00"/>
    <n v="15"/>
    <m/>
    <x v="0"/>
    <m/>
    <x v="0"/>
    <m/>
    <m/>
    <m/>
    <m/>
    <x v="0"/>
    <x v="8"/>
    <m/>
    <x v="2"/>
    <x v="1"/>
  </r>
  <r>
    <x v="665"/>
    <d v="2017-04-21T00:00:00"/>
    <d v="1899-12-30T09:50:00"/>
    <s v="CAMPUS SAN FRANCISCO"/>
    <x v="0"/>
    <x v="46"/>
    <x v="2"/>
    <s v="UNIVERSIDAD"/>
    <x v="0"/>
    <s v="UNIVERSIDAD"/>
    <x v="14"/>
    <s v="7-50-90-95-100-101-116-117-142-143"/>
    <s v="UNIVERSIDAD"/>
    <x v="11"/>
    <s v="50-90-95"/>
    <x v="0"/>
    <m/>
    <x v="8"/>
    <m/>
    <x v="1"/>
    <x v="0"/>
    <x v="0"/>
    <x v="0"/>
    <m/>
    <d v="1899-12-30T09:40:00"/>
    <n v="10"/>
    <m/>
    <x v="0"/>
    <m/>
    <x v="0"/>
    <m/>
    <m/>
    <m/>
    <m/>
    <x v="0"/>
    <x v="8"/>
    <m/>
    <x v="3"/>
    <x v="1"/>
  </r>
  <r>
    <x v="666"/>
    <d v="2017-04-21T00:00:00"/>
    <d v="1899-12-30T09:55:00"/>
    <s v="CAMPUS SAN FRANCISCO"/>
    <x v="0"/>
    <x v="15"/>
    <x v="5"/>
    <s v="DELICIAS"/>
    <x v="6"/>
    <s v="AVD. MADRID"/>
    <x v="6"/>
    <n v="71"/>
    <s v="UNIVERSIDAD"/>
    <x v="17"/>
    <s v="50-90-95"/>
    <x v="0"/>
    <m/>
    <x v="0"/>
    <m/>
    <x v="2"/>
    <x v="0"/>
    <x v="0"/>
    <x v="0"/>
    <m/>
    <d v="1899-12-30T09:40:00"/>
    <n v="15"/>
    <n v="24"/>
    <x v="0"/>
    <m/>
    <x v="0"/>
    <m/>
    <m/>
    <m/>
    <m/>
    <x v="7"/>
    <x v="2"/>
    <m/>
    <x v="0"/>
    <x v="1"/>
  </r>
  <r>
    <x v="667"/>
    <d v="2017-04-21T00:00:00"/>
    <d v="1899-12-30T10:00:00"/>
    <s v="CAMPUS SAN FRANCISCO"/>
    <x v="0"/>
    <x v="22"/>
    <x v="2"/>
    <s v="UNIVERSIDAD"/>
    <x v="6"/>
    <s v="FUEROS DE ARAGON"/>
    <x v="14"/>
    <n v="90"/>
    <s v="UNIVERSIDAD"/>
    <x v="1"/>
    <s v="50-90-95"/>
    <x v="0"/>
    <m/>
    <x v="2"/>
    <m/>
    <x v="5"/>
    <x v="0"/>
    <x v="0"/>
    <x v="0"/>
    <m/>
    <d v="1899-12-30T09:50:00"/>
    <n v="10"/>
    <m/>
    <x v="0"/>
    <m/>
    <x v="0"/>
    <m/>
    <m/>
    <m/>
    <m/>
    <x v="0"/>
    <x v="8"/>
    <m/>
    <x v="3"/>
    <x v="3"/>
  </r>
  <r>
    <x v="668"/>
    <d v="2017-04-21T00:00:00"/>
    <d v="1899-12-30T10:07:00"/>
    <s v="CAMPUS SAN FRANCISCO"/>
    <x v="0"/>
    <x v="26"/>
    <x v="1"/>
    <s v="ACTUR"/>
    <x v="4"/>
    <s v="ILDEFONSO MANUEL GIL"/>
    <x v="1"/>
    <n v="31"/>
    <s v="UNIVERSIDAD"/>
    <x v="22"/>
    <n v="93"/>
    <x v="0"/>
    <m/>
    <x v="9"/>
    <m/>
    <x v="3"/>
    <x v="0"/>
    <x v="0"/>
    <x v="0"/>
    <m/>
    <d v="1899-12-30T09:37:00"/>
    <n v="30"/>
    <s v="L1"/>
    <x v="0"/>
    <m/>
    <x v="0"/>
    <m/>
    <m/>
    <m/>
    <m/>
    <x v="7"/>
    <x v="2"/>
    <m/>
    <x v="3"/>
    <x v="0"/>
  </r>
  <r>
    <x v="669"/>
    <d v="2017-04-21T00:00:00"/>
    <d v="1899-12-30T10:07:00"/>
    <s v="CAMPUS SAN FRANCISCO"/>
    <x v="1"/>
    <x v="26"/>
    <x v="1"/>
    <s v="ACTUR"/>
    <x v="4"/>
    <s v="PASEO DE LOS PUENTES 2"/>
    <x v="1"/>
    <n v="163"/>
    <s v="UNIVERSIDAD"/>
    <x v="4"/>
    <n v="93"/>
    <x v="0"/>
    <m/>
    <x v="9"/>
    <m/>
    <x v="3"/>
    <x v="0"/>
    <x v="0"/>
    <x v="0"/>
    <m/>
    <d v="1899-12-30T09:40:00"/>
    <n v="25"/>
    <s v="L1"/>
    <x v="0"/>
    <m/>
    <x v="0"/>
    <m/>
    <m/>
    <m/>
    <m/>
    <x v="1"/>
    <x v="2"/>
    <m/>
    <x v="0"/>
    <x v="1"/>
  </r>
  <r>
    <x v="670"/>
    <d v="2017-04-21T00:00:00"/>
    <d v="1899-12-30T10:07:00"/>
    <s v="CAMPUS SAN FRANCISCO"/>
    <x v="0"/>
    <x v="6"/>
    <x v="1"/>
    <s v="ACTUR"/>
    <x v="4"/>
    <s v="CALLE PABLO IGLESIAS"/>
    <x v="1"/>
    <n v="15"/>
    <s v="UNIVERSIDAD"/>
    <x v="11"/>
    <n v="93"/>
    <x v="0"/>
    <m/>
    <x v="9"/>
    <m/>
    <x v="3"/>
    <x v="0"/>
    <x v="0"/>
    <x v="0"/>
    <m/>
    <d v="1899-12-30T09:40:00"/>
    <n v="25"/>
    <s v="L1"/>
    <x v="0"/>
    <m/>
    <x v="0"/>
    <m/>
    <m/>
    <m/>
    <m/>
    <x v="1"/>
    <x v="2"/>
    <m/>
    <x v="0"/>
    <x v="0"/>
  </r>
  <r>
    <x v="671"/>
    <d v="2017-04-21T00:00:00"/>
    <d v="1899-12-30T10:07:00"/>
    <s v="CAMPUS SAN FRANCISCO"/>
    <x v="0"/>
    <x v="4"/>
    <x v="1"/>
    <s v="ACTUR"/>
    <x v="4"/>
    <s v="CALLE DE EMMELINE PANKHURST"/>
    <x v="1"/>
    <n v="29"/>
    <s v="UNIVERSIDAD"/>
    <x v="5"/>
    <n v="172"/>
    <x v="6"/>
    <m/>
    <x v="3"/>
    <m/>
    <x v="6"/>
    <x v="0"/>
    <x v="0"/>
    <x v="0"/>
    <m/>
    <d v="1899-12-30T09:37:00"/>
    <n v="30"/>
    <m/>
    <x v="0"/>
    <m/>
    <x v="0"/>
    <m/>
    <m/>
    <m/>
    <m/>
    <x v="0"/>
    <x v="2"/>
    <m/>
    <x v="3"/>
    <x v="1"/>
  </r>
  <r>
    <x v="672"/>
    <d v="2017-04-21T00:00:00"/>
    <d v="1899-12-30T10:10:00"/>
    <s v="CAMPUS SAN FRANCISCO"/>
    <x v="1"/>
    <x v="13"/>
    <x v="2"/>
    <s v="LAS FUENTES"/>
    <x v="6"/>
    <s v="LAS FUENTES"/>
    <x v="2"/>
    <s v="12-14-23-32-45-46-47-83-84"/>
    <s v="HOSPITAL CLINICO"/>
    <x v="11"/>
    <n v="173"/>
    <x v="0"/>
    <m/>
    <x v="11"/>
    <m/>
    <x v="2"/>
    <x v="0"/>
    <x v="0"/>
    <x v="0"/>
    <m/>
    <d v="1899-12-30T09:40:00"/>
    <n v="35"/>
    <n v="24"/>
    <x v="0"/>
    <m/>
    <x v="0"/>
    <m/>
    <m/>
    <m/>
    <m/>
    <x v="1"/>
    <x v="7"/>
    <m/>
    <x v="1"/>
    <x v="1"/>
  </r>
  <r>
    <x v="673"/>
    <d v="2017-04-21T00:00:00"/>
    <d v="1899-12-30T10:13:00"/>
    <s v="CAMPUS SAN FRANCISCO"/>
    <x v="2"/>
    <x v="2"/>
    <x v="2"/>
    <s v="RUISEÑORES"/>
    <x v="1"/>
    <s v="PASEO RUISEÑOR"/>
    <x v="14"/>
    <n v="101"/>
    <s v="UNIVERSIDAD"/>
    <x v="6"/>
    <n v="93"/>
    <x v="0"/>
    <m/>
    <x v="9"/>
    <m/>
    <x v="0"/>
    <x v="0"/>
    <x v="0"/>
    <x v="0"/>
    <m/>
    <d v="1899-12-30T10:00:00"/>
    <n v="10"/>
    <m/>
    <x v="0"/>
    <m/>
    <x v="0"/>
    <m/>
    <m/>
    <m/>
    <m/>
    <x v="0"/>
    <x v="5"/>
    <m/>
    <x v="0"/>
    <x v="0"/>
  </r>
  <r>
    <x v="674"/>
    <d v="2017-04-21T00:00:00"/>
    <d v="1899-12-30T10:17:00"/>
    <s v="CAMPUS SAN FRANCISCO"/>
    <x v="0"/>
    <x v="1"/>
    <x v="1"/>
    <s v="VALDESPARTERA"/>
    <x v="4"/>
    <s v="VALDESPARTERA"/>
    <x v="9"/>
    <s v="136-138-152"/>
    <s v="VALDESPARTERA"/>
    <x v="21"/>
    <s v="136-138-152"/>
    <x v="0"/>
    <m/>
    <x v="8"/>
    <m/>
    <x v="3"/>
    <x v="0"/>
    <x v="0"/>
    <x v="0"/>
    <m/>
    <d v="1899-12-30T09:50:00"/>
    <n v="30"/>
    <s v="L1"/>
    <x v="0"/>
    <m/>
    <x v="0"/>
    <m/>
    <m/>
    <m/>
    <m/>
    <x v="7"/>
    <x v="6"/>
    <m/>
    <x v="3"/>
    <x v="1"/>
  </r>
  <r>
    <x v="675"/>
    <d v="2017-04-21T00:00:00"/>
    <d v="1899-12-30T10:17:00"/>
    <s v="CAMPUS SAN FRANCISCO"/>
    <x v="1"/>
    <x v="12"/>
    <x v="1"/>
    <s v="VALDESPARTERA"/>
    <x v="1"/>
    <s v="VALDESPARTERA"/>
    <x v="9"/>
    <s v="136-138-152"/>
    <s v="UNIVERSIDAD"/>
    <x v="8"/>
    <n v="93"/>
    <x v="0"/>
    <m/>
    <x v="6"/>
    <m/>
    <x v="3"/>
    <x v="0"/>
    <x v="0"/>
    <x v="0"/>
    <m/>
    <d v="1899-12-30T09:50:00"/>
    <n v="30"/>
    <s v="L1"/>
    <x v="0"/>
    <m/>
    <x v="0"/>
    <m/>
    <m/>
    <m/>
    <m/>
    <x v="2"/>
    <x v="2"/>
    <m/>
    <x v="3"/>
    <x v="1"/>
  </r>
  <r>
    <x v="676"/>
    <d v="2017-04-21T00:00:00"/>
    <d v="1899-12-30T10:17:00"/>
    <s v="CAMPUS SAN FRANCISCO"/>
    <x v="1"/>
    <x v="2"/>
    <x v="2"/>
    <s v="ROSALES DEL CANAL"/>
    <x v="4"/>
    <s v="ROSALES DEL CANAL"/>
    <x v="12"/>
    <n v="164"/>
    <s v="UNIVERSIDAD"/>
    <x v="1"/>
    <n v="93"/>
    <x v="0"/>
    <m/>
    <x v="9"/>
    <m/>
    <x v="2"/>
    <x v="4"/>
    <x v="0"/>
    <x v="0"/>
    <m/>
    <d v="1899-12-30T09:40:00"/>
    <n v="40"/>
    <n v="59"/>
    <x v="0"/>
    <s v="L1"/>
    <x v="0"/>
    <m/>
    <m/>
    <m/>
    <m/>
    <x v="1"/>
    <x v="6"/>
    <m/>
    <x v="0"/>
    <x v="1"/>
  </r>
  <r>
    <x v="677"/>
    <d v="2017-04-21T00:00:00"/>
    <d v="1899-12-30T10:17:00"/>
    <s v="CAMPUS SAN FRANCISCO"/>
    <x v="1"/>
    <x v="15"/>
    <x v="5"/>
    <s v="CASABLANCA"/>
    <x v="3"/>
    <s v="CASABLANCA"/>
    <x v="9"/>
    <s v="99-107-134-151-158"/>
    <s v="UNIVERSIDAD"/>
    <x v="3"/>
    <n v="93"/>
    <x v="0"/>
    <m/>
    <x v="9"/>
    <m/>
    <x v="3"/>
    <x v="0"/>
    <x v="0"/>
    <x v="0"/>
    <m/>
    <d v="1899-12-30T10:00:00"/>
    <n v="15"/>
    <s v="L1"/>
    <x v="0"/>
    <m/>
    <x v="0"/>
    <m/>
    <m/>
    <m/>
    <m/>
    <x v="1"/>
    <x v="2"/>
    <m/>
    <x v="0"/>
    <x v="1"/>
  </r>
  <r>
    <x v="678"/>
    <d v="2017-04-21T00:00:00"/>
    <d v="1899-12-30T10:23:00"/>
    <s v="CAMPUS SAN FRANCISCO"/>
    <x v="0"/>
    <x v="1"/>
    <x v="1"/>
    <s v="LA JOTA"/>
    <x v="4"/>
    <s v="CALLE JOAQUIN NUMANCIA"/>
    <x v="10"/>
    <n v="124"/>
    <s v="UNIVERSIDAD"/>
    <x v="1"/>
    <n v="93"/>
    <x v="0"/>
    <m/>
    <x v="9"/>
    <m/>
    <x v="5"/>
    <x v="0"/>
    <x v="0"/>
    <x v="0"/>
    <m/>
    <d v="1899-12-30T10:03:00"/>
    <n v="20"/>
    <m/>
    <x v="0"/>
    <m/>
    <x v="0"/>
    <m/>
    <m/>
    <m/>
    <m/>
    <x v="0"/>
    <x v="5"/>
    <m/>
    <x v="3"/>
    <x v="3"/>
  </r>
  <r>
    <x v="679"/>
    <d v="2017-04-21T00:00:00"/>
    <d v="1899-12-30T10:28:00"/>
    <s v="CAMPUS SAN FRANCISCO"/>
    <x v="0"/>
    <x v="11"/>
    <x v="2"/>
    <s v="ROMAREDA"/>
    <x v="0"/>
    <s v="UNIVERSIDAD"/>
    <x v="14"/>
    <s v="7-50-90-95-100-101-116-117-142-143"/>
    <s v="CAMPUS SAN FRANCISCO"/>
    <x v="11"/>
    <n v="93"/>
    <x v="0"/>
    <m/>
    <x v="0"/>
    <m/>
    <x v="13"/>
    <x v="0"/>
    <x v="0"/>
    <x v="0"/>
    <m/>
    <d v="1899-12-30T10:20:00"/>
    <n v="10"/>
    <m/>
    <x v="0"/>
    <m/>
    <x v="0"/>
    <m/>
    <m/>
    <m/>
    <m/>
    <x v="0"/>
    <x v="6"/>
    <m/>
    <x v="0"/>
    <x v="4"/>
  </r>
  <r>
    <x v="680"/>
    <d v="2017-04-21T00:00:00"/>
    <d v="1899-12-30T18:28:00"/>
    <s v="CAMPUS SAN FRANCISCO"/>
    <x v="0"/>
    <x v="2"/>
    <x v="2"/>
    <s v="ACTUR"/>
    <x v="1"/>
    <s v="CALLE CARLOS MARX"/>
    <x v="10"/>
    <n v="26"/>
    <s v="UNIVERSIDAD"/>
    <x v="22"/>
    <n v="172"/>
    <x v="0"/>
    <m/>
    <x v="9"/>
    <m/>
    <x v="3"/>
    <x v="0"/>
    <x v="0"/>
    <x v="0"/>
    <m/>
    <d v="1899-12-30T10:00:00"/>
    <n v="30"/>
    <s v="L1"/>
    <x v="0"/>
    <m/>
    <x v="0"/>
    <m/>
    <m/>
    <m/>
    <m/>
    <x v="7"/>
    <x v="2"/>
    <m/>
    <x v="0"/>
    <x v="1"/>
  </r>
  <r>
    <x v="681"/>
    <d v="2017-04-21T00:00:00"/>
    <d v="1899-12-30T10:28:00"/>
    <s v="CAMPUS SAN FRANCISCO"/>
    <x v="2"/>
    <x v="49"/>
    <x v="1"/>
    <s v="TORRERO"/>
    <x v="4"/>
    <s v="AVD. AMÉRICA"/>
    <x v="3"/>
    <n v="110"/>
    <s v="UNIVERSIDAD"/>
    <x v="3"/>
    <n v="93"/>
    <x v="0"/>
    <m/>
    <x v="9"/>
    <m/>
    <x v="1"/>
    <x v="0"/>
    <x v="0"/>
    <x v="0"/>
    <m/>
    <m/>
    <m/>
    <m/>
    <x v="0"/>
    <m/>
    <x v="0"/>
    <m/>
    <m/>
    <m/>
    <m/>
    <x v="0"/>
    <x v="6"/>
    <m/>
    <x v="0"/>
    <x v="1"/>
  </r>
  <r>
    <x v="682"/>
    <d v="2017-04-21T00:00:00"/>
    <d v="1899-12-30T10:28:00"/>
    <s v="CAMPUS SAN FRANCISCO"/>
    <x v="2"/>
    <x v="4"/>
    <x v="1"/>
    <s v="TORRERO"/>
    <x v="4"/>
    <s v="CALLE OVIEDO"/>
    <x v="3"/>
    <n v="114"/>
    <s v="UNIVERSIDAD"/>
    <x v="6"/>
    <n v="93"/>
    <x v="0"/>
    <m/>
    <x v="9"/>
    <m/>
    <x v="1"/>
    <x v="0"/>
    <x v="0"/>
    <x v="0"/>
    <m/>
    <m/>
    <m/>
    <m/>
    <x v="0"/>
    <m/>
    <x v="0"/>
    <m/>
    <m/>
    <m/>
    <m/>
    <x v="0"/>
    <x v="6"/>
    <m/>
    <x v="4"/>
    <x v="1"/>
  </r>
  <r>
    <x v="683"/>
    <d v="2017-04-21T00:00:00"/>
    <d v="1899-12-30T10:32:00"/>
    <s v="CAMPUS SAN FRANCISCO"/>
    <x v="0"/>
    <x v="28"/>
    <x v="1"/>
    <s v="CENTRO"/>
    <x v="4"/>
    <s v="CENTRO"/>
    <x v="0"/>
    <s v="63-64-68-59-80-79-81-89-86-96-98-88-82-73"/>
    <s v="UNIVERSIDAD"/>
    <x v="3"/>
    <n v="93"/>
    <x v="0"/>
    <m/>
    <x v="9"/>
    <m/>
    <x v="3"/>
    <x v="0"/>
    <x v="0"/>
    <x v="0"/>
    <m/>
    <d v="1899-12-30T10:25:00"/>
    <n v="7"/>
    <s v="L1"/>
    <x v="0"/>
    <m/>
    <x v="0"/>
    <m/>
    <m/>
    <m/>
    <m/>
    <x v="1"/>
    <x v="2"/>
    <m/>
    <x v="0"/>
    <x v="1"/>
  </r>
  <r>
    <x v="684"/>
    <d v="2017-04-21T00:00:00"/>
    <d v="1899-12-30T10:32:00"/>
    <s v="CAMPUS SAN FRANCISCO"/>
    <x v="0"/>
    <x v="6"/>
    <x v="1"/>
    <s v="ACTUR"/>
    <x v="4"/>
    <s v="ACTUR"/>
    <x v="1"/>
    <s v="9-15-10-145-25-29-31-27-28-128-129-163-144"/>
    <s v="HOSPITAL CLINICO"/>
    <x v="3"/>
    <n v="173"/>
    <x v="0"/>
    <m/>
    <x v="11"/>
    <m/>
    <x v="3"/>
    <x v="0"/>
    <x v="0"/>
    <x v="0"/>
    <m/>
    <d v="1899-12-30T10:05:00"/>
    <n v="25"/>
    <s v="L1"/>
    <x v="0"/>
    <m/>
    <x v="0"/>
    <m/>
    <m/>
    <m/>
    <m/>
    <x v="1"/>
    <x v="2"/>
    <m/>
    <x v="1"/>
    <x v="4"/>
  </r>
  <r>
    <x v="685"/>
    <d v="2017-04-21T00:00:00"/>
    <d v="1899-12-30T10:37:00"/>
    <s v="CAMPUS SAN FRANCISCO"/>
    <x v="0"/>
    <x v="20"/>
    <x v="0"/>
    <s v="LA CARTUJA"/>
    <x v="0"/>
    <s v="LA CARTUJA"/>
    <x v="19"/>
    <n v="115"/>
    <s v="UNIVERSIDAD"/>
    <x v="7"/>
    <n v="93"/>
    <x v="0"/>
    <m/>
    <x v="0"/>
    <m/>
    <x v="0"/>
    <x v="0"/>
    <x v="0"/>
    <x v="0"/>
    <m/>
    <d v="1899-12-30T10:10:00"/>
    <n v="25"/>
    <m/>
    <x v="0"/>
    <m/>
    <x v="0"/>
    <m/>
    <m/>
    <m/>
    <m/>
    <x v="0"/>
    <x v="0"/>
    <m/>
    <x v="3"/>
    <x v="1"/>
  </r>
  <r>
    <x v="686"/>
    <d v="2017-04-21T00:00:00"/>
    <d v="1899-12-30T10:39:00"/>
    <s v="CAMPUS SAN FRANCISCO"/>
    <x v="1"/>
    <x v="12"/>
    <x v="1"/>
    <s v="UNIVERSIDAD"/>
    <x v="1"/>
    <s v="ANDRÉS PIQUER"/>
    <x v="14"/>
    <n v="100"/>
    <s v="UNIVERSIDAD"/>
    <x v="8"/>
    <n v="93"/>
    <x v="0"/>
    <m/>
    <x v="6"/>
    <m/>
    <x v="6"/>
    <x v="0"/>
    <x v="0"/>
    <x v="0"/>
    <m/>
    <d v="1899-12-30T10:35:00"/>
    <n v="5"/>
    <m/>
    <x v="0"/>
    <m/>
    <x v="0"/>
    <m/>
    <m/>
    <m/>
    <m/>
    <x v="0"/>
    <x v="8"/>
    <m/>
    <x v="0"/>
    <x v="1"/>
  </r>
  <r>
    <x v="687"/>
    <d v="2017-04-21T00:00:00"/>
    <d v="1899-12-30T10:39:00"/>
    <s v="CAMPUS SAN FRANCISCO"/>
    <x v="1"/>
    <x v="12"/>
    <x v="1"/>
    <s v="UNIVERSIDAD"/>
    <x v="4"/>
    <s v="ANDRÉS PIQUER"/>
    <x v="14"/>
    <n v="100"/>
    <s v="UNIVERSIDAD"/>
    <x v="7"/>
    <n v="93"/>
    <x v="0"/>
    <m/>
    <x v="9"/>
    <m/>
    <x v="6"/>
    <x v="0"/>
    <x v="0"/>
    <x v="0"/>
    <m/>
    <d v="1899-12-30T10:35:00"/>
    <n v="5"/>
    <m/>
    <x v="0"/>
    <m/>
    <x v="0"/>
    <m/>
    <m/>
    <m/>
    <m/>
    <x v="0"/>
    <x v="8"/>
    <m/>
    <x v="0"/>
    <x v="0"/>
  </r>
  <r>
    <x v="688"/>
    <d v="2017-04-21T00:00:00"/>
    <d v="1899-12-30T10:45:00"/>
    <s v="CAMPUS SAN FRANCISCO"/>
    <x v="0"/>
    <x v="28"/>
    <x v="1"/>
    <s v="VÍA HISPANIDAD"/>
    <x v="1"/>
    <s v="VIA HISPANIDAD"/>
    <x v="6"/>
    <n v="78"/>
    <s v="UNIVERSIDAD"/>
    <x v="9"/>
    <n v="172"/>
    <x v="0"/>
    <m/>
    <x v="9"/>
    <m/>
    <x v="1"/>
    <x v="0"/>
    <x v="0"/>
    <x v="0"/>
    <m/>
    <d v="1899-12-30T10:30:00"/>
    <n v="15"/>
    <m/>
    <x v="0"/>
    <m/>
    <x v="0"/>
    <m/>
    <m/>
    <m/>
    <m/>
    <x v="0"/>
    <x v="6"/>
    <m/>
    <x v="0"/>
    <x v="3"/>
  </r>
  <r>
    <x v="689"/>
    <d v="2017-04-21T00:00:00"/>
    <d v="1899-12-30T10:50:00"/>
    <s v="CAMPUS SAN FRANCISCO"/>
    <x v="1"/>
    <x v="6"/>
    <x v="1"/>
    <s v="MAGDALENA"/>
    <x v="4"/>
    <s v="LA MAGDALENA"/>
    <x v="13"/>
    <n v="58"/>
    <s v="UNIVERSIDAD"/>
    <x v="11"/>
    <n v="93"/>
    <x v="0"/>
    <m/>
    <x v="9"/>
    <m/>
    <x v="2"/>
    <x v="0"/>
    <x v="0"/>
    <x v="0"/>
    <m/>
    <d v="1899-12-30T10:30:00"/>
    <n v="20"/>
    <n v="35"/>
    <x v="0"/>
    <m/>
    <x v="0"/>
    <m/>
    <m/>
    <m/>
    <m/>
    <x v="7"/>
    <x v="2"/>
    <m/>
    <x v="4"/>
    <x v="1"/>
  </r>
  <r>
    <x v="690"/>
    <d v="2017-04-21T00:00:00"/>
    <d v="1899-12-30T10:53:00"/>
    <s v="CAMPUS SAN FRANCISCO"/>
    <x v="0"/>
    <x v="8"/>
    <x v="2"/>
    <s v="AVD. NAVARRA"/>
    <x v="3"/>
    <s v="AVD. NAVARRA"/>
    <x v="6"/>
    <n v="48"/>
    <s v="UNIVERSIDAD"/>
    <x v="18"/>
    <s v="50-90-95"/>
    <x v="0"/>
    <m/>
    <x v="0"/>
    <m/>
    <x v="2"/>
    <x v="0"/>
    <x v="0"/>
    <x v="0"/>
    <m/>
    <d v="1899-12-30T10:38:00"/>
    <n v="15"/>
    <s v="Ci1"/>
    <x v="0"/>
    <m/>
    <x v="0"/>
    <m/>
    <m/>
    <m/>
    <m/>
    <x v="8"/>
    <x v="2"/>
    <m/>
    <x v="0"/>
    <x v="3"/>
  </r>
  <r>
    <x v="691"/>
    <d v="2017-04-21T00:00:00"/>
    <d v="1899-12-30T10:58:00"/>
    <s v="CAMPUS SAN FRANCISCO"/>
    <x v="1"/>
    <x v="34"/>
    <x v="0"/>
    <s v="ARAGONÍA"/>
    <x v="5"/>
    <s v="ARAGONÍA"/>
    <x v="14"/>
    <n v="7"/>
    <s v="UNIVERSIDAD"/>
    <x v="1"/>
    <s v="50-90-95"/>
    <x v="0"/>
    <m/>
    <x v="2"/>
    <m/>
    <x v="6"/>
    <x v="0"/>
    <x v="0"/>
    <x v="0"/>
    <m/>
    <d v="1899-12-30T10:48:00"/>
    <n v="10"/>
    <m/>
    <x v="0"/>
    <m/>
    <x v="0"/>
    <m/>
    <m/>
    <m/>
    <m/>
    <x v="0"/>
    <x v="6"/>
    <m/>
    <x v="1"/>
    <x v="1"/>
  </r>
  <r>
    <x v="692"/>
    <d v="2017-04-21T00:00:00"/>
    <d v="1899-12-30T11:16:00"/>
    <s v="CAMPUS SAN FRANCISCO"/>
    <x v="0"/>
    <x v="59"/>
    <x v="4"/>
    <s v="ROMAREDA"/>
    <x v="2"/>
    <s v="CONDES DE ARAGÓN"/>
    <x v="14"/>
    <n v="7"/>
    <s v="UNIVERSIDAD"/>
    <x v="0"/>
    <s v="50-90-95"/>
    <x v="0"/>
    <m/>
    <x v="2"/>
    <m/>
    <x v="1"/>
    <x v="0"/>
    <x v="0"/>
    <x v="0"/>
    <m/>
    <d v="1899-12-30T11:06:00"/>
    <n v="10"/>
    <m/>
    <x v="0"/>
    <m/>
    <x v="0"/>
    <m/>
    <m/>
    <m/>
    <m/>
    <x v="0"/>
    <x v="2"/>
    <m/>
    <x v="3"/>
    <x v="0"/>
  </r>
  <r>
    <x v="693"/>
    <d v="2017-04-21T00:00:00"/>
    <d v="1899-12-30T11:20:00"/>
    <s v="CAMPUS SAN FRANCISCO"/>
    <x v="0"/>
    <x v="1"/>
    <x v="1"/>
    <s v="DELICIAS"/>
    <x v="4"/>
    <s v="CALLE CORTILLA"/>
    <x v="4"/>
    <n v="999"/>
    <s v="UNIVERSIDAD"/>
    <x v="19"/>
    <n v="93"/>
    <x v="0"/>
    <m/>
    <x v="9"/>
    <m/>
    <x v="5"/>
    <x v="0"/>
    <x v="0"/>
    <x v="0"/>
    <m/>
    <d v="1899-12-30T11:15:00"/>
    <n v="5"/>
    <m/>
    <x v="0"/>
    <m/>
    <x v="0"/>
    <m/>
    <m/>
    <m/>
    <m/>
    <x v="0"/>
    <x v="6"/>
    <m/>
    <x v="0"/>
    <x v="3"/>
  </r>
  <r>
    <x v="694"/>
    <d v="2017-04-21T00:00:00"/>
    <d v="1899-12-30T11:25:00"/>
    <s v="CAMPUS SAN FRANCISCO"/>
    <x v="0"/>
    <x v="39"/>
    <x v="3"/>
    <s v="SAN JOSE"/>
    <x v="6"/>
    <s v="CAMINO LAS TORRES"/>
    <x v="11"/>
    <n v="102"/>
    <s v="UNIVERSIDAD"/>
    <x v="1"/>
    <s v="50-90-95"/>
    <x v="0"/>
    <m/>
    <x v="0"/>
    <m/>
    <x v="2"/>
    <x v="0"/>
    <x v="0"/>
    <x v="0"/>
    <m/>
    <d v="1899-12-30T11:05:00"/>
    <n v="20"/>
    <s v="Ci2"/>
    <x v="0"/>
    <m/>
    <x v="0"/>
    <m/>
    <m/>
    <m/>
    <m/>
    <x v="1"/>
    <x v="2"/>
    <m/>
    <x v="0"/>
    <x v="0"/>
  </r>
  <r>
    <x v="695"/>
    <d v="2017-04-21T00:00:00"/>
    <d v="1899-12-30T11:28:00"/>
    <s v="CAMPUS SAN FRANCISCO"/>
    <x v="0"/>
    <x v="6"/>
    <x v="1"/>
    <s v="ROMAREDA"/>
    <x v="4"/>
    <s v="UNIVERSIDAD"/>
    <x v="26"/>
    <n v="93"/>
    <s v="ROMAREDA"/>
    <x v="3"/>
    <s v="7-100-101-116-117-142-143"/>
    <x v="2"/>
    <m/>
    <x v="4"/>
    <m/>
    <x v="1"/>
    <x v="0"/>
    <x v="0"/>
    <x v="0"/>
    <m/>
    <d v="1899-12-30T11:28:00"/>
    <n v="10"/>
    <m/>
    <x v="0"/>
    <m/>
    <x v="0"/>
    <m/>
    <m/>
    <m/>
    <m/>
    <x v="0"/>
    <x v="6"/>
    <m/>
    <x v="0"/>
    <x v="1"/>
  </r>
  <r>
    <x v="696"/>
    <d v="2017-04-21T00:00:00"/>
    <d v="1899-12-30T11:31:00"/>
    <s v="CAMPUS SAN FRANCISCO"/>
    <x v="1"/>
    <x v="4"/>
    <x v="1"/>
    <s v="CERBUNA"/>
    <x v="4"/>
    <s v="CERBUNA"/>
    <x v="14"/>
    <n v="192"/>
    <s v="FACULTAD DE MEDICINA"/>
    <x v="0"/>
    <n v="93"/>
    <x v="0"/>
    <m/>
    <x v="9"/>
    <m/>
    <x v="6"/>
    <x v="0"/>
    <x v="0"/>
    <x v="0"/>
    <m/>
    <d v="1899-12-30T11:30:00"/>
    <n v="2"/>
    <m/>
    <x v="0"/>
    <m/>
    <x v="0"/>
    <m/>
    <m/>
    <m/>
    <m/>
    <x v="0"/>
    <x v="8"/>
    <m/>
    <x v="0"/>
    <x v="0"/>
  </r>
  <r>
    <x v="697"/>
    <d v="2017-04-21T00:00:00"/>
    <d v="1899-12-30T11:31:00"/>
    <s v="CAMPUS SAN FRANCISCO"/>
    <x v="1"/>
    <x v="4"/>
    <x v="1"/>
    <s v="CERBUNA"/>
    <x v="1"/>
    <s v="UNIVERSIDAD"/>
    <x v="14"/>
    <s v="7-50-90-95-100-101-116-117-142-143"/>
    <s v="CAMPUS SAN FRANCISCO"/>
    <x v="11"/>
    <n v="93"/>
    <x v="0"/>
    <m/>
    <x v="9"/>
    <m/>
    <x v="1"/>
    <x v="0"/>
    <x v="0"/>
    <x v="0"/>
    <m/>
    <d v="1899-12-30T11:30:00"/>
    <n v="2"/>
    <m/>
    <x v="0"/>
    <m/>
    <x v="0"/>
    <m/>
    <m/>
    <m/>
    <m/>
    <x v="0"/>
    <x v="8"/>
    <m/>
    <x v="0"/>
    <x v="0"/>
  </r>
  <r>
    <x v="698"/>
    <d v="2017-04-21T00:00:00"/>
    <d v="1899-12-30T11:39:00"/>
    <s v="CAMPUS SAN FRANCISCO"/>
    <x v="0"/>
    <x v="2"/>
    <x v="2"/>
    <s v="CENTRO"/>
    <x v="3"/>
    <s v="CENTRO"/>
    <x v="0"/>
    <s v="63-64-68-59-80-79-81-89-86-96-98-88-82-73"/>
    <s v="ESCUELA DE IDIOMAS"/>
    <x v="1"/>
    <n v="15"/>
    <x v="0"/>
    <m/>
    <x v="6"/>
    <m/>
    <x v="5"/>
    <x v="0"/>
    <x v="0"/>
    <x v="0"/>
    <m/>
    <d v="1899-12-30T11:36:00"/>
    <n v="10"/>
    <m/>
    <x v="0"/>
    <m/>
    <x v="0"/>
    <m/>
    <m/>
    <m/>
    <m/>
    <x v="0"/>
    <x v="8"/>
    <m/>
    <x v="3"/>
    <x v="4"/>
  </r>
  <r>
    <x v="699"/>
    <d v="2017-04-21T00:00:00"/>
    <d v="1899-12-30T11:43:00"/>
    <s v="CAMPUS SAN FRANCISCO"/>
    <x v="0"/>
    <x v="16"/>
    <x v="2"/>
    <s v="AVD. GOYA"/>
    <x v="1"/>
    <s v="AVD. GOYA"/>
    <x v="14"/>
    <n v="95"/>
    <s v="FACULTAD DE MEDICINA"/>
    <x v="1"/>
    <n v="93"/>
    <x v="0"/>
    <m/>
    <x v="9"/>
    <m/>
    <x v="1"/>
    <x v="0"/>
    <x v="0"/>
    <x v="0"/>
    <m/>
    <d v="1899-12-30T11:33:00"/>
    <n v="10"/>
    <m/>
    <x v="0"/>
    <m/>
    <x v="0"/>
    <m/>
    <m/>
    <m/>
    <m/>
    <x v="0"/>
    <x v="8"/>
    <m/>
    <x v="4"/>
    <x v="1"/>
  </r>
  <r>
    <x v="700"/>
    <d v="2017-04-21T00:00:00"/>
    <d v="1899-12-30T11:48:00"/>
    <s v="CAMPUS SAN FRANCISCO"/>
    <x v="1"/>
    <x v="65"/>
    <x v="4"/>
    <s v="DELICIAS"/>
    <x v="2"/>
    <s v="DUQUESA VILLAHERMOSA"/>
    <x v="6"/>
    <n v="76"/>
    <s v="DUQUESA VILLAHERMOSA"/>
    <x v="3"/>
    <n v="76"/>
    <x v="6"/>
    <m/>
    <x v="3"/>
    <m/>
    <x v="6"/>
    <x v="0"/>
    <x v="0"/>
    <x v="0"/>
    <m/>
    <d v="1899-12-30T11:35:00"/>
    <n v="15"/>
    <m/>
    <x v="0"/>
    <m/>
    <x v="0"/>
    <m/>
    <m/>
    <m/>
    <m/>
    <x v="0"/>
    <x v="8"/>
    <m/>
    <x v="3"/>
    <x v="1"/>
  </r>
  <r>
    <x v="701"/>
    <d v="2017-04-21T00:00:00"/>
    <d v="1899-12-30T11:50:00"/>
    <s v="CAMPUS SAN FRANCISCO"/>
    <x v="0"/>
    <x v="15"/>
    <x v="5"/>
    <s v="VIA HISPANIDAD"/>
    <x v="0"/>
    <s v="UNIVERSIDAD"/>
    <x v="14"/>
    <s v="7-50-90-95-100-101-116-117-142-143"/>
    <s v="VIA HISPANIDAD"/>
    <x v="11"/>
    <n v="56"/>
    <x v="3"/>
    <m/>
    <x v="0"/>
    <m/>
    <x v="5"/>
    <x v="0"/>
    <x v="0"/>
    <x v="0"/>
    <m/>
    <d v="1899-12-30T11:45:00"/>
    <n v="5"/>
    <m/>
    <x v="0"/>
    <m/>
    <x v="0"/>
    <m/>
    <m/>
    <m/>
    <m/>
    <x v="0"/>
    <x v="8"/>
    <m/>
    <x v="3"/>
    <x v="1"/>
  </r>
  <r>
    <x v="702"/>
    <d v="2017-04-21T00:00:00"/>
    <d v="1899-12-30T11:56:00"/>
    <s v="CAMPUS SAN FRANCISCO"/>
    <x v="0"/>
    <x v="24"/>
    <x v="2"/>
    <s v="CERBUNA"/>
    <x v="6"/>
    <s v="CERBUNA"/>
    <x v="14"/>
    <n v="192"/>
    <s v="ESCUELA DE IDIOMAS"/>
    <x v="4"/>
    <n v="15"/>
    <x v="0"/>
    <m/>
    <x v="9"/>
    <m/>
    <x v="6"/>
    <x v="0"/>
    <x v="0"/>
    <x v="0"/>
    <m/>
    <d v="1899-12-30T11:52:00"/>
    <n v="1"/>
    <m/>
    <x v="0"/>
    <m/>
    <x v="0"/>
    <m/>
    <m/>
    <m/>
    <m/>
    <x v="0"/>
    <x v="8"/>
    <m/>
    <x v="0"/>
    <x v="0"/>
  </r>
  <r>
    <x v="703"/>
    <d v="2017-04-21T00:00:00"/>
    <d v="1899-12-30T12:00:00"/>
    <s v="CAMPUS SAN FRANCISCO"/>
    <x v="0"/>
    <x v="6"/>
    <x v="1"/>
    <s v="ACTUR"/>
    <x v="4"/>
    <s v="ACTUR"/>
    <x v="1"/>
    <s v="9-15-10-145-25-29-31-27-28-128-129-163-144"/>
    <s v="FACULTAD DE TRABAJO SOCIAL"/>
    <x v="1"/>
    <n v="7"/>
    <x v="0"/>
    <m/>
    <x v="9"/>
    <m/>
    <x v="3"/>
    <x v="0"/>
    <x v="0"/>
    <x v="0"/>
    <m/>
    <d v="1899-12-30T11:20:00"/>
    <n v="30"/>
    <s v="L1"/>
    <x v="0"/>
    <m/>
    <x v="0"/>
    <m/>
    <m/>
    <m/>
    <m/>
    <x v="0"/>
    <x v="2"/>
    <m/>
    <x v="0"/>
    <x v="1"/>
  </r>
  <r>
    <x v="704"/>
    <d v="2017-04-21T00:00:00"/>
    <d v="1899-12-30T12:13:00"/>
    <s v="CAMPUS SAN FRANCISCO"/>
    <x v="1"/>
    <x v="6"/>
    <x v="1"/>
    <s v="ACTUR"/>
    <x v="4"/>
    <s v="UNIVERSIDAD"/>
    <x v="26"/>
    <n v="93"/>
    <s v="CALLE PEDRO CERBUNA (BOCATART)"/>
    <x v="17"/>
    <n v="192"/>
    <x v="2"/>
    <m/>
    <x v="2"/>
    <m/>
    <x v="1"/>
    <x v="0"/>
    <x v="0"/>
    <x v="0"/>
    <m/>
    <d v="1899-12-30T12:10:00"/>
    <n v="1"/>
    <m/>
    <x v="0"/>
    <m/>
    <x v="0"/>
    <m/>
    <m/>
    <m/>
    <m/>
    <x v="0"/>
    <x v="8"/>
    <m/>
    <x v="3"/>
    <x v="1"/>
  </r>
  <r>
    <x v="705"/>
    <d v="2017-04-21T00:00:00"/>
    <d v="1899-12-30T12:13:00"/>
    <s v="CAMPUS SAN FRANCISCO"/>
    <x v="1"/>
    <x v="6"/>
    <x v="1"/>
    <s v="DELICIAS"/>
    <x v="4"/>
    <s v="UNIVERSIDAD"/>
    <x v="26"/>
    <n v="93"/>
    <s v="CALLE PEDRO CERBUNA (BOCATART)"/>
    <x v="11"/>
    <n v="192"/>
    <x v="2"/>
    <m/>
    <x v="2"/>
    <m/>
    <x v="6"/>
    <x v="0"/>
    <x v="0"/>
    <x v="0"/>
    <m/>
    <m/>
    <m/>
    <m/>
    <x v="0"/>
    <m/>
    <x v="0"/>
    <m/>
    <m/>
    <m/>
    <m/>
    <x v="0"/>
    <x v="8"/>
    <m/>
    <x v="0"/>
    <x v="0"/>
  </r>
  <r>
    <x v="706"/>
    <d v="2017-04-21T00:00:00"/>
    <d v="1899-12-30T12:13:00"/>
    <s v="CAMPUS SAN FRANCISCO"/>
    <x v="0"/>
    <x v="12"/>
    <x v="1"/>
    <s v="LA PAZ"/>
    <x v="4"/>
    <s v="UNIVERSIDAD"/>
    <x v="26"/>
    <n v="93"/>
    <s v="CALLE PEDRO CERBUNA (BOCATART)"/>
    <x v="1"/>
    <n v="192"/>
    <x v="6"/>
    <m/>
    <x v="3"/>
    <m/>
    <x v="6"/>
    <x v="0"/>
    <x v="0"/>
    <x v="0"/>
    <m/>
    <d v="1899-12-30T12:13:00"/>
    <n v="1"/>
    <m/>
    <x v="0"/>
    <m/>
    <x v="0"/>
    <m/>
    <m/>
    <m/>
    <m/>
    <x v="0"/>
    <x v="8"/>
    <m/>
    <x v="3"/>
    <x v="1"/>
  </r>
  <r>
    <x v="707"/>
    <d v="2017-04-21T00:00:00"/>
    <d v="1899-12-30T12:13:00"/>
    <s v="CAMPUS SAN FRANCISCO"/>
    <x v="0"/>
    <x v="6"/>
    <x v="1"/>
    <s v="LA PAZ"/>
    <x v="4"/>
    <s v="UNIVERSIDAD"/>
    <x v="26"/>
    <n v="93"/>
    <s v="CALLE PEDRO CERBUNA (BOCATART)"/>
    <x v="6"/>
    <n v="192"/>
    <x v="2"/>
    <m/>
    <x v="2"/>
    <m/>
    <x v="1"/>
    <x v="0"/>
    <x v="0"/>
    <x v="0"/>
    <m/>
    <d v="1899-12-30T12:12:00"/>
    <n v="1"/>
    <m/>
    <x v="0"/>
    <m/>
    <x v="0"/>
    <m/>
    <m/>
    <m/>
    <m/>
    <x v="0"/>
    <x v="8"/>
    <m/>
    <x v="3"/>
    <x v="1"/>
  </r>
  <r>
    <x v="708"/>
    <d v="2017-04-21T00:00:00"/>
    <d v="1899-12-30T12:13:00"/>
    <s v="CAMPUS SAN FRANCISCO"/>
    <x v="0"/>
    <x v="26"/>
    <x v="1"/>
    <s v="SAN JOSE"/>
    <x v="6"/>
    <s v="UNIVERSIDAD"/>
    <x v="14"/>
    <s v="7-50-90-95-100-101-116-117-142-143"/>
    <s v="CALLE PEDRO CERBUNA (BOCATART)"/>
    <x v="1"/>
    <n v="192"/>
    <x v="0"/>
    <m/>
    <x v="2"/>
    <m/>
    <x v="1"/>
    <x v="0"/>
    <x v="0"/>
    <x v="0"/>
    <m/>
    <d v="1899-12-30T12:12:00"/>
    <n v="1"/>
    <m/>
    <x v="0"/>
    <m/>
    <x v="0"/>
    <m/>
    <m/>
    <m/>
    <m/>
    <x v="0"/>
    <x v="8"/>
    <m/>
    <x v="3"/>
    <x v="1"/>
  </r>
  <r>
    <x v="709"/>
    <d v="2017-04-21T00:00:00"/>
    <d v="1899-12-30T12:18:00"/>
    <s v="CAMPUS SAN FRANCISCO"/>
    <x v="2"/>
    <x v="15"/>
    <x v="5"/>
    <s v="UNIVERSIDAD"/>
    <x v="4"/>
    <s v="UNIVERSIDAD"/>
    <x v="26"/>
    <n v="93"/>
    <s v="CALLE LUIS RAM DE VIU"/>
    <x v="6"/>
    <n v="100"/>
    <x v="2"/>
    <m/>
    <x v="4"/>
    <m/>
    <x v="1"/>
    <x v="0"/>
    <x v="0"/>
    <x v="0"/>
    <m/>
    <m/>
    <n v="5"/>
    <m/>
    <x v="0"/>
    <m/>
    <x v="0"/>
    <m/>
    <m/>
    <m/>
    <m/>
    <x v="0"/>
    <x v="2"/>
    <m/>
    <x v="3"/>
    <x v="1"/>
  </r>
  <r>
    <x v="710"/>
    <d v="2017-04-21T00:00:00"/>
    <d v="1899-12-30T12:22:00"/>
    <s v="CAMPUS SAN FRANCISCO"/>
    <x v="1"/>
    <x v="15"/>
    <x v="5"/>
    <s v="ACTUR"/>
    <x v="5"/>
    <s v="HOSPITAL CLINICO"/>
    <x v="27"/>
    <n v="173"/>
    <s v="ACTUR"/>
    <x v="9"/>
    <s v="9-10-15-25-27-28-29-31-128-129-144-146-163"/>
    <x v="10"/>
    <m/>
    <x v="4"/>
    <m/>
    <x v="3"/>
    <x v="0"/>
    <x v="0"/>
    <x v="0"/>
    <m/>
    <d v="1899-12-30T12:20:00"/>
    <n v="35"/>
    <s v="L1"/>
    <x v="0"/>
    <m/>
    <x v="0"/>
    <m/>
    <m/>
    <m/>
    <m/>
    <x v="0"/>
    <x v="2"/>
    <m/>
    <x v="1"/>
    <x v="0"/>
  </r>
  <r>
    <x v="711"/>
    <d v="2017-04-21T00:00:00"/>
    <d v="1899-12-30T12:25:00"/>
    <s v="CAMPUS SAN FRANCISCO"/>
    <x v="1"/>
    <x v="49"/>
    <x v="1"/>
    <s v="UNIVERSIDAD"/>
    <x v="1"/>
    <s v="UNIVERSIDAD"/>
    <x v="26"/>
    <n v="93"/>
    <s v="MANUEL LASALA"/>
    <x v="6"/>
    <n v="100"/>
    <x v="2"/>
    <m/>
    <x v="4"/>
    <m/>
    <x v="1"/>
    <x v="0"/>
    <x v="0"/>
    <x v="0"/>
    <m/>
    <d v="1899-12-30T12:25:00"/>
    <n v="10"/>
    <m/>
    <x v="0"/>
    <m/>
    <x v="0"/>
    <m/>
    <m/>
    <m/>
    <m/>
    <x v="0"/>
    <x v="6"/>
    <m/>
    <x v="2"/>
    <x v="1"/>
  </r>
  <r>
    <x v="712"/>
    <d v="2017-04-21T00:00:00"/>
    <d v="1899-12-30T12:30:00"/>
    <s v="CAMPUS SAN FRANCISCO"/>
    <x v="0"/>
    <x v="12"/>
    <x v="1"/>
    <s v="CORONA DE ARAGÓN"/>
    <x v="4"/>
    <s v="UNIVERSIDAD"/>
    <x v="14"/>
    <s v="7-50-90-95-100-101-116-117-142-143"/>
    <s v="CALLE PEDRO CERBUNA (BOCATART)"/>
    <x v="9"/>
    <n v="192"/>
    <x v="3"/>
    <m/>
    <x v="2"/>
    <m/>
    <x v="1"/>
    <x v="0"/>
    <x v="0"/>
    <x v="0"/>
    <m/>
    <d v="1899-12-30T12:30:00"/>
    <n v="1"/>
    <m/>
    <x v="0"/>
    <m/>
    <x v="0"/>
    <m/>
    <m/>
    <m/>
    <m/>
    <x v="0"/>
    <x v="8"/>
    <m/>
    <x v="4"/>
    <x v="2"/>
  </r>
  <r>
    <x v="713"/>
    <d v="2017-04-21T00:00:00"/>
    <d v="1899-12-30T12:30:00"/>
    <s v="CAMPUS SAN FRANCISCO"/>
    <x v="0"/>
    <x v="12"/>
    <x v="1"/>
    <s v="CORONA DE ARAGÓN"/>
    <x v="4"/>
    <s v="UNIVERSIDAD"/>
    <x v="14"/>
    <s v="7-50-90-95-100-101-116-117-142-143"/>
    <s v="CALLE PEDRO CERBUNA (BOCATART)"/>
    <x v="24"/>
    <n v="192"/>
    <x v="4"/>
    <m/>
    <x v="2"/>
    <m/>
    <x v="1"/>
    <x v="0"/>
    <x v="0"/>
    <x v="0"/>
    <m/>
    <d v="1899-12-30T12:30:00"/>
    <n v="1"/>
    <m/>
    <x v="0"/>
    <m/>
    <x v="0"/>
    <m/>
    <m/>
    <m/>
    <m/>
    <x v="0"/>
    <x v="8"/>
    <m/>
    <x v="4"/>
    <x v="2"/>
  </r>
  <r>
    <x v="714"/>
    <d v="2017-04-21T00:00:00"/>
    <d v="1899-12-30T12:30:00"/>
    <s v="CAMPUS SAN FRANCISCO"/>
    <x v="0"/>
    <x v="26"/>
    <x v="1"/>
    <s v="UNIVERSIDAD"/>
    <x v="5"/>
    <s v="UNIVERSIDAD"/>
    <x v="14"/>
    <s v="7-50-90-95-100-101-116-117-142-143"/>
    <s v="UNIVERSIDAD"/>
    <x v="16"/>
    <s v="50-90-95"/>
    <x v="2"/>
    <m/>
    <x v="4"/>
    <m/>
    <x v="1"/>
    <x v="0"/>
    <x v="0"/>
    <x v="0"/>
    <m/>
    <d v="1899-12-30T12:25:00"/>
    <m/>
    <m/>
    <x v="0"/>
    <m/>
    <x v="0"/>
    <m/>
    <m/>
    <m/>
    <m/>
    <x v="0"/>
    <x v="8"/>
    <m/>
    <x v="0"/>
    <x v="2"/>
  </r>
  <r>
    <x v="715"/>
    <d v="2017-04-21T00:00:00"/>
    <d v="1899-12-30T12:30:00"/>
    <s v="CAMPUS SAN FRANCISCO"/>
    <x v="1"/>
    <x v="1"/>
    <x v="1"/>
    <s v="CASCO HISTÓRICO"/>
    <x v="4"/>
    <s v="UNIVERSIDAD"/>
    <x v="26"/>
    <n v="93"/>
    <s v="CASCO HISTÓRICO"/>
    <x v="19"/>
    <s v="11-35-36-42-54-55-58-60-77-130-131-132-133-178"/>
    <x v="2"/>
    <m/>
    <x v="4"/>
    <m/>
    <x v="13"/>
    <x v="0"/>
    <x v="0"/>
    <x v="0"/>
    <m/>
    <d v="1899-12-30T12:30:00"/>
    <n v="15"/>
    <m/>
    <x v="0"/>
    <m/>
    <x v="0"/>
    <m/>
    <m/>
    <m/>
    <m/>
    <x v="0"/>
    <x v="2"/>
    <m/>
    <x v="0"/>
    <x v="3"/>
  </r>
  <r>
    <x v="716"/>
    <d v="2017-04-21T00:00:00"/>
    <d v="1899-12-30T12:40:00"/>
    <s v="CAMPUS SAN FRANCISCO"/>
    <x v="1"/>
    <x v="2"/>
    <x v="2"/>
    <s v="COSO"/>
    <x v="6"/>
    <s v="ESCUELA DE IDIOMAS"/>
    <x v="1"/>
    <n v="15"/>
    <s v="COSO"/>
    <x v="19"/>
    <n v="59"/>
    <x v="9"/>
    <m/>
    <x v="4"/>
    <m/>
    <x v="3"/>
    <x v="3"/>
    <x v="0"/>
    <x v="0"/>
    <m/>
    <d v="1899-12-30T12:35:00"/>
    <n v="25"/>
    <s v="L1"/>
    <x v="0"/>
    <m/>
    <x v="0"/>
    <m/>
    <m/>
    <m/>
    <m/>
    <x v="7"/>
    <x v="2"/>
    <m/>
    <x v="0"/>
    <x v="1"/>
  </r>
  <r>
    <x v="717"/>
    <d v="2017-04-21T00:00:00"/>
    <d v="1899-12-30T12:40:00"/>
    <s v="CAMPUS SAN FRANCISCO"/>
    <x v="0"/>
    <x v="6"/>
    <x v="1"/>
    <s v="ROSALES DEL CANAL"/>
    <x v="4"/>
    <s v="UNIVERSIDAD"/>
    <x v="26"/>
    <n v="93"/>
    <s v="ROSALES DEL CANAL"/>
    <x v="19"/>
    <n v="164"/>
    <x v="2"/>
    <m/>
    <x v="4"/>
    <m/>
    <x v="3"/>
    <x v="2"/>
    <x v="0"/>
    <x v="0"/>
    <m/>
    <d v="1899-12-30T12:40:00"/>
    <n v="40"/>
    <s v="L1"/>
    <x v="0"/>
    <n v="54"/>
    <x v="0"/>
    <m/>
    <m/>
    <m/>
    <m/>
    <x v="1"/>
    <x v="2"/>
    <m/>
    <x v="0"/>
    <x v="0"/>
  </r>
  <r>
    <x v="718"/>
    <d v="2017-04-21T00:00:00"/>
    <d v="1899-12-30T12:45:00"/>
    <s v="CAMPUS SAN FRANCISCO"/>
    <x v="0"/>
    <x v="11"/>
    <x v="2"/>
    <s v="TUBO"/>
    <x v="0"/>
    <s v="UNIVERSIDAD"/>
    <x v="14"/>
    <s v="7-50-90-95-100-101-116-117-142-143"/>
    <s v="CENTRO"/>
    <x v="3"/>
    <s v="63-64-68-59-80-79-81-89-86-96-98-88-82-73"/>
    <x v="1"/>
    <m/>
    <x v="4"/>
    <m/>
    <x v="4"/>
    <x v="0"/>
    <x v="0"/>
    <x v="0"/>
    <m/>
    <d v="1899-12-30T12:45:00"/>
    <n v="10"/>
    <m/>
    <x v="0"/>
    <m/>
    <x v="0"/>
    <m/>
    <m/>
    <m/>
    <m/>
    <x v="0"/>
    <x v="8"/>
    <m/>
    <x v="0"/>
    <x v="0"/>
  </r>
  <r>
    <x v="719"/>
    <d v="2017-04-21T00:00:00"/>
    <d v="1899-12-30T12:50:00"/>
    <s v="CAMPUS SAN FRANCISCO"/>
    <x v="0"/>
    <x v="26"/>
    <x v="1"/>
    <s v="LAS FUENTES"/>
    <x v="1"/>
    <s v="UNIVERSIDAD"/>
    <x v="14"/>
    <s v="7-50-90-95-100-101-116-117-142-143"/>
    <s v="LAS FUENTES"/>
    <x v="19"/>
    <s v="12-14-23-32-45-46-47-83-84"/>
    <x v="1"/>
    <m/>
    <x v="4"/>
    <m/>
    <x v="2"/>
    <x v="0"/>
    <x v="0"/>
    <x v="0"/>
    <m/>
    <d v="1899-12-30T12:50:00"/>
    <n v="20"/>
    <n v="24"/>
    <x v="0"/>
    <m/>
    <x v="0"/>
    <m/>
    <m/>
    <m/>
    <m/>
    <x v="1"/>
    <x v="2"/>
    <m/>
    <x v="0"/>
    <x v="0"/>
  </r>
  <r>
    <x v="720"/>
    <d v="2017-04-21T00:00:00"/>
    <d v="1899-12-30T12:50:00"/>
    <s v="CAMPUS SAN FRANCISCO"/>
    <x v="0"/>
    <x v="26"/>
    <x v="1"/>
    <s v="PARQUE GOYA"/>
    <x v="4"/>
    <m/>
    <x v="4"/>
    <n v="999"/>
    <m/>
    <x v="11"/>
    <n v="2"/>
    <x v="2"/>
    <m/>
    <x v="4"/>
    <m/>
    <x v="3"/>
    <x v="0"/>
    <x v="0"/>
    <x v="0"/>
    <m/>
    <d v="1899-12-30T12:50:00"/>
    <n v="35"/>
    <s v="L1"/>
    <x v="0"/>
    <m/>
    <x v="0"/>
    <m/>
    <m/>
    <m/>
    <m/>
    <x v="0"/>
    <x v="2"/>
    <m/>
    <x v="4"/>
    <x v="2"/>
  </r>
  <r>
    <x v="721"/>
    <d v="2017-04-21T00:00:00"/>
    <d v="1899-12-30T12:55:00"/>
    <s v="CAMPUS SAN FRANCISCO"/>
    <x v="1"/>
    <x v="13"/>
    <x v="2"/>
    <s v="VALDESPARTERA"/>
    <x v="0"/>
    <m/>
    <x v="4"/>
    <n v="999"/>
    <m/>
    <x v="11"/>
    <s v="136-138-152"/>
    <x v="1"/>
    <m/>
    <x v="4"/>
    <m/>
    <x v="0"/>
    <x v="0"/>
    <x v="0"/>
    <x v="0"/>
    <m/>
    <d v="1899-12-30T12:55:00"/>
    <n v="15"/>
    <m/>
    <x v="0"/>
    <m/>
    <x v="0"/>
    <m/>
    <m/>
    <m/>
    <m/>
    <x v="0"/>
    <x v="6"/>
    <m/>
    <x v="0"/>
    <x v="0"/>
  </r>
  <r>
    <x v="722"/>
    <d v="2017-04-21T00:00:00"/>
    <d v="1899-12-30T13:00:00"/>
    <s v="CAMPUS SAN FRANCISCO"/>
    <x v="1"/>
    <x v="12"/>
    <x v="1"/>
    <s v="ZUERA"/>
    <x v="6"/>
    <s v="UNIVERSIDAD"/>
    <x v="28"/>
    <n v="172"/>
    <s v="ZUERA"/>
    <x v="11"/>
    <n v="1"/>
    <x v="2"/>
    <m/>
    <x v="3"/>
    <m/>
    <x v="4"/>
    <x v="0"/>
    <x v="0"/>
    <x v="0"/>
    <m/>
    <d v="1899-12-30T13:00:00"/>
    <n v="45"/>
    <m/>
    <x v="0"/>
    <m/>
    <x v="0"/>
    <m/>
    <m/>
    <m/>
    <m/>
    <x v="0"/>
    <x v="5"/>
    <m/>
    <x v="0"/>
    <x v="0"/>
  </r>
  <r>
    <x v="723"/>
    <d v="2017-04-21T00:00:00"/>
    <d v="1899-12-30T13:00:00"/>
    <s v="CAMPUS SAN FRANCISCO"/>
    <x v="0"/>
    <x v="4"/>
    <x v="1"/>
    <s v="SAN JOSE"/>
    <x v="4"/>
    <m/>
    <x v="4"/>
    <n v="999"/>
    <m/>
    <x v="5"/>
    <s v="34-85-87-103-104-108"/>
    <x v="2"/>
    <m/>
    <x v="4"/>
    <m/>
    <x v="4"/>
    <x v="0"/>
    <x v="0"/>
    <x v="0"/>
    <m/>
    <d v="1899-12-30T13:00:00"/>
    <n v="15"/>
    <m/>
    <x v="0"/>
    <m/>
    <x v="0"/>
    <m/>
    <m/>
    <m/>
    <m/>
    <x v="0"/>
    <x v="6"/>
    <m/>
    <x v="0"/>
    <x v="3"/>
  </r>
  <r>
    <x v="724"/>
    <d v="2017-04-21T00:00:00"/>
    <d v="1899-12-30T13:10:00"/>
    <s v="CAMPUS SAN FRANCISCO"/>
    <x v="0"/>
    <x v="34"/>
    <x v="0"/>
    <s v="UNIVERSIDAD"/>
    <x v="6"/>
    <s v="UNIVERSIDAD"/>
    <x v="14"/>
    <s v="7-50-90-95-100-101-116-117-142-143"/>
    <s v="UNIVERSIDAD"/>
    <x v="11"/>
    <s v="50-90-95"/>
    <x v="3"/>
    <m/>
    <x v="4"/>
    <m/>
    <x v="1"/>
    <x v="0"/>
    <x v="0"/>
    <x v="0"/>
    <m/>
    <d v="1899-12-30T13:10:00"/>
    <n v="5"/>
    <m/>
    <x v="0"/>
    <m/>
    <x v="0"/>
    <m/>
    <m/>
    <m/>
    <m/>
    <x v="0"/>
    <x v="8"/>
    <m/>
    <x v="0"/>
    <x v="1"/>
  </r>
  <r>
    <x v="725"/>
    <d v="2017-04-21T00:00:00"/>
    <d v="1899-12-30T13:15:00"/>
    <s v="CAMPUS SAN FRANCISCO"/>
    <x v="0"/>
    <x v="52"/>
    <x v="0"/>
    <s v="UNIVERSIDAD"/>
    <x v="6"/>
    <s v="UNIVERSIDAD"/>
    <x v="14"/>
    <s v="7-50-90-95-100-101-116-117-142-143"/>
    <s v="EDUARDO DATO"/>
    <x v="19"/>
    <n v="82"/>
    <x v="3"/>
    <m/>
    <x v="4"/>
    <m/>
    <x v="5"/>
    <x v="0"/>
    <x v="0"/>
    <x v="0"/>
    <m/>
    <d v="1899-12-30T13:10:00"/>
    <n v="5"/>
    <m/>
    <x v="0"/>
    <m/>
    <x v="0"/>
    <m/>
    <m/>
    <m/>
    <m/>
    <x v="0"/>
    <x v="8"/>
    <m/>
    <x v="3"/>
    <x v="1"/>
  </r>
  <r>
    <x v="726"/>
    <d v="2017-04-21T00:00:00"/>
    <d v="1899-12-30T13:17:00"/>
    <s v="CAMPUS SAN FRANCISCO"/>
    <x v="0"/>
    <x v="49"/>
    <x v="1"/>
    <s v="UNIVERSIDAD"/>
    <x v="4"/>
    <s v="UNIVERSIDAD"/>
    <x v="26"/>
    <n v="93"/>
    <s v="CALLE MENENDEZ PELAYO 8"/>
    <x v="11"/>
    <n v="191"/>
    <x v="2"/>
    <m/>
    <x v="2"/>
    <m/>
    <x v="1"/>
    <x v="0"/>
    <x v="0"/>
    <x v="0"/>
    <m/>
    <d v="1899-12-30T13:17:00"/>
    <n v="1"/>
    <m/>
    <x v="0"/>
    <m/>
    <x v="0"/>
    <m/>
    <m/>
    <m/>
    <m/>
    <x v="0"/>
    <x v="8"/>
    <m/>
    <x v="3"/>
    <x v="1"/>
  </r>
  <r>
    <x v="727"/>
    <d v="2017-04-21T00:00:00"/>
    <d v="1899-12-30T13:20:00"/>
    <s v="CAMPUS SAN FRANCISCO"/>
    <x v="0"/>
    <x v="15"/>
    <x v="5"/>
    <m/>
    <x v="0"/>
    <s v="HOSPITAL CLINICO"/>
    <x v="27"/>
    <n v="173"/>
    <s v="CAMPUS SAN FRANCISCO"/>
    <x v="19"/>
    <n v="93"/>
    <x v="1"/>
    <m/>
    <x v="8"/>
    <m/>
    <x v="1"/>
    <x v="0"/>
    <x v="0"/>
    <x v="0"/>
    <m/>
    <m/>
    <m/>
    <m/>
    <x v="0"/>
    <m/>
    <x v="0"/>
    <m/>
    <m/>
    <m/>
    <m/>
    <x v="0"/>
    <x v="2"/>
    <m/>
    <x v="0"/>
    <x v="1"/>
  </r>
  <r>
    <x v="728"/>
    <d v="2017-04-21T00:00:00"/>
    <d v="1899-12-30T13:22:00"/>
    <s v="CAMPUS SAN FRANCISCO"/>
    <x v="0"/>
    <x v="2"/>
    <x v="2"/>
    <s v="ROMAREDA"/>
    <x v="5"/>
    <s v="ROMAREDA"/>
    <x v="14"/>
    <n v="142"/>
    <s v="OFICINA ADECCO"/>
    <x v="11"/>
    <n v="88"/>
    <x v="0"/>
    <m/>
    <x v="7"/>
    <m/>
    <x v="1"/>
    <x v="0"/>
    <x v="0"/>
    <x v="0"/>
    <m/>
    <d v="1899-12-30T13:10:00"/>
    <n v="15"/>
    <m/>
    <x v="0"/>
    <m/>
    <x v="0"/>
    <m/>
    <m/>
    <m/>
    <m/>
    <x v="0"/>
    <x v="8"/>
    <m/>
    <x v="1"/>
    <x v="1"/>
  </r>
  <r>
    <x v="729"/>
    <d v="2017-04-21T00:00:00"/>
    <d v="1899-12-30T13:27:00"/>
    <s v="CAMPUS SAN FRANCISCO"/>
    <x v="0"/>
    <x v="26"/>
    <x v="1"/>
    <s v="LAS FUENTES"/>
    <x v="4"/>
    <s v="ESCUELA DE IDIOMAS"/>
    <x v="1"/>
    <n v="15"/>
    <s v="LAS FUENTES"/>
    <x v="11"/>
    <s v="12-14-23-32-45-46-47-83-84"/>
    <x v="2"/>
    <m/>
    <x v="4"/>
    <m/>
    <x v="2"/>
    <x v="0"/>
    <x v="0"/>
    <x v="0"/>
    <m/>
    <d v="1899-12-30T13:20:00"/>
    <n v="20"/>
    <n v="24"/>
    <x v="0"/>
    <m/>
    <x v="0"/>
    <m/>
    <m/>
    <m/>
    <m/>
    <x v="0"/>
    <x v="2"/>
    <m/>
    <x v="3"/>
    <x v="0"/>
  </r>
  <r>
    <x v="730"/>
    <d v="2017-04-21T00:00:00"/>
    <d v="1899-12-30T13:27:00"/>
    <s v="CAMPUS SAN FRANCISCO"/>
    <x v="2"/>
    <x v="12"/>
    <x v="1"/>
    <s v="CENTRO"/>
    <x v="1"/>
    <s v="UNIVERSIDAD"/>
    <x v="14"/>
    <s v="7-50-90-95-100-101-116-117-142-143"/>
    <s v="CASA DEL ESTUDIANTE"/>
    <x v="19"/>
    <n v="90"/>
    <x v="1"/>
    <m/>
    <x v="12"/>
    <m/>
    <x v="1"/>
    <x v="0"/>
    <x v="0"/>
    <x v="0"/>
    <m/>
    <d v="1899-12-30T13:27:00"/>
    <n v="2"/>
    <m/>
    <x v="0"/>
    <m/>
    <x v="0"/>
    <m/>
    <m/>
    <m/>
    <m/>
    <x v="0"/>
    <x v="8"/>
    <m/>
    <x v="0"/>
    <x v="0"/>
  </r>
  <r>
    <x v="731"/>
    <d v="2017-04-21T00:00:00"/>
    <d v="1899-12-30T13:38:00"/>
    <s v="CAMPUS SAN FRANCISCO"/>
    <x v="0"/>
    <x v="32"/>
    <x v="3"/>
    <s v="CENTRO"/>
    <x v="5"/>
    <s v="UNIVERSIDAD"/>
    <x v="26"/>
    <n v="93"/>
    <s v="CENTRO"/>
    <x v="19"/>
    <s v="59-63-64-68-73-79-80-81-82-86-88-89-96-98"/>
    <x v="3"/>
    <m/>
    <x v="4"/>
    <m/>
    <x v="1"/>
    <x v="0"/>
    <x v="0"/>
    <x v="0"/>
    <m/>
    <d v="1899-12-30T13:28:00"/>
    <n v="5"/>
    <m/>
    <x v="0"/>
    <m/>
    <x v="0"/>
    <m/>
    <m/>
    <m/>
    <m/>
    <x v="0"/>
    <x v="2"/>
    <m/>
    <x v="0"/>
    <x v="1"/>
  </r>
  <r>
    <x v="732"/>
    <d v="2017-04-21T00:00:00"/>
    <d v="1899-12-30T13:30:00"/>
    <s v="CAMPUS SAN FRANCISCO"/>
    <x v="0"/>
    <x v="24"/>
    <x v="2"/>
    <s v="BOMBARDA"/>
    <x v="4"/>
    <s v="UNIVERSIDAD"/>
    <x v="26"/>
    <n v="93"/>
    <s v="CALLE MENENDEZ PELAYO 8"/>
    <x v="11"/>
    <n v="191"/>
    <x v="12"/>
    <m/>
    <x v="2"/>
    <m/>
    <x v="1"/>
    <x v="0"/>
    <x v="0"/>
    <x v="0"/>
    <m/>
    <d v="1899-12-30T13:30:00"/>
    <n v="1"/>
    <m/>
    <x v="0"/>
    <m/>
    <x v="0"/>
    <m/>
    <m/>
    <m/>
    <m/>
    <x v="0"/>
    <x v="8"/>
    <m/>
    <x v="1"/>
    <x v="1"/>
  </r>
  <r>
    <x v="733"/>
    <d v="2017-04-21T00:00:00"/>
    <d v="1899-12-30T13:30:00"/>
    <s v="CAMPUS SAN FRANCISCO"/>
    <x v="1"/>
    <x v="2"/>
    <x v="2"/>
    <s v="LA ALMOZARA"/>
    <x v="4"/>
    <s v="UNIVERSIDAD"/>
    <x v="26"/>
    <n v="93"/>
    <s v="CALLE MENENDEZ PELAYO 8"/>
    <x v="19"/>
    <n v="191"/>
    <x v="2"/>
    <m/>
    <x v="4"/>
    <m/>
    <x v="1"/>
    <x v="0"/>
    <x v="0"/>
    <x v="0"/>
    <m/>
    <d v="1899-12-30T13:30:00"/>
    <n v="1"/>
    <m/>
    <x v="0"/>
    <m/>
    <x v="0"/>
    <m/>
    <m/>
    <m/>
    <m/>
    <x v="0"/>
    <x v="8"/>
    <m/>
    <x v="3"/>
    <x v="1"/>
  </r>
  <r>
    <x v="734"/>
    <d v="2017-04-21T00:00:00"/>
    <d v="1899-12-30T13:40:00"/>
    <s v="CAMPUS SAN FRANCISCO"/>
    <x v="1"/>
    <x v="49"/>
    <x v="1"/>
    <s v="AVD. CESAR AUGUSTO"/>
    <x v="1"/>
    <s v="UNIVERSIDAD"/>
    <x v="26"/>
    <n v="93"/>
    <s v="AVD. CESAR AUGUSTO"/>
    <x v="26"/>
    <n v="132"/>
    <x v="2"/>
    <m/>
    <x v="4"/>
    <m/>
    <x v="2"/>
    <x v="0"/>
    <x v="0"/>
    <x v="0"/>
    <m/>
    <d v="1899-12-30T13:40:00"/>
    <n v="10"/>
    <n v="41"/>
    <x v="0"/>
    <m/>
    <x v="0"/>
    <m/>
    <m/>
    <m/>
    <m/>
    <x v="1"/>
    <x v="2"/>
    <m/>
    <x v="0"/>
    <x v="1"/>
  </r>
  <r>
    <x v="735"/>
    <d v="2017-04-21T00:00:00"/>
    <d v="1899-12-30T13:43:00"/>
    <s v="CAMPUS SAN FRANCISCO"/>
    <x v="0"/>
    <x v="7"/>
    <x v="2"/>
    <s v="DELICIAS"/>
    <x v="0"/>
    <s v="UNIVERSIDAD"/>
    <x v="26"/>
    <n v="93"/>
    <s v="CALLE DE ITALIA"/>
    <x v="11"/>
    <n v="67"/>
    <x v="1"/>
    <m/>
    <x v="4"/>
    <m/>
    <x v="13"/>
    <x v="0"/>
    <x v="0"/>
    <x v="0"/>
    <m/>
    <d v="1899-12-30T13:40:00"/>
    <n v="10"/>
    <m/>
    <x v="0"/>
    <m/>
    <x v="0"/>
    <m/>
    <m/>
    <m/>
    <m/>
    <x v="0"/>
    <x v="2"/>
    <m/>
    <x v="0"/>
    <x v="3"/>
  </r>
  <r>
    <x v="736"/>
    <d v="2017-04-21T00:00:00"/>
    <d v="1899-12-30T13:48:00"/>
    <s v="CAMPUS SAN FRANCISCO"/>
    <x v="0"/>
    <x v="6"/>
    <x v="1"/>
    <s v="DELICIAS"/>
    <x v="6"/>
    <s v="UNIVERSIDAD"/>
    <x v="26"/>
    <n v="93"/>
    <s v="CALLE JOSE GARCÍA SANCHEZ"/>
    <x v="11"/>
    <n v="66"/>
    <x v="2"/>
    <m/>
    <x v="4"/>
    <m/>
    <x v="1"/>
    <x v="0"/>
    <x v="0"/>
    <x v="0"/>
    <m/>
    <d v="1899-12-30T13:48:00"/>
    <n v="15"/>
    <m/>
    <x v="0"/>
    <m/>
    <x v="0"/>
    <m/>
    <m/>
    <m/>
    <m/>
    <x v="0"/>
    <x v="6"/>
    <m/>
    <x v="0"/>
    <x v="0"/>
  </r>
  <r>
    <x v="737"/>
    <d v="2017-04-21T00:00:00"/>
    <d v="1899-12-30T13:52:00"/>
    <s v="CAMPUS SAN FRANCISCO"/>
    <x v="0"/>
    <x v="24"/>
    <x v="2"/>
    <s v="ALMOZARA"/>
    <x v="4"/>
    <s v="UNIVERSIDAD"/>
    <x v="14"/>
    <s v="7-50-90-95-100-101-116-117-142-143"/>
    <s v="ALMOZARA"/>
    <x v="11"/>
    <s v="8-40-41-43-44-162"/>
    <x v="3"/>
    <m/>
    <x v="4"/>
    <m/>
    <x v="13"/>
    <x v="0"/>
    <x v="0"/>
    <x v="0"/>
    <m/>
    <d v="1899-12-30T13:50:00"/>
    <n v="15"/>
    <m/>
    <x v="0"/>
    <m/>
    <x v="0"/>
    <m/>
    <m/>
    <m/>
    <m/>
    <x v="0"/>
    <x v="2"/>
    <m/>
    <x v="3"/>
    <x v="3"/>
  </r>
  <r>
    <x v="738"/>
    <d v="2017-04-21T00:00:00"/>
    <d v="1899-12-30T13:56:00"/>
    <s v="CAMPUS SAN FRANCISCO"/>
    <x v="1"/>
    <x v="25"/>
    <x v="0"/>
    <s v="DELICIAS"/>
    <x v="0"/>
    <s v="ESCUELA DE IDIOMAS"/>
    <x v="1"/>
    <n v="15"/>
    <s v="AVD. MADRID"/>
    <x v="19"/>
    <n v="70"/>
    <x v="2"/>
    <m/>
    <x v="4"/>
    <m/>
    <x v="1"/>
    <x v="2"/>
    <x v="0"/>
    <x v="0"/>
    <m/>
    <d v="1899-12-30T13:50:00"/>
    <n v="20"/>
    <m/>
    <x v="0"/>
    <n v="24"/>
    <x v="0"/>
    <m/>
    <m/>
    <m/>
    <m/>
    <x v="1"/>
    <x v="2"/>
    <m/>
    <x v="3"/>
    <x v="1"/>
  </r>
  <r>
    <x v="739"/>
    <d v="2017-04-21T00:00:00"/>
    <d v="1899-12-30T14:01:00"/>
    <s v="CAMPUS SAN FRANCISCO"/>
    <x v="0"/>
    <x v="43"/>
    <x v="2"/>
    <s v="DELICIAS"/>
    <x v="0"/>
    <s v="UNIVERSIDAD"/>
    <x v="14"/>
    <s v="7-50-90-95-100-101-116-117-142-143"/>
    <s v="CALLE EL CARMELO"/>
    <x v="19"/>
    <n v="55"/>
    <x v="1"/>
    <m/>
    <x v="4"/>
    <m/>
    <x v="5"/>
    <x v="0"/>
    <x v="0"/>
    <x v="0"/>
    <m/>
    <d v="1899-12-30T14:00:00"/>
    <n v="20"/>
    <m/>
    <x v="0"/>
    <m/>
    <x v="0"/>
    <m/>
    <m/>
    <m/>
    <m/>
    <x v="0"/>
    <x v="5"/>
    <m/>
    <x v="3"/>
    <x v="1"/>
  </r>
  <r>
    <x v="740"/>
    <d v="2017-04-21T00:00:00"/>
    <d v="1899-12-30T14:05:00"/>
    <s v="CAMPUS SAN FRANCISCO"/>
    <x v="0"/>
    <x v="2"/>
    <x v="2"/>
    <s v="DELICIAS"/>
    <x v="5"/>
    <s v="HOSPITAL MIGUEL SERVET"/>
    <x v="21"/>
    <n v="159"/>
    <s v="VICENTE BERDUSAN"/>
    <x v="19"/>
    <n v="61"/>
    <x v="7"/>
    <m/>
    <x v="4"/>
    <m/>
    <x v="1"/>
    <x v="0"/>
    <x v="0"/>
    <x v="0"/>
    <m/>
    <d v="1899-12-30T13:50:00"/>
    <n v="35"/>
    <m/>
    <x v="0"/>
    <m/>
    <x v="0"/>
    <m/>
    <m/>
    <m/>
    <m/>
    <x v="0"/>
    <x v="2"/>
    <m/>
    <x v="1"/>
    <x v="1"/>
  </r>
  <r>
    <x v="741"/>
    <d v="2017-04-21T00:00:00"/>
    <d v="1899-12-30T14:08:00"/>
    <s v="CAMPUS SAN FRANCISCO"/>
    <x v="0"/>
    <x v="43"/>
    <x v="2"/>
    <s v="DELICIAS"/>
    <x v="1"/>
    <s v="PASEO TERUEL"/>
    <x v="0"/>
    <n v="73"/>
    <s v="DELICIAS"/>
    <x v="22"/>
    <s v="69-70-71-72-74-75-78"/>
    <x v="2"/>
    <m/>
    <x v="4"/>
    <m/>
    <x v="13"/>
    <x v="0"/>
    <x v="0"/>
    <x v="0"/>
    <m/>
    <d v="1899-12-30T14:05:00"/>
    <n v="20"/>
    <m/>
    <x v="0"/>
    <m/>
    <x v="0"/>
    <m/>
    <m/>
    <m/>
    <m/>
    <x v="0"/>
    <x v="2"/>
    <m/>
    <x v="3"/>
    <x v="1"/>
  </r>
  <r>
    <x v="742"/>
    <d v="2017-04-21T00:00:00"/>
    <d v="1899-12-30T14:10:00"/>
    <s v="CAMPUS SAN FRANCISCO"/>
    <x v="1"/>
    <x v="44"/>
    <x v="2"/>
    <s v="DELICIAS"/>
    <x v="4"/>
    <s v="UNIVERSIDAD"/>
    <x v="26"/>
    <n v="93"/>
    <s v="CALLE RIBERA DEL ALHAMA"/>
    <x v="26"/>
    <n v="76"/>
    <x v="2"/>
    <m/>
    <x v="4"/>
    <m/>
    <x v="1"/>
    <x v="0"/>
    <x v="0"/>
    <x v="0"/>
    <m/>
    <d v="1899-12-30T14:10:00"/>
    <n v="15"/>
    <m/>
    <x v="0"/>
    <m/>
    <x v="0"/>
    <m/>
    <m/>
    <m/>
    <m/>
    <x v="0"/>
    <x v="2"/>
    <m/>
    <x v="0"/>
    <x v="1"/>
  </r>
  <r>
    <x v="743"/>
    <d v="2017-04-21T00:00:00"/>
    <d v="1899-12-30T14:10:00"/>
    <s v="CAMPUS SAN FRANCISCO"/>
    <x v="1"/>
    <x v="8"/>
    <x v="2"/>
    <s v="SAN JOSE"/>
    <x v="1"/>
    <s v="UNIVERSIDAD"/>
    <x v="26"/>
    <n v="93"/>
    <s v="CALLE RIBERA DEL ALHAMA"/>
    <x v="19"/>
    <n v="76"/>
    <x v="2"/>
    <m/>
    <x v="4"/>
    <m/>
    <x v="1"/>
    <x v="0"/>
    <x v="0"/>
    <x v="0"/>
    <m/>
    <d v="1899-12-30T14:10:00"/>
    <n v="15"/>
    <m/>
    <x v="0"/>
    <m/>
    <x v="0"/>
    <m/>
    <m/>
    <m/>
    <m/>
    <x v="0"/>
    <x v="8"/>
    <m/>
    <x v="1"/>
    <x v="2"/>
  </r>
  <r>
    <x v="744"/>
    <d v="2017-04-21T00:00:00"/>
    <d v="1899-12-30T14:15:00"/>
    <s v="CAMPUS SAN FRANCISCO"/>
    <x v="1"/>
    <x v="28"/>
    <x v="1"/>
    <s v="CENTRO"/>
    <x v="4"/>
    <s v="UNIVERSIDAD"/>
    <x v="26"/>
    <n v="93"/>
    <s v="CENTRO"/>
    <x v="2"/>
    <s v="59-63-64-68-73-79-80-81-82-86-88-89-96-98"/>
    <x v="2"/>
    <m/>
    <x v="4"/>
    <m/>
    <x v="5"/>
    <x v="0"/>
    <x v="0"/>
    <x v="0"/>
    <m/>
    <d v="1899-12-30T14:10:00"/>
    <n v="15"/>
    <m/>
    <x v="0"/>
    <m/>
    <x v="0"/>
    <m/>
    <m/>
    <m/>
    <m/>
    <x v="0"/>
    <x v="6"/>
    <m/>
    <x v="0"/>
    <x v="3"/>
  </r>
  <r>
    <x v="745"/>
    <d v="2017-04-21T00:00:00"/>
    <d v="1899-12-30T09:05:00"/>
    <s v="P.I. COGULLADA"/>
    <x v="0"/>
    <x v="42"/>
    <x v="3"/>
    <s v="SAN MATEO"/>
    <x v="0"/>
    <s v="SAN MATEO"/>
    <x v="23"/>
    <n v="1"/>
    <s v="HOSPITAL"/>
    <x v="19"/>
    <n v="172"/>
    <x v="0"/>
    <m/>
    <x v="11"/>
    <m/>
    <x v="1"/>
    <x v="2"/>
    <x v="0"/>
    <x v="0"/>
    <m/>
    <d v="1899-12-30T08:00:00"/>
    <n v="45"/>
    <m/>
    <x v="0"/>
    <n v="28"/>
    <x v="0"/>
    <m/>
    <m/>
    <m/>
    <m/>
    <x v="1"/>
    <x v="2"/>
    <m/>
    <x v="1"/>
    <x v="3"/>
  </r>
  <r>
    <x v="746"/>
    <d v="2017-04-21T00:00:00"/>
    <d v="1899-12-30T09:07:00"/>
    <s v="P.I. COGULLADA"/>
    <x v="2"/>
    <x v="48"/>
    <x v="3"/>
    <s v="MOVERA"/>
    <x v="0"/>
    <s v="MOVERA"/>
    <x v="3"/>
    <n v="114"/>
    <s v="CENTRO"/>
    <x v="19"/>
    <s v="59-63-64-68-73-79-80-81-82-86-88-89-96-98"/>
    <x v="0"/>
    <m/>
    <x v="1"/>
    <m/>
    <x v="1"/>
    <x v="5"/>
    <x v="0"/>
    <x v="0"/>
    <m/>
    <d v="1899-12-30T08:30:00"/>
    <n v="30"/>
    <m/>
    <x v="0"/>
    <m/>
    <x v="0"/>
    <m/>
    <m/>
    <m/>
    <m/>
    <x v="1"/>
    <x v="2"/>
    <m/>
    <x v="3"/>
    <x v="1"/>
  </r>
  <r>
    <x v="747"/>
    <d v="2017-04-21T00:00:00"/>
    <d v="1899-12-30T09:16:00"/>
    <s v="P.I. COGULLADA"/>
    <x v="1"/>
    <x v="8"/>
    <x v="2"/>
    <s v="MOLINO DE LAS ARMAS"/>
    <x v="0"/>
    <s v="MOLINO DE LAS ARMAS"/>
    <x v="10"/>
    <n v="125"/>
    <s v="P.I. COGULLADA"/>
    <x v="17"/>
    <n v="6"/>
    <x v="0"/>
    <m/>
    <x v="0"/>
    <m/>
    <x v="1"/>
    <x v="2"/>
    <x v="0"/>
    <x v="0"/>
    <m/>
    <d v="1899-12-30T09:05:00"/>
    <n v="15"/>
    <m/>
    <x v="0"/>
    <n v="44"/>
    <x v="0"/>
    <m/>
    <m/>
    <m/>
    <m/>
    <x v="1"/>
    <x v="2"/>
    <m/>
    <x v="0"/>
    <x v="1"/>
  </r>
  <r>
    <x v="748"/>
    <d v="2017-04-21T00:00:00"/>
    <d v="1899-12-30T09:23:00"/>
    <s v="P.I. COGULLADA"/>
    <x v="1"/>
    <x v="20"/>
    <x v="0"/>
    <s v="SANTA ISABEL"/>
    <x v="0"/>
    <s v="SANTA ISABEL"/>
    <x v="17"/>
    <n v="16"/>
    <s v="CENTRO"/>
    <x v="19"/>
    <s v="59-63-64-68-73-79-80-81-82-86-88-89-96-98"/>
    <x v="0"/>
    <m/>
    <x v="0"/>
    <m/>
    <x v="0"/>
    <x v="2"/>
    <x v="0"/>
    <x v="0"/>
    <m/>
    <d v="1899-12-30T09:10:00"/>
    <n v="30"/>
    <m/>
    <x v="0"/>
    <n v="34"/>
    <x v="0"/>
    <m/>
    <m/>
    <m/>
    <m/>
    <x v="1"/>
    <x v="2"/>
    <m/>
    <x v="0"/>
    <x v="1"/>
  </r>
  <r>
    <x v="749"/>
    <d v="2017-04-21T00:00:00"/>
    <d v="1899-12-30T09:30:00"/>
    <s v="P.I. COGULLADA"/>
    <x v="1"/>
    <x v="3"/>
    <x v="3"/>
    <s v="MARQUES DE LA CADENA"/>
    <x v="0"/>
    <s v="MARQUES DE LA CADENA"/>
    <x v="10"/>
    <n v="123"/>
    <s v="P.I. COGULLADA"/>
    <x v="17"/>
    <n v="6"/>
    <x v="0"/>
    <m/>
    <x v="5"/>
    <m/>
    <x v="1"/>
    <x v="2"/>
    <x v="0"/>
    <x v="0"/>
    <m/>
    <d v="1899-12-30T09:25:00"/>
    <m/>
    <m/>
    <x v="0"/>
    <s v="Ci"/>
    <x v="0"/>
    <m/>
    <m/>
    <m/>
    <m/>
    <x v="0"/>
    <x v="2"/>
    <m/>
    <x v="3"/>
    <x v="2"/>
  </r>
  <r>
    <x v="750"/>
    <d v="2017-04-21T00:00:00"/>
    <d v="1899-12-30T09:38:00"/>
    <s v="P.I. COGULLADA"/>
    <x v="1"/>
    <x v="0"/>
    <x v="0"/>
    <s v="AVD. CATALUÑA"/>
    <x v="5"/>
    <s v="HOSPITAL"/>
    <x v="10"/>
    <n v="122"/>
    <s v="P.I. COGULLADA"/>
    <x v="17"/>
    <n v="6"/>
    <x v="0"/>
    <m/>
    <x v="11"/>
    <m/>
    <x v="1"/>
    <x v="2"/>
    <x v="1"/>
    <x v="0"/>
    <m/>
    <d v="1899-12-30T09:30:00"/>
    <n v="50"/>
    <m/>
    <x v="0"/>
    <n v="32"/>
    <x v="0"/>
    <n v="50"/>
    <m/>
    <m/>
    <m/>
    <x v="0"/>
    <x v="2"/>
    <m/>
    <x v="1"/>
    <x v="1"/>
  </r>
  <r>
    <x v="751"/>
    <d v="2017-04-21T00:00:00"/>
    <d v="1899-12-30T09:44:00"/>
    <s v="P.I. COGULLADA"/>
    <x v="0"/>
    <x v="49"/>
    <x v="1"/>
    <s v="SANTA ISABEL"/>
    <x v="4"/>
    <s v="SANTA ISABEL"/>
    <x v="17"/>
    <n v="16"/>
    <s v="AYUNTAMIENTO"/>
    <x v="19"/>
    <n v="42"/>
    <x v="0"/>
    <m/>
    <x v="7"/>
    <m/>
    <x v="1"/>
    <x v="2"/>
    <x v="1"/>
    <x v="0"/>
    <m/>
    <d v="1899-12-30T09:20:00"/>
    <n v="45"/>
    <m/>
    <x v="0"/>
    <n v="32"/>
    <x v="0"/>
    <n v="44"/>
    <m/>
    <m/>
    <m/>
    <x v="1"/>
    <x v="2"/>
    <m/>
    <x v="0"/>
    <x v="1"/>
  </r>
  <r>
    <x v="752"/>
    <d v="2017-04-21T00:00:00"/>
    <d v="1899-12-30T09:49:00"/>
    <s v="P.I. COGULLADA"/>
    <x v="1"/>
    <x v="4"/>
    <x v="1"/>
    <s v="CALLE JOSÉ OTO"/>
    <x v="5"/>
    <s v="CALLE JOSÉ OTO"/>
    <x v="10"/>
    <n v="125"/>
    <s v="CONDE ARANDA"/>
    <x v="19"/>
    <n v="35"/>
    <x v="0"/>
    <m/>
    <x v="12"/>
    <m/>
    <x v="1"/>
    <x v="2"/>
    <x v="0"/>
    <x v="0"/>
    <m/>
    <d v="1899-12-30T09:45:00"/>
    <n v="30"/>
    <m/>
    <x v="0"/>
    <n v="32"/>
    <x v="0"/>
    <m/>
    <m/>
    <m/>
    <m/>
    <x v="1"/>
    <x v="2"/>
    <m/>
    <x v="0"/>
    <x v="3"/>
  </r>
  <r>
    <x v="753"/>
    <d v="2017-04-21T00:00:00"/>
    <d v="1899-12-30T09:50:00"/>
    <s v="P.I. COGULLADA"/>
    <x v="1"/>
    <x v="8"/>
    <x v="2"/>
    <s v="SANTA ISABEL"/>
    <x v="0"/>
    <s v="SANTA ISABEL"/>
    <x v="17"/>
    <n v="16"/>
    <s v="CALLE SALVADOR MINGUIJON 3"/>
    <x v="19"/>
    <n v="14"/>
    <x v="0"/>
    <m/>
    <x v="0"/>
    <m/>
    <x v="1"/>
    <x v="2"/>
    <x v="0"/>
    <x v="0"/>
    <m/>
    <d v="1899-12-30T09:30:00"/>
    <n v="7"/>
    <m/>
    <x v="0"/>
    <n v="32"/>
    <x v="0"/>
    <m/>
    <m/>
    <m/>
    <m/>
    <x v="1"/>
    <x v="2"/>
    <m/>
    <x v="0"/>
    <x v="1"/>
  </r>
  <r>
    <x v="754"/>
    <d v="2017-04-21T00:00:00"/>
    <d v="1899-12-30T09:58:00"/>
    <s v="P.I. COGULLADA"/>
    <x v="1"/>
    <x v="33"/>
    <x v="3"/>
    <s v="AVD. CATALUÑA"/>
    <x v="5"/>
    <s v="AVD. CATALUÑA"/>
    <x v="10"/>
    <n v="123"/>
    <s v="CENTRO"/>
    <x v="26"/>
    <s v="59-63-64-68-73-79-80-81-82-86-88-89-96-98"/>
    <x v="0"/>
    <m/>
    <x v="10"/>
    <m/>
    <x v="1"/>
    <x v="2"/>
    <x v="0"/>
    <x v="0"/>
    <m/>
    <d v="1899-12-30T09:50:00"/>
    <n v="20"/>
    <m/>
    <x v="0"/>
    <n v="28"/>
    <x v="0"/>
    <m/>
    <m/>
    <m/>
    <m/>
    <x v="1"/>
    <x v="2"/>
    <m/>
    <x v="3"/>
    <x v="1"/>
  </r>
  <r>
    <x v="755"/>
    <d v="2017-04-21T00:00:00"/>
    <d v="1899-12-30T10:05:00"/>
    <s v="P.I. COGULLADA"/>
    <x v="1"/>
    <x v="22"/>
    <x v="2"/>
    <s v="AVD. CATALUÑA"/>
    <x v="0"/>
    <s v="AVD. CATALUÑA"/>
    <x v="10"/>
    <n v="122"/>
    <s v="AVD. CATALUÑA"/>
    <x v="19"/>
    <n v="123"/>
    <x v="0"/>
    <m/>
    <x v="4"/>
    <m/>
    <x v="1"/>
    <x v="0"/>
    <x v="0"/>
    <x v="0"/>
    <m/>
    <d v="1899-12-30T10:00:00"/>
    <n v="10"/>
    <m/>
    <x v="0"/>
    <m/>
    <x v="0"/>
    <m/>
    <m/>
    <m/>
    <m/>
    <x v="0"/>
    <x v="5"/>
    <s v="PASEAR PERRO"/>
    <x v="0"/>
    <x v="2"/>
  </r>
  <r>
    <x v="756"/>
    <d v="2017-04-21T00:00:00"/>
    <d v="1899-12-30T10:11:00"/>
    <s v="P.I. COGULLADA"/>
    <x v="1"/>
    <x v="34"/>
    <x v="0"/>
    <s v="BARRIO JESÚS"/>
    <x v="5"/>
    <s v="BARRIO JESÚS"/>
    <x v="10"/>
    <n v="123"/>
    <s v="PUERTO VENECIA"/>
    <x v="19"/>
    <n v="146"/>
    <x v="0"/>
    <m/>
    <x v="1"/>
    <m/>
    <x v="1"/>
    <x v="2"/>
    <x v="1"/>
    <x v="0"/>
    <m/>
    <m/>
    <n v="60"/>
    <m/>
    <x v="0"/>
    <n v="39"/>
    <x v="0"/>
    <s v="Ci"/>
    <m/>
    <m/>
    <m/>
    <x v="1"/>
    <x v="2"/>
    <m/>
    <x v="1"/>
    <x v="1"/>
  </r>
  <r>
    <x v="757"/>
    <d v="2017-04-21T00:00:00"/>
    <d v="1899-12-30T10:17:00"/>
    <s v="P.I. COGULLADA"/>
    <x v="1"/>
    <x v="19"/>
    <x v="2"/>
    <s v="ARRABAL"/>
    <x v="5"/>
    <s v="EL RABAL"/>
    <x v="10"/>
    <s v="4-5-121"/>
    <s v="PUERTO VENECIA"/>
    <x v="19"/>
    <n v="146"/>
    <x v="0"/>
    <m/>
    <x v="1"/>
    <m/>
    <x v="1"/>
    <x v="2"/>
    <x v="1"/>
    <x v="0"/>
    <m/>
    <d v="1899-12-30T10:00:00"/>
    <n v="60"/>
    <m/>
    <x v="0"/>
    <n v="34"/>
    <x v="0"/>
    <s v="Ci"/>
    <m/>
    <m/>
    <m/>
    <x v="1"/>
    <x v="2"/>
    <m/>
    <x v="1"/>
    <x v="1"/>
  </r>
  <r>
    <x v="758"/>
    <d v="2017-04-21T00:00:00"/>
    <d v="1899-12-30T10:23:00"/>
    <s v="P.I. COGULLADA"/>
    <x v="1"/>
    <x v="7"/>
    <x v="2"/>
    <s v="BARRIO JESÚS"/>
    <x v="5"/>
    <s v="BARRIO JESÚS"/>
    <x v="10"/>
    <n v="123"/>
    <s v="CENTRO"/>
    <x v="22"/>
    <s v="59-63-64-68-73-79-80-81-82-86-88-89-96-98"/>
    <x v="0"/>
    <m/>
    <x v="12"/>
    <m/>
    <x v="1"/>
    <x v="2"/>
    <x v="0"/>
    <x v="0"/>
    <m/>
    <d v="1899-12-30T10:05:00"/>
    <n v="15"/>
    <m/>
    <x v="0"/>
    <n v="34"/>
    <x v="0"/>
    <m/>
    <m/>
    <m/>
    <m/>
    <x v="7"/>
    <x v="2"/>
    <m/>
    <x v="3"/>
    <x v="1"/>
  </r>
  <r>
    <x v="759"/>
    <d v="2017-04-21T00:00:00"/>
    <d v="1899-12-30T10:32:00"/>
    <s v="P.I. COGULLADA"/>
    <x v="0"/>
    <x v="47"/>
    <x v="2"/>
    <s v="AVD. CATALUÑA"/>
    <x v="0"/>
    <s v="AVD. CATALUÑA"/>
    <x v="10"/>
    <n v="125"/>
    <s v="PASEO CONSTITUCIÓN"/>
    <x v="19"/>
    <n v="68"/>
    <x v="0"/>
    <m/>
    <x v="0"/>
    <m/>
    <x v="1"/>
    <x v="2"/>
    <x v="0"/>
    <x v="0"/>
    <m/>
    <d v="1899-12-30T10:15:00"/>
    <n v="25"/>
    <m/>
    <x v="0"/>
    <n v="32"/>
    <x v="0"/>
    <m/>
    <m/>
    <m/>
    <m/>
    <x v="1"/>
    <x v="2"/>
    <m/>
    <x v="0"/>
    <x v="3"/>
  </r>
  <r>
    <x v="760"/>
    <d v="2017-04-21T00:00:00"/>
    <d v="1899-12-30T10:39:00"/>
    <s v="P.I. COGULLADA"/>
    <x v="0"/>
    <x v="48"/>
    <x v="3"/>
    <s v="CALLE JOSÉ OTO"/>
    <x v="5"/>
    <s v="CALLE JOSÉ OTO"/>
    <x v="10"/>
    <n v="125"/>
    <s v="CENTRO"/>
    <x v="11"/>
    <s v="59-63-64-68-73-79-80-81-82-86-88-89-96-98"/>
    <x v="0"/>
    <m/>
    <x v="2"/>
    <m/>
    <x v="1"/>
    <x v="2"/>
    <x v="0"/>
    <x v="0"/>
    <m/>
    <m/>
    <n v="25"/>
    <m/>
    <x v="0"/>
    <n v="32"/>
    <x v="0"/>
    <m/>
    <m/>
    <m/>
    <m/>
    <x v="1"/>
    <x v="2"/>
    <m/>
    <x v="1"/>
    <x v="0"/>
  </r>
  <r>
    <x v="761"/>
    <d v="2017-04-21T00:00:00"/>
    <d v="1899-12-30T10:47:00"/>
    <s v="P.I. COGULLADA"/>
    <x v="1"/>
    <x v="43"/>
    <x v="2"/>
    <s v="AVD. CATALUÑA 291"/>
    <x v="5"/>
    <s v="AVD. CATALUÑA"/>
    <x v="10"/>
    <n v="22"/>
    <s v="PLAZA ESPAÑA"/>
    <x v="11"/>
    <n v="68"/>
    <x v="0"/>
    <m/>
    <x v="7"/>
    <m/>
    <x v="1"/>
    <x v="2"/>
    <x v="0"/>
    <x v="0"/>
    <m/>
    <d v="1899-12-30T10:45:00"/>
    <n v="15"/>
    <m/>
    <x v="0"/>
    <n v="34"/>
    <x v="0"/>
    <m/>
    <m/>
    <m/>
    <m/>
    <x v="1"/>
    <x v="2"/>
    <m/>
    <x v="3"/>
    <x v="1"/>
  </r>
  <r>
    <x v="762"/>
    <d v="2017-04-21T00:00:00"/>
    <d v="1899-12-30T11:02:00"/>
    <s v="P.I. COGULLADA"/>
    <x v="1"/>
    <x v="1"/>
    <x v="1"/>
    <s v="CALLE PASCUALA PERIE"/>
    <x v="0"/>
    <s v="CALLE PASCUALA PERIE"/>
    <x v="10"/>
    <n v="125"/>
    <s v="PUERTO VENECIA"/>
    <x v="11"/>
    <n v="146"/>
    <x v="0"/>
    <m/>
    <x v="1"/>
    <m/>
    <x v="1"/>
    <x v="2"/>
    <x v="1"/>
    <x v="0"/>
    <m/>
    <d v="1899-12-30T11:00:00"/>
    <n v="60"/>
    <m/>
    <x v="0"/>
    <n v="39"/>
    <x v="0"/>
    <s v="C4"/>
    <m/>
    <m/>
    <m/>
    <x v="1"/>
    <x v="2"/>
    <m/>
    <x v="1"/>
    <x v="1"/>
  </r>
  <r>
    <x v="763"/>
    <d v="2017-04-21T00:00:00"/>
    <d v="1899-12-30T11:11:00"/>
    <s v="P.I. COGULLADA"/>
    <x v="1"/>
    <x v="22"/>
    <x v="2"/>
    <s v="LA JOTA"/>
    <x v="5"/>
    <s v="LA JOTA"/>
    <x v="10"/>
    <s v="123-124-125"/>
    <s v="DELICIAS"/>
    <x v="6"/>
    <s v="69-70-71-72-74-75-78"/>
    <x v="0"/>
    <m/>
    <x v="9"/>
    <m/>
    <x v="1"/>
    <x v="2"/>
    <x v="0"/>
    <x v="0"/>
    <m/>
    <d v="1899-12-30T11:05:00"/>
    <n v="30"/>
    <m/>
    <x v="0"/>
    <n v="32"/>
    <x v="0"/>
    <m/>
    <m/>
    <m/>
    <m/>
    <x v="1"/>
    <x v="2"/>
    <m/>
    <x v="3"/>
    <x v="1"/>
  </r>
  <r>
    <x v="764"/>
    <d v="2017-04-21T00:00:00"/>
    <d v="1899-12-30T11:15:00"/>
    <s v="P.I. COGULLADA"/>
    <x v="0"/>
    <x v="51"/>
    <x v="3"/>
    <s v="LA JOTA"/>
    <x v="2"/>
    <s v="LA JOTA"/>
    <x v="10"/>
    <s v="123-124-125"/>
    <s v="LAS FUENTES"/>
    <x v="11"/>
    <s v="12-14-23-32-45-46-47-83-84"/>
    <x v="0"/>
    <m/>
    <x v="2"/>
    <m/>
    <x v="1"/>
    <x v="2"/>
    <x v="0"/>
    <x v="0"/>
    <m/>
    <d v="1899-12-30T11:10:00"/>
    <n v="15"/>
    <m/>
    <x v="0"/>
    <n v="44"/>
    <x v="0"/>
    <m/>
    <m/>
    <m/>
    <m/>
    <x v="1"/>
    <x v="2"/>
    <m/>
    <x v="1"/>
    <x v="2"/>
  </r>
  <r>
    <x v="765"/>
    <d v="2017-04-21T00:00:00"/>
    <d v="1899-12-30T11:21:00"/>
    <s v="P.I. COGULLADA"/>
    <x v="1"/>
    <x v="11"/>
    <x v="2"/>
    <s v="LA JOTA"/>
    <x v="5"/>
    <s v="LA JOTA"/>
    <x v="10"/>
    <s v="123-124-125"/>
    <s v="CENTRO"/>
    <x v="11"/>
    <s v="59-63-64-68-73-79-80-81-82-86-88-89-96-98"/>
    <x v="0"/>
    <m/>
    <x v="1"/>
    <m/>
    <x v="1"/>
    <x v="2"/>
    <x v="0"/>
    <x v="0"/>
    <m/>
    <d v="1899-12-30T11:15:00"/>
    <n v="30"/>
    <m/>
    <x v="0"/>
    <n v="28"/>
    <x v="0"/>
    <m/>
    <m/>
    <m/>
    <m/>
    <x v="1"/>
    <x v="2"/>
    <m/>
    <x v="1"/>
    <x v="3"/>
  </r>
  <r>
    <x v="766"/>
    <d v="2017-04-21T00:00:00"/>
    <d v="1899-12-30T11:28:00"/>
    <s v="P.I. COGULLADA"/>
    <x v="0"/>
    <x v="41"/>
    <x v="4"/>
    <s v="LAS FUENTES"/>
    <x v="2"/>
    <s v="SANTA ISABEL"/>
    <x v="17"/>
    <n v="16"/>
    <s v="LAS FUENTES"/>
    <x v="11"/>
    <s v="12-14-23-32-45-46-47-83-84"/>
    <x v="3"/>
    <m/>
    <x v="4"/>
    <m/>
    <x v="1"/>
    <x v="2"/>
    <x v="1"/>
    <x v="0"/>
    <m/>
    <m/>
    <n v="30"/>
    <m/>
    <x v="0"/>
    <n v="32"/>
    <x v="0"/>
    <n v="34"/>
    <m/>
    <m/>
    <m/>
    <x v="1"/>
    <x v="2"/>
    <m/>
    <x v="1"/>
    <x v="1"/>
  </r>
  <r>
    <x v="767"/>
    <d v="2017-04-21T00:00:00"/>
    <d v="1899-12-30T11:33:00"/>
    <s v="P.I. COGULLADA"/>
    <x v="1"/>
    <x v="49"/>
    <x v="1"/>
    <s v="CALLE JOSÉ OTO"/>
    <x v="0"/>
    <s v="CALLE JOSÉ OTO"/>
    <x v="10"/>
    <n v="125"/>
    <s v="PASEO CONSTITUCIÓN"/>
    <x v="3"/>
    <n v="68"/>
    <x v="0"/>
    <m/>
    <x v="1"/>
    <m/>
    <x v="1"/>
    <x v="2"/>
    <x v="0"/>
    <x v="0"/>
    <m/>
    <m/>
    <n v="10"/>
    <m/>
    <x v="0"/>
    <n v="32"/>
    <x v="0"/>
    <m/>
    <m/>
    <m/>
    <m/>
    <x v="8"/>
    <x v="2"/>
    <m/>
    <x v="1"/>
    <x v="1"/>
  </r>
  <r>
    <x v="768"/>
    <d v="2017-04-21T00:00:00"/>
    <d v="1899-12-30T11:40:00"/>
    <s v="P.I. COGULLADA"/>
    <x v="0"/>
    <x v="44"/>
    <x v="2"/>
    <s v="LA JOTA"/>
    <x v="0"/>
    <s v="LA JOTA"/>
    <x v="10"/>
    <s v="123-124-125"/>
    <s v="CENTRO"/>
    <x v="1"/>
    <s v="59-63-64-68-73-79-80-81-82-86-88-89-96-98"/>
    <x v="1"/>
    <m/>
    <x v="4"/>
    <m/>
    <x v="1"/>
    <x v="2"/>
    <x v="0"/>
    <x v="0"/>
    <m/>
    <d v="1899-12-30T11:30:00"/>
    <n v="30"/>
    <m/>
    <x v="0"/>
    <n v="38"/>
    <x v="0"/>
    <m/>
    <m/>
    <m/>
    <m/>
    <x v="1"/>
    <x v="2"/>
    <m/>
    <x v="0"/>
    <x v="1"/>
  </r>
  <r>
    <x v="769"/>
    <d v="2017-04-21T00:00:00"/>
    <d v="1899-12-30T11:45:00"/>
    <s v="P.I. COGULLADA"/>
    <x v="1"/>
    <x v="41"/>
    <x v="4"/>
    <s v="BARRIO JESÚS"/>
    <x v="2"/>
    <s v="BARRIO JESÚS"/>
    <x v="10"/>
    <n v="123"/>
    <s v="CENTRO"/>
    <x v="11"/>
    <s v="59-63-64-68-73-79-80-81-82-86-88-89-96-98"/>
    <x v="0"/>
    <m/>
    <x v="5"/>
    <m/>
    <x v="1"/>
    <x v="2"/>
    <x v="0"/>
    <x v="0"/>
    <m/>
    <d v="1899-12-30T11:40:00"/>
    <n v="20"/>
    <m/>
    <x v="0"/>
    <n v="32"/>
    <x v="0"/>
    <m/>
    <m/>
    <m/>
    <m/>
    <x v="1"/>
    <x v="2"/>
    <m/>
    <x v="1"/>
    <x v="1"/>
  </r>
  <r>
    <x v="770"/>
    <d v="2017-04-21T00:00:00"/>
    <d v="1899-12-30T11:54:00"/>
    <s v="P.I. COGULLADA"/>
    <x v="0"/>
    <x v="12"/>
    <x v="1"/>
    <s v="LA JOTA"/>
    <x v="4"/>
    <s v="LA JOTA"/>
    <x v="10"/>
    <s v="123-124-125"/>
    <s v="UNIVERSIDAD"/>
    <x v="6"/>
    <n v="172"/>
    <x v="0"/>
    <m/>
    <x v="9"/>
    <m/>
    <x v="1"/>
    <x v="2"/>
    <x v="5"/>
    <x v="0"/>
    <m/>
    <d v="1899-12-30T10:50:00"/>
    <n v="30"/>
    <m/>
    <x v="0"/>
    <n v="28"/>
    <x v="0"/>
    <s v="L1"/>
    <m/>
    <m/>
    <m/>
    <x v="1"/>
    <x v="2"/>
    <m/>
    <x v="0"/>
    <x v="1"/>
  </r>
  <r>
    <x v="771"/>
    <d v="2017-04-21T00:00:00"/>
    <d v="1899-12-30T11:58:00"/>
    <s v="P.I. COGULLADA"/>
    <x v="0"/>
    <x v="57"/>
    <x v="4"/>
    <s v="LA JOTA"/>
    <x v="2"/>
    <s v="LA JOTA"/>
    <x v="10"/>
    <s v="123-124-125"/>
    <s v="PLAZA ESPAÑA"/>
    <x v="6"/>
    <n v="133"/>
    <x v="0"/>
    <m/>
    <x v="1"/>
    <m/>
    <x v="1"/>
    <x v="2"/>
    <x v="0"/>
    <x v="0"/>
    <m/>
    <d v="1899-12-30T11:55:00"/>
    <n v="15"/>
    <m/>
    <x v="0"/>
    <n v="34"/>
    <x v="0"/>
    <m/>
    <m/>
    <m/>
    <m/>
    <x v="1"/>
    <x v="2"/>
    <m/>
    <x v="0"/>
    <x v="1"/>
  </r>
  <r>
    <x v="772"/>
    <d v="2017-04-21T00:00:00"/>
    <d v="1899-12-30T12:04:00"/>
    <s v="P.I. COGULLADA"/>
    <x v="1"/>
    <x v="56"/>
    <x v="0"/>
    <s v="SANTA ISABEL"/>
    <x v="5"/>
    <s v="SANTA ISABEL"/>
    <x v="17"/>
    <n v="16"/>
    <s v="HOSPITAL"/>
    <x v="1"/>
    <n v="174"/>
    <x v="0"/>
    <m/>
    <x v="11"/>
    <m/>
    <x v="1"/>
    <x v="2"/>
    <x v="1"/>
    <x v="0"/>
    <m/>
    <m/>
    <n v="20"/>
    <m/>
    <x v="0"/>
    <n v="32"/>
    <x v="0"/>
    <n v="34"/>
    <m/>
    <m/>
    <m/>
    <x v="1"/>
    <x v="2"/>
    <m/>
    <x v="1"/>
    <x v="1"/>
  </r>
  <r>
    <x v="773"/>
    <d v="2017-04-21T00:00:00"/>
    <d v="1899-12-30T12:08:00"/>
    <s v="P.I. COGULLADA"/>
    <x v="1"/>
    <x v="28"/>
    <x v="1"/>
    <s v="MOVERA"/>
    <x v="4"/>
    <s v="MOVERA"/>
    <x v="3"/>
    <n v="114"/>
    <s v="PLAZA MOZART"/>
    <x v="11"/>
    <n v="122"/>
    <x v="0"/>
    <m/>
    <x v="2"/>
    <m/>
    <x v="1"/>
    <x v="5"/>
    <x v="0"/>
    <x v="0"/>
    <m/>
    <d v="1899-12-30T11:55:00"/>
    <n v="15"/>
    <m/>
    <x v="0"/>
    <m/>
    <x v="0"/>
    <m/>
    <m/>
    <m/>
    <m/>
    <x v="1"/>
    <x v="2"/>
    <m/>
    <x v="0"/>
    <x v="1"/>
  </r>
  <r>
    <x v="774"/>
    <d v="2017-04-21T00:00:00"/>
    <d v="1899-12-30T12:16:00"/>
    <s v="P.I. COGULLADA"/>
    <x v="1"/>
    <x v="26"/>
    <x v="1"/>
    <s v="AVD. CATALUÑA"/>
    <x v="5"/>
    <s v="AVD. CATALUÑA"/>
    <x v="10"/>
    <n v="122"/>
    <s v="PLAZA ESPAÑA"/>
    <x v="11"/>
    <n v="64"/>
    <x v="0"/>
    <m/>
    <x v="2"/>
    <m/>
    <x v="1"/>
    <x v="2"/>
    <x v="0"/>
    <x v="0"/>
    <m/>
    <d v="1899-12-30T12:13:00"/>
    <n v="20"/>
    <m/>
    <x v="0"/>
    <n v="39"/>
    <x v="0"/>
    <m/>
    <m/>
    <m/>
    <m/>
    <x v="8"/>
    <x v="2"/>
    <m/>
    <x v="1"/>
    <x v="1"/>
  </r>
  <r>
    <x v="775"/>
    <d v="2017-04-21T00:00:00"/>
    <d v="1899-12-30T12:18:00"/>
    <s v="P.I. COGULLADA"/>
    <x v="0"/>
    <x v="4"/>
    <x v="1"/>
    <s v="CAMINO LAS TORRES"/>
    <x v="5"/>
    <s v="CASETAS"/>
    <x v="12"/>
    <n v="199"/>
    <s v="CALLE MIRAFLORES 12"/>
    <x v="11"/>
    <n v="81"/>
    <x v="0"/>
    <m/>
    <x v="2"/>
    <m/>
    <x v="1"/>
    <x v="0"/>
    <x v="0"/>
    <x v="0"/>
    <m/>
    <d v="1899-12-30T12:10:00"/>
    <n v="25"/>
    <m/>
    <x v="0"/>
    <m/>
    <x v="0"/>
    <m/>
    <m/>
    <m/>
    <m/>
    <x v="0"/>
    <x v="6"/>
    <m/>
    <x v="4"/>
    <x v="2"/>
  </r>
  <r>
    <x v="776"/>
    <d v="2017-04-21T00:00:00"/>
    <d v="1899-12-30T12:14:00"/>
    <s v="P.I. COGULLADA"/>
    <x v="0"/>
    <x v="26"/>
    <x v="1"/>
    <s v="ANDADOR LUIS PUENTES"/>
    <x v="5"/>
    <s v="LA JOTA"/>
    <x v="10"/>
    <s v="123-124-125"/>
    <s v="CALLE MIRAFLORES 12"/>
    <x v="11"/>
    <n v="81"/>
    <x v="0"/>
    <m/>
    <x v="2"/>
    <m/>
    <x v="1"/>
    <x v="0"/>
    <x v="0"/>
    <x v="0"/>
    <m/>
    <d v="1899-12-30T12:10:00"/>
    <n v="25"/>
    <m/>
    <x v="0"/>
    <m/>
    <x v="0"/>
    <m/>
    <m/>
    <m/>
    <m/>
    <x v="0"/>
    <x v="6"/>
    <m/>
    <x v="4"/>
    <x v="2"/>
  </r>
  <r>
    <x v="777"/>
    <d v="2017-04-21T00:00:00"/>
    <d v="1899-12-30T12:35:00"/>
    <s v="P.I. COGULLADA"/>
    <x v="1"/>
    <x v="30"/>
    <x v="2"/>
    <s v="LA JOTA"/>
    <x v="0"/>
    <s v="LA JOTA"/>
    <x v="10"/>
    <s v="123-124-125"/>
    <s v="CENTRO"/>
    <x v="11"/>
    <s v="59-63-64-68-73-79-80-81-82-86-88-89-96-98"/>
    <x v="0"/>
    <m/>
    <x v="0"/>
    <m/>
    <x v="1"/>
    <x v="2"/>
    <x v="0"/>
    <x v="0"/>
    <m/>
    <d v="1899-12-30T12:30:00"/>
    <n v="20"/>
    <m/>
    <x v="0"/>
    <n v="39"/>
    <x v="0"/>
    <m/>
    <m/>
    <m/>
    <m/>
    <x v="0"/>
    <x v="2"/>
    <m/>
    <x v="0"/>
    <x v="1"/>
  </r>
  <r>
    <x v="778"/>
    <d v="2017-04-21T00:00:00"/>
    <d v="1899-12-30T12:42:00"/>
    <s v="P.I. COGULLADA"/>
    <x v="1"/>
    <x v="14"/>
    <x v="0"/>
    <s v="SANTA ISABEL"/>
    <x v="0"/>
    <s v="SANTA ISABEL"/>
    <x v="17"/>
    <n v="16"/>
    <s v="HOSPITAL"/>
    <x v="11"/>
    <n v="174"/>
    <x v="1"/>
    <m/>
    <x v="11"/>
    <m/>
    <x v="1"/>
    <x v="2"/>
    <x v="1"/>
    <x v="0"/>
    <m/>
    <m/>
    <n v="30"/>
    <m/>
    <x v="0"/>
    <n v="39"/>
    <x v="0"/>
    <n v="50"/>
    <m/>
    <m/>
    <m/>
    <x v="1"/>
    <x v="2"/>
    <m/>
    <x v="1"/>
    <x v="1"/>
  </r>
  <r>
    <x v="779"/>
    <d v="2017-04-21T00:00:00"/>
    <d v="1899-12-30T12:47:00"/>
    <s v="P.I. COGULLADA"/>
    <x v="1"/>
    <x v="20"/>
    <x v="0"/>
    <s v="LA JOTA"/>
    <x v="0"/>
    <s v="LA JOTA"/>
    <x v="10"/>
    <s v="123-124-125"/>
    <s v="COSO"/>
    <x v="11"/>
    <n v="68"/>
    <x v="0"/>
    <m/>
    <x v="5"/>
    <m/>
    <x v="1"/>
    <x v="2"/>
    <x v="0"/>
    <x v="0"/>
    <m/>
    <d v="1899-12-30T12:43:00"/>
    <n v="10"/>
    <m/>
    <x v="0"/>
    <n v="39"/>
    <x v="0"/>
    <m/>
    <m/>
    <m/>
    <m/>
    <x v="1"/>
    <x v="2"/>
    <m/>
    <x v="3"/>
    <x v="1"/>
  </r>
  <r>
    <x v="780"/>
    <d v="2017-04-21T00:00:00"/>
    <d v="1899-12-30T12:51:00"/>
    <s v="P.I. COGULLADA"/>
    <x v="1"/>
    <x v="8"/>
    <x v="2"/>
    <s v="CESAR AUGUSTO"/>
    <x v="0"/>
    <s v="C/ PEDRO LÁZARO, 18COLEGIO LA ESTRELLA"/>
    <x v="10"/>
    <n v="125"/>
    <s v="CESAR AUGUSTO"/>
    <x v="1"/>
    <n v="131"/>
    <x v="1"/>
    <m/>
    <x v="4"/>
    <m/>
    <x v="1"/>
    <x v="2"/>
    <x v="0"/>
    <x v="0"/>
    <m/>
    <d v="1899-12-30T12:45:00"/>
    <n v="20"/>
    <m/>
    <x v="0"/>
    <n v="32"/>
    <x v="0"/>
    <m/>
    <m/>
    <m/>
    <m/>
    <x v="1"/>
    <x v="2"/>
    <m/>
    <x v="3"/>
    <x v="1"/>
  </r>
  <r>
    <x v="781"/>
    <d v="2017-04-21T00:00:00"/>
    <d v="1899-12-30T13:01:00"/>
    <s v="P.I. COGULLADA"/>
    <x v="1"/>
    <x v="65"/>
    <x v="4"/>
    <s v="AVD. CATALUÑA"/>
    <x v="2"/>
    <s v="AVD. CATALUÑA"/>
    <x v="10"/>
    <n v="122"/>
    <s v="AVD. CATALUÑA"/>
    <x v="11"/>
    <n v="122"/>
    <x v="0"/>
    <m/>
    <x v="4"/>
    <m/>
    <x v="1"/>
    <x v="0"/>
    <x v="0"/>
    <x v="0"/>
    <m/>
    <d v="1899-12-30T12:58:00"/>
    <n v="15"/>
    <m/>
    <x v="0"/>
    <m/>
    <x v="0"/>
    <m/>
    <m/>
    <m/>
    <m/>
    <x v="0"/>
    <x v="1"/>
    <m/>
    <x v="4"/>
    <x v="2"/>
  </r>
  <r>
    <x v="782"/>
    <d v="2017-04-21T00:00:00"/>
    <d v="1899-12-30T13:07:00"/>
    <s v="P.I. COGULLADA"/>
    <x v="1"/>
    <x v="19"/>
    <x v="2"/>
    <s v="CALLE SAN MIGUEL"/>
    <x v="0"/>
    <s v="PLAZA MOZART"/>
    <x v="10"/>
    <n v="122"/>
    <s v="SAN MIGUEL"/>
    <x v="11"/>
    <n v="58"/>
    <x v="0"/>
    <m/>
    <x v="0"/>
    <m/>
    <x v="1"/>
    <x v="2"/>
    <x v="0"/>
    <x v="0"/>
    <m/>
    <d v="1899-12-30T13:05:00"/>
    <n v="15"/>
    <m/>
    <x v="0"/>
    <n v="39"/>
    <x v="0"/>
    <m/>
    <m/>
    <m/>
    <m/>
    <x v="7"/>
    <x v="2"/>
    <m/>
    <x v="0"/>
    <x v="1"/>
  </r>
  <r>
    <x v="783"/>
    <d v="2017-04-21T00:00:00"/>
    <d v="1899-12-30T13:15:00"/>
    <s v="P.I. COGULLADA"/>
    <x v="1"/>
    <x v="40"/>
    <x v="0"/>
    <s v="SANTA ISABEL"/>
    <x v="0"/>
    <s v="SANTA ISABEL"/>
    <x v="17"/>
    <n v="16"/>
    <s v="HOSPITAL ROYO VILLANOVA"/>
    <x v="11"/>
    <n v="3"/>
    <x v="0"/>
    <m/>
    <x v="11"/>
    <m/>
    <x v="1"/>
    <x v="2"/>
    <x v="1"/>
    <x v="0"/>
    <m/>
    <d v="1899-12-30T12:50:00"/>
    <n v="60"/>
    <m/>
    <x v="0"/>
    <n v="32"/>
    <x v="0"/>
    <n v="50"/>
    <m/>
    <m/>
    <m/>
    <x v="1"/>
    <x v="2"/>
    <m/>
    <x v="0"/>
    <x v="1"/>
  </r>
  <r>
    <x v="784"/>
    <d v="2017-04-21T00:00:00"/>
    <d v="1899-12-30T13:20:00"/>
    <s v="P.I. COGULLADA"/>
    <x v="1"/>
    <x v="14"/>
    <x v="0"/>
    <s v="AVD. CATALUÑA"/>
    <x v="0"/>
    <s v="AVD. CATALUÑA"/>
    <x v="10"/>
    <n v="123"/>
    <s v="AVD. CATALUÑA"/>
    <x v="11"/>
    <n v="125"/>
    <x v="0"/>
    <m/>
    <x v="4"/>
    <m/>
    <x v="1"/>
    <x v="0"/>
    <x v="0"/>
    <x v="0"/>
    <m/>
    <d v="1899-12-30T13:10:00"/>
    <n v="20"/>
    <m/>
    <x v="0"/>
    <m/>
    <x v="0"/>
    <m/>
    <m/>
    <m/>
    <m/>
    <x v="0"/>
    <x v="5"/>
    <s v="PASEAR PERRO"/>
    <x v="4"/>
    <x v="2"/>
  </r>
  <r>
    <x v="785"/>
    <d v="2017-04-21T00:00:00"/>
    <d v="1899-12-30T13:24:00"/>
    <s v="P.I. COGULLADA"/>
    <x v="0"/>
    <x v="54"/>
    <x v="4"/>
    <s v="LAS FUENTES"/>
    <x v="2"/>
    <s v="SANTA ISABEL"/>
    <x v="17"/>
    <n v="16"/>
    <s v="LAS FUENTES"/>
    <x v="4"/>
    <s v="12-14-23-32-45-46-47-83-84"/>
    <x v="3"/>
    <m/>
    <x v="4"/>
    <m/>
    <x v="1"/>
    <x v="2"/>
    <x v="1"/>
    <x v="0"/>
    <m/>
    <d v="1899-12-30T13:10:00"/>
    <n v="30"/>
    <m/>
    <x v="0"/>
    <n v="32"/>
    <x v="0"/>
    <n v="44"/>
    <m/>
    <m/>
    <m/>
    <x v="1"/>
    <x v="2"/>
    <m/>
    <x v="3"/>
    <x v="1"/>
  </r>
  <r>
    <x v="786"/>
    <d v="2017-04-21T00:00:00"/>
    <d v="1899-12-30T13:30:00"/>
    <s v="P.I. COGULLADA"/>
    <x v="0"/>
    <x v="48"/>
    <x v="3"/>
    <s v="PABLO RUIZ PICASO"/>
    <x v="2"/>
    <s v="PABLO RUIZ PICASO"/>
    <x v="1"/>
    <n v="25"/>
    <s v="P.I. COGULLADA"/>
    <x v="17"/>
    <n v="6"/>
    <x v="0"/>
    <m/>
    <x v="7"/>
    <m/>
    <x v="5"/>
    <x v="0"/>
    <x v="0"/>
    <x v="0"/>
    <m/>
    <d v="1899-12-30T13:15:00"/>
    <n v="15"/>
    <m/>
    <x v="0"/>
    <m/>
    <x v="0"/>
    <m/>
    <m/>
    <m/>
    <m/>
    <x v="0"/>
    <x v="5"/>
    <s v="NO LE GUSTA"/>
    <x v="1"/>
    <x v="1"/>
  </r>
  <r>
    <x v="787"/>
    <d v="2017-04-21T00:00:00"/>
    <d v="1899-12-30T13:35:00"/>
    <s v="P.I. COGULLADA"/>
    <x v="0"/>
    <x v="61"/>
    <x v="4"/>
    <s v="LAS FUENTES"/>
    <x v="2"/>
    <s v="PEÑAFLOR"/>
    <x v="23"/>
    <n v="207"/>
    <s v="LAS FUENTES"/>
    <x v="15"/>
    <s v="12-14-23-32-45-46-47-83-84"/>
    <x v="3"/>
    <m/>
    <x v="4"/>
    <m/>
    <x v="1"/>
    <x v="2"/>
    <x v="1"/>
    <x v="0"/>
    <m/>
    <m/>
    <n v="45"/>
    <m/>
    <x v="0"/>
    <n v="28"/>
    <x v="0"/>
    <n v="44"/>
    <m/>
    <m/>
    <m/>
    <x v="1"/>
    <x v="2"/>
    <m/>
    <x v="3"/>
    <x v="1"/>
  </r>
  <r>
    <x v="788"/>
    <d v="2017-04-21T00:00:00"/>
    <d v="1899-12-30T13:41:00"/>
    <s v="P.I. COGULLADA"/>
    <x v="0"/>
    <x v="42"/>
    <x v="3"/>
    <s v="AVD. CATALUÑA"/>
    <x v="5"/>
    <s v="AVD. CATALUÑA"/>
    <x v="10"/>
    <n v="125"/>
    <s v="AVD. CATALUÑA"/>
    <x v="17"/>
    <n v="22"/>
    <x v="3"/>
    <m/>
    <x v="4"/>
    <m/>
    <x v="1"/>
    <x v="0"/>
    <x v="0"/>
    <x v="0"/>
    <m/>
    <d v="1899-12-30T13:35:00"/>
    <n v="15"/>
    <m/>
    <x v="0"/>
    <m/>
    <x v="0"/>
    <m/>
    <m/>
    <m/>
    <m/>
    <x v="0"/>
    <x v="8"/>
    <m/>
    <x v="0"/>
    <x v="1"/>
  </r>
  <r>
    <x v="789"/>
    <d v="2017-04-21T00:00:00"/>
    <d v="1899-12-30T13:45:00"/>
    <s v="P.I. COGULLADA"/>
    <x v="1"/>
    <x v="34"/>
    <x v="0"/>
    <s v="AVD. VALENCIA"/>
    <x v="0"/>
    <s v="AVD. CATALUÑA"/>
    <x v="10"/>
    <n v="6"/>
    <s v="AVD. VALENCIA"/>
    <x v="9"/>
    <n v="66"/>
    <x v="1"/>
    <m/>
    <x v="4"/>
    <m/>
    <x v="1"/>
    <x v="2"/>
    <x v="0"/>
    <x v="0"/>
    <m/>
    <m/>
    <n v="15"/>
    <m/>
    <x v="0"/>
    <n v="32"/>
    <x v="0"/>
    <m/>
    <m/>
    <m/>
    <m/>
    <x v="7"/>
    <x v="2"/>
    <m/>
    <x v="0"/>
    <x v="2"/>
  </r>
  <r>
    <x v="790"/>
    <d v="2017-04-21T00:00:00"/>
    <d v="1899-12-30T13:48:00"/>
    <s v="P.I. COGULLADA"/>
    <x v="0"/>
    <x v="45"/>
    <x v="0"/>
    <s v="ARRABAL"/>
    <x v="5"/>
    <s v="CENTRO"/>
    <x v="0"/>
    <s v="63-64-68-59-80-79-81-89-86-96-98-88-82-73"/>
    <s v="ARRABAL"/>
    <x v="1"/>
    <s v="4-5-121"/>
    <x v="5"/>
    <m/>
    <x v="4"/>
    <m/>
    <x v="1"/>
    <x v="2"/>
    <x v="0"/>
    <x v="0"/>
    <m/>
    <m/>
    <n v="10"/>
    <m/>
    <x v="0"/>
    <n v="39"/>
    <x v="0"/>
    <m/>
    <m/>
    <m/>
    <m/>
    <x v="1"/>
    <x v="2"/>
    <m/>
    <x v="1"/>
    <x v="1"/>
  </r>
  <r>
    <x v="791"/>
    <d v="2017-04-21T00:00:00"/>
    <d v="1899-12-30T13:53:00"/>
    <s v="P.I. COGULLADA"/>
    <x v="0"/>
    <x v="19"/>
    <x v="2"/>
    <s v="LA JOTA"/>
    <x v="6"/>
    <s v="AVD. CATALUÑA"/>
    <x v="10"/>
    <n v="6"/>
    <s v="LA JOTA"/>
    <x v="2"/>
    <s v="123-124-125"/>
    <x v="1"/>
    <m/>
    <x v="4"/>
    <m/>
    <x v="1"/>
    <x v="2"/>
    <x v="0"/>
    <x v="0"/>
    <m/>
    <d v="1899-12-30T13:50:00"/>
    <n v="5"/>
    <m/>
    <x v="0"/>
    <n v="32"/>
    <x v="0"/>
    <m/>
    <m/>
    <m/>
    <m/>
    <x v="0"/>
    <x v="2"/>
    <m/>
    <x v="0"/>
    <x v="1"/>
  </r>
  <r>
    <x v="792"/>
    <d v="2017-04-21T00:00:00"/>
    <d v="1899-12-30T14:00:00"/>
    <s v="P.I. COGULLADA"/>
    <x v="1"/>
    <x v="35"/>
    <x v="4"/>
    <s v="AVD. CATALUÑA"/>
    <x v="2"/>
    <s v="AVD. CATALUÑA"/>
    <x v="10"/>
    <n v="125"/>
    <s v="LAS FUENTES"/>
    <x v="13"/>
    <s v="12-14-23-32-45-46-47-83-84"/>
    <x v="0"/>
    <m/>
    <x v="2"/>
    <m/>
    <x v="1"/>
    <x v="2"/>
    <x v="0"/>
    <x v="0"/>
    <m/>
    <d v="1899-12-30T13:55:00"/>
    <n v="25"/>
    <m/>
    <x v="0"/>
    <n v="44"/>
    <x v="0"/>
    <m/>
    <m/>
    <m/>
    <m/>
    <x v="1"/>
    <x v="2"/>
    <m/>
    <x v="3"/>
    <x v="1"/>
  </r>
  <r>
    <x v="793"/>
    <d v="2017-04-21T00:00:00"/>
    <d v="1899-12-30T14:03:00"/>
    <s v="P.I. COGULLADA"/>
    <x v="1"/>
    <x v="31"/>
    <x v="3"/>
    <s v="TORRERO"/>
    <x v="0"/>
    <s v="P.I. COGULLADA"/>
    <x v="29"/>
    <n v="6"/>
    <s v="TORRERO"/>
    <x v="5"/>
    <s v="33-110-111-114"/>
    <x v="0"/>
    <m/>
    <x v="3"/>
    <m/>
    <x v="1"/>
    <x v="2"/>
    <x v="1"/>
    <x v="0"/>
    <m/>
    <m/>
    <n v="45"/>
    <m/>
    <x v="0"/>
    <n v="32"/>
    <x v="0"/>
    <n v="34"/>
    <m/>
    <m/>
    <m/>
    <x v="0"/>
    <x v="2"/>
    <m/>
    <x v="0"/>
    <x v="1"/>
  </r>
  <r>
    <x v="794"/>
    <d v="2017-04-21T00:00:00"/>
    <d v="1899-12-30T14:08:00"/>
    <s v="P.I. COGULLADA"/>
    <x v="0"/>
    <x v="30"/>
    <x v="2"/>
    <s v="SAN JOSE"/>
    <x v="0"/>
    <s v="P.I. COGULLADA"/>
    <x v="29"/>
    <n v="6"/>
    <s v="SAN JOSE"/>
    <x v="11"/>
    <s v="34-85-87-103-104-108"/>
    <x v="1"/>
    <m/>
    <x v="4"/>
    <m/>
    <x v="1"/>
    <x v="2"/>
    <x v="1"/>
    <x v="0"/>
    <m/>
    <d v="1899-12-30T14:05:00"/>
    <n v="30"/>
    <m/>
    <x v="0"/>
    <n v="32"/>
    <x v="0"/>
    <n v="40"/>
    <m/>
    <m/>
    <m/>
    <x v="1"/>
    <x v="2"/>
    <m/>
    <x v="0"/>
    <x v="1"/>
  </r>
  <r>
    <x v="795"/>
    <d v="2017-04-21T00:00:00"/>
    <d v="1899-12-30T14:14:00"/>
    <s v="P.I. COGULLADA"/>
    <x v="0"/>
    <x v="22"/>
    <x v="2"/>
    <s v="VILLAMAYOR"/>
    <x v="5"/>
    <s v="VILLAMAYOR"/>
    <x v="30"/>
    <n v="165"/>
    <s v=" OLIVER"/>
    <x v="3"/>
    <s v="38-51"/>
    <x v="0"/>
    <m/>
    <x v="2"/>
    <m/>
    <x v="1"/>
    <x v="5"/>
    <x v="1"/>
    <x v="0"/>
    <m/>
    <d v="1899-12-30T14:00:00"/>
    <n v="35"/>
    <m/>
    <x v="0"/>
    <m/>
    <x v="0"/>
    <n v="32"/>
    <m/>
    <m/>
    <m/>
    <x v="1"/>
    <x v="2"/>
    <m/>
    <x v="1"/>
    <x v="1"/>
  </r>
  <r>
    <x v="796"/>
    <d v="2017-04-21T00:00:00"/>
    <d v="1899-12-30T14:20:00"/>
    <s v="P.I. COGULLADA"/>
    <x v="0"/>
    <x v="47"/>
    <x v="2"/>
    <s v="CENTRO"/>
    <x v="0"/>
    <s v="P.I. COGULLADA"/>
    <x v="29"/>
    <n v="6"/>
    <s v="CENTRO"/>
    <x v="11"/>
    <s v="59-63-64-68-73-79-80-81-82-86-88-89-96-98"/>
    <x v="1"/>
    <m/>
    <x v="4"/>
    <m/>
    <x v="1"/>
    <x v="2"/>
    <x v="0"/>
    <x v="0"/>
    <m/>
    <d v="1899-12-30T14:18:00"/>
    <n v="15"/>
    <m/>
    <x v="0"/>
    <n v="28"/>
    <x v="0"/>
    <m/>
    <m/>
    <m/>
    <m/>
    <x v="1"/>
    <x v="2"/>
    <m/>
    <x v="0"/>
    <x v="1"/>
  </r>
  <r>
    <x v="797"/>
    <d v="2017-04-21T00:00:00"/>
    <d v="1899-12-30T14:24:00"/>
    <s v="P.I. COGULLADA"/>
    <x v="1"/>
    <x v="39"/>
    <x v="3"/>
    <s v="CARTUJA"/>
    <x v="0"/>
    <s v="P.I. COGULLADA"/>
    <x v="29"/>
    <n v="6"/>
    <s v="CARTUJA"/>
    <x v="18"/>
    <n v="115"/>
    <x v="1"/>
    <m/>
    <x v="4"/>
    <m/>
    <x v="1"/>
    <x v="2"/>
    <x v="1"/>
    <x v="0"/>
    <m/>
    <d v="1899-12-30T14:15:00"/>
    <n v="60"/>
    <m/>
    <x v="0"/>
    <n v="44"/>
    <x v="0"/>
    <n v="25"/>
    <m/>
    <m/>
    <m/>
    <x v="1"/>
    <x v="2"/>
    <m/>
    <x v="0"/>
    <x v="4"/>
  </r>
  <r>
    <x v="798"/>
    <d v="2017-04-21T00:00:00"/>
    <d v="1899-12-30T14:30:00"/>
    <s v="P.I. COGULLADA"/>
    <x v="0"/>
    <x v="66"/>
    <x v="4"/>
    <s v="AVD. CATALUÑA 90"/>
    <x v="2"/>
    <s v="AVD. CATALUÑA"/>
    <x v="10"/>
    <n v="122"/>
    <s v="AVD. CATALUÑA"/>
    <x v="3"/>
    <n v="6"/>
    <x v="0"/>
    <m/>
    <x v="0"/>
    <m/>
    <x v="1"/>
    <x v="0"/>
    <x v="0"/>
    <x v="0"/>
    <m/>
    <d v="1899-12-30T14:28:00"/>
    <n v="5"/>
    <m/>
    <x v="0"/>
    <m/>
    <x v="0"/>
    <m/>
    <m/>
    <m/>
    <m/>
    <x v="0"/>
    <x v="2"/>
    <m/>
    <x v="3"/>
    <x v="2"/>
  </r>
  <r>
    <x v="799"/>
    <d v="2017-04-21T00:00:00"/>
    <d v="1899-12-30T14:38:00"/>
    <s v="P.I. COGULLADA"/>
    <x v="1"/>
    <x v="29"/>
    <x v="0"/>
    <s v="LA JOTA"/>
    <x v="6"/>
    <s v="P.I. COGULLADA"/>
    <x v="29"/>
    <n v="6"/>
    <s v="LA JOTA"/>
    <x v="9"/>
    <s v="123-124-125"/>
    <x v="1"/>
    <m/>
    <x v="4"/>
    <m/>
    <x v="1"/>
    <x v="2"/>
    <x v="0"/>
    <x v="0"/>
    <m/>
    <m/>
    <n v="5"/>
    <m/>
    <x v="0"/>
    <n v="32"/>
    <x v="0"/>
    <m/>
    <m/>
    <m/>
    <m/>
    <x v="1"/>
    <x v="2"/>
    <m/>
    <x v="0"/>
    <x v="1"/>
  </r>
  <r>
    <x v="800"/>
    <d v="2017-04-21T00:00:00"/>
    <d v="1899-12-30T14:41:00"/>
    <s v="P.I. COGULLADA"/>
    <x v="1"/>
    <x v="45"/>
    <x v="0"/>
    <s v="LA JOTA"/>
    <x v="5"/>
    <s v="LA JOTA"/>
    <x v="10"/>
    <s v="123-124-125"/>
    <s v="CALLE DON JAIME"/>
    <x v="11"/>
    <n v="190"/>
    <x v="0"/>
    <m/>
    <x v="0"/>
    <m/>
    <x v="1"/>
    <x v="2"/>
    <x v="0"/>
    <x v="0"/>
    <m/>
    <d v="1899-12-30T14:40:00"/>
    <n v="10"/>
    <m/>
    <x v="0"/>
    <n v="39"/>
    <x v="0"/>
    <m/>
    <m/>
    <m/>
    <m/>
    <x v="1"/>
    <x v="2"/>
    <m/>
    <x v="0"/>
    <x v="1"/>
  </r>
  <r>
    <x v="801"/>
    <d v="2017-04-21T00:00:00"/>
    <d v="1899-12-30T14:48:00"/>
    <s v="P.I. COGULLADA"/>
    <x v="1"/>
    <x v="29"/>
    <x v="0"/>
    <s v="SANTA ISABEL"/>
    <x v="0"/>
    <s v="SANTA ISABEL"/>
    <x v="17"/>
    <n v="16"/>
    <s v="PUERTO VENECIA"/>
    <x v="3"/>
    <n v="146"/>
    <x v="0"/>
    <m/>
    <x v="0"/>
    <m/>
    <x v="1"/>
    <x v="2"/>
    <x v="1"/>
    <x v="3"/>
    <m/>
    <d v="1899-12-30T14:40:00"/>
    <n v="80"/>
    <m/>
    <x v="0"/>
    <n v="32"/>
    <x v="0"/>
    <n v="34"/>
    <m/>
    <n v="31"/>
    <m/>
    <x v="1"/>
    <x v="2"/>
    <m/>
    <x v="0"/>
    <x v="4"/>
  </r>
  <r>
    <x v="802"/>
    <d v="2017-04-21T00:00:00"/>
    <d v="1899-12-30T14:50:00"/>
    <s v="P.I. COGULLADA"/>
    <x v="1"/>
    <x v="25"/>
    <x v="0"/>
    <s v="AVD. CATALUÑA"/>
    <x v="0"/>
    <s v="AVD. CATALUÑA"/>
    <x v="10"/>
    <n v="123"/>
    <s v="GRAN CASA"/>
    <x v="11"/>
    <n v="30"/>
    <x v="0"/>
    <m/>
    <x v="0"/>
    <m/>
    <x v="1"/>
    <x v="2"/>
    <x v="0"/>
    <x v="0"/>
    <m/>
    <d v="1899-12-30T14:48:00"/>
    <n v="10"/>
    <m/>
    <x v="0"/>
    <n v="50"/>
    <x v="0"/>
    <m/>
    <m/>
    <m/>
    <m/>
    <x v="1"/>
    <x v="2"/>
    <m/>
    <x v="0"/>
    <x v="4"/>
  </r>
  <r>
    <x v="803"/>
    <d v="2017-04-21T00:00:00"/>
    <d v="1899-12-30T14:54:00"/>
    <s v="P.I. COGULLADA"/>
    <x v="1"/>
    <x v="7"/>
    <x v="2"/>
    <s v="LA JOTA"/>
    <x v="0"/>
    <s v="LA JOTA"/>
    <x v="10"/>
    <s v="123-124-125"/>
    <s v="CENTRO"/>
    <x v="11"/>
    <s v="59-63-64-68-73-79-80-81-82-86-88-89-96-98"/>
    <x v="0"/>
    <m/>
    <x v="0"/>
    <m/>
    <x v="1"/>
    <x v="2"/>
    <x v="0"/>
    <x v="0"/>
    <m/>
    <d v="1899-12-30T14:50:00"/>
    <n v="20"/>
    <m/>
    <x v="0"/>
    <n v="32"/>
    <x v="0"/>
    <m/>
    <m/>
    <m/>
    <m/>
    <x v="1"/>
    <x v="2"/>
    <m/>
    <x v="0"/>
    <x v="1"/>
  </r>
  <r>
    <x v="804"/>
    <d v="2017-04-21T00:00:00"/>
    <d v="1899-12-30T14:58:00"/>
    <s v="P.I. COGULLADA"/>
    <x v="1"/>
    <x v="20"/>
    <x v="0"/>
    <s v="PLAZA SAN MIGUEL"/>
    <x v="0"/>
    <s v="P.I. COGULLADA"/>
    <x v="29"/>
    <n v="6"/>
    <s v="PLAZA SAN MIGUEL"/>
    <x v="4"/>
    <n v="58"/>
    <x v="1"/>
    <m/>
    <x v="4"/>
    <m/>
    <x v="1"/>
    <x v="2"/>
    <x v="0"/>
    <x v="0"/>
    <m/>
    <d v="1899-12-30T14:55:00"/>
    <n v="15"/>
    <m/>
    <x v="0"/>
    <n v="32"/>
    <x v="0"/>
    <m/>
    <m/>
    <m/>
    <m/>
    <x v="1"/>
    <x v="2"/>
    <m/>
    <x v="2"/>
    <x v="1"/>
  </r>
  <r>
    <x v="805"/>
    <d v="2017-04-21T00:00:00"/>
    <m/>
    <s v="CC GRAN CASA"/>
    <x v="1"/>
    <x v="34"/>
    <x v="0"/>
    <s v="ARCOSUR"/>
    <x v="0"/>
    <s v="ARCOSUR"/>
    <x v="9"/>
    <s v="137-153"/>
    <s v="CC GRAN CASA"/>
    <x v="6"/>
    <n v="30"/>
    <x v="0"/>
    <m/>
    <x v="2"/>
    <m/>
    <x v="1"/>
    <x v="0"/>
    <x v="0"/>
    <x v="0"/>
    <m/>
    <m/>
    <m/>
    <m/>
    <x v="0"/>
    <m/>
    <x v="0"/>
    <m/>
    <m/>
    <m/>
    <m/>
    <x v="0"/>
    <x v="3"/>
    <m/>
    <x v="4"/>
    <x v="1"/>
  </r>
  <r>
    <x v="806"/>
    <d v="2017-04-21T00:00:00"/>
    <m/>
    <s v="CC GRAN CASA"/>
    <x v="1"/>
    <x v="0"/>
    <x v="0"/>
    <s v="ZARAGOZA"/>
    <x v="0"/>
    <s v="TENOR FLETA"/>
    <x v="0"/>
    <n v="98"/>
    <s v="DECATHLON GRAN CASA"/>
    <x v="6"/>
    <n v="30"/>
    <x v="0"/>
    <m/>
    <x v="1"/>
    <m/>
    <x v="1"/>
    <x v="2"/>
    <x v="2"/>
    <x v="0"/>
    <m/>
    <d v="1899-12-30T15:30:00"/>
    <n v="30"/>
    <m/>
    <x v="0"/>
    <n v="23"/>
    <x v="0"/>
    <m/>
    <m/>
    <m/>
    <m/>
    <x v="1"/>
    <x v="2"/>
    <m/>
    <x v="1"/>
    <x v="1"/>
  </r>
  <r>
    <x v="807"/>
    <d v="2017-04-21T00:00:00"/>
    <m/>
    <s v="CC GRAN CASA"/>
    <x v="1"/>
    <x v="12"/>
    <x v="1"/>
    <s v="ZARAGOZA"/>
    <x v="4"/>
    <s v="GRAN VÍA"/>
    <x v="0"/>
    <n v="82"/>
    <s v="CINES GRAN CASA"/>
    <x v="16"/>
    <n v="30"/>
    <x v="2"/>
    <m/>
    <x v="5"/>
    <m/>
    <x v="3"/>
    <x v="0"/>
    <x v="0"/>
    <x v="0"/>
    <m/>
    <d v="1899-12-30T15:45:00"/>
    <m/>
    <s v="L1"/>
    <x v="0"/>
    <m/>
    <x v="0"/>
    <m/>
    <m/>
    <m/>
    <m/>
    <x v="1"/>
    <x v="2"/>
    <m/>
    <x v="1"/>
    <x v="0"/>
  </r>
  <r>
    <x v="808"/>
    <d v="2017-04-21T00:00:00"/>
    <m/>
    <s v="CC GRAN CASA"/>
    <x v="1"/>
    <x v="1"/>
    <x v="1"/>
    <s v="LA ALMOLDA"/>
    <x v="1"/>
    <s v="SALVADOR ALLENDE"/>
    <x v="10"/>
    <n v="26"/>
    <s v="LA ALMOLDA"/>
    <x v="6"/>
    <n v="13"/>
    <x v="2"/>
    <m/>
    <x v="4"/>
    <m/>
    <x v="0"/>
    <x v="0"/>
    <x v="0"/>
    <x v="0"/>
    <m/>
    <d v="1899-12-30T18:00:00"/>
    <n v="45"/>
    <m/>
    <x v="0"/>
    <m/>
    <x v="0"/>
    <m/>
    <m/>
    <m/>
    <m/>
    <x v="0"/>
    <x v="6"/>
    <m/>
    <x v="2"/>
    <x v="1"/>
  </r>
  <r>
    <x v="809"/>
    <d v="2017-04-21T00:00:00"/>
    <m/>
    <s v="CC GRAN CASA"/>
    <x v="0"/>
    <x v="12"/>
    <x v="1"/>
    <s v="UNIVERSIDAD"/>
    <x v="4"/>
    <s v="CALLE VIDAL DE CANELLAS"/>
    <x v="6"/>
    <n v="66"/>
    <s v="CC GRAN CASA"/>
    <x v="4"/>
    <n v="30"/>
    <x v="0"/>
    <m/>
    <x v="5"/>
    <m/>
    <x v="1"/>
    <x v="0"/>
    <x v="0"/>
    <x v="0"/>
    <m/>
    <d v="1899-12-30T16:30:00"/>
    <n v="50"/>
    <m/>
    <x v="0"/>
    <m/>
    <x v="0"/>
    <m/>
    <m/>
    <m/>
    <m/>
    <x v="0"/>
    <x v="8"/>
    <m/>
    <x v="2"/>
    <x v="0"/>
  </r>
  <r>
    <x v="810"/>
    <d v="2017-04-21T00:00:00"/>
    <m/>
    <s v="CC GRAN CASA"/>
    <x v="0"/>
    <x v="16"/>
    <x v="2"/>
    <s v="SAN MATEO DE GALLEGO"/>
    <x v="1"/>
    <s v="VALADE ORDEGA, 22 ( SAN MATEO GALLEGO)"/>
    <x v="23"/>
    <n v="1"/>
    <s v="CC GRAN CASA"/>
    <x v="6"/>
    <n v="30"/>
    <x v="0"/>
    <m/>
    <x v="2"/>
    <m/>
    <x v="0"/>
    <x v="0"/>
    <x v="0"/>
    <x v="0"/>
    <m/>
    <d v="1899-12-30T17:00:00"/>
    <n v="25"/>
    <m/>
    <x v="0"/>
    <m/>
    <x v="0"/>
    <m/>
    <m/>
    <m/>
    <m/>
    <x v="0"/>
    <x v="0"/>
    <m/>
    <x v="0"/>
    <x v="0"/>
  </r>
  <r>
    <x v="811"/>
    <d v="2017-04-21T00:00:00"/>
    <m/>
    <s v="CC GRAN CASA"/>
    <x v="0"/>
    <x v="6"/>
    <x v="1"/>
    <s v="SAN JOSE"/>
    <x v="4"/>
    <s v="SAN JOSÉ"/>
    <x v="11"/>
    <s v="34-81-85-87-102-103-104-105-108-109-171"/>
    <s v="CC GRAN CASA"/>
    <x v="0"/>
    <n v="30"/>
    <x v="0"/>
    <m/>
    <x v="8"/>
    <m/>
    <x v="1"/>
    <x v="2"/>
    <x v="0"/>
    <x v="0"/>
    <m/>
    <d v="1899-12-30T15:58:00"/>
    <n v="53"/>
    <m/>
    <x v="0"/>
    <n v="23"/>
    <x v="8"/>
    <m/>
    <m/>
    <m/>
    <m/>
    <x v="7"/>
    <x v="2"/>
    <m/>
    <x v="1"/>
    <x v="1"/>
  </r>
  <r>
    <x v="812"/>
    <d v="2017-04-21T00:00:00"/>
    <m/>
    <s v="CC GRAN CASA"/>
    <x v="2"/>
    <x v="28"/>
    <x v="1"/>
    <s v="ACTUR"/>
    <x v="6"/>
    <s v="ACTUR"/>
    <x v="1"/>
    <s v="9-15-10-145-25-29-31-27-28-128-129-163-144"/>
    <s v="CC GRAN CASA"/>
    <x v="6"/>
    <n v="30"/>
    <x v="0"/>
    <m/>
    <x v="2"/>
    <m/>
    <x v="1"/>
    <x v="0"/>
    <x v="0"/>
    <x v="0"/>
    <m/>
    <m/>
    <m/>
    <m/>
    <x v="0"/>
    <m/>
    <x v="0"/>
    <m/>
    <m/>
    <m/>
    <m/>
    <x v="0"/>
    <x v="8"/>
    <m/>
    <x v="0"/>
    <x v="1"/>
  </r>
  <r>
    <x v="813"/>
    <d v="2017-04-21T00:00:00"/>
    <m/>
    <s v="CC GRAN CASA"/>
    <x v="0"/>
    <x v="31"/>
    <x v="3"/>
    <s v="ZARAGOZA"/>
    <x v="5"/>
    <m/>
    <x v="4"/>
    <n v="999"/>
    <s v="CC GRAN CASA"/>
    <x v="0"/>
    <n v="30"/>
    <x v="0"/>
    <m/>
    <x v="0"/>
    <m/>
    <x v="0"/>
    <x v="0"/>
    <x v="0"/>
    <x v="0"/>
    <m/>
    <m/>
    <m/>
    <m/>
    <x v="0"/>
    <m/>
    <x v="0"/>
    <m/>
    <m/>
    <m/>
    <m/>
    <x v="0"/>
    <x v="3"/>
    <m/>
    <x v="0"/>
    <x v="1"/>
  </r>
  <r>
    <x v="814"/>
    <d v="2017-04-21T00:00:00"/>
    <m/>
    <s v="CC GRAN CASA"/>
    <x v="1"/>
    <x v="28"/>
    <x v="1"/>
    <s v="ACTUR"/>
    <x v="6"/>
    <s v="ACTUR"/>
    <x v="1"/>
    <s v="9-15-10-145-25-29-31-27-28-128-129-163-144"/>
    <s v="CC GRAN CASA"/>
    <x v="0"/>
    <n v="30"/>
    <x v="0"/>
    <m/>
    <x v="2"/>
    <m/>
    <x v="1"/>
    <x v="0"/>
    <x v="0"/>
    <x v="0"/>
    <m/>
    <m/>
    <m/>
    <m/>
    <x v="0"/>
    <m/>
    <x v="0"/>
    <m/>
    <m/>
    <m/>
    <m/>
    <x v="0"/>
    <x v="8"/>
    <m/>
    <x v="0"/>
    <x v="1"/>
  </r>
  <r>
    <x v="815"/>
    <d v="2017-04-21T00:00:00"/>
    <m/>
    <s v="CC GRAN CASA"/>
    <x v="0"/>
    <x v="35"/>
    <x v="4"/>
    <s v="CENTRO"/>
    <x v="2"/>
    <s v="CENTRO"/>
    <x v="0"/>
    <s v="63-64-68-59-80-79-81-89-86-96-98-88-82-73"/>
    <s v="CC GRAN CASA"/>
    <x v="0"/>
    <n v="30"/>
    <x v="0"/>
    <m/>
    <x v="2"/>
    <m/>
    <x v="1"/>
    <x v="4"/>
    <x v="0"/>
    <x v="0"/>
    <m/>
    <m/>
    <m/>
    <m/>
    <x v="0"/>
    <s v="L1"/>
    <x v="0"/>
    <m/>
    <m/>
    <m/>
    <m/>
    <x v="0"/>
    <x v="2"/>
    <m/>
    <x v="4"/>
    <x v="2"/>
  </r>
  <r>
    <x v="816"/>
    <d v="2017-04-21T00:00:00"/>
    <m/>
    <s v="CC GRAN CASA"/>
    <x v="0"/>
    <x v="6"/>
    <x v="1"/>
    <s v="ACTUR"/>
    <x v="6"/>
    <s v="ACTUR"/>
    <x v="1"/>
    <s v="9-15-10-145-25-29-31-27-28-128-129-163-144"/>
    <s v="CC GRAN CASA"/>
    <x v="0"/>
    <n v="30"/>
    <x v="0"/>
    <m/>
    <x v="0"/>
    <m/>
    <x v="1"/>
    <x v="4"/>
    <x v="0"/>
    <x v="0"/>
    <m/>
    <m/>
    <n v="5"/>
    <m/>
    <x v="0"/>
    <s v="L1"/>
    <x v="0"/>
    <m/>
    <m/>
    <m/>
    <m/>
    <x v="7"/>
    <x v="2"/>
    <m/>
    <x v="0"/>
    <x v="1"/>
  </r>
  <r>
    <x v="817"/>
    <d v="2017-04-21T00:00:00"/>
    <m/>
    <s v="CC GRAN CASA"/>
    <x v="0"/>
    <x v="0"/>
    <x v="0"/>
    <s v="VALDEFIERRO"/>
    <x v="6"/>
    <s v="OLIVER - VALDEFIERRO"/>
    <x v="7"/>
    <s v="38-51-62-92-106"/>
    <s v="CC GRAN CASA"/>
    <x v="0"/>
    <n v="30"/>
    <x v="0"/>
    <m/>
    <x v="0"/>
    <m/>
    <x v="1"/>
    <x v="2"/>
    <x v="2"/>
    <x v="0"/>
    <m/>
    <m/>
    <n v="37"/>
    <m/>
    <x v="0"/>
    <m/>
    <x v="0"/>
    <m/>
    <m/>
    <m/>
    <m/>
    <x v="7"/>
    <x v="2"/>
    <m/>
    <x v="3"/>
    <x v="1"/>
  </r>
  <r>
    <x v="818"/>
    <d v="2017-04-21T00:00:00"/>
    <m/>
    <s v="CC GRAN CASA"/>
    <x v="0"/>
    <x v="11"/>
    <x v="2"/>
    <s v="URB. LOS PINOS"/>
    <x v="0"/>
    <s v="ZONA NORTE"/>
    <x v="23"/>
    <n v="1"/>
    <s v="CC GRAN CASA"/>
    <x v="0"/>
    <n v="30"/>
    <x v="0"/>
    <m/>
    <x v="0"/>
    <m/>
    <x v="0"/>
    <x v="0"/>
    <x v="0"/>
    <x v="0"/>
    <m/>
    <m/>
    <n v="40"/>
    <m/>
    <x v="0"/>
    <m/>
    <x v="0"/>
    <m/>
    <m/>
    <m/>
    <m/>
    <x v="0"/>
    <x v="2"/>
    <m/>
    <x v="0"/>
    <x v="1"/>
  </r>
  <r>
    <x v="819"/>
    <d v="2017-04-21T00:00:00"/>
    <m/>
    <s v="CC GRAN CASA"/>
    <x v="1"/>
    <x v="6"/>
    <x v="1"/>
    <s v="PARQUE GOYA"/>
    <x v="4"/>
    <s v="ACTUR"/>
    <x v="1"/>
    <s v="9-15-10-145-25-29-31-27-28-128-129-163-144"/>
    <s v="CC GRAN CASA"/>
    <x v="0"/>
    <n v="30"/>
    <x v="0"/>
    <m/>
    <x v="2"/>
    <m/>
    <x v="1"/>
    <x v="4"/>
    <x v="2"/>
    <x v="0"/>
    <m/>
    <m/>
    <n v="20"/>
    <m/>
    <x v="0"/>
    <s v="L1"/>
    <x v="0"/>
    <m/>
    <m/>
    <m/>
    <m/>
    <x v="7"/>
    <x v="2"/>
    <m/>
    <x v="3"/>
    <x v="1"/>
  </r>
  <r>
    <x v="820"/>
    <d v="2017-04-21T00:00:00"/>
    <m/>
    <s v="CC GRAN CASA"/>
    <x v="0"/>
    <x v="35"/>
    <x v="4"/>
    <s v="BUJALAZ"/>
    <x v="6"/>
    <m/>
    <x v="4"/>
    <n v="999"/>
    <s v="CC GRAN CASA"/>
    <x v="0"/>
    <n v="30"/>
    <x v="0"/>
    <m/>
    <x v="2"/>
    <m/>
    <x v="0"/>
    <x v="0"/>
    <x v="0"/>
    <x v="0"/>
    <m/>
    <m/>
    <n v="30"/>
    <m/>
    <x v="0"/>
    <m/>
    <x v="0"/>
    <m/>
    <m/>
    <m/>
    <m/>
    <x v="0"/>
    <x v="2"/>
    <m/>
    <x v="2"/>
    <x v="1"/>
  </r>
  <r>
    <x v="821"/>
    <d v="2017-04-21T00:00:00"/>
    <m/>
    <s v="CC GRAN CASA"/>
    <x v="0"/>
    <x v="18"/>
    <x v="2"/>
    <s v="AVD. NAVARRA"/>
    <x v="5"/>
    <s v="DELICIAS"/>
    <x v="6"/>
    <s v="69-70-71-72-74-75-78"/>
    <s v="CC GRAN CASA"/>
    <x v="0"/>
    <n v="30"/>
    <x v="0"/>
    <m/>
    <x v="0"/>
    <m/>
    <x v="7"/>
    <x v="0"/>
    <x v="0"/>
    <x v="0"/>
    <m/>
    <m/>
    <n v="7"/>
    <m/>
    <x v="0"/>
    <m/>
    <x v="0"/>
    <m/>
    <m/>
    <m/>
    <m/>
    <x v="0"/>
    <x v="2"/>
    <m/>
    <x v="4"/>
    <x v="0"/>
  </r>
  <r>
    <x v="822"/>
    <d v="2017-04-21T00:00:00"/>
    <m/>
    <s v="CC GRAN CASA"/>
    <x v="1"/>
    <x v="26"/>
    <x v="1"/>
    <s v="PABLO IGLESIAS"/>
    <x v="1"/>
    <s v="ACTUR"/>
    <x v="1"/>
    <s v="9-15-10-145-25-29-31-27-28-128-129-163-144"/>
    <s v="CC GRAN CASA"/>
    <x v="0"/>
    <n v="30"/>
    <x v="0"/>
    <m/>
    <x v="0"/>
    <m/>
    <x v="4"/>
    <x v="0"/>
    <x v="0"/>
    <x v="0"/>
    <m/>
    <m/>
    <n v="5"/>
    <m/>
    <x v="0"/>
    <m/>
    <x v="0"/>
    <m/>
    <m/>
    <m/>
    <m/>
    <x v="0"/>
    <x v="2"/>
    <m/>
    <x v="4"/>
    <x v="0"/>
  </r>
  <r>
    <x v="823"/>
    <d v="2017-04-21T00:00:00"/>
    <m/>
    <s v="CC GRAN CASA"/>
    <x v="2"/>
    <x v="28"/>
    <x v="1"/>
    <s v="PARQUE VENECIA"/>
    <x v="6"/>
    <s v="TORRERO"/>
    <x v="3"/>
    <s v="33-110-111-112-113-114-120-147-148"/>
    <s v="CC GRAN CASA"/>
    <x v="0"/>
    <n v="30"/>
    <x v="0"/>
    <m/>
    <x v="2"/>
    <m/>
    <x v="1"/>
    <x v="2"/>
    <x v="0"/>
    <x v="0"/>
    <m/>
    <m/>
    <n v="30"/>
    <m/>
    <x v="0"/>
    <n v="23"/>
    <x v="0"/>
    <m/>
    <m/>
    <m/>
    <m/>
    <x v="7"/>
    <x v="2"/>
    <m/>
    <x v="3"/>
    <x v="1"/>
  </r>
  <r>
    <x v="824"/>
    <d v="2017-04-21T00:00:00"/>
    <m/>
    <s v="CC GRAN CASA"/>
    <x v="0"/>
    <x v="20"/>
    <x v="0"/>
    <s v="ARRABAL"/>
    <x v="0"/>
    <s v="EL RABAL"/>
    <x v="10"/>
    <s v="4-5-121"/>
    <s v="CC GRAN CASA"/>
    <x v="0"/>
    <n v="30"/>
    <x v="0"/>
    <m/>
    <x v="0"/>
    <m/>
    <x v="0"/>
    <x v="0"/>
    <x v="0"/>
    <x v="0"/>
    <m/>
    <m/>
    <n v="12"/>
    <m/>
    <x v="0"/>
    <m/>
    <x v="0"/>
    <m/>
    <m/>
    <m/>
    <m/>
    <x v="0"/>
    <x v="2"/>
    <m/>
    <x v="4"/>
    <x v="1"/>
  </r>
  <r>
    <x v="825"/>
    <d v="2017-04-21T00:00:00"/>
    <m/>
    <s v="CC GRAN CASA"/>
    <x v="1"/>
    <x v="20"/>
    <x v="0"/>
    <s v="ALMOZARA"/>
    <x v="0"/>
    <m/>
    <x v="4"/>
    <n v="999"/>
    <m/>
    <x v="17"/>
    <s v="8-40-41-43-44-162"/>
    <x v="1"/>
    <m/>
    <x v="4"/>
    <m/>
    <x v="0"/>
    <x v="0"/>
    <x v="0"/>
    <x v="0"/>
    <m/>
    <m/>
    <m/>
    <m/>
    <x v="0"/>
    <m/>
    <x v="0"/>
    <m/>
    <m/>
    <m/>
    <m/>
    <x v="0"/>
    <x v="3"/>
    <m/>
    <x v="0"/>
    <x v="1"/>
  </r>
  <r>
    <x v="826"/>
    <d v="2017-04-21T00:00:00"/>
    <m/>
    <s v="CC GRAN CASA"/>
    <x v="1"/>
    <x v="47"/>
    <x v="2"/>
    <s v="ACTUR"/>
    <x v="0"/>
    <s v="ACTUR"/>
    <x v="1"/>
    <s v="9-15-10-145-25-29-31-27-28-128-129-163-144"/>
    <s v="CC GRAN CASA"/>
    <x v="0"/>
    <n v="30"/>
    <x v="0"/>
    <m/>
    <x v="5"/>
    <m/>
    <x v="1"/>
    <x v="2"/>
    <x v="0"/>
    <x v="0"/>
    <m/>
    <m/>
    <n v="10"/>
    <m/>
    <x v="0"/>
    <n v="50"/>
    <x v="0"/>
    <m/>
    <m/>
    <m/>
    <m/>
    <x v="3"/>
    <x v="2"/>
    <m/>
    <x v="3"/>
    <x v="1"/>
  </r>
  <r>
    <x v="827"/>
    <d v="2017-04-21T00:00:00"/>
    <m/>
    <s v="CC GRAN CASA"/>
    <x v="0"/>
    <x v="24"/>
    <x v="2"/>
    <s v="SANTA ISABEL"/>
    <x v="0"/>
    <s v="SANTA ISABEL"/>
    <x v="17"/>
    <n v="16"/>
    <s v="CC GRAN CASA"/>
    <x v="0"/>
    <n v="30"/>
    <x v="0"/>
    <m/>
    <x v="2"/>
    <m/>
    <x v="0"/>
    <x v="0"/>
    <x v="0"/>
    <x v="0"/>
    <m/>
    <m/>
    <m/>
    <m/>
    <x v="0"/>
    <m/>
    <x v="0"/>
    <m/>
    <m/>
    <m/>
    <m/>
    <x v="0"/>
    <x v="3"/>
    <m/>
    <x v="4"/>
    <x v="1"/>
  </r>
  <r>
    <x v="828"/>
    <d v="2017-04-21T00:00:00"/>
    <m/>
    <s v="CC GRAN CASA"/>
    <x v="1"/>
    <x v="46"/>
    <x v="2"/>
    <s v="PLAZA SAN FRANCISCO"/>
    <x v="1"/>
    <m/>
    <x v="4"/>
    <n v="999"/>
    <s v="CC GRAN CASA"/>
    <x v="0"/>
    <n v="30"/>
    <x v="2"/>
    <m/>
    <x v="2"/>
    <m/>
    <x v="1"/>
    <x v="4"/>
    <x v="0"/>
    <x v="0"/>
    <m/>
    <m/>
    <n v="18"/>
    <m/>
    <x v="0"/>
    <s v="L1"/>
    <x v="0"/>
    <m/>
    <m/>
    <m/>
    <m/>
    <x v="0"/>
    <x v="2"/>
    <m/>
    <x v="1"/>
    <x v="1"/>
  </r>
  <r>
    <x v="829"/>
    <d v="2017-04-21T00:00:00"/>
    <m/>
    <s v="CC GRAN CASA"/>
    <x v="1"/>
    <x v="43"/>
    <x v="2"/>
    <s v="CENTRO"/>
    <x v="0"/>
    <s v="CENTRO"/>
    <x v="0"/>
    <s v="63-64-68-59-80-79-81-89-86-96-98-88-82-73"/>
    <s v="CC GRAN CASA"/>
    <x v="0"/>
    <n v="30"/>
    <x v="0"/>
    <m/>
    <x v="0"/>
    <m/>
    <x v="1"/>
    <x v="4"/>
    <x v="2"/>
    <x v="0"/>
    <m/>
    <m/>
    <m/>
    <m/>
    <x v="0"/>
    <s v="L1"/>
    <x v="0"/>
    <m/>
    <m/>
    <m/>
    <m/>
    <x v="7"/>
    <x v="2"/>
    <m/>
    <x v="0"/>
    <x v="1"/>
  </r>
  <r>
    <x v="830"/>
    <d v="2017-04-21T00:00:00"/>
    <m/>
    <s v="CC GRAN CASA"/>
    <x v="1"/>
    <x v="56"/>
    <x v="0"/>
    <s v="ACTUR"/>
    <x v="6"/>
    <s v="ACTUR"/>
    <x v="1"/>
    <s v="9-15-10-145-25-29-31-27-28-128-129-163-144"/>
    <s v="CC GRAN CASA"/>
    <x v="0"/>
    <n v="30"/>
    <x v="0"/>
    <m/>
    <x v="0"/>
    <m/>
    <x v="1"/>
    <x v="0"/>
    <x v="0"/>
    <x v="0"/>
    <m/>
    <m/>
    <m/>
    <m/>
    <x v="0"/>
    <m/>
    <x v="0"/>
    <m/>
    <m/>
    <m/>
    <m/>
    <x v="0"/>
    <x v="8"/>
    <m/>
    <x v="0"/>
    <x v="1"/>
  </r>
  <r>
    <x v="831"/>
    <d v="2017-04-21T00:00:00"/>
    <m/>
    <s v="CC GRAN CASA"/>
    <x v="1"/>
    <x v="35"/>
    <x v="4"/>
    <s v="LA JOTA"/>
    <x v="2"/>
    <s v="EL RABAL"/>
    <x v="10"/>
    <s v="4-5-121"/>
    <s v="CC GRAN CASA"/>
    <x v="0"/>
    <n v="30"/>
    <x v="0"/>
    <m/>
    <x v="2"/>
    <m/>
    <x v="1"/>
    <x v="2"/>
    <x v="2"/>
    <x v="0"/>
    <m/>
    <m/>
    <n v="27"/>
    <m/>
    <x v="0"/>
    <s v="Ci2"/>
    <x v="0"/>
    <m/>
    <m/>
    <m/>
    <m/>
    <x v="1"/>
    <x v="2"/>
    <m/>
    <x v="4"/>
    <x v="1"/>
  </r>
  <r>
    <x v="832"/>
    <d v="2017-04-21T00:00:00"/>
    <m/>
    <s v="CC GRAN CASA"/>
    <x v="1"/>
    <x v="34"/>
    <x v="0"/>
    <s v="ACTUR"/>
    <x v="0"/>
    <s v="ACTUR"/>
    <x v="1"/>
    <s v="9-15-10-145-25-29-31-27-28-128-129-163-144"/>
    <s v="CC GRAN CASA"/>
    <x v="0"/>
    <n v="30"/>
    <x v="0"/>
    <m/>
    <x v="2"/>
    <m/>
    <x v="1"/>
    <x v="0"/>
    <x v="0"/>
    <x v="0"/>
    <m/>
    <m/>
    <n v="2"/>
    <m/>
    <x v="0"/>
    <m/>
    <x v="0"/>
    <m/>
    <m/>
    <m/>
    <m/>
    <x v="0"/>
    <x v="8"/>
    <m/>
    <x v="0"/>
    <x v="1"/>
  </r>
  <r>
    <x v="833"/>
    <d v="2017-04-21T00:00:00"/>
    <m/>
    <s v="CC GRAN CASA"/>
    <x v="1"/>
    <x v="21"/>
    <x v="4"/>
    <s v="ACTUR"/>
    <x v="2"/>
    <s v="ACTUR"/>
    <x v="1"/>
    <s v="9-15-10-145-25-29-31-27-28-128-129-163-144"/>
    <s v="CC GRAN CASA"/>
    <x v="0"/>
    <n v="30"/>
    <x v="0"/>
    <m/>
    <x v="2"/>
    <m/>
    <x v="1"/>
    <x v="0"/>
    <x v="0"/>
    <x v="0"/>
    <m/>
    <m/>
    <n v="3"/>
    <m/>
    <x v="0"/>
    <m/>
    <x v="0"/>
    <m/>
    <m/>
    <m/>
    <m/>
    <x v="0"/>
    <x v="8"/>
    <m/>
    <x v="0"/>
    <x v="1"/>
  </r>
  <r>
    <x v="834"/>
    <d v="2017-04-21T00:00:00"/>
    <m/>
    <s v="CC GRAN CASA"/>
    <x v="1"/>
    <x v="19"/>
    <x v="2"/>
    <s v="MIRALBUENO"/>
    <x v="0"/>
    <s v="MIRALBUENO"/>
    <x v="22"/>
    <s v="37-39"/>
    <s v="CC GRAN CASA"/>
    <x v="0"/>
    <n v="30"/>
    <x v="0"/>
    <m/>
    <x v="0"/>
    <m/>
    <x v="0"/>
    <x v="0"/>
    <x v="0"/>
    <x v="0"/>
    <m/>
    <m/>
    <n v="12"/>
    <m/>
    <x v="0"/>
    <m/>
    <x v="0"/>
    <m/>
    <m/>
    <m/>
    <m/>
    <x v="0"/>
    <x v="3"/>
    <m/>
    <x v="0"/>
    <x v="1"/>
  </r>
  <r>
    <x v="835"/>
    <d v="2017-04-21T00:00:00"/>
    <m/>
    <s v="CC GRAN CASA"/>
    <x v="0"/>
    <x v="65"/>
    <x v="4"/>
    <s v="ACTUR"/>
    <x v="6"/>
    <s v="ACTUR"/>
    <x v="1"/>
    <s v="9-15-10-145-25-29-31-27-28-128-129-163-144"/>
    <s v="CC GRAN CASA"/>
    <x v="0"/>
    <n v="30"/>
    <x v="0"/>
    <m/>
    <x v="2"/>
    <m/>
    <x v="1"/>
    <x v="0"/>
    <x v="0"/>
    <x v="0"/>
    <m/>
    <m/>
    <n v="6"/>
    <m/>
    <x v="0"/>
    <m/>
    <x v="0"/>
    <m/>
    <m/>
    <m/>
    <m/>
    <x v="0"/>
    <x v="8"/>
    <m/>
    <x v="0"/>
    <x v="1"/>
  </r>
  <r>
    <x v="836"/>
    <d v="2017-04-21T00:00:00"/>
    <m/>
    <s v="CC GRAN CASA"/>
    <x v="1"/>
    <x v="25"/>
    <x v="0"/>
    <s v="ARRABAL"/>
    <x v="0"/>
    <s v="EL RABAL"/>
    <x v="10"/>
    <s v="4-5-121"/>
    <s v="CC GRAN CASA"/>
    <x v="0"/>
    <n v="30"/>
    <x v="0"/>
    <m/>
    <x v="2"/>
    <m/>
    <x v="1"/>
    <x v="4"/>
    <x v="2"/>
    <x v="0"/>
    <m/>
    <m/>
    <n v="11"/>
    <m/>
    <x v="0"/>
    <s v="L1"/>
    <x v="0"/>
    <m/>
    <m/>
    <m/>
    <m/>
    <x v="7"/>
    <x v="2"/>
    <m/>
    <x v="3"/>
    <x v="1"/>
  </r>
  <r>
    <x v="837"/>
    <d v="2017-04-21T00:00:00"/>
    <m/>
    <s v="CC GRAN CASA"/>
    <x v="1"/>
    <x v="35"/>
    <x v="4"/>
    <s v="LAS FUENTES"/>
    <x v="2"/>
    <s v="LAS FUENTES"/>
    <x v="2"/>
    <s v="12-14-23-32-45-46-47-83-84"/>
    <s v="CC GRAN CASA"/>
    <x v="0"/>
    <n v="30"/>
    <x v="0"/>
    <m/>
    <x v="2"/>
    <m/>
    <x v="1"/>
    <x v="2"/>
    <x v="2"/>
    <x v="0"/>
    <m/>
    <m/>
    <n v="30"/>
    <m/>
    <x v="0"/>
    <s v="Ci2"/>
    <x v="0"/>
    <m/>
    <m/>
    <m/>
    <m/>
    <x v="7"/>
    <x v="2"/>
    <m/>
    <x v="3"/>
    <x v="1"/>
  </r>
  <r>
    <x v="838"/>
    <d v="2017-04-21T00:00:00"/>
    <m/>
    <s v="CC GRAN CASA"/>
    <x v="0"/>
    <x v="12"/>
    <x v="1"/>
    <s v="MORERA"/>
    <x v="1"/>
    <m/>
    <x v="4"/>
    <n v="999"/>
    <s v="CC GRAN CASA"/>
    <x v="0"/>
    <n v="30"/>
    <x v="0"/>
    <m/>
    <x v="2"/>
    <m/>
    <x v="0"/>
    <x v="0"/>
    <x v="0"/>
    <x v="0"/>
    <m/>
    <m/>
    <n v="25"/>
    <m/>
    <x v="0"/>
    <m/>
    <x v="0"/>
    <m/>
    <m/>
    <m/>
    <m/>
    <x v="0"/>
    <x v="2"/>
    <m/>
    <x v="1"/>
    <x v="1"/>
  </r>
  <r>
    <x v="839"/>
    <d v="2017-04-21T00:00:00"/>
    <m/>
    <s v="CC GRAN CASA"/>
    <x v="1"/>
    <x v="43"/>
    <x v="2"/>
    <s v="SAN JOSE"/>
    <x v="0"/>
    <s v="SAN JOSÉ"/>
    <x v="11"/>
    <s v="34-81-85-87-102-103-104-105-108-109-171"/>
    <s v="CC GRAN CASA"/>
    <x v="0"/>
    <n v="30"/>
    <x v="0"/>
    <m/>
    <x v="2"/>
    <m/>
    <x v="0"/>
    <x v="0"/>
    <x v="0"/>
    <x v="0"/>
    <m/>
    <m/>
    <n v="22"/>
    <m/>
    <x v="0"/>
    <m/>
    <x v="0"/>
    <m/>
    <m/>
    <m/>
    <m/>
    <x v="0"/>
    <x v="2"/>
    <m/>
    <x v="3"/>
    <x v="1"/>
  </r>
  <r>
    <x v="840"/>
    <d v="2017-04-21T00:00:00"/>
    <m/>
    <s v="CC GRAN CASA"/>
    <x v="0"/>
    <x v="6"/>
    <x v="1"/>
    <s v="PLAZA ESPAÑA"/>
    <x v="0"/>
    <s v="PLAZA ESPAÑA"/>
    <x v="0"/>
    <n v="64"/>
    <s v="CC GRAN CASA"/>
    <x v="22"/>
    <n v="30"/>
    <x v="0"/>
    <m/>
    <x v="2"/>
    <m/>
    <x v="1"/>
    <x v="2"/>
    <x v="2"/>
    <x v="3"/>
    <m/>
    <m/>
    <n v="25"/>
    <m/>
    <x v="0"/>
    <n v="39"/>
    <x v="0"/>
    <m/>
    <m/>
    <n v="23"/>
    <m/>
    <x v="1"/>
    <x v="2"/>
    <m/>
    <x v="2"/>
    <x v="1"/>
  </r>
  <r>
    <x v="841"/>
    <d v="2017-04-21T00:00:00"/>
    <m/>
    <s v="CC GRAN CASA"/>
    <x v="1"/>
    <x v="24"/>
    <x v="2"/>
    <s v="OLIVER"/>
    <x v="0"/>
    <s v="OLIVER - VALDEFIERRO"/>
    <x v="7"/>
    <s v="38-51-62-92-106"/>
    <s v="CC GRAN CASA"/>
    <x v="4"/>
    <n v="30"/>
    <x v="0"/>
    <m/>
    <x v="0"/>
    <m/>
    <x v="1"/>
    <x v="2"/>
    <x v="2"/>
    <x v="0"/>
    <m/>
    <m/>
    <n v="45"/>
    <m/>
    <x v="0"/>
    <s v="Ci2"/>
    <x v="0"/>
    <m/>
    <m/>
    <m/>
    <m/>
    <x v="0"/>
    <x v="2"/>
    <m/>
    <x v="0"/>
    <x v="1"/>
  </r>
  <r>
    <x v="842"/>
    <d v="2017-04-21T00:00:00"/>
    <m/>
    <s v="CC GRAN CASA"/>
    <x v="0"/>
    <x v="33"/>
    <x v="3"/>
    <s v="ALMOZARA"/>
    <x v="5"/>
    <s v="LA ALMOZARA"/>
    <x v="8"/>
    <s v="8-40-41-43-44-162"/>
    <s v="CC GRAN CASA"/>
    <x v="27"/>
    <n v="30"/>
    <x v="0"/>
    <m/>
    <x v="5"/>
    <m/>
    <x v="1"/>
    <x v="0"/>
    <x v="0"/>
    <x v="0"/>
    <m/>
    <m/>
    <n v="32"/>
    <m/>
    <x v="0"/>
    <m/>
    <x v="0"/>
    <m/>
    <m/>
    <m/>
    <m/>
    <x v="0"/>
    <x v="2"/>
    <m/>
    <x v="2"/>
    <x v="1"/>
  </r>
  <r>
    <x v="843"/>
    <d v="2017-04-21T00:00:00"/>
    <m/>
    <s v="CC GRAN CASA"/>
    <x v="1"/>
    <x v="19"/>
    <x v="2"/>
    <s v="VADORREY"/>
    <x v="5"/>
    <s v="VADORREY"/>
    <x v="10"/>
    <n v="124"/>
    <s v="CC GRAN CASA"/>
    <x v="17"/>
    <n v="30"/>
    <x v="0"/>
    <m/>
    <x v="2"/>
    <m/>
    <x v="0"/>
    <x v="0"/>
    <x v="0"/>
    <x v="0"/>
    <m/>
    <m/>
    <n v="22"/>
    <m/>
    <x v="0"/>
    <m/>
    <x v="0"/>
    <m/>
    <m/>
    <m/>
    <m/>
    <x v="0"/>
    <x v="3"/>
    <m/>
    <x v="1"/>
    <x v="1"/>
  </r>
  <r>
    <x v="844"/>
    <d v="2017-04-21T00:00:00"/>
    <m/>
    <s v="CC GRAN CASA"/>
    <x v="0"/>
    <x v="56"/>
    <x v="0"/>
    <s v="PARQUE GOYA"/>
    <x v="0"/>
    <s v="PARQUE GOYA"/>
    <x v="1"/>
    <n v="2"/>
    <s v="CC GRAN CASA"/>
    <x v="3"/>
    <n v="30"/>
    <x v="0"/>
    <m/>
    <x v="5"/>
    <m/>
    <x v="1"/>
    <x v="9"/>
    <x v="2"/>
    <x v="0"/>
    <m/>
    <m/>
    <n v="24"/>
    <m/>
    <x v="0"/>
    <m/>
    <x v="0"/>
    <m/>
    <m/>
    <m/>
    <m/>
    <x v="7"/>
    <x v="2"/>
    <m/>
    <x v="1"/>
    <x v="1"/>
  </r>
  <r>
    <x v="845"/>
    <d v="2017-04-21T00:00:00"/>
    <m/>
    <s v="CC GRAN CASA"/>
    <x v="0"/>
    <x v="33"/>
    <x v="3"/>
    <s v="LA PAZ"/>
    <x v="0"/>
    <s v="LA PAZ"/>
    <x v="3"/>
    <n v="112"/>
    <s v="CC GRAN CASA"/>
    <x v="5"/>
    <n v="30"/>
    <x v="0"/>
    <m/>
    <x v="5"/>
    <m/>
    <x v="1"/>
    <x v="4"/>
    <x v="2"/>
    <x v="0"/>
    <m/>
    <m/>
    <n v="41"/>
    <m/>
    <x v="0"/>
    <s v="L1"/>
    <x v="0"/>
    <m/>
    <m/>
    <m/>
    <m/>
    <x v="0"/>
    <x v="2"/>
    <m/>
    <x v="1"/>
    <x v="1"/>
  </r>
  <r>
    <x v="846"/>
    <d v="2017-04-21T00:00:00"/>
    <m/>
    <s v="CC GRAN CASA"/>
    <x v="0"/>
    <x v="26"/>
    <x v="1"/>
    <s v="LAS FUENTES"/>
    <x v="1"/>
    <s v="LAS FUENTES"/>
    <x v="2"/>
    <s v="12-14-23-32-45-46-47-83-84"/>
    <s v="CC GRAN CASA"/>
    <x v="5"/>
    <n v="30"/>
    <x v="0"/>
    <m/>
    <x v="2"/>
    <m/>
    <x v="1"/>
    <x v="2"/>
    <x v="2"/>
    <x v="0"/>
    <m/>
    <m/>
    <n v="42"/>
    <m/>
    <x v="0"/>
    <s v="Ci2"/>
    <x v="0"/>
    <m/>
    <m/>
    <m/>
    <m/>
    <x v="7"/>
    <x v="2"/>
    <m/>
    <x v="1"/>
    <x v="1"/>
  </r>
  <r>
    <x v="847"/>
    <d v="2017-04-21T00:00:00"/>
    <m/>
    <s v="CC GRAN CASA"/>
    <x v="2"/>
    <x v="15"/>
    <x v="5"/>
    <s v="LA JOTA"/>
    <x v="6"/>
    <s v="LA JOTA"/>
    <x v="10"/>
    <s v="123-124-125"/>
    <s v="CC GRAN CASA"/>
    <x v="3"/>
    <n v="30"/>
    <x v="0"/>
    <m/>
    <x v="0"/>
    <m/>
    <x v="1"/>
    <x v="4"/>
    <x v="2"/>
    <x v="0"/>
    <m/>
    <m/>
    <n v="60"/>
    <m/>
    <x v="0"/>
    <s v="L1"/>
    <x v="0"/>
    <m/>
    <m/>
    <m/>
    <m/>
    <x v="7"/>
    <x v="2"/>
    <m/>
    <x v="1"/>
    <x v="1"/>
  </r>
  <r>
    <x v="848"/>
    <d v="2017-04-21T00:00:00"/>
    <m/>
    <s v="CC GRAN CASA"/>
    <x v="1"/>
    <x v="49"/>
    <x v="1"/>
    <s v="OLIVER"/>
    <x v="6"/>
    <s v="OLIVER - VALDEFIERRO"/>
    <x v="7"/>
    <s v="38-51-62-92-106"/>
    <s v="CC GRAN CASA"/>
    <x v="27"/>
    <n v="30"/>
    <x v="0"/>
    <m/>
    <x v="2"/>
    <m/>
    <x v="0"/>
    <x v="0"/>
    <x v="0"/>
    <x v="0"/>
    <m/>
    <m/>
    <n v="30"/>
    <m/>
    <x v="0"/>
    <m/>
    <x v="0"/>
    <m/>
    <m/>
    <m/>
    <m/>
    <x v="0"/>
    <x v="2"/>
    <m/>
    <x v="3"/>
    <x v="1"/>
  </r>
  <r>
    <x v="849"/>
    <d v="2017-04-21T00:00:00"/>
    <m/>
    <s v="CC GRAN CASA"/>
    <x v="0"/>
    <x v="52"/>
    <x v="0"/>
    <s v="UTEBO"/>
    <x v="5"/>
    <s v="UTEBO"/>
    <x v="12"/>
    <n v="199"/>
    <s v="CC GRAN CASA"/>
    <x v="3"/>
    <n v="30"/>
    <x v="0"/>
    <m/>
    <x v="5"/>
    <m/>
    <x v="0"/>
    <x v="0"/>
    <x v="0"/>
    <x v="0"/>
    <m/>
    <m/>
    <n v="32"/>
    <m/>
    <x v="0"/>
    <m/>
    <x v="0"/>
    <m/>
    <m/>
    <m/>
    <m/>
    <x v="0"/>
    <x v="2"/>
    <m/>
    <x v="1"/>
    <x v="1"/>
  </r>
  <r>
    <x v="850"/>
    <d v="2017-04-21T00:00:00"/>
    <m/>
    <s v="CC GRAN CASA"/>
    <x v="1"/>
    <x v="1"/>
    <x v="1"/>
    <s v="ROSALES DEL CANAL"/>
    <x v="4"/>
    <s v="ROSALES DEL CANAL"/>
    <x v="12"/>
    <n v="164"/>
    <s v="CC GRAN CASA"/>
    <x v="4"/>
    <n v="30"/>
    <x v="0"/>
    <m/>
    <x v="5"/>
    <m/>
    <x v="0"/>
    <x v="0"/>
    <x v="0"/>
    <x v="0"/>
    <m/>
    <m/>
    <n v="27"/>
    <m/>
    <x v="0"/>
    <m/>
    <x v="0"/>
    <m/>
    <m/>
    <m/>
    <m/>
    <x v="0"/>
    <x v="3"/>
    <m/>
    <x v="1"/>
    <x v="1"/>
  </r>
  <r>
    <x v="851"/>
    <d v="2017-04-21T00:00:00"/>
    <m/>
    <s v="CC GRAN CASA"/>
    <x v="0"/>
    <x v="13"/>
    <x v="2"/>
    <s v="CENTRO"/>
    <x v="7"/>
    <m/>
    <x v="4"/>
    <n v="999"/>
    <s v="CC GRAN CASA"/>
    <x v="0"/>
    <n v="30"/>
    <x v="3"/>
    <m/>
    <x v="2"/>
    <m/>
    <x v="0"/>
    <x v="0"/>
    <x v="0"/>
    <x v="0"/>
    <m/>
    <m/>
    <n v="12"/>
    <m/>
    <x v="0"/>
    <m/>
    <x v="0"/>
    <m/>
    <m/>
    <m/>
    <m/>
    <x v="0"/>
    <x v="3"/>
    <m/>
    <x v="1"/>
    <x v="1"/>
  </r>
  <r>
    <x v="852"/>
    <d v="2017-04-21T00:00:00"/>
    <m/>
    <s v="CC GRAN CASA"/>
    <x v="0"/>
    <x v="1"/>
    <x v="1"/>
    <s v="UNIVERSIDAD"/>
    <x v="4"/>
    <s v="UNIVERSIDAD"/>
    <x v="14"/>
    <s v="7-50-90-95-100-101-116-117-142-143"/>
    <s v="CC GRAN CASA"/>
    <x v="4"/>
    <n v="30"/>
    <x v="2"/>
    <m/>
    <x v="2"/>
    <m/>
    <x v="1"/>
    <x v="4"/>
    <x v="2"/>
    <x v="0"/>
    <m/>
    <m/>
    <n v="22"/>
    <m/>
    <x v="0"/>
    <s v="L1"/>
    <x v="0"/>
    <m/>
    <m/>
    <m/>
    <m/>
    <x v="7"/>
    <x v="2"/>
    <m/>
    <x v="1"/>
    <x v="1"/>
  </r>
  <r>
    <x v="853"/>
    <d v="2017-04-21T00:00:00"/>
    <m/>
    <s v="CC GRAN CASA"/>
    <x v="1"/>
    <x v="67"/>
    <x v="4"/>
    <s v="AVD. MADRID"/>
    <x v="2"/>
    <s v="DELICIAS"/>
    <x v="6"/>
    <s v="69-70-71-72-74-75-78"/>
    <s v="CC GRAN CASA"/>
    <x v="0"/>
    <n v="30"/>
    <x v="0"/>
    <m/>
    <x v="2"/>
    <m/>
    <x v="1"/>
    <x v="2"/>
    <x v="2"/>
    <x v="0"/>
    <m/>
    <m/>
    <n v="35"/>
    <m/>
    <x v="0"/>
    <s v="Ci1"/>
    <x v="0"/>
    <m/>
    <m/>
    <m/>
    <m/>
    <x v="3"/>
    <x v="2"/>
    <m/>
    <x v="1"/>
    <x v="3"/>
  </r>
  <r>
    <x v="854"/>
    <d v="2017-04-21T00:00:00"/>
    <m/>
    <s v="CC GRAN CASA"/>
    <x v="1"/>
    <x v="28"/>
    <x v="1"/>
    <s v="ACTUR"/>
    <x v="4"/>
    <s v="ACTUR"/>
    <x v="1"/>
    <s v="9-15-10-145-25-29-31-27-28-128-129-163-144"/>
    <s v="CC GRAN CASA"/>
    <x v="0"/>
    <n v="30"/>
    <x v="0"/>
    <m/>
    <x v="2"/>
    <m/>
    <x v="2"/>
    <x v="0"/>
    <x v="0"/>
    <x v="0"/>
    <m/>
    <m/>
    <m/>
    <n v="42"/>
    <x v="0"/>
    <m/>
    <x v="0"/>
    <m/>
    <m/>
    <m/>
    <m/>
    <x v="0"/>
    <x v="2"/>
    <m/>
    <x v="3"/>
    <x v="1"/>
  </r>
  <r>
    <x v="855"/>
    <d v="2017-04-21T00:00:00"/>
    <m/>
    <s v="CC GRAN CASA"/>
    <x v="0"/>
    <x v="16"/>
    <x v="2"/>
    <s v="MONTECANAL"/>
    <x v="0"/>
    <s v="CORTE INGLES"/>
    <x v="4"/>
    <n v="999"/>
    <s v="MONTECANAL"/>
    <x v="9"/>
    <s v="135-139-140-141-155-156"/>
    <x v="5"/>
    <m/>
    <x v="4"/>
    <m/>
    <x v="0"/>
    <x v="0"/>
    <x v="0"/>
    <x v="0"/>
    <m/>
    <d v="1899-12-30T17:01:00"/>
    <n v="15"/>
    <m/>
    <x v="0"/>
    <m/>
    <x v="0"/>
    <m/>
    <m/>
    <m/>
    <m/>
    <x v="0"/>
    <x v="1"/>
    <m/>
    <x v="1"/>
    <x v="1"/>
  </r>
  <r>
    <x v="856"/>
    <d v="2017-04-21T00:00:00"/>
    <m/>
    <s v="CC GRAN CASA"/>
    <x v="0"/>
    <x v="56"/>
    <x v="0"/>
    <s v="JUSLIBOL"/>
    <x v="0"/>
    <s v="CC GRAN CASA"/>
    <x v="5"/>
    <n v="30"/>
    <s v="JUSLIBOL"/>
    <x v="13"/>
    <n v="201"/>
    <x v="1"/>
    <m/>
    <x v="4"/>
    <m/>
    <x v="0"/>
    <x v="0"/>
    <x v="0"/>
    <x v="0"/>
    <m/>
    <m/>
    <m/>
    <m/>
    <x v="0"/>
    <m/>
    <x v="0"/>
    <m/>
    <m/>
    <m/>
    <m/>
    <x v="0"/>
    <x v="7"/>
    <m/>
    <x v="3"/>
    <x v="1"/>
  </r>
  <r>
    <x v="857"/>
    <d v="2017-04-21T00:00:00"/>
    <m/>
    <s v="CC GRAN CASA"/>
    <x v="1"/>
    <x v="7"/>
    <x v="2"/>
    <s v="SAN JOSE"/>
    <x v="1"/>
    <s v="CC GRAN CASA"/>
    <x v="5"/>
    <n v="30"/>
    <s v="SAN JOSE"/>
    <x v="9"/>
    <s v="34-85-87-103-104-108"/>
    <x v="0"/>
    <m/>
    <x v="0"/>
    <m/>
    <x v="0"/>
    <x v="0"/>
    <x v="0"/>
    <x v="0"/>
    <m/>
    <m/>
    <m/>
    <m/>
    <x v="0"/>
    <m/>
    <x v="0"/>
    <m/>
    <m/>
    <m/>
    <m/>
    <x v="0"/>
    <x v="2"/>
    <m/>
    <x v="0"/>
    <x v="0"/>
  </r>
  <r>
    <x v="858"/>
    <d v="2017-04-21T00:00:00"/>
    <m/>
    <s v="CC GRAN CASA"/>
    <x v="0"/>
    <x v="33"/>
    <x v="3"/>
    <s v="TORRERO"/>
    <x v="5"/>
    <s v="CC GRAN CASA"/>
    <x v="5"/>
    <n v="30"/>
    <s v="TORRERO"/>
    <x v="17"/>
    <s v="33-110-111-114"/>
    <x v="11"/>
    <m/>
    <x v="4"/>
    <m/>
    <x v="1"/>
    <x v="2"/>
    <x v="2"/>
    <x v="0"/>
    <m/>
    <m/>
    <n v="37"/>
    <m/>
    <x v="0"/>
    <n v="42"/>
    <x v="0"/>
    <m/>
    <m/>
    <m/>
    <m/>
    <x v="3"/>
    <x v="2"/>
    <m/>
    <x v="1"/>
    <x v="1"/>
  </r>
  <r>
    <x v="859"/>
    <d v="2017-04-21T00:00:00"/>
    <m/>
    <s v="CC GRAN CASA"/>
    <x v="0"/>
    <x v="41"/>
    <x v="4"/>
    <s v="ACTUR"/>
    <x v="2"/>
    <s v="CC GRAN CASA"/>
    <x v="5"/>
    <n v="30"/>
    <s v="ACTUR"/>
    <x v="6"/>
    <s v="9-10-15-25-27-28-29-31-128-129-144-146-163"/>
    <x v="3"/>
    <m/>
    <x v="4"/>
    <m/>
    <x v="1"/>
    <x v="0"/>
    <x v="0"/>
    <x v="0"/>
    <m/>
    <m/>
    <n v="7"/>
    <m/>
    <x v="0"/>
    <m/>
    <x v="0"/>
    <m/>
    <m/>
    <m/>
    <m/>
    <x v="0"/>
    <x v="8"/>
    <m/>
    <x v="0"/>
    <x v="1"/>
  </r>
  <r>
    <x v="860"/>
    <d v="2017-04-21T00:00:00"/>
    <m/>
    <s v="CC GRAN CASA"/>
    <x v="2"/>
    <x v="15"/>
    <x v="5"/>
    <s v="MIRALBUENNO"/>
    <x v="6"/>
    <s v="CC GRAN CASA"/>
    <x v="5"/>
    <n v="30"/>
    <s v="MIRALBUENO"/>
    <x v="17"/>
    <s v="37-39"/>
    <x v="3"/>
    <m/>
    <x v="4"/>
    <m/>
    <x v="1"/>
    <x v="2"/>
    <x v="1"/>
    <x v="1"/>
    <m/>
    <m/>
    <n v="45"/>
    <m/>
    <x v="0"/>
    <s v="Ci1"/>
    <x v="0"/>
    <n v="52"/>
    <m/>
    <m/>
    <m/>
    <x v="6"/>
    <x v="2"/>
    <m/>
    <x v="1"/>
    <x v="1"/>
  </r>
  <r>
    <x v="861"/>
    <d v="2017-04-21T00:00:00"/>
    <m/>
    <s v="CC GRAN CASA"/>
    <x v="0"/>
    <x v="25"/>
    <x v="0"/>
    <s v="LAS FUENTES"/>
    <x v="0"/>
    <m/>
    <x v="4"/>
    <n v="999"/>
    <s v="CC GRAN CASA"/>
    <x v="0"/>
    <n v="30"/>
    <x v="6"/>
    <m/>
    <x v="3"/>
    <m/>
    <x v="6"/>
    <x v="0"/>
    <x v="0"/>
    <x v="0"/>
    <m/>
    <m/>
    <m/>
    <m/>
    <x v="0"/>
    <m/>
    <x v="0"/>
    <m/>
    <m/>
    <m/>
    <m/>
    <x v="0"/>
    <x v="2"/>
    <m/>
    <x v="4"/>
    <x v="2"/>
  </r>
  <r>
    <x v="862"/>
    <d v="2017-04-21T00:00:00"/>
    <d v="1899-12-30T14:40:00"/>
    <s v="CAMPUS RIO EBRO"/>
    <x v="1"/>
    <x v="28"/>
    <x v="1"/>
    <s v="RESIDENCIA PIGNATELLI"/>
    <x v="4"/>
    <s v="RESISDENCIA PIGNATELLI"/>
    <x v="7"/>
    <n v="62"/>
    <s v="CALLE MARÍA DE LUNA, 3 (CPS)"/>
    <x v="9"/>
    <n v="172"/>
    <x v="0"/>
    <m/>
    <x v="9"/>
    <m/>
    <x v="0"/>
    <x v="0"/>
    <x v="0"/>
    <x v="0"/>
    <m/>
    <d v="1899-12-30T14:40:00"/>
    <n v="20"/>
    <m/>
    <x v="0"/>
    <m/>
    <x v="0"/>
    <m/>
    <m/>
    <m/>
    <m/>
    <x v="0"/>
    <x v="0"/>
    <m/>
    <x v="0"/>
    <x v="2"/>
  </r>
  <r>
    <x v="863"/>
    <d v="2017-04-21T00:00:00"/>
    <d v="1899-12-30T14:50:00"/>
    <s v="CAMPUS RIO EBRO"/>
    <x v="0"/>
    <x v="49"/>
    <x v="1"/>
    <s v="BARRIO LAS NIEVES"/>
    <x v="0"/>
    <s v="ARRIO LAS NIEVES"/>
    <x v="9"/>
    <n v="134"/>
    <s v="CALLE MARÍA DE LUNA, 3 (CPS)"/>
    <x v="8"/>
    <n v="172"/>
    <x v="0"/>
    <m/>
    <x v="9"/>
    <m/>
    <x v="3"/>
    <x v="0"/>
    <x v="0"/>
    <x v="0"/>
    <m/>
    <d v="1899-12-30T14:50:00"/>
    <n v="30"/>
    <s v="L1"/>
    <x v="1"/>
    <m/>
    <x v="0"/>
    <m/>
    <m/>
    <m/>
    <m/>
    <x v="3"/>
    <x v="2"/>
    <m/>
    <x v="0"/>
    <x v="1"/>
  </r>
  <r>
    <x v="864"/>
    <d v="2017-04-21T00:00:00"/>
    <d v="1899-12-30T14:55:00"/>
    <s v="CAMPUS RIO EBRO"/>
    <x v="1"/>
    <x v="13"/>
    <x v="2"/>
    <s v="AVD. MADRID"/>
    <x v="1"/>
    <s v="AVD. MADRID"/>
    <x v="6"/>
    <n v="57"/>
    <s v="CALLE MARÍA DE LUNA, 3 (CPS)"/>
    <x v="5"/>
    <n v="172"/>
    <x v="0"/>
    <m/>
    <x v="9"/>
    <m/>
    <x v="2"/>
    <x v="4"/>
    <x v="0"/>
    <x v="0"/>
    <m/>
    <d v="1899-12-30T14:25:00"/>
    <n v="30"/>
    <n v="35"/>
    <x v="8"/>
    <s v="L1"/>
    <x v="10"/>
    <m/>
    <m/>
    <m/>
    <m/>
    <x v="1"/>
    <x v="2"/>
    <m/>
    <x v="0"/>
    <x v="1"/>
  </r>
  <r>
    <x v="865"/>
    <d v="2017-04-21T00:00:00"/>
    <d v="1899-12-30T15:00:00"/>
    <s v="CAMPUS RIO EBRO"/>
    <x v="0"/>
    <x v="29"/>
    <x v="0"/>
    <s v="ARAGONÍA"/>
    <x v="1"/>
    <s v="ARAGONÍA"/>
    <x v="14"/>
    <n v="7"/>
    <s v="CALLE MARÍA DE LUNA, 3 (CPS)"/>
    <x v="7"/>
    <n v="172"/>
    <x v="0"/>
    <m/>
    <x v="0"/>
    <m/>
    <x v="3"/>
    <x v="0"/>
    <x v="0"/>
    <x v="0"/>
    <m/>
    <d v="1899-12-30T15:00:00"/>
    <n v="30"/>
    <s v="L1"/>
    <x v="10"/>
    <m/>
    <x v="0"/>
    <m/>
    <m/>
    <m/>
    <m/>
    <x v="1"/>
    <x v="2"/>
    <m/>
    <x v="0"/>
    <x v="1"/>
  </r>
  <r>
    <x v="866"/>
    <d v="2017-04-21T00:00:00"/>
    <d v="1899-12-30T15:00:00"/>
    <s v="CAMPUS RIO EBRO"/>
    <x v="0"/>
    <x v="4"/>
    <x v="1"/>
    <s v="VALDEFIERRO"/>
    <x v="4"/>
    <s v="VALDEFIERRO"/>
    <x v="7"/>
    <n v="92"/>
    <s v="CALLE MARÍA DE LUNA, 3 (CPS)"/>
    <x v="3"/>
    <n v="172"/>
    <x v="0"/>
    <m/>
    <x v="9"/>
    <m/>
    <x v="0"/>
    <x v="0"/>
    <x v="0"/>
    <x v="0"/>
    <m/>
    <d v="1899-12-30T15:00:00"/>
    <n v="20"/>
    <m/>
    <x v="0"/>
    <m/>
    <x v="0"/>
    <m/>
    <m/>
    <m/>
    <m/>
    <x v="0"/>
    <x v="0"/>
    <m/>
    <x v="0"/>
    <x v="2"/>
  </r>
  <r>
    <x v="867"/>
    <d v="2017-04-21T00:00:00"/>
    <d v="1899-12-30T15:10:00"/>
    <s v="CAMPUS RIO EBRO"/>
    <x v="1"/>
    <x v="45"/>
    <x v="0"/>
    <s v="UTEBO"/>
    <x v="1"/>
    <s v="ROMAREDA"/>
    <x v="14"/>
    <n v="142"/>
    <s v="CALLE MARÍA DE LUNA, 3 (CPS)"/>
    <x v="18"/>
    <n v="172"/>
    <x v="1"/>
    <m/>
    <x v="9"/>
    <m/>
    <x v="3"/>
    <x v="0"/>
    <x v="0"/>
    <x v="0"/>
    <m/>
    <d v="1899-12-30T15:10:00"/>
    <n v="20"/>
    <s v="L1"/>
    <x v="10"/>
    <m/>
    <x v="0"/>
    <m/>
    <m/>
    <m/>
    <m/>
    <x v="1"/>
    <x v="2"/>
    <m/>
    <x v="3"/>
    <x v="1"/>
  </r>
  <r>
    <x v="868"/>
    <d v="2017-04-21T00:00:00"/>
    <d v="1899-12-30T15:00:00"/>
    <s v="CAMPUS RIO EBRO"/>
    <x v="1"/>
    <x v="49"/>
    <x v="1"/>
    <s v="SAN JOSE"/>
    <x v="1"/>
    <s v="SAN JOSE"/>
    <x v="11"/>
    <s v="34-81-85-87-102-103-104-105-108-109-171"/>
    <s v="EDIFICIO ADA BYRON"/>
    <x v="17"/>
    <n v="172"/>
    <x v="0"/>
    <m/>
    <x v="9"/>
    <m/>
    <x v="2"/>
    <x v="4"/>
    <x v="0"/>
    <x v="0"/>
    <m/>
    <d v="1899-12-30T15:00:00"/>
    <n v="45"/>
    <n v="40"/>
    <x v="1"/>
    <s v="L1"/>
    <x v="10"/>
    <m/>
    <m/>
    <m/>
    <m/>
    <x v="5"/>
    <x v="2"/>
    <m/>
    <x v="3"/>
    <x v="1"/>
  </r>
  <r>
    <x v="869"/>
    <d v="2017-04-21T00:00:00"/>
    <d v="1899-12-30T15:30:00"/>
    <s v="CAMPUS RIO EBRO"/>
    <x v="0"/>
    <x v="49"/>
    <x v="1"/>
    <s v="ACTUR"/>
    <x v="1"/>
    <s v="CC GRAN CASA"/>
    <x v="5"/>
    <n v="30"/>
    <s v="CALLE MARÍA DE LUNA, 3 (CPS)"/>
    <x v="17"/>
    <n v="172"/>
    <x v="0"/>
    <m/>
    <x v="9"/>
    <m/>
    <x v="1"/>
    <x v="0"/>
    <x v="0"/>
    <x v="0"/>
    <m/>
    <d v="1899-12-30T15:30:00"/>
    <n v="20"/>
    <m/>
    <x v="0"/>
    <m/>
    <x v="0"/>
    <m/>
    <m/>
    <m/>
    <m/>
    <x v="0"/>
    <x v="8"/>
    <m/>
    <x v="4"/>
    <x v="2"/>
  </r>
  <r>
    <x v="870"/>
    <d v="2017-04-21T00:00:00"/>
    <d v="1899-12-30T15:40:00"/>
    <s v="CAMPUS RIO EBRO"/>
    <x v="0"/>
    <x v="49"/>
    <x v="1"/>
    <s v="PLAZA ROMA"/>
    <x v="4"/>
    <s v="PLAZA ROMA"/>
    <x v="6"/>
    <n v="65"/>
    <s v="CALLE MARÍA DE LUNA, 3 (CPS)"/>
    <x v="4"/>
    <n v="172"/>
    <x v="0"/>
    <m/>
    <x v="9"/>
    <m/>
    <x v="5"/>
    <x v="0"/>
    <x v="0"/>
    <x v="0"/>
    <m/>
    <d v="1899-12-30T15:40:00"/>
    <n v="20"/>
    <m/>
    <x v="0"/>
    <m/>
    <x v="0"/>
    <m/>
    <m/>
    <m/>
    <m/>
    <x v="0"/>
    <x v="3"/>
    <m/>
    <x v="0"/>
    <x v="2"/>
  </r>
  <r>
    <x v="871"/>
    <d v="2017-04-21T00:00:00"/>
    <d v="1899-12-30T15:45:00"/>
    <s v="CAMPUS RIO EBRO"/>
    <x v="0"/>
    <x v="28"/>
    <x v="1"/>
    <s v="RESIDENCIA GOYA"/>
    <x v="4"/>
    <s v="LA RIOJA"/>
    <x v="6"/>
    <n v="49"/>
    <s v="CALLE MARÍA DE LUNA, 3 (CPS)"/>
    <x v="14"/>
    <n v="172"/>
    <x v="0"/>
    <m/>
    <x v="9"/>
    <m/>
    <x v="2"/>
    <x v="4"/>
    <x v="0"/>
    <x v="0"/>
    <m/>
    <d v="1899-12-30T15:45:00"/>
    <n v="120"/>
    <m/>
    <x v="0"/>
    <s v="L1"/>
    <x v="10"/>
    <m/>
    <m/>
    <m/>
    <m/>
    <x v="3"/>
    <x v="2"/>
    <m/>
    <x v="1"/>
    <x v="1"/>
  </r>
  <r>
    <x v="872"/>
    <d v="2017-04-21T00:00:00"/>
    <d v="1899-12-30T15:56:00"/>
    <s v="CAMPUS RIO EBRO"/>
    <x v="1"/>
    <x v="12"/>
    <x v="1"/>
    <s v="SAN FRANCISCO"/>
    <x v="4"/>
    <s v="SAN FRANCISCO"/>
    <x v="14"/>
    <n v="50"/>
    <s v="CALLE MARÍA DE LUNA, 3 (CPS)"/>
    <x v="0"/>
    <n v="172"/>
    <x v="0"/>
    <m/>
    <x v="9"/>
    <m/>
    <x v="3"/>
    <x v="0"/>
    <x v="0"/>
    <x v="0"/>
    <m/>
    <d v="1899-12-30T15:56:00"/>
    <n v="35"/>
    <s v="L1"/>
    <x v="10"/>
    <m/>
    <x v="0"/>
    <m/>
    <m/>
    <m/>
    <m/>
    <x v="3"/>
    <x v="2"/>
    <m/>
    <x v="0"/>
    <x v="1"/>
  </r>
  <r>
    <x v="873"/>
    <d v="2017-04-21T00:00:00"/>
    <d v="1899-12-30T15:45:00"/>
    <s v="CAMPUS RIO EBRO"/>
    <x v="0"/>
    <x v="18"/>
    <x v="2"/>
    <s v="TORRERO"/>
    <x v="4"/>
    <s v="TORRERO"/>
    <x v="3"/>
    <s v="33-110-111-112-113-114-120-147-148"/>
    <s v="CALLE MARÍA DE LUNA, 3 (CPS)"/>
    <x v="3"/>
    <n v="172"/>
    <x v="0"/>
    <m/>
    <x v="9"/>
    <m/>
    <x v="2"/>
    <x v="4"/>
    <x v="0"/>
    <x v="0"/>
    <m/>
    <d v="1899-12-30T15:45:00"/>
    <n v="40"/>
    <n v="34"/>
    <x v="9"/>
    <s v="L1"/>
    <x v="10"/>
    <m/>
    <m/>
    <m/>
    <m/>
    <x v="5"/>
    <x v="2"/>
    <m/>
    <x v="3"/>
    <x v="0"/>
  </r>
  <r>
    <x v="874"/>
    <d v="2017-04-21T00:00:00"/>
    <d v="1899-12-30T16:00:00"/>
    <s v="CAMPUS RIO EBRO"/>
    <x v="0"/>
    <x v="1"/>
    <x v="1"/>
    <s v="CALLE GOYA"/>
    <x v="4"/>
    <s v="CALLE GOYA"/>
    <x v="14"/>
    <n v="90"/>
    <s v="CALLE MARÍA DE LUNA, 3 (CPS)"/>
    <x v="4"/>
    <n v="172"/>
    <x v="0"/>
    <m/>
    <x v="9"/>
    <m/>
    <x v="3"/>
    <x v="0"/>
    <x v="0"/>
    <x v="0"/>
    <m/>
    <d v="1899-12-30T16:00:00"/>
    <n v="25"/>
    <s v="L1"/>
    <x v="1"/>
    <m/>
    <x v="0"/>
    <m/>
    <m/>
    <m/>
    <m/>
    <x v="1"/>
    <x v="2"/>
    <m/>
    <x v="0"/>
    <x v="0"/>
  </r>
  <r>
    <x v="875"/>
    <d v="2017-04-21T00:00:00"/>
    <d v="1899-12-30T16:00:00"/>
    <s v="CAMPUS RIO EBRO"/>
    <x v="0"/>
    <x v="28"/>
    <x v="1"/>
    <s v="FERNANDO EL CATÓLICO"/>
    <x v="4"/>
    <s v="FERNANDO EL CATÓLICO"/>
    <x v="14"/>
    <n v="100"/>
    <s v="CALLE MARÍA DE LUNA, 3 (CPS)"/>
    <x v="0"/>
    <n v="172"/>
    <x v="0"/>
    <m/>
    <x v="9"/>
    <m/>
    <x v="3"/>
    <x v="0"/>
    <x v="0"/>
    <x v="0"/>
    <m/>
    <d v="1899-12-30T16:06:00"/>
    <n v="25"/>
    <s v="L1"/>
    <x v="10"/>
    <m/>
    <x v="0"/>
    <m/>
    <m/>
    <m/>
    <m/>
    <x v="3"/>
    <x v="2"/>
    <m/>
    <x v="0"/>
    <x v="1"/>
  </r>
  <r>
    <x v="876"/>
    <d v="2017-04-21T00:00:00"/>
    <d v="1899-12-30T16:00:00"/>
    <s v="CAMPUS RIO EBRO"/>
    <x v="1"/>
    <x v="1"/>
    <x v="1"/>
    <s v="ROMAREDA"/>
    <x v="4"/>
    <s v="ROMAREDA"/>
    <x v="14"/>
    <n v="142"/>
    <s v="CALLE MARÍA DE LUNA, 3 (CPS)"/>
    <x v="0"/>
    <n v="172"/>
    <x v="0"/>
    <m/>
    <x v="9"/>
    <m/>
    <x v="3"/>
    <x v="0"/>
    <x v="0"/>
    <x v="0"/>
    <m/>
    <d v="1899-12-30T16:00:00"/>
    <n v="35"/>
    <s v="L1"/>
    <x v="1"/>
    <m/>
    <x v="0"/>
    <m/>
    <m/>
    <m/>
    <m/>
    <x v="3"/>
    <x v="2"/>
    <m/>
    <x v="0"/>
    <x v="1"/>
  </r>
  <r>
    <x v="877"/>
    <d v="2017-04-21T00:00:00"/>
    <d v="1899-12-30T16:00:00"/>
    <s v="CAMPUS RIO EBRO"/>
    <x v="0"/>
    <x v="6"/>
    <x v="1"/>
    <s v="MONTECANAL"/>
    <x v="4"/>
    <s v="MONTECANAL"/>
    <x v="9"/>
    <s v="135-139-140-141-155-156"/>
    <s v="CALLE MARÍA DE LUNA, 3 (CPS)"/>
    <x v="0"/>
    <n v="172"/>
    <x v="0"/>
    <m/>
    <x v="9"/>
    <m/>
    <x v="2"/>
    <x v="4"/>
    <x v="0"/>
    <x v="0"/>
    <m/>
    <d v="1899-12-30T16:00:00"/>
    <n v="45"/>
    <n v="55"/>
    <x v="1"/>
    <s v="L1"/>
    <x v="4"/>
    <m/>
    <m/>
    <m/>
    <m/>
    <x v="3"/>
    <x v="2"/>
    <m/>
    <x v="3"/>
    <x v="0"/>
  </r>
  <r>
    <x v="878"/>
    <d v="2017-04-21T00:00:00"/>
    <d v="1899-12-30T16:15:00"/>
    <s v="CAMPUS RIO EBRO"/>
    <x v="0"/>
    <x v="12"/>
    <x v="1"/>
    <s v="ROMAREDA"/>
    <x v="1"/>
    <s v="ROMAREDA"/>
    <x v="14"/>
    <n v="142"/>
    <s v="CALLE MARÍA DE LUNA, 3 (CPS)"/>
    <x v="24"/>
    <n v="172"/>
    <x v="0"/>
    <m/>
    <x v="9"/>
    <m/>
    <x v="3"/>
    <x v="0"/>
    <x v="0"/>
    <x v="0"/>
    <m/>
    <d v="1899-12-30T16:25:00"/>
    <n v="35"/>
    <s v="L1"/>
    <x v="0"/>
    <m/>
    <x v="0"/>
    <m/>
    <m/>
    <m/>
    <m/>
    <x v="5"/>
    <x v="2"/>
    <m/>
    <x v="0"/>
    <x v="0"/>
  </r>
  <r>
    <x v="879"/>
    <d v="2017-04-21T00:00:00"/>
    <d v="1899-12-30T16:30:00"/>
    <s v="CAMPUS RIO EBRO"/>
    <x v="1"/>
    <x v="6"/>
    <x v="1"/>
    <s v="ARRABAL"/>
    <x v="4"/>
    <s v="EL RABAL"/>
    <x v="10"/>
    <s v="4-5-121"/>
    <s v="CALLE MARÍA DE LUNA, 3 (CPS)"/>
    <x v="0"/>
    <n v="172"/>
    <x v="0"/>
    <m/>
    <x v="9"/>
    <m/>
    <x v="2"/>
    <x v="9"/>
    <x v="0"/>
    <x v="0"/>
    <m/>
    <d v="1899-12-30T16:30:00"/>
    <n v="30"/>
    <n v="35"/>
    <x v="8"/>
    <m/>
    <x v="0"/>
    <m/>
    <m/>
    <m/>
    <m/>
    <x v="7"/>
    <x v="2"/>
    <m/>
    <x v="0"/>
    <x v="0"/>
  </r>
  <r>
    <x v="880"/>
    <d v="2017-04-21T00:00:00"/>
    <d v="1899-12-30T16:21:00"/>
    <s v="CAMPUS RIO EBRO"/>
    <x v="1"/>
    <x v="6"/>
    <x v="1"/>
    <s v="PLAZA REINA SOFIA"/>
    <x v="4"/>
    <s v="PLAZA REINA SOFIA"/>
    <x v="11"/>
    <n v="85"/>
    <s v="CALLE MARÍA DE LUNA, 3 (CPS)"/>
    <x v="0"/>
    <n v="172"/>
    <x v="0"/>
    <m/>
    <x v="9"/>
    <m/>
    <x v="2"/>
    <x v="4"/>
    <x v="0"/>
    <x v="0"/>
    <m/>
    <d v="1899-12-30T16:25:00"/>
    <n v="30"/>
    <n v="39"/>
    <x v="0"/>
    <s v="L1"/>
    <x v="0"/>
    <m/>
    <m/>
    <m/>
    <m/>
    <x v="3"/>
    <x v="2"/>
    <m/>
    <x v="0"/>
    <x v="0"/>
  </r>
  <r>
    <x v="881"/>
    <d v="2017-04-21T00:00:00"/>
    <d v="1899-12-30T17:55:00"/>
    <s v="CAMPUS RIO EBRO"/>
    <x v="0"/>
    <x v="2"/>
    <x v="2"/>
    <s v="TORRERO"/>
    <x v="1"/>
    <s v="TORRERO"/>
    <x v="3"/>
    <s v="33-110-111-112-113-114-120-147-148"/>
    <s v="CALLE MARÍA DE LUNA, 3 (CPS)"/>
    <x v="22"/>
    <n v="172"/>
    <x v="0"/>
    <m/>
    <x v="3"/>
    <m/>
    <x v="2"/>
    <x v="4"/>
    <x v="0"/>
    <x v="0"/>
    <m/>
    <d v="1899-12-30T17:35:00"/>
    <n v="35"/>
    <n v="33"/>
    <x v="2"/>
    <s v="L1"/>
    <x v="10"/>
    <m/>
    <m/>
    <m/>
    <m/>
    <x v="5"/>
    <x v="2"/>
    <m/>
    <x v="3"/>
    <x v="1"/>
  </r>
  <r>
    <x v="882"/>
    <d v="2017-04-21T00:00:00"/>
    <d v="1899-12-30T17:40:00"/>
    <s v="CAMPUS RIO EBRO"/>
    <x v="0"/>
    <x v="2"/>
    <x v="2"/>
    <s v="ACTUR"/>
    <x v="1"/>
    <s v="ILDEFONSO MANUEL GIL"/>
    <x v="1"/>
    <n v="31"/>
    <s v="CALLE MARÍA DE LUNA, 3 (CPS)"/>
    <x v="0"/>
    <n v="172"/>
    <x v="0"/>
    <m/>
    <x v="2"/>
    <m/>
    <x v="4"/>
    <x v="0"/>
    <x v="0"/>
    <x v="0"/>
    <m/>
    <d v="1899-12-30T17:40:00"/>
    <n v="5"/>
    <m/>
    <x v="0"/>
    <m/>
    <x v="0"/>
    <m/>
    <m/>
    <m/>
    <m/>
    <x v="0"/>
    <x v="8"/>
    <m/>
    <x v="4"/>
    <x v="2"/>
  </r>
  <r>
    <x v="883"/>
    <d v="2017-04-21T00:00:00"/>
    <d v="1899-12-30T18:00:00"/>
    <s v="CAMPUS RIO EBRO"/>
    <x v="0"/>
    <x v="16"/>
    <x v="2"/>
    <s v="PASEO LONGARES"/>
    <x v="0"/>
    <s v="DELICIAS"/>
    <x v="6"/>
    <s v="69-70-71-72-74-75-78"/>
    <s v="CALLE MARÍA DE LUNA, 3 (CPS)"/>
    <x v="22"/>
    <n v="172"/>
    <x v="1"/>
    <m/>
    <x v="0"/>
    <m/>
    <x v="4"/>
    <x v="0"/>
    <x v="0"/>
    <x v="0"/>
    <m/>
    <d v="1899-12-30T18:00:00"/>
    <n v="15"/>
    <m/>
    <x v="0"/>
    <m/>
    <x v="0"/>
    <m/>
    <m/>
    <m/>
    <m/>
    <x v="0"/>
    <x v="0"/>
    <m/>
    <x v="3"/>
    <x v="2"/>
  </r>
  <r>
    <x v="884"/>
    <d v="2017-04-21T00:00:00"/>
    <d v="1899-12-30T18:40:00"/>
    <s v="CAMPUS RIO EBRO"/>
    <x v="1"/>
    <x v="49"/>
    <x v="1"/>
    <s v="ACTUR"/>
    <x v="4"/>
    <s v="ACTUR"/>
    <x v="1"/>
    <s v="9-15-10-145-25-29-31-27-28-128-129-163-144"/>
    <s v="CALLE MARÍA DE LUNA, 3 (CPS)"/>
    <x v="22"/>
    <n v="172"/>
    <x v="0"/>
    <m/>
    <x v="2"/>
    <m/>
    <x v="1"/>
    <x v="0"/>
    <x v="0"/>
    <x v="0"/>
    <m/>
    <d v="1899-12-30T18:40:00"/>
    <n v="10"/>
    <m/>
    <x v="0"/>
    <m/>
    <x v="0"/>
    <m/>
    <m/>
    <m/>
    <m/>
    <x v="0"/>
    <x v="8"/>
    <m/>
    <x v="4"/>
    <x v="2"/>
  </r>
  <r>
    <x v="885"/>
    <d v="2017-04-21T00:00:00"/>
    <d v="1899-12-30T19:00:00"/>
    <s v="CAMPUS RIO EBRO"/>
    <x v="0"/>
    <x v="49"/>
    <x v="1"/>
    <s v="DELICIAS"/>
    <x v="1"/>
    <s v="DELICIAS"/>
    <x v="6"/>
    <s v="69-70-71-72-74-75-78"/>
    <s v="CALLE MARÍA DE LUNA, 3 (CPS)"/>
    <x v="22"/>
    <n v="172"/>
    <x v="0"/>
    <m/>
    <x v="6"/>
    <m/>
    <x v="2"/>
    <x v="4"/>
    <x v="0"/>
    <x v="0"/>
    <m/>
    <d v="1899-12-30T19:00:00"/>
    <n v="30"/>
    <n v="42"/>
    <x v="1"/>
    <s v="L1"/>
    <x v="8"/>
    <m/>
    <m/>
    <m/>
    <m/>
    <x v="3"/>
    <x v="2"/>
    <m/>
    <x v="3"/>
    <x v="1"/>
  </r>
  <r>
    <x v="886"/>
    <d v="2017-04-21T00:00:00"/>
    <d v="1899-12-30T19:00:00"/>
    <s v="CAMPUS RIO EBRO"/>
    <x v="1"/>
    <x v="12"/>
    <x v="1"/>
    <s v="VALDEFIERRO"/>
    <x v="4"/>
    <s v="CALLE MARÍA LUNA, 3 (CPS)"/>
    <x v="28"/>
    <n v="172"/>
    <s v="PLAZA SAN FRANCISCO"/>
    <x v="11"/>
    <n v="100"/>
    <x v="1"/>
    <m/>
    <x v="2"/>
    <m/>
    <x v="3"/>
    <x v="0"/>
    <x v="0"/>
    <x v="0"/>
    <m/>
    <d v="1899-12-30T19:00:00"/>
    <n v="20"/>
    <s v="L1"/>
    <x v="0"/>
    <m/>
    <x v="0"/>
    <m/>
    <m/>
    <m/>
    <m/>
    <x v="3"/>
    <x v="2"/>
    <m/>
    <x v="3"/>
    <x v="1"/>
  </r>
  <r>
    <x v="887"/>
    <d v="2017-04-21T00:00:00"/>
    <d v="1899-12-30T19:20:00"/>
    <s v="CAMPUS RIO EBRO"/>
    <x v="1"/>
    <x v="2"/>
    <x v="2"/>
    <s v="SAN JOSE"/>
    <x v="4"/>
    <s v="CALLE MARÍA LUNA, 3 (CPS)"/>
    <x v="28"/>
    <n v="172"/>
    <s v="SAN JOSE"/>
    <x v="5"/>
    <s v="34-85-87-103-104-108"/>
    <x v="2"/>
    <m/>
    <x v="4"/>
    <m/>
    <x v="3"/>
    <x v="2"/>
    <x v="0"/>
    <x v="0"/>
    <m/>
    <d v="1899-12-30T19:20:00"/>
    <n v="40"/>
    <s v="L1"/>
    <x v="0"/>
    <n v="40"/>
    <x v="0"/>
    <m/>
    <m/>
    <m/>
    <m/>
    <x v="3"/>
    <x v="2"/>
    <m/>
    <x v="3"/>
    <x v="0"/>
  </r>
  <r>
    <x v="888"/>
    <d v="2017-04-21T00:00:00"/>
    <d v="1899-12-30T19:30:00"/>
    <s v="CAMPUS RIO EBRO"/>
    <x v="1"/>
    <x v="16"/>
    <x v="2"/>
    <s v="LAS FUENTES"/>
    <x v="4"/>
    <s v="CALLE MARÍA LUNA, 3 (CPS)"/>
    <x v="28"/>
    <n v="172"/>
    <s v="CENTRO"/>
    <x v="3"/>
    <s v="59-63-64-68-73-79-80-81-82-86-88-89-96-98"/>
    <x v="2"/>
    <m/>
    <x v="2"/>
    <m/>
    <x v="3"/>
    <x v="0"/>
    <x v="0"/>
    <x v="0"/>
    <m/>
    <d v="1899-12-30T19:30:00"/>
    <n v="10"/>
    <s v="L1"/>
    <x v="0"/>
    <m/>
    <x v="0"/>
    <m/>
    <m/>
    <m/>
    <m/>
    <x v="1"/>
    <x v="2"/>
    <m/>
    <x v="3"/>
    <x v="1"/>
  </r>
  <r>
    <x v="889"/>
    <d v="2017-04-21T00:00:00"/>
    <d v="1899-12-30T19:30:00"/>
    <s v="CAMPUS RIO EBRO"/>
    <x v="0"/>
    <x v="49"/>
    <x v="1"/>
    <s v="ARRABAL"/>
    <x v="1"/>
    <s v="CALLE MARÍA LUNA, 3 (CPS)"/>
    <x v="28"/>
    <n v="172"/>
    <s v="PLAZA PILAR"/>
    <x v="4"/>
    <n v="190"/>
    <x v="2"/>
    <m/>
    <x v="2"/>
    <m/>
    <x v="3"/>
    <x v="0"/>
    <x v="0"/>
    <x v="0"/>
    <m/>
    <d v="1899-12-30T19:30:00"/>
    <n v="10"/>
    <s v="L1"/>
    <x v="0"/>
    <m/>
    <x v="0"/>
    <m/>
    <m/>
    <m/>
    <m/>
    <x v="3"/>
    <x v="2"/>
    <m/>
    <x v="3"/>
    <x v="1"/>
  </r>
  <r>
    <x v="890"/>
    <d v="2017-04-21T00:00:00"/>
    <d v="1899-12-30T19:30:00"/>
    <s v="CAMPUS RIO EBRO"/>
    <x v="0"/>
    <x v="22"/>
    <x v="2"/>
    <s v="MONASTERIO DE SAMOS"/>
    <x v="1"/>
    <s v="CALLE MARÍA LUNA, 3 (CPS)"/>
    <x v="28"/>
    <n v="172"/>
    <s v="MONASTERIO DE SAMOS"/>
    <x v="9"/>
    <n v="84"/>
    <x v="1"/>
    <m/>
    <x v="4"/>
    <m/>
    <x v="0"/>
    <x v="0"/>
    <x v="0"/>
    <x v="0"/>
    <m/>
    <d v="1899-12-30T19:30:00"/>
    <n v="15"/>
    <m/>
    <x v="0"/>
    <m/>
    <x v="0"/>
    <m/>
    <m/>
    <m/>
    <m/>
    <x v="0"/>
    <x v="0"/>
    <m/>
    <x v="0"/>
    <x v="2"/>
  </r>
  <r>
    <x v="891"/>
    <d v="2017-04-21T00:00:00"/>
    <d v="1899-12-30T19:30:00"/>
    <s v="CAMPUS RIO EBRO"/>
    <x v="1"/>
    <x v="33"/>
    <x v="3"/>
    <s v="PABLO IGLESIAS"/>
    <x v="0"/>
    <s v="RESIDENCIA REY ARDID"/>
    <x v="23"/>
    <n v="1"/>
    <s v="CALLE PABLO IGLESIAS"/>
    <x v="1"/>
    <n v="15"/>
    <x v="4"/>
    <m/>
    <x v="4"/>
    <m/>
    <x v="1"/>
    <x v="0"/>
    <x v="0"/>
    <x v="0"/>
    <m/>
    <d v="1899-12-30T19:50:00"/>
    <n v="20"/>
    <m/>
    <x v="0"/>
    <m/>
    <x v="0"/>
    <m/>
    <m/>
    <m/>
    <m/>
    <x v="0"/>
    <x v="8"/>
    <m/>
    <x v="3"/>
    <x v="2"/>
  </r>
  <r>
    <x v="892"/>
    <d v="2017-04-21T00:00:00"/>
    <d v="1899-12-30T19:35:00"/>
    <s v="CAMPUS RIO EBRO"/>
    <x v="1"/>
    <x v="12"/>
    <x v="1"/>
    <s v="PLAZA SAN FRANCISCO"/>
    <x v="4"/>
    <s v="PLAZA SAN FRANCISCO"/>
    <x v="14"/>
    <n v="100"/>
    <s v="CALLE MARÍA DE LUNA, 3 (CPS)"/>
    <x v="22"/>
    <n v="172"/>
    <x v="3"/>
    <m/>
    <x v="2"/>
    <m/>
    <x v="3"/>
    <x v="0"/>
    <x v="0"/>
    <x v="0"/>
    <m/>
    <d v="1899-12-30T19:35:00"/>
    <n v="20"/>
    <s v="L1"/>
    <x v="0"/>
    <m/>
    <x v="0"/>
    <m/>
    <m/>
    <m/>
    <m/>
    <x v="1"/>
    <x v="2"/>
    <m/>
    <x v="1"/>
    <x v="1"/>
  </r>
  <r>
    <x v="893"/>
    <d v="2017-04-21T00:00:00"/>
    <d v="1899-12-30T19:47:00"/>
    <s v="CAMPUS RIO EBRO"/>
    <x v="1"/>
    <x v="28"/>
    <x v="1"/>
    <s v="DELICIAS"/>
    <x v="4"/>
    <s v="CERBUNA"/>
    <x v="14"/>
    <n v="192"/>
    <s v="CALLE MARÍA DE LUNA, 3 (CPS)"/>
    <x v="22"/>
    <n v="172"/>
    <x v="3"/>
    <m/>
    <x v="2"/>
    <m/>
    <x v="3"/>
    <x v="0"/>
    <x v="0"/>
    <x v="0"/>
    <m/>
    <d v="1899-12-30T19:47:00"/>
    <n v="20"/>
    <s v="L1"/>
    <x v="0"/>
    <m/>
    <x v="0"/>
    <m/>
    <m/>
    <m/>
    <m/>
    <x v="1"/>
    <x v="2"/>
    <m/>
    <x v="1"/>
    <x v="1"/>
  </r>
  <r>
    <x v="894"/>
    <d v="2017-04-21T00:00:00"/>
    <d v="1899-12-30T19:50:00"/>
    <s v="CAMPUS RIO EBRO"/>
    <x v="0"/>
    <x v="34"/>
    <x v="0"/>
    <s v="DELICIAS"/>
    <x v="0"/>
    <s v="CALLE MARÍA LUNA, 3 (CPS)"/>
    <x v="28"/>
    <n v="172"/>
    <s v="DELICIAS"/>
    <x v="6"/>
    <s v="69-70-71-72-74-75-78"/>
    <x v="1"/>
    <m/>
    <x v="4"/>
    <m/>
    <x v="3"/>
    <x v="2"/>
    <x v="0"/>
    <x v="0"/>
    <m/>
    <d v="1899-12-30T19:50:00"/>
    <n v="30"/>
    <s v="L1"/>
    <x v="0"/>
    <n v="33"/>
    <x v="0"/>
    <m/>
    <m/>
    <m/>
    <m/>
    <x v="5"/>
    <x v="2"/>
    <m/>
    <x v="0"/>
    <x v="0"/>
  </r>
  <r>
    <x v="895"/>
    <d v="2017-04-21T00:00:00"/>
    <d v="1899-12-30T19:50:00"/>
    <s v="CAMPUS RIO EBRO"/>
    <x v="1"/>
    <x v="6"/>
    <x v="1"/>
    <s v="PLAZA SAN FRANCISCO"/>
    <x v="4"/>
    <s v="CALLE MARÍA LUNA, 3 (CPS)"/>
    <x v="28"/>
    <n v="172"/>
    <s v="PLAZA SAN FRANCISCO"/>
    <x v="16"/>
    <n v="50"/>
    <x v="2"/>
    <m/>
    <x v="4"/>
    <m/>
    <x v="3"/>
    <x v="0"/>
    <x v="0"/>
    <x v="0"/>
    <m/>
    <d v="1899-12-30T19:50:00"/>
    <n v="20"/>
    <s v="L1"/>
    <x v="0"/>
    <m/>
    <x v="0"/>
    <m/>
    <m/>
    <m/>
    <m/>
    <x v="3"/>
    <x v="2"/>
    <m/>
    <x v="0"/>
    <x v="1"/>
  </r>
  <r>
    <x v="896"/>
    <d v="2017-04-21T00:00:00"/>
    <d v="1899-12-30T19:50:00"/>
    <s v="CAMPUS RIO EBRO"/>
    <x v="0"/>
    <x v="7"/>
    <x v="2"/>
    <s v="SAN JOSE"/>
    <x v="4"/>
    <s v="CALLE MARÍA LUNA, 3 (CPS)"/>
    <x v="28"/>
    <n v="172"/>
    <s v="PLAZA SAN FRANCISCO"/>
    <x v="11"/>
    <n v="100"/>
    <x v="2"/>
    <m/>
    <x v="2"/>
    <m/>
    <x v="3"/>
    <x v="0"/>
    <x v="0"/>
    <x v="0"/>
    <m/>
    <d v="1899-12-30T19:50:00"/>
    <n v="20"/>
    <s v="L1"/>
    <x v="0"/>
    <m/>
    <x v="0"/>
    <m/>
    <m/>
    <m/>
    <m/>
    <x v="1"/>
    <x v="2"/>
    <m/>
    <x v="3"/>
    <x v="1"/>
  </r>
  <r>
    <x v="897"/>
    <d v="2017-04-21T00:00:00"/>
    <d v="1899-12-30T19:55:00"/>
    <s v="CAMPUS RIO EBRO"/>
    <x v="0"/>
    <x v="4"/>
    <x v="1"/>
    <s v="LAS FUENTES"/>
    <x v="1"/>
    <s v="LA CARTUJA"/>
    <x v="19"/>
    <n v="115"/>
    <s v="CALLE MARÍA DE LUNA, 3 (CPS)"/>
    <x v="22"/>
    <n v="172"/>
    <x v="1"/>
    <m/>
    <x v="9"/>
    <m/>
    <x v="0"/>
    <x v="0"/>
    <x v="0"/>
    <x v="0"/>
    <m/>
    <d v="1899-12-30T19:55:00"/>
    <n v="25"/>
    <m/>
    <x v="0"/>
    <m/>
    <x v="0"/>
    <m/>
    <m/>
    <m/>
    <m/>
    <x v="0"/>
    <x v="1"/>
    <m/>
    <x v="3"/>
    <x v="2"/>
  </r>
  <r>
    <x v="898"/>
    <d v="2017-04-21T00:00:00"/>
    <d v="1899-12-30T19:55:00"/>
    <s v="CAMPUS RIO EBRO"/>
    <x v="0"/>
    <x v="33"/>
    <x v="3"/>
    <s v="PLAZA SAN FRANCISCO"/>
    <x v="1"/>
    <s v="CALLE MARÍA LUNA, 3 (CPS)"/>
    <x v="28"/>
    <n v="172"/>
    <s v="PLAZA SAN FRANCISCO"/>
    <x v="11"/>
    <n v="50"/>
    <x v="1"/>
    <m/>
    <x v="4"/>
    <m/>
    <x v="3"/>
    <x v="0"/>
    <x v="0"/>
    <x v="0"/>
    <m/>
    <d v="1899-12-30T19:55:00"/>
    <n v="15"/>
    <s v="L1"/>
    <x v="0"/>
    <m/>
    <x v="0"/>
    <m/>
    <m/>
    <m/>
    <m/>
    <x v="1"/>
    <x v="2"/>
    <m/>
    <x v="0"/>
    <x v="1"/>
  </r>
  <r>
    <x v="899"/>
    <d v="2017-04-21T00:00:00"/>
    <d v="1899-12-30T20:00:00"/>
    <s v="CAMPUS RIO EBRO"/>
    <x v="2"/>
    <x v="15"/>
    <x v="5"/>
    <s v="ACTUR"/>
    <x v="6"/>
    <s v="ACTUR"/>
    <x v="1"/>
    <s v="9-15-10-145-25-29-31-27-28-128-129-163-144"/>
    <s v="CALLE MARÍA DE LUNA, 3 (CPS)"/>
    <x v="22"/>
    <n v="172"/>
    <x v="0"/>
    <m/>
    <x v="9"/>
    <m/>
    <x v="5"/>
    <x v="0"/>
    <x v="0"/>
    <x v="0"/>
    <m/>
    <d v="1899-12-30T20:00:00"/>
    <n v="7"/>
    <m/>
    <x v="0"/>
    <m/>
    <x v="0"/>
    <m/>
    <m/>
    <m/>
    <m/>
    <x v="0"/>
    <x v="2"/>
    <m/>
    <x v="4"/>
    <x v="2"/>
  </r>
  <r>
    <x v="900"/>
    <d v="2017-04-21T00:00:00"/>
    <d v="1899-12-30T20:00:00"/>
    <s v="CAMPUS RIO EBRO"/>
    <x v="1"/>
    <x v="6"/>
    <x v="1"/>
    <s v="GRAN VÍA"/>
    <x v="4"/>
    <s v="CALLE MARÍA LUNA, 3 (CPS)"/>
    <x v="28"/>
    <n v="172"/>
    <s v="GRAN VÍA"/>
    <x v="3"/>
    <n v="82"/>
    <x v="2"/>
    <m/>
    <x v="4"/>
    <m/>
    <x v="3"/>
    <x v="0"/>
    <x v="0"/>
    <x v="0"/>
    <m/>
    <d v="1899-12-30T20:00:00"/>
    <n v="25"/>
    <s v="L1"/>
    <x v="0"/>
    <m/>
    <x v="0"/>
    <m/>
    <m/>
    <m/>
    <m/>
    <x v="1"/>
    <x v="2"/>
    <m/>
    <x v="0"/>
    <x v="0"/>
  </r>
  <r>
    <x v="901"/>
    <d v="2017-04-21T00:00:00"/>
    <d v="1899-12-30T20:00:00"/>
    <s v="CAMPUS RIO EBRO"/>
    <x v="1"/>
    <x v="12"/>
    <x v="1"/>
    <s v="PLAZA REINA SOFIA"/>
    <x v="4"/>
    <s v="CALLE MARÍA LUNA, 3 (CPS)"/>
    <x v="28"/>
    <n v="172"/>
    <s v="PLAZA REINA SOFIA"/>
    <x v="5"/>
    <n v="85"/>
    <x v="2"/>
    <m/>
    <x v="4"/>
    <m/>
    <x v="3"/>
    <x v="2"/>
    <x v="0"/>
    <x v="0"/>
    <m/>
    <d v="1899-12-30T20:00:00"/>
    <n v="30"/>
    <s v="L1"/>
    <x v="0"/>
    <n v="39"/>
    <x v="0"/>
    <m/>
    <m/>
    <m/>
    <m/>
    <x v="5"/>
    <x v="2"/>
    <m/>
    <x v="0"/>
    <x v="1"/>
  </r>
  <r>
    <x v="902"/>
    <d v="2017-04-21T00:00:00"/>
    <d v="1899-12-30T20:00:00"/>
    <s v="CAMPUS RIO EBRO"/>
    <x v="1"/>
    <x v="12"/>
    <x v="1"/>
    <s v="PASEO SAGASTA"/>
    <x v="4"/>
    <s v="CALLE MARÍA LUNA, 3 (CPS)"/>
    <x v="28"/>
    <n v="172"/>
    <s v="PASEO SAGASTA"/>
    <x v="3"/>
    <n v="88"/>
    <x v="2"/>
    <m/>
    <x v="4"/>
    <m/>
    <x v="3"/>
    <x v="2"/>
    <x v="0"/>
    <x v="0"/>
    <m/>
    <d v="1899-12-30T20:00:00"/>
    <n v="30"/>
    <s v="L1"/>
    <x v="0"/>
    <s v="33/34"/>
    <x v="0"/>
    <m/>
    <m/>
    <m/>
    <m/>
    <x v="1"/>
    <x v="2"/>
    <m/>
    <x v="0"/>
    <x v="1"/>
  </r>
  <r>
    <x v="903"/>
    <d v="2017-04-21T00:00:00"/>
    <d v="1899-12-30T20:10:00"/>
    <s v="CAMPUS RIO EBRO"/>
    <x v="0"/>
    <x v="49"/>
    <x v="1"/>
    <s v="PASEO CUELLAR"/>
    <x v="1"/>
    <s v="CALLE MARÍA LUNA, 3 (CPS)"/>
    <x v="28"/>
    <n v="172"/>
    <s v="PASEO CUELLAR"/>
    <x v="11"/>
    <n v="101"/>
    <x v="2"/>
    <m/>
    <x v="4"/>
    <m/>
    <x v="3"/>
    <x v="2"/>
    <x v="0"/>
    <x v="0"/>
    <m/>
    <d v="1899-12-30T20:10:00"/>
    <n v="30"/>
    <s v="L1"/>
    <x v="0"/>
    <s v="33/34"/>
    <x v="0"/>
    <m/>
    <m/>
    <m/>
    <m/>
    <x v="3"/>
    <x v="2"/>
    <m/>
    <x v="0"/>
    <x v="1"/>
  </r>
  <r>
    <x v="904"/>
    <d v="2017-04-21T00:00:00"/>
    <d v="1899-12-30T20:15:00"/>
    <s v="CAMPUS RIO EBRO"/>
    <x v="1"/>
    <x v="23"/>
    <x v="0"/>
    <s v="ALMOZARA"/>
    <x v="0"/>
    <s v="CALLE MARÍA LUNA, 3 (CPS)"/>
    <x v="28"/>
    <n v="172"/>
    <s v="ALMOZARA"/>
    <x v="16"/>
    <s v="8-40-41-43-44-162"/>
    <x v="1"/>
    <m/>
    <x v="4"/>
    <m/>
    <x v="0"/>
    <x v="0"/>
    <x v="0"/>
    <x v="0"/>
    <m/>
    <d v="1899-12-30T20:15:00"/>
    <n v="10"/>
    <m/>
    <x v="0"/>
    <m/>
    <x v="0"/>
    <m/>
    <m/>
    <m/>
    <m/>
    <x v="0"/>
    <x v="3"/>
    <m/>
    <x v="4"/>
    <x v="2"/>
  </r>
  <r>
    <x v="905"/>
    <d v="2017-04-21T00:00:00"/>
    <d v="1899-12-30T20:15:00"/>
    <s v="CAMPUS RIO EBRO"/>
    <x v="0"/>
    <x v="25"/>
    <x v="0"/>
    <s v="ACTUR"/>
    <x v="0"/>
    <s v="CALLE MARÍA LUNA, 3 (CPS)"/>
    <x v="28"/>
    <n v="172"/>
    <s v="ACTUR"/>
    <x v="1"/>
    <s v="9-10-15-25-27-28-29-31-128-129-144-146-163"/>
    <x v="1"/>
    <m/>
    <x v="4"/>
    <m/>
    <x v="1"/>
    <x v="0"/>
    <x v="0"/>
    <x v="0"/>
    <m/>
    <d v="1899-12-30T20:25:00"/>
    <n v="15"/>
    <m/>
    <x v="0"/>
    <m/>
    <x v="0"/>
    <m/>
    <m/>
    <m/>
    <m/>
    <x v="0"/>
    <x v="8"/>
    <m/>
    <x v="0"/>
    <x v="1"/>
  </r>
  <r>
    <x v="906"/>
    <d v="2017-04-21T00:00:00"/>
    <d v="1899-12-30T20:25:00"/>
    <s v="CAMPUS RIO EBRO"/>
    <x v="1"/>
    <x v="2"/>
    <x v="2"/>
    <s v="AVD. SAN JOSE"/>
    <x v="1"/>
    <s v="CALLE MARÍA LUNA, 3 (CPS)"/>
    <x v="28"/>
    <n v="172"/>
    <s v="SAN JOSE"/>
    <x v="5"/>
    <s v="34-85-87-103-104-108"/>
    <x v="2"/>
    <m/>
    <x v="4"/>
    <m/>
    <x v="3"/>
    <x v="2"/>
    <x v="0"/>
    <x v="0"/>
    <m/>
    <d v="1899-12-30T20:25:00"/>
    <n v="30"/>
    <s v="L1"/>
    <x v="0"/>
    <n v="39"/>
    <x v="0"/>
    <m/>
    <m/>
    <m/>
    <m/>
    <x v="1"/>
    <x v="2"/>
    <m/>
    <x v="0"/>
    <x v="0"/>
  </r>
  <r>
    <x v="907"/>
    <d v="2017-04-21T00:00:00"/>
    <d v="1899-12-30T20:35:00"/>
    <s v="CAMPUS RIO EBRO"/>
    <x v="1"/>
    <x v="4"/>
    <x v="1"/>
    <s v="ACTUR"/>
    <x v="4"/>
    <s v="CALLE MARÍA LUNA, 3 (CPS)"/>
    <x v="28"/>
    <n v="172"/>
    <s v="PLAZA SAN FRANCISCO"/>
    <x v="11"/>
    <n v="100"/>
    <x v="2"/>
    <m/>
    <x v="2"/>
    <m/>
    <x v="3"/>
    <x v="0"/>
    <x v="0"/>
    <x v="0"/>
    <m/>
    <d v="1899-12-30T20:35:00"/>
    <n v="30"/>
    <s v="L1"/>
    <x v="0"/>
    <m/>
    <x v="0"/>
    <m/>
    <m/>
    <m/>
    <m/>
    <x v="1"/>
    <x v="2"/>
    <m/>
    <x v="3"/>
    <x v="1"/>
  </r>
  <r>
    <x v="908"/>
    <d v="2017-04-21T00:00:00"/>
    <d v="1899-12-30T20:40:00"/>
    <s v="CAMPUS RIO EBRO"/>
    <x v="0"/>
    <x v="49"/>
    <x v="1"/>
    <s v="DELICIAS"/>
    <x v="1"/>
    <s v="CALLE MARÍA LUNA, 3 (CPS)"/>
    <x v="28"/>
    <n v="172"/>
    <s v="PASEO INDEPENDENCIA"/>
    <x v="3"/>
    <n v="68"/>
    <x v="2"/>
    <m/>
    <x v="2"/>
    <m/>
    <x v="3"/>
    <x v="0"/>
    <x v="0"/>
    <x v="0"/>
    <m/>
    <d v="1899-12-30T20:40:00"/>
    <n v="10"/>
    <s v="L1"/>
    <x v="0"/>
    <m/>
    <x v="0"/>
    <m/>
    <m/>
    <m/>
    <m/>
    <x v="3"/>
    <x v="2"/>
    <m/>
    <x v="3"/>
    <x v="1"/>
  </r>
  <r>
    <x v="909"/>
    <d v="2017-04-21T00:00:00"/>
    <d v="1899-12-30T20:45:00"/>
    <s v="CAMPUS RIO EBRO"/>
    <x v="0"/>
    <x v="29"/>
    <x v="0"/>
    <s v="ROMAREDA"/>
    <x v="0"/>
    <s v="CALLE MARÍA LUNA, 3 (CPS)"/>
    <x v="28"/>
    <n v="172"/>
    <s v="ROMAREDA"/>
    <x v="11"/>
    <n v="142"/>
    <x v="1"/>
    <m/>
    <x v="4"/>
    <m/>
    <x v="3"/>
    <x v="0"/>
    <x v="0"/>
    <x v="0"/>
    <m/>
    <d v="1899-12-30T20:45:00"/>
    <n v="25"/>
    <s v="L1"/>
    <x v="0"/>
    <m/>
    <x v="0"/>
    <m/>
    <m/>
    <m/>
    <m/>
    <x v="7"/>
    <x v="2"/>
    <m/>
    <x v="0"/>
    <x v="1"/>
  </r>
  <r>
    <x v="910"/>
    <d v="2017-04-21T00:00:00"/>
    <d v="1899-12-30T20:50:00"/>
    <s v="CAMPUS RIO EBRO"/>
    <x v="0"/>
    <x v="49"/>
    <x v="1"/>
    <s v="PLAZA SAN FRANCISCO"/>
    <x v="4"/>
    <s v="CALLE MARÍA LUNA, 3 (CPS)"/>
    <x v="28"/>
    <n v="172"/>
    <s v="PLAZA SAN FRANCISCO"/>
    <x v="0"/>
    <n v="50"/>
    <x v="2"/>
    <m/>
    <x v="2"/>
    <m/>
    <x v="3"/>
    <x v="0"/>
    <x v="0"/>
    <x v="0"/>
    <m/>
    <d v="1899-12-30T20:40:00"/>
    <n v="20"/>
    <s v="L1"/>
    <x v="0"/>
    <m/>
    <x v="0"/>
    <m/>
    <m/>
    <m/>
    <m/>
    <x v="3"/>
    <x v="2"/>
    <m/>
    <x v="0"/>
    <x v="1"/>
  </r>
  <r>
    <x v="911"/>
    <d v="2017-04-21T00:00:00"/>
    <d v="1899-12-30T20:50:00"/>
    <s v="CAMPUS RIO EBRO"/>
    <x v="1"/>
    <x v="22"/>
    <x v="2"/>
    <s v="SAN JOSE"/>
    <x v="1"/>
    <s v="CALLE MARÍA LUNA, 3 (CPS)"/>
    <x v="28"/>
    <n v="172"/>
    <s v="SAN JOSE"/>
    <x v="0"/>
    <s v="34-85-87-103-104-108"/>
    <x v="2"/>
    <m/>
    <x v="0"/>
    <m/>
    <x v="3"/>
    <x v="2"/>
    <x v="0"/>
    <x v="0"/>
    <m/>
    <d v="1899-12-30T20:50:00"/>
    <n v="30"/>
    <s v="L1"/>
    <x v="0"/>
    <m/>
    <x v="0"/>
    <m/>
    <m/>
    <m/>
    <m/>
    <x v="3"/>
    <x v="2"/>
    <m/>
    <x v="3"/>
    <x v="1"/>
  </r>
  <r>
    <x v="912"/>
    <d v="2017-04-21T00:00:00"/>
    <d v="1899-12-30T15:00:00"/>
    <s v="CAMPUS RIO EBRO"/>
    <x v="0"/>
    <x v="26"/>
    <x v="1"/>
    <s v="LA JOTA"/>
    <x v="4"/>
    <s v="CALLE MARÍA LUNA, 3 (CPS)"/>
    <x v="28"/>
    <n v="172"/>
    <s v="LA JOTA"/>
    <x v="0"/>
    <s v="123-124-125"/>
    <x v="2"/>
    <m/>
    <x v="4"/>
    <m/>
    <x v="3"/>
    <x v="2"/>
    <x v="0"/>
    <x v="0"/>
    <m/>
    <d v="1899-12-30T15:00:00"/>
    <n v="35"/>
    <s v="L1"/>
    <x v="0"/>
    <s v="C1"/>
    <x v="0"/>
    <m/>
    <m/>
    <m/>
    <m/>
    <x v="3"/>
    <x v="2"/>
    <m/>
    <x v="0"/>
    <x v="0"/>
  </r>
  <r>
    <x v="913"/>
    <d v="2017-04-21T00:00:00"/>
    <d v="1899-12-30T15:00:00"/>
    <s v="CAMPUS RIO EBRO"/>
    <x v="2"/>
    <x v="40"/>
    <x v="0"/>
    <s v="ROMAREDA"/>
    <x v="0"/>
    <s v="INSTITUTO TECNOLÓGICO"/>
    <x v="28"/>
    <n v="172"/>
    <s v="ROMAREDA"/>
    <x v="0"/>
    <s v="7-100-101-116-117-142-143"/>
    <x v="1"/>
    <m/>
    <x v="4"/>
    <m/>
    <x v="3"/>
    <x v="0"/>
    <x v="0"/>
    <x v="0"/>
    <m/>
    <d v="1899-12-30T15:00:00"/>
    <n v="45"/>
    <s v="L1"/>
    <x v="0"/>
    <m/>
    <x v="0"/>
    <m/>
    <m/>
    <m/>
    <m/>
    <x v="1"/>
    <x v="2"/>
    <m/>
    <x v="0"/>
    <x v="1"/>
  </r>
  <r>
    <x v="914"/>
    <d v="2017-04-21T00:00:00"/>
    <d v="1899-12-30T15:00:00"/>
    <s v="CAMPUS RIO EBRO"/>
    <x v="0"/>
    <x v="6"/>
    <x v="1"/>
    <s v="SAN JOSE"/>
    <x v="4"/>
    <s v="CALLE MARÍA LUNA, 3 (CPS)"/>
    <x v="28"/>
    <n v="172"/>
    <s v="PLAZA SAN FRANCISCO"/>
    <x v="0"/>
    <n v="50"/>
    <x v="2"/>
    <m/>
    <x v="2"/>
    <m/>
    <x v="3"/>
    <x v="0"/>
    <x v="0"/>
    <x v="0"/>
    <m/>
    <d v="1899-12-30T15:00:00"/>
    <n v="20"/>
    <s v="L1"/>
    <x v="0"/>
    <m/>
    <x v="0"/>
    <m/>
    <m/>
    <m/>
    <m/>
    <x v="3"/>
    <x v="2"/>
    <m/>
    <x v="0"/>
    <x v="1"/>
  </r>
  <r>
    <x v="915"/>
    <d v="2017-04-21T00:00:00"/>
    <d v="1899-12-30T15:00:00"/>
    <s v="CAMPUS RIO EBRO"/>
    <x v="0"/>
    <x v="1"/>
    <x v="1"/>
    <s v="VALDESPARTERA"/>
    <x v="1"/>
    <s v="CALLE MARÍA LUNA, 3 (CPS)"/>
    <x v="28"/>
    <n v="172"/>
    <s v="VALDESPARTERA"/>
    <x v="0"/>
    <s v="136-138-152"/>
    <x v="2"/>
    <m/>
    <x v="4"/>
    <m/>
    <x v="3"/>
    <x v="0"/>
    <x v="0"/>
    <x v="0"/>
    <m/>
    <d v="1899-12-30T15:00:00"/>
    <n v="40"/>
    <s v="L1"/>
    <x v="0"/>
    <m/>
    <x v="0"/>
    <m/>
    <m/>
    <m/>
    <m/>
    <x v="1"/>
    <x v="2"/>
    <m/>
    <x v="0"/>
    <x v="1"/>
  </r>
  <r>
    <x v="916"/>
    <d v="2017-04-21T00:00:00"/>
    <d v="1899-12-30T15:00:00"/>
    <s v="CAMPUS RIO EBRO"/>
    <x v="0"/>
    <x v="24"/>
    <x v="2"/>
    <m/>
    <x v="1"/>
    <s v="CALLE MARÍA LUNA, 3 (CPS)"/>
    <x v="28"/>
    <n v="172"/>
    <s v="PLAZA SAN FRANCISCO"/>
    <x v="0"/>
    <n v="100"/>
    <x v="1"/>
    <m/>
    <x v="4"/>
    <m/>
    <x v="3"/>
    <x v="0"/>
    <x v="0"/>
    <x v="0"/>
    <m/>
    <d v="1899-12-30T15:00:00"/>
    <n v="25"/>
    <s v="L1"/>
    <x v="0"/>
    <m/>
    <x v="0"/>
    <m/>
    <m/>
    <m/>
    <m/>
    <x v="1"/>
    <x v="2"/>
    <m/>
    <x v="0"/>
    <x v="0"/>
  </r>
  <r>
    <x v="917"/>
    <d v="2017-04-21T00:00:00"/>
    <d v="1899-12-30T15:00:00"/>
    <s v="CAMPUS RIO EBRO"/>
    <x v="1"/>
    <x v="0"/>
    <x v="0"/>
    <m/>
    <x v="0"/>
    <s v="TORRES QUEVEDO"/>
    <x v="6"/>
    <n v="49"/>
    <s v="DUQUESA VILLAHERMOSA"/>
    <x v="0"/>
    <n v="76"/>
    <x v="1"/>
    <m/>
    <x v="4"/>
    <m/>
    <x v="3"/>
    <x v="2"/>
    <x v="0"/>
    <x v="0"/>
    <m/>
    <d v="1899-12-30T15:00:00"/>
    <n v="45"/>
    <s v="L1"/>
    <x v="0"/>
    <m/>
    <x v="0"/>
    <m/>
    <m/>
    <m/>
    <m/>
    <x v="5"/>
    <x v="2"/>
    <m/>
    <x v="0"/>
    <x v="1"/>
  </r>
  <r>
    <x v="918"/>
    <d v="2017-04-21T00:00:00"/>
    <d v="1899-12-30T15:20:00"/>
    <s v="CAMPUS RIO EBRO"/>
    <x v="0"/>
    <x v="19"/>
    <x v="2"/>
    <s v="DELICIAS"/>
    <x v="0"/>
    <s v="CALLE MARÍA LUNA, 3 (CPS)"/>
    <x v="28"/>
    <n v="172"/>
    <s v="DELICIAS"/>
    <x v="0"/>
    <s v="69-70-71-72-74-75-78"/>
    <x v="1"/>
    <m/>
    <x v="4"/>
    <m/>
    <x v="3"/>
    <x v="2"/>
    <x v="0"/>
    <x v="0"/>
    <m/>
    <d v="1899-12-30T15:20:00"/>
    <n v="30"/>
    <s v="L1"/>
    <x v="0"/>
    <n v="33"/>
    <x v="0"/>
    <m/>
    <m/>
    <m/>
    <m/>
    <x v="5"/>
    <x v="2"/>
    <m/>
    <x v="0"/>
    <x v="1"/>
  </r>
  <r>
    <x v="919"/>
    <d v="2017-04-21T00:00:00"/>
    <d v="1899-12-30T15:15:00"/>
    <s v="CAMPUS RIO EBRO"/>
    <x v="0"/>
    <x v="6"/>
    <x v="1"/>
    <s v="ACTUR"/>
    <x v="4"/>
    <s v="CALLE MARÍA LUNA, 3 (CPS)"/>
    <x v="28"/>
    <n v="172"/>
    <s v="MARÍA AGUSTIN"/>
    <x v="0"/>
    <n v="35"/>
    <x v="2"/>
    <m/>
    <x v="0"/>
    <m/>
    <x v="3"/>
    <x v="0"/>
    <x v="0"/>
    <x v="0"/>
    <m/>
    <d v="1899-12-30T15:15:00"/>
    <n v="30"/>
    <s v="L1"/>
    <x v="0"/>
    <m/>
    <x v="0"/>
    <m/>
    <m/>
    <m/>
    <m/>
    <x v="0"/>
    <x v="2"/>
    <m/>
    <x v="4"/>
    <x v="2"/>
  </r>
  <r>
    <x v="920"/>
    <d v="2017-04-21T00:00:00"/>
    <d v="1899-12-30T15:35:00"/>
    <s v="CAMPUS RIO EBRO"/>
    <x v="1"/>
    <x v="34"/>
    <x v="0"/>
    <s v="ROMAREDA"/>
    <x v="0"/>
    <s v="CALLE MARÍA LUNA, 3 (CPS)"/>
    <x v="28"/>
    <n v="172"/>
    <s v="ROMAREDA"/>
    <x v="0"/>
    <s v="7-100-101-116-117-142-143"/>
    <x v="1"/>
    <m/>
    <x v="5"/>
    <m/>
    <x v="3"/>
    <x v="3"/>
    <x v="0"/>
    <x v="0"/>
    <m/>
    <d v="1899-12-30T15:35:00"/>
    <n v="30"/>
    <s v="L1"/>
    <x v="17"/>
    <m/>
    <x v="0"/>
    <m/>
    <m/>
    <m/>
    <m/>
    <x v="7"/>
    <x v="2"/>
    <m/>
    <x v="0"/>
    <x v="0"/>
  </r>
  <r>
    <x v="921"/>
    <d v="2017-04-21T00:00:00"/>
    <d v="1899-12-30T15:45:00"/>
    <s v="CAMPUS RIO EBRO"/>
    <x v="0"/>
    <x v="25"/>
    <x v="0"/>
    <s v="MARQUES DE LA CADENA"/>
    <x v="0"/>
    <s v="CALLE MARÍA LUNA, 3 (CPS)"/>
    <x v="28"/>
    <n v="172"/>
    <s v="MARQUES DE LA CADENA"/>
    <x v="17"/>
    <n v="123"/>
    <x v="1"/>
    <m/>
    <x v="4"/>
    <m/>
    <x v="3"/>
    <x v="2"/>
    <x v="0"/>
    <x v="0"/>
    <m/>
    <d v="1899-12-30T15:45:00"/>
    <n v="20"/>
    <s v="L1"/>
    <x v="0"/>
    <s v="Ci1"/>
    <x v="0"/>
    <m/>
    <m/>
    <m/>
    <m/>
    <x v="5"/>
    <x v="2"/>
    <m/>
    <x v="0"/>
    <x v="1"/>
  </r>
  <r>
    <x v="922"/>
    <d v="2017-04-21T00:00:00"/>
    <d v="1899-12-30T15:55:00"/>
    <s v="CAMPUS RIO EBRO"/>
    <x v="1"/>
    <x v="26"/>
    <x v="1"/>
    <s v="ACTUR"/>
    <x v="4"/>
    <s v="CALLE MARÍA LUNA, 3 (CPS)"/>
    <x v="28"/>
    <n v="172"/>
    <s v="ACTUR"/>
    <x v="0"/>
    <s v="9-10-15-25-27-28-29-31-128-129-144-146-163"/>
    <x v="2"/>
    <m/>
    <x v="4"/>
    <m/>
    <x v="3"/>
    <x v="0"/>
    <x v="0"/>
    <x v="0"/>
    <m/>
    <d v="1899-12-30T15:55:00"/>
    <n v="10"/>
    <s v="L1"/>
    <x v="0"/>
    <m/>
    <x v="0"/>
    <m/>
    <m/>
    <m/>
    <m/>
    <x v="7"/>
    <x v="2"/>
    <m/>
    <x v="0"/>
    <x v="0"/>
  </r>
  <r>
    <x v="923"/>
    <d v="2017-04-21T00:00:00"/>
    <d v="1899-12-30T16:00:00"/>
    <s v="CAMPUS RIO EBRO"/>
    <x v="1"/>
    <x v="44"/>
    <x v="2"/>
    <s v="CENTRO"/>
    <x v="1"/>
    <s v="CALLE MARÍA LUNA, 3 (CPS)"/>
    <x v="28"/>
    <n v="172"/>
    <s v="EDIFICIO ADA BYRON"/>
    <x v="22"/>
    <n v="172"/>
    <x v="1"/>
    <m/>
    <x v="9"/>
    <m/>
    <x v="1"/>
    <x v="0"/>
    <x v="0"/>
    <x v="0"/>
    <m/>
    <d v="1899-12-30T16:00:00"/>
    <n v="5"/>
    <m/>
    <x v="0"/>
    <m/>
    <x v="0"/>
    <m/>
    <m/>
    <m/>
    <m/>
    <x v="0"/>
    <x v="8"/>
    <m/>
    <x v="4"/>
    <x v="2"/>
  </r>
  <r>
    <x v="924"/>
    <d v="2017-04-21T00:00:00"/>
    <d v="1899-12-30T16:00:00"/>
    <s v="CAMPUS RIO EBRO"/>
    <x v="0"/>
    <x v="4"/>
    <x v="1"/>
    <s v="MAGDALENA"/>
    <x v="0"/>
    <s v="CALLE MARÍA LUNA, 3 (CPS)"/>
    <x v="28"/>
    <n v="172"/>
    <s v="MAGDALENA"/>
    <x v="4"/>
    <n v="58"/>
    <x v="2"/>
    <m/>
    <x v="4"/>
    <m/>
    <x v="3"/>
    <x v="3"/>
    <x v="0"/>
    <x v="0"/>
    <m/>
    <d v="1899-12-30T16:00:00"/>
    <n v="25"/>
    <s v="L1"/>
    <x v="0"/>
    <m/>
    <x v="0"/>
    <m/>
    <m/>
    <m/>
    <m/>
    <x v="3"/>
    <x v="2"/>
    <m/>
    <x v="0"/>
    <x v="1"/>
  </r>
  <r>
    <x v="925"/>
    <d v="2017-04-21T00:00:00"/>
    <d v="1899-12-30T16:00:00"/>
    <s v="CAMPUS RIO EBRO"/>
    <x v="1"/>
    <x v="28"/>
    <x v="1"/>
    <s v="PEDRO CERBUNA"/>
    <x v="4"/>
    <s v="CALLE MARÍA LUNA, 3 (CPS)"/>
    <x v="28"/>
    <n v="172"/>
    <s v="PLAZA SAN FRANCISCO"/>
    <x v="2"/>
    <n v="100"/>
    <x v="2"/>
    <m/>
    <x v="4"/>
    <m/>
    <x v="3"/>
    <x v="0"/>
    <x v="0"/>
    <x v="0"/>
    <m/>
    <d v="1899-12-30T16:00:00"/>
    <n v="30"/>
    <s v="L1"/>
    <x v="0"/>
    <m/>
    <x v="0"/>
    <m/>
    <m/>
    <m/>
    <m/>
    <x v="1"/>
    <x v="2"/>
    <m/>
    <x v="0"/>
    <x v="1"/>
  </r>
  <r>
    <x v="926"/>
    <d v="2017-04-21T00:00:00"/>
    <d v="1899-12-30T16:05:00"/>
    <s v="CAMPUS RIO EBRO"/>
    <x v="1"/>
    <x v="12"/>
    <x v="1"/>
    <s v="SAN JOSE"/>
    <x v="4"/>
    <s v="CALLE MARÍA LUNA, 3 (CPS)"/>
    <x v="28"/>
    <n v="172"/>
    <s v="SAN JOSE"/>
    <x v="13"/>
    <s v="34-85-87-103-104-108"/>
    <x v="2"/>
    <m/>
    <x v="4"/>
    <m/>
    <x v="3"/>
    <x v="3"/>
    <x v="0"/>
    <x v="0"/>
    <m/>
    <d v="1899-12-30T16:05:00"/>
    <n v="45"/>
    <s v="L1"/>
    <x v="0"/>
    <m/>
    <x v="0"/>
    <m/>
    <m/>
    <m/>
    <m/>
    <x v="3"/>
    <x v="2"/>
    <m/>
    <x v="0"/>
    <x v="0"/>
  </r>
  <r>
    <x v="927"/>
    <d v="2017-04-21T00:00:00"/>
    <d v="1899-12-30T16:00:00"/>
    <s v="CAMPUS RIO EBRO"/>
    <x v="0"/>
    <x v="56"/>
    <x v="0"/>
    <s v="PLAZA SAN FRANCISCO"/>
    <x v="0"/>
    <s v="CALLE MARÍA LUNA, 3 (CPS)"/>
    <x v="28"/>
    <n v="172"/>
    <s v="PLAZA SAN FRANCISCO"/>
    <x v="5"/>
    <n v="50"/>
    <x v="1"/>
    <m/>
    <x v="4"/>
    <m/>
    <x v="3"/>
    <x v="0"/>
    <x v="0"/>
    <x v="0"/>
    <m/>
    <d v="1899-12-30T16:00:00"/>
    <n v="25"/>
    <s v="L1"/>
    <x v="0"/>
    <m/>
    <x v="0"/>
    <m/>
    <m/>
    <m/>
    <m/>
    <x v="1"/>
    <x v="2"/>
    <m/>
    <x v="3"/>
    <x v="0"/>
  </r>
  <r>
    <x v="928"/>
    <d v="2017-04-21T00:00:00"/>
    <d v="1899-12-30T16:00:00"/>
    <s v="CAMPUS RIO EBRO"/>
    <x v="0"/>
    <x v="6"/>
    <x v="1"/>
    <s v="VIA UNIVERSITAS"/>
    <x v="4"/>
    <s v="CALLE MARÍA LUNA, 3 (CPS)"/>
    <x v="28"/>
    <n v="172"/>
    <s v="VÍA UNIVERSITAS"/>
    <x v="8"/>
    <n v="94"/>
    <x v="2"/>
    <m/>
    <x v="4"/>
    <m/>
    <x v="3"/>
    <x v="3"/>
    <x v="0"/>
    <x v="0"/>
    <m/>
    <d v="1899-12-30T16:00:00"/>
    <n v="15"/>
    <s v="L1"/>
    <x v="0"/>
    <m/>
    <x v="0"/>
    <m/>
    <m/>
    <m/>
    <m/>
    <x v="1"/>
    <x v="2"/>
    <m/>
    <x v="0"/>
    <x v="0"/>
  </r>
  <r>
    <x v="929"/>
    <d v="2017-04-21T00:00:00"/>
    <d v="1899-12-30T16:00:00"/>
    <s v="CAMPUS RIO EBRO"/>
    <x v="0"/>
    <x v="68"/>
    <x v="5"/>
    <s v="VALDESPARTERA"/>
    <x v="0"/>
    <s v="CIFTEC"/>
    <x v="13"/>
    <n v="132"/>
    <s v="HOSPITAL MIGUEL SERVET"/>
    <x v="1"/>
    <n v="159"/>
    <x v="1"/>
    <m/>
    <x v="5"/>
    <m/>
    <x v="3"/>
    <x v="0"/>
    <x v="0"/>
    <x v="0"/>
    <m/>
    <d v="1899-12-30T16:00:00"/>
    <n v="30"/>
    <s v="L1"/>
    <x v="0"/>
    <m/>
    <x v="0"/>
    <m/>
    <m/>
    <m/>
    <m/>
    <x v="7"/>
    <x v="2"/>
    <m/>
    <x v="4"/>
    <x v="0"/>
  </r>
  <r>
    <x v="930"/>
    <d v="2017-04-21T00:00:00"/>
    <d v="1899-12-30T16:00:00"/>
    <s v="CAMPUS RIO EBRO"/>
    <x v="0"/>
    <x v="26"/>
    <x v="1"/>
    <s v="TORRERO"/>
    <x v="4"/>
    <s v="CALLE MARÍA LUNA, 3 (CPS)"/>
    <x v="28"/>
    <n v="172"/>
    <s v="TORRERO"/>
    <x v="10"/>
    <s v="33-110-111-114"/>
    <x v="2"/>
    <m/>
    <x v="4"/>
    <m/>
    <x v="3"/>
    <x v="2"/>
    <x v="0"/>
    <x v="0"/>
    <m/>
    <d v="1899-12-30T16:10:00"/>
    <n v="50"/>
    <s v="L1"/>
    <x v="0"/>
    <n v="23"/>
    <x v="0"/>
    <m/>
    <m/>
    <m/>
    <m/>
    <x v="3"/>
    <x v="2"/>
    <m/>
    <x v="0"/>
    <x v="0"/>
  </r>
  <r>
    <x v="931"/>
    <d v="2017-04-21T00:00:00"/>
    <d v="1899-12-30T16:25:00"/>
    <s v="CAMPUS RIO EBRO"/>
    <x v="0"/>
    <x v="20"/>
    <x v="0"/>
    <s v="CALLE BRELSA"/>
    <x v="0"/>
    <s v="CONDE DE ARAGÓN"/>
    <x v="14"/>
    <n v="142"/>
    <s v="PARQUE GOYA"/>
    <x v="1"/>
    <n v="2"/>
    <x v="1"/>
    <m/>
    <x v="6"/>
    <m/>
    <x v="3"/>
    <x v="0"/>
    <x v="0"/>
    <x v="0"/>
    <m/>
    <d v="1899-12-30T16:25:00"/>
    <n v="5"/>
    <s v="L1"/>
    <x v="0"/>
    <m/>
    <x v="0"/>
    <m/>
    <m/>
    <m/>
    <m/>
    <x v="7"/>
    <x v="2"/>
    <m/>
    <x v="3"/>
    <x v="0"/>
  </r>
  <r>
    <x v="932"/>
    <d v="2017-04-21T00:00:00"/>
    <d v="1899-12-30T16:25:00"/>
    <s v="CAMPUS RIO EBRO"/>
    <x v="0"/>
    <x v="28"/>
    <x v="1"/>
    <s v="PUERTA DEL CARMEN"/>
    <x v="4"/>
    <s v="CALLE MARÍA LUNA, 3 (CPS)"/>
    <x v="28"/>
    <n v="172"/>
    <s v="PUERTA DEL CARMEN"/>
    <x v="22"/>
    <n v="63"/>
    <x v="2"/>
    <m/>
    <x v="4"/>
    <m/>
    <x v="1"/>
    <x v="4"/>
    <x v="0"/>
    <x v="0"/>
    <m/>
    <d v="1899-12-30T16:25:00"/>
    <n v="15"/>
    <m/>
    <x v="0"/>
    <s v="L1"/>
    <x v="0"/>
    <m/>
    <m/>
    <m/>
    <m/>
    <x v="3"/>
    <x v="2"/>
    <m/>
    <x v="0"/>
    <x v="1"/>
  </r>
  <r>
    <x v="933"/>
    <d v="2017-04-21T00:00:00"/>
    <d v="1899-12-30T16:30:00"/>
    <s v="CAMPUS RIO EBRO"/>
    <x v="0"/>
    <x v="2"/>
    <x v="2"/>
    <s v="ACTUR"/>
    <x v="4"/>
    <s v="CALLE MARÍA LUNA, 3 (CPS)"/>
    <x v="28"/>
    <n v="172"/>
    <s v="ACTUR"/>
    <x v="22"/>
    <s v="9-10-15-25-27-28-29-31-128-129-144-146-163"/>
    <x v="2"/>
    <m/>
    <x v="4"/>
    <m/>
    <x v="1"/>
    <x v="0"/>
    <x v="0"/>
    <x v="0"/>
    <m/>
    <d v="1899-12-30T16:30:00"/>
    <n v="15"/>
    <m/>
    <x v="0"/>
    <m/>
    <x v="0"/>
    <m/>
    <m/>
    <m/>
    <m/>
    <x v="0"/>
    <x v="2"/>
    <m/>
    <x v="0"/>
    <x v="2"/>
  </r>
  <r>
    <x v="934"/>
    <d v="2017-04-21T00:00:00"/>
    <d v="1899-12-30T16:30:00"/>
    <s v="CAMPUS RIO EBRO"/>
    <x v="1"/>
    <x v="12"/>
    <x v="1"/>
    <s v="NUEZ DE EBRO"/>
    <x v="4"/>
    <s v="CALLE MARÍA LUNA, 3 (CPS)"/>
    <x v="28"/>
    <n v="172"/>
    <s v="ESTACIÓN DELICIAS"/>
    <x v="22"/>
    <n v="20"/>
    <x v="2"/>
    <m/>
    <x v="2"/>
    <m/>
    <x v="3"/>
    <x v="2"/>
    <x v="0"/>
    <x v="0"/>
    <m/>
    <d v="1899-12-30T16:30:00"/>
    <n v="18"/>
    <s v="L1"/>
    <x v="0"/>
    <s v="Ci2"/>
    <x v="0"/>
    <m/>
    <m/>
    <m/>
    <m/>
    <x v="9"/>
    <x v="2"/>
    <m/>
    <x v="2"/>
    <x v="1"/>
  </r>
  <r>
    <x v="935"/>
    <d v="2017-04-21T00:00:00"/>
    <d v="1899-12-30T16:40:00"/>
    <s v="CAMPUS RIO EBRO"/>
    <x v="0"/>
    <x v="0"/>
    <x v="0"/>
    <s v="CENTRO"/>
    <x v="0"/>
    <s v="EDIFICIO ADA BYRON"/>
    <x v="28"/>
    <n v="172"/>
    <s v="CALLE MARÍA DE LUNA, 3 (CPS)"/>
    <x v="22"/>
    <n v="172"/>
    <x v="1"/>
    <m/>
    <x v="4"/>
    <m/>
    <x v="1"/>
    <x v="0"/>
    <x v="0"/>
    <x v="0"/>
    <m/>
    <d v="1899-12-30T16:10:00"/>
    <n v="5"/>
    <m/>
    <x v="0"/>
    <m/>
    <x v="0"/>
    <m/>
    <m/>
    <m/>
    <m/>
    <x v="0"/>
    <x v="8"/>
    <m/>
    <x v="4"/>
    <x v="2"/>
  </r>
  <r>
    <x v="936"/>
    <d v="2017-04-21T00:00:00"/>
    <d v="1899-12-30T17:00:00"/>
    <s v="CAMPUS RIO EBRO"/>
    <x v="1"/>
    <x v="6"/>
    <x v="1"/>
    <s v="ROMAREDA"/>
    <x v="4"/>
    <s v="CALLE MARÍA LUNA, 3 (CPS)"/>
    <x v="28"/>
    <n v="172"/>
    <s v="CENTRO"/>
    <x v="22"/>
    <s v="59-63-64-68-73-79-80-81-82-86-88-89-96-98"/>
    <x v="2"/>
    <m/>
    <x v="4"/>
    <m/>
    <x v="3"/>
    <x v="3"/>
    <x v="0"/>
    <x v="0"/>
    <m/>
    <d v="1899-12-30T17:00:00"/>
    <n v="30"/>
    <s v="L1"/>
    <x v="0"/>
    <m/>
    <x v="0"/>
    <m/>
    <m/>
    <m/>
    <m/>
    <x v="3"/>
    <x v="2"/>
    <m/>
    <x v="0"/>
    <x v="0"/>
  </r>
  <r>
    <x v="937"/>
    <d v="2017-04-21T00:00:00"/>
    <d v="1899-12-30T17:00:00"/>
    <s v="CAMPUS RIO EBRO"/>
    <x v="0"/>
    <x v="12"/>
    <x v="1"/>
    <s v="DELICIAS"/>
    <x v="4"/>
    <s v="CALLE MARÍA LUNA, 3 (CPS)"/>
    <x v="28"/>
    <n v="172"/>
    <s v="DELICIAS"/>
    <x v="22"/>
    <s v="69-70-71-72-74-75-78"/>
    <x v="2"/>
    <m/>
    <x v="4"/>
    <m/>
    <x v="3"/>
    <x v="2"/>
    <x v="2"/>
    <x v="0"/>
    <m/>
    <d v="1899-12-30T17:00:00"/>
    <n v="30"/>
    <s v="L1"/>
    <x v="0"/>
    <n v="32"/>
    <x v="0"/>
    <m/>
    <m/>
    <m/>
    <m/>
    <x v="7"/>
    <x v="2"/>
    <m/>
    <x v="0"/>
    <x v="1"/>
  </r>
  <r>
    <x v="938"/>
    <d v="2017-04-21T00:00:00"/>
    <d v="1899-12-30T17:05:00"/>
    <s v="CAMPUS RIO EBRO"/>
    <x v="1"/>
    <x v="6"/>
    <x v="1"/>
    <s v="CENTRO"/>
    <x v="4"/>
    <s v="CALLE MARÍA LUNA, 3 (CPS)"/>
    <x v="28"/>
    <n v="172"/>
    <s v="CENTRO"/>
    <x v="22"/>
    <s v="59-63-64-68-73-79-80-81-82-86-88-89-96-98"/>
    <x v="2"/>
    <m/>
    <x v="4"/>
    <m/>
    <x v="3"/>
    <x v="0"/>
    <x v="0"/>
    <x v="0"/>
    <m/>
    <d v="1899-12-30T17:05:00"/>
    <n v="20"/>
    <s v="L1"/>
    <x v="0"/>
    <m/>
    <x v="0"/>
    <m/>
    <m/>
    <m/>
    <m/>
    <x v="1"/>
    <x v="2"/>
    <m/>
    <x v="0"/>
    <x v="1"/>
  </r>
  <r>
    <x v="939"/>
    <d v="2017-04-21T00:00:00"/>
    <d v="1899-12-30T17:00:00"/>
    <s v="CAMPUS RIO EBRO"/>
    <x v="0"/>
    <x v="6"/>
    <x v="1"/>
    <s v="SAN JOSE"/>
    <x v="4"/>
    <s v="CALLE MARÍA LUNA, 3 (CPS)"/>
    <x v="28"/>
    <n v="172"/>
    <s v="PLAZA ESPAÑA"/>
    <x v="22"/>
    <n v="64"/>
    <x v="2"/>
    <m/>
    <x v="2"/>
    <m/>
    <x v="3"/>
    <x v="0"/>
    <x v="0"/>
    <x v="0"/>
    <m/>
    <d v="1899-12-30T17:00:00"/>
    <n v="20"/>
    <s v="L1"/>
    <x v="0"/>
    <m/>
    <x v="0"/>
    <m/>
    <m/>
    <m/>
    <m/>
    <x v="3"/>
    <x v="2"/>
    <m/>
    <x v="0"/>
    <x v="1"/>
  </r>
  <r>
    <x v="940"/>
    <d v="2017-04-21T00:00:00"/>
    <d v="1899-12-30T17:00:00"/>
    <s v="CAMPUS RIO EBRO"/>
    <x v="0"/>
    <x v="6"/>
    <x v="1"/>
    <s v="MONTECANAL"/>
    <x v="1"/>
    <s v="CALLE MARÍA LUNA, 3 (CPS)"/>
    <x v="28"/>
    <n v="172"/>
    <s v="OLIVER"/>
    <x v="22"/>
    <n v="38"/>
    <x v="2"/>
    <m/>
    <x v="2"/>
    <m/>
    <x v="3"/>
    <x v="3"/>
    <x v="0"/>
    <x v="0"/>
    <m/>
    <d v="1899-12-30T17:00:00"/>
    <n v="40"/>
    <s v="L1"/>
    <x v="0"/>
    <m/>
    <x v="0"/>
    <m/>
    <m/>
    <m/>
    <m/>
    <x v="7"/>
    <x v="2"/>
    <m/>
    <x v="0"/>
    <x v="1"/>
  </r>
  <r>
    <x v="941"/>
    <d v="2017-04-21T00:00:00"/>
    <d v="1899-12-30T17:10:00"/>
    <s v="CAMPUS RIO EBRO"/>
    <x v="0"/>
    <x v="28"/>
    <x v="1"/>
    <s v="TORRERO"/>
    <x v="1"/>
    <s v="CALLE MARÍA LUNA, 3 (CPS)"/>
    <x v="28"/>
    <n v="172"/>
    <s v="TORRERO"/>
    <x v="22"/>
    <s v="33-110-111-114"/>
    <x v="2"/>
    <m/>
    <x v="4"/>
    <m/>
    <x v="3"/>
    <x v="2"/>
    <x v="0"/>
    <x v="0"/>
    <m/>
    <d v="1899-12-30T17:10:00"/>
    <n v="40"/>
    <s v="L1"/>
    <x v="0"/>
    <s v="33/34"/>
    <x v="0"/>
    <m/>
    <m/>
    <m/>
    <m/>
    <x v="7"/>
    <x v="2"/>
    <m/>
    <x v="0"/>
    <x v="0"/>
  </r>
  <r>
    <x v="942"/>
    <d v="2017-04-21T00:00:00"/>
    <d v="1899-12-30T17:10:00"/>
    <s v="CAMPUS RIO EBRO"/>
    <x v="0"/>
    <x v="6"/>
    <x v="1"/>
    <s v="OLIVER"/>
    <x v="1"/>
    <s v="CALLE MARÍA LUNA, 3 (CPS)"/>
    <x v="28"/>
    <n v="172"/>
    <s v="OLIVER"/>
    <x v="22"/>
    <s v="38-51"/>
    <x v="2"/>
    <m/>
    <x v="4"/>
    <m/>
    <x v="3"/>
    <x v="2"/>
    <x v="0"/>
    <x v="0"/>
    <m/>
    <d v="1899-12-30T17:10:00"/>
    <n v="60"/>
    <s v="L1"/>
    <x v="0"/>
    <n v="53"/>
    <x v="0"/>
    <m/>
    <m/>
    <m/>
    <m/>
    <x v="3"/>
    <x v="2"/>
    <m/>
    <x v="0"/>
    <x v="1"/>
  </r>
  <r>
    <x v="943"/>
    <d v="2017-04-21T00:00:00"/>
    <d v="1899-12-30T17:15:00"/>
    <s v="CAMPUS RIO EBRO"/>
    <x v="1"/>
    <x v="7"/>
    <x v="2"/>
    <s v="LAS FUENTES"/>
    <x v="1"/>
    <s v="CALLE MARÍA LUNA, 3 (CPS)"/>
    <x v="28"/>
    <n v="172"/>
    <s v="LAS FUENTES"/>
    <x v="22"/>
    <s v="12-14-23-32-45-46-47-83-84"/>
    <x v="2"/>
    <m/>
    <x v="4"/>
    <m/>
    <x v="0"/>
    <x v="0"/>
    <x v="0"/>
    <x v="0"/>
    <m/>
    <d v="1899-12-30T17:15:00"/>
    <n v="30"/>
    <m/>
    <x v="0"/>
    <m/>
    <x v="0"/>
    <m/>
    <m/>
    <m/>
    <m/>
    <x v="0"/>
    <x v="5"/>
    <s v="FACILIDAD"/>
    <x v="4"/>
    <x v="2"/>
  </r>
  <r>
    <x v="944"/>
    <d v="2017-04-21T00:00:00"/>
    <d v="1899-12-30T17:20:00"/>
    <s v="CAMPUS RIO EBRO"/>
    <x v="0"/>
    <x v="28"/>
    <x v="1"/>
    <s v="CALLE GOMEZ LAGUNA"/>
    <x v="4"/>
    <s v="CALLE MARÍA LUNA, 3 (CPS)"/>
    <x v="28"/>
    <n v="172"/>
    <s v="PLAZA SAN FRANCISCO"/>
    <x v="22"/>
    <n v="100"/>
    <x v="2"/>
    <m/>
    <x v="2"/>
    <m/>
    <x v="3"/>
    <x v="0"/>
    <x v="0"/>
    <x v="0"/>
    <m/>
    <d v="1899-12-30T17:20:00"/>
    <n v="30"/>
    <s v="L1"/>
    <x v="0"/>
    <m/>
    <x v="0"/>
    <m/>
    <m/>
    <m/>
    <m/>
    <x v="1"/>
    <x v="2"/>
    <m/>
    <x v="0"/>
    <x v="1"/>
  </r>
  <r>
    <x v="945"/>
    <d v="2017-04-21T00:00:00"/>
    <d v="1899-12-30T17:30:00"/>
    <s v="CAMPUS RIO EBRO"/>
    <x v="0"/>
    <x v="26"/>
    <x v="1"/>
    <s v="CALATAYUD/ SAN JOSE"/>
    <x v="4"/>
    <s v="CALLE MARÍA LUNA, 3 (CPS)"/>
    <x v="28"/>
    <n v="172"/>
    <s v="CALATAYUD"/>
    <x v="22"/>
    <n v="119"/>
    <x v="2"/>
    <m/>
    <x v="4"/>
    <m/>
    <x v="7"/>
    <x v="0"/>
    <x v="0"/>
    <x v="0"/>
    <m/>
    <d v="1899-12-30T17:00:00"/>
    <n v="50"/>
    <m/>
    <x v="0"/>
    <m/>
    <x v="0"/>
    <m/>
    <m/>
    <m/>
    <m/>
    <x v="0"/>
    <x v="3"/>
    <m/>
    <x v="3"/>
    <x v="2"/>
  </r>
  <r>
    <x v="946"/>
    <d v="2017-04-21T00:00:00"/>
    <d v="1899-12-30T17:34:00"/>
    <s v="CAMPUS RIO EBRO"/>
    <x v="0"/>
    <x v="49"/>
    <x v="1"/>
    <s v="ARRABAL"/>
    <x v="1"/>
    <s v="CALLE MARÍA LUNA, 3 (CPS)"/>
    <x v="28"/>
    <n v="172"/>
    <s v="LAS FUENTES"/>
    <x v="9"/>
    <s v="12-14-23-32-45-46-47-83-84"/>
    <x v="2"/>
    <m/>
    <x v="0"/>
    <m/>
    <x v="3"/>
    <x v="3"/>
    <x v="0"/>
    <x v="0"/>
    <m/>
    <d v="1899-12-30T17:34:00"/>
    <n v="35"/>
    <s v="L1"/>
    <x v="0"/>
    <m/>
    <x v="0"/>
    <m/>
    <m/>
    <m/>
    <m/>
    <x v="5"/>
    <x v="2"/>
    <m/>
    <x v="3"/>
    <x v="0"/>
  </r>
  <r>
    <x v="947"/>
    <d v="2017-04-21T00:00:00"/>
    <d v="1899-12-30T17:38:00"/>
    <s v="CAMPUS RIO EBRO"/>
    <x v="0"/>
    <x v="49"/>
    <x v="1"/>
    <s v="TOMAS BRETON"/>
    <x v="4"/>
    <s v="CALLE MARÍA LUNA, 3 (CPS)"/>
    <x v="28"/>
    <n v="172"/>
    <s v="TOMAS BRETON"/>
    <x v="11"/>
    <n v="90"/>
    <x v="2"/>
    <m/>
    <x v="4"/>
    <m/>
    <x v="3"/>
    <x v="3"/>
    <x v="0"/>
    <x v="0"/>
    <m/>
    <d v="1899-12-30T17:38:00"/>
    <n v="25"/>
    <s v="L1"/>
    <x v="0"/>
    <m/>
    <x v="0"/>
    <m/>
    <m/>
    <m/>
    <m/>
    <x v="1"/>
    <x v="2"/>
    <m/>
    <x v="0"/>
    <x v="1"/>
  </r>
  <r>
    <x v="948"/>
    <d v="2017-04-21T00:00:00"/>
    <d v="1899-12-30T17:45:00"/>
    <s v="CAMPUS RIO EBRO"/>
    <x v="0"/>
    <x v="28"/>
    <x v="1"/>
    <s v="RESIDENCIA GOYA"/>
    <x v="4"/>
    <s v="CALLE MARÍA LUNA, 3 (CPS)"/>
    <x v="28"/>
    <n v="172"/>
    <s v="SABIÑANIGO"/>
    <x v="6"/>
    <n v="160"/>
    <x v="2"/>
    <m/>
    <x v="4"/>
    <m/>
    <x v="3"/>
    <x v="2"/>
    <x v="0"/>
    <x v="0"/>
    <m/>
    <d v="1899-12-30T17:45:00"/>
    <n v="90"/>
    <s v="L1"/>
    <x v="0"/>
    <m/>
    <x v="0"/>
    <m/>
    <m/>
    <m/>
    <m/>
    <x v="1"/>
    <x v="2"/>
    <m/>
    <x v="3"/>
    <x v="1"/>
  </r>
  <r>
    <x v="949"/>
    <d v="2017-04-21T00:00:00"/>
    <d v="1899-12-30T18:30:00"/>
    <s v="CAMPUS RIO EBRO"/>
    <x v="0"/>
    <x v="2"/>
    <x v="2"/>
    <s v="ACTUR"/>
    <x v="1"/>
    <s v="CALLE MARÍA LUNA, 3 (CPS)"/>
    <x v="28"/>
    <n v="172"/>
    <s v="ACTUR"/>
    <x v="1"/>
    <s v="9-10-15-25-27-28-29-31-128-129-144-146-163"/>
    <x v="2"/>
    <m/>
    <x v="0"/>
    <m/>
    <x v="4"/>
    <x v="0"/>
    <x v="0"/>
    <x v="0"/>
    <m/>
    <d v="1899-12-30T18:00:00"/>
    <n v="5"/>
    <m/>
    <x v="0"/>
    <m/>
    <x v="0"/>
    <m/>
    <m/>
    <m/>
    <m/>
    <x v="0"/>
    <x v="8"/>
    <m/>
    <x v="4"/>
    <x v="2"/>
  </r>
  <r>
    <x v="950"/>
    <d v="2017-04-21T00:00:00"/>
    <d v="1899-12-30T18:30:00"/>
    <s v="CAMPUS RIO EBRO"/>
    <x v="0"/>
    <x v="12"/>
    <x v="1"/>
    <s v="PLAZA SAN FRANCISCO"/>
    <x v="4"/>
    <s v="CALLE MARÍA LUNA, 3 (CPS)"/>
    <x v="28"/>
    <n v="172"/>
    <s v="PLAZA SAN FRANCISCO"/>
    <x v="11"/>
    <n v="50"/>
    <x v="2"/>
    <m/>
    <x v="4"/>
    <m/>
    <x v="3"/>
    <x v="0"/>
    <x v="0"/>
    <x v="0"/>
    <m/>
    <d v="1899-12-30T18:30:00"/>
    <n v="30"/>
    <s v="L1"/>
    <x v="0"/>
    <m/>
    <x v="0"/>
    <m/>
    <m/>
    <m/>
    <m/>
    <x v="3"/>
    <x v="2"/>
    <m/>
    <x v="0"/>
    <x v="1"/>
  </r>
  <r>
    <x v="951"/>
    <d v="2017-04-21T00:00:00"/>
    <d v="1899-12-30T18:30:00"/>
    <s v="CAMPUS RIO EBRO"/>
    <x v="1"/>
    <x v="12"/>
    <x v="1"/>
    <s v="DELICIAS"/>
    <x v="4"/>
    <s v="CALLE MARÍA LUNA, 3 (CPS)"/>
    <x v="28"/>
    <n v="172"/>
    <s v="DELICIAS"/>
    <x v="6"/>
    <s v="69-70-71-72-74-75-78"/>
    <x v="2"/>
    <m/>
    <x v="4"/>
    <m/>
    <x v="3"/>
    <x v="2"/>
    <x v="0"/>
    <x v="0"/>
    <m/>
    <d v="1899-12-30T18:30:00"/>
    <n v="45"/>
    <s v="L1"/>
    <x v="0"/>
    <s v="33/32"/>
    <x v="0"/>
    <m/>
    <m/>
    <m/>
    <m/>
    <x v="5"/>
    <x v="2"/>
    <m/>
    <x v="0"/>
    <x v="1"/>
  </r>
  <r>
    <x v="952"/>
    <d v="2017-04-21T00:00:00"/>
    <d v="1899-12-30T18:40:00"/>
    <s v="CAMPUS RIO EBRO"/>
    <x v="1"/>
    <x v="33"/>
    <x v="3"/>
    <s v="ACTUR"/>
    <x v="5"/>
    <s v="CALLE MARÍA LUNA, 3 (CPS)"/>
    <x v="28"/>
    <n v="172"/>
    <s v="ACTUR"/>
    <x v="1"/>
    <s v="9-10-15-25-27-28-29-31-128-129-144-146-163"/>
    <x v="3"/>
    <m/>
    <x v="2"/>
    <m/>
    <x v="1"/>
    <x v="0"/>
    <x v="0"/>
    <x v="0"/>
    <m/>
    <d v="1899-12-30T18:40:00"/>
    <n v="10"/>
    <m/>
    <x v="0"/>
    <m/>
    <x v="0"/>
    <m/>
    <m/>
    <m/>
    <m/>
    <x v="0"/>
    <x v="8"/>
    <m/>
    <x v="0"/>
    <x v="2"/>
  </r>
  <r>
    <x v="953"/>
    <d v="2017-04-21T00:00:00"/>
    <d v="1899-12-30T19:00:00"/>
    <s v="CAMPUS RIO EBRO"/>
    <x v="0"/>
    <x v="28"/>
    <x v="1"/>
    <s v="AVD. SAN JOSE"/>
    <x v="4"/>
    <s v="CALLE MARÍA LUNA, 3 (CPS)"/>
    <x v="28"/>
    <n v="172"/>
    <s v="AVD. SAN JOSE"/>
    <x v="5"/>
    <n v="104"/>
    <x v="6"/>
    <m/>
    <x v="4"/>
    <m/>
    <x v="3"/>
    <x v="2"/>
    <x v="0"/>
    <x v="0"/>
    <m/>
    <d v="1899-12-30T19:00:00"/>
    <n v="35"/>
    <s v="L1"/>
    <x v="0"/>
    <n v="51"/>
    <x v="0"/>
    <m/>
    <m/>
    <m/>
    <m/>
    <x v="3"/>
    <x v="2"/>
    <m/>
    <x v="0"/>
    <x v="1"/>
  </r>
  <r>
    <x v="954"/>
    <d v="2017-04-21T00:00:00"/>
    <d v="1899-12-30T19:00:00"/>
    <s v="CAMPUS RIO EBRO"/>
    <x v="0"/>
    <x v="12"/>
    <x v="1"/>
    <s v="PASEO SAGASTA"/>
    <x v="4"/>
    <s v="CALLE MARÍA LUNA, 3 (CPS)"/>
    <x v="28"/>
    <n v="172"/>
    <s v="PASEO SAGASTA"/>
    <x v="3"/>
    <n v="96"/>
    <x v="6"/>
    <m/>
    <x v="4"/>
    <m/>
    <x v="3"/>
    <x v="2"/>
    <x v="0"/>
    <x v="0"/>
    <m/>
    <d v="1899-12-30T19:00:00"/>
    <n v="40"/>
    <s v="L1"/>
    <x v="0"/>
    <s v="33/34"/>
    <x v="0"/>
    <m/>
    <m/>
    <m/>
    <m/>
    <x v="3"/>
    <x v="2"/>
    <m/>
    <x v="0"/>
    <x v="0"/>
  </r>
  <r>
    <x v="955"/>
    <d v="2017-04-21T00:00:00"/>
    <d v="1899-12-30T19:00:00"/>
    <s v="CAMPUS RIO EBRO"/>
    <x v="0"/>
    <x v="1"/>
    <x v="1"/>
    <s v="PASEO CUELLAR"/>
    <x v="4"/>
    <s v="CALLE MARÍA LUNA, 3 (CPS)"/>
    <x v="28"/>
    <n v="172"/>
    <s v="CENTRO"/>
    <x v="3"/>
    <s v="59-63-64-68-73-79-80-81-82-86-88-89-96-98"/>
    <x v="2"/>
    <m/>
    <x v="2"/>
    <m/>
    <x v="3"/>
    <x v="0"/>
    <x v="0"/>
    <x v="0"/>
    <m/>
    <d v="1899-12-30T19:00:00"/>
    <n v="15"/>
    <s v="L1"/>
    <x v="0"/>
    <m/>
    <x v="0"/>
    <m/>
    <m/>
    <m/>
    <m/>
    <x v="3"/>
    <x v="2"/>
    <m/>
    <x v="0"/>
    <x v="1"/>
  </r>
  <r>
    <x v="956"/>
    <d v="2017-04-21T00:00:00"/>
    <d v="1899-12-30T19:00:00"/>
    <s v="CAMPUS RIO EBRO"/>
    <x v="1"/>
    <x v="26"/>
    <x v="1"/>
    <s v="CENTRO"/>
    <x v="4"/>
    <s v="CALLE MARÍA LUNA, 3 (CPS)"/>
    <x v="28"/>
    <n v="172"/>
    <s v="CENTRO"/>
    <x v="3"/>
    <s v="59-63-64-68-73-79-80-81-82-86-88-89-96-98"/>
    <x v="2"/>
    <m/>
    <x v="4"/>
    <m/>
    <x v="3"/>
    <x v="0"/>
    <x v="0"/>
    <x v="0"/>
    <m/>
    <d v="1899-12-30T19:00:00"/>
    <n v="20"/>
    <s v="L1"/>
    <x v="0"/>
    <m/>
    <x v="0"/>
    <m/>
    <m/>
    <m/>
    <m/>
    <x v="3"/>
    <x v="2"/>
    <m/>
    <x v="0"/>
    <x v="1"/>
  </r>
  <r>
    <x v="957"/>
    <d v="2017-04-21T00:00:00"/>
    <d v="1899-12-30T19:00:00"/>
    <s v="CAMPUS RIO EBRO"/>
    <x v="0"/>
    <x v="6"/>
    <x v="1"/>
    <s v="PORTILLO"/>
    <x v="4"/>
    <s v="CALLE MARÍA LUNA, 3 (CPS)"/>
    <x v="28"/>
    <n v="172"/>
    <s v="CAMPUS RIO EBRO"/>
    <x v="1"/>
    <n v="172"/>
    <x v="2"/>
    <m/>
    <x v="2"/>
    <m/>
    <x v="1"/>
    <x v="0"/>
    <x v="0"/>
    <x v="0"/>
    <m/>
    <d v="1899-12-30T19:00:00"/>
    <n v="3"/>
    <m/>
    <x v="0"/>
    <m/>
    <x v="0"/>
    <m/>
    <m/>
    <m/>
    <m/>
    <x v="0"/>
    <x v="8"/>
    <m/>
    <x v="3"/>
    <x v="1"/>
  </r>
  <r>
    <x v="958"/>
    <d v="2017-04-21T00:00:00"/>
    <d v="1899-12-30T19:00:00"/>
    <s v="CAMPUS RIO EBRO"/>
    <x v="0"/>
    <x v="26"/>
    <x v="1"/>
    <s v="DELICIAS"/>
    <x v="4"/>
    <s v="CALLE MARÍA LUNA, 3 (CPS)"/>
    <x v="28"/>
    <n v="172"/>
    <s v="DELICIAS"/>
    <x v="6"/>
    <s v="69-70-71-72-74-75-78"/>
    <x v="2"/>
    <m/>
    <x v="4"/>
    <m/>
    <x v="3"/>
    <x v="2"/>
    <x v="0"/>
    <x v="0"/>
    <m/>
    <d v="1899-12-30T19:00:00"/>
    <n v="30"/>
    <s v="L1"/>
    <x v="0"/>
    <s v="Ci2"/>
    <x v="0"/>
    <m/>
    <m/>
    <m/>
    <m/>
    <x v="3"/>
    <x v="2"/>
    <m/>
    <x v="0"/>
    <x v="1"/>
  </r>
  <r>
    <x v="959"/>
    <d v="2017-04-21T00:00:00"/>
    <d v="1899-12-30T19:00:00"/>
    <s v="CAMPUS RIO EBRO"/>
    <x v="0"/>
    <x v="1"/>
    <x v="1"/>
    <s v="DELICIAS"/>
    <x v="4"/>
    <s v="CALLE MARÍA LUNA, 3 (CPS)"/>
    <x v="28"/>
    <n v="172"/>
    <s v="DELICIAS"/>
    <x v="6"/>
    <s v="69-70-71-72-74-75-78"/>
    <x v="2"/>
    <m/>
    <x v="4"/>
    <m/>
    <x v="3"/>
    <x v="3"/>
    <x v="0"/>
    <x v="0"/>
    <m/>
    <d v="1899-12-30T19:00:00"/>
    <n v="30"/>
    <s v="L1"/>
    <x v="0"/>
    <m/>
    <x v="0"/>
    <m/>
    <m/>
    <m/>
    <m/>
    <x v="3"/>
    <x v="2"/>
    <m/>
    <x v="0"/>
    <x v="0"/>
  </r>
  <r>
    <x v="960"/>
    <d v="2017-04-21T00:00:00"/>
    <d v="1899-12-30T19:00:00"/>
    <s v="CAMPUS RIO EBRO"/>
    <x v="1"/>
    <x v="6"/>
    <x v="1"/>
    <s v="CASA BLANCA"/>
    <x v="4"/>
    <s v="CALLE MARÍA LUNA, 3 (CPS)"/>
    <x v="28"/>
    <n v="172"/>
    <s v="CASABLANCA"/>
    <x v="2"/>
    <s v="99-107-134-151-158"/>
    <x v="2"/>
    <m/>
    <x v="4"/>
    <m/>
    <x v="3"/>
    <x v="0"/>
    <x v="0"/>
    <x v="0"/>
    <m/>
    <d v="1899-12-30T19:00:00"/>
    <n v="30"/>
    <s v="L1"/>
    <x v="0"/>
    <m/>
    <x v="0"/>
    <m/>
    <m/>
    <m/>
    <m/>
    <x v="9"/>
    <x v="2"/>
    <m/>
    <x v="0"/>
    <x v="1"/>
  </r>
  <r>
    <x v="961"/>
    <d v="2017-04-21T00:00:00"/>
    <d v="1899-12-30T19:10:00"/>
    <s v="CAMPUS RIO EBRO"/>
    <x v="1"/>
    <x v="49"/>
    <x v="1"/>
    <s v="VALDESPARTERA"/>
    <x v="4"/>
    <s v="CALLE MARÍA LUNA, 3 (CPS)"/>
    <x v="28"/>
    <n v="172"/>
    <s v="VALDESPARTERA"/>
    <x v="2"/>
    <s v="136-138-152"/>
    <x v="2"/>
    <m/>
    <x v="4"/>
    <m/>
    <x v="3"/>
    <x v="0"/>
    <x v="0"/>
    <x v="0"/>
    <m/>
    <d v="1899-12-30T19:10:00"/>
    <n v="40"/>
    <s v="L1"/>
    <x v="0"/>
    <m/>
    <x v="0"/>
    <m/>
    <m/>
    <m/>
    <m/>
    <x v="3"/>
    <x v="2"/>
    <m/>
    <x v="0"/>
    <x v="1"/>
  </r>
  <r>
    <x v="962"/>
    <d v="2017-04-21T00:00:00"/>
    <d v="1899-12-30T10:00:00"/>
    <s v="CC PUERTO VENECIA"/>
    <x v="1"/>
    <x v="14"/>
    <x v="0"/>
    <s v="VALAREÑA"/>
    <x v="0"/>
    <s v="VALAREÑA"/>
    <x v="23"/>
    <n v="1"/>
    <s v="CC PUERTO VENECIA"/>
    <x v="14"/>
    <n v="146"/>
    <x v="0"/>
    <m/>
    <x v="1"/>
    <m/>
    <x v="0"/>
    <x v="0"/>
    <x v="0"/>
    <x v="0"/>
    <m/>
    <d v="1899-12-30T08:45:00"/>
    <n v="75"/>
    <m/>
    <x v="0"/>
    <m/>
    <x v="0"/>
    <m/>
    <m/>
    <m/>
    <m/>
    <x v="0"/>
    <x v="1"/>
    <m/>
    <x v="1"/>
    <x v="1"/>
  </r>
  <r>
    <x v="963"/>
    <d v="2017-04-21T00:00:00"/>
    <d v="1899-12-30T10:10:00"/>
    <s v="CC PUERTO VENECIA"/>
    <x v="1"/>
    <x v="35"/>
    <x v="4"/>
    <s v="DELICIAS"/>
    <x v="2"/>
    <s v="DELICIAS"/>
    <x v="6"/>
    <s v="69-70-71-72-74-75-78"/>
    <s v="CC PUERTO VENECIA"/>
    <x v="14"/>
    <n v="146"/>
    <x v="0"/>
    <m/>
    <x v="1"/>
    <m/>
    <x v="2"/>
    <x v="2"/>
    <x v="0"/>
    <x v="0"/>
    <m/>
    <d v="1899-12-30T09:10:00"/>
    <n v="60"/>
    <n v="21"/>
    <x v="10"/>
    <n v="31"/>
    <x v="14"/>
    <m/>
    <m/>
    <m/>
    <m/>
    <x v="4"/>
    <x v="2"/>
    <m/>
    <x v="1"/>
    <x v="1"/>
  </r>
  <r>
    <x v="964"/>
    <d v="2017-04-21T00:00:00"/>
    <d v="1899-12-30T10:15:00"/>
    <s v="CC PUERTO VENECIA"/>
    <x v="0"/>
    <x v="46"/>
    <x v="2"/>
    <s v="BARRIO PARQUE VENECIA"/>
    <x v="0"/>
    <s v="BARRIO PARQUE VENECIA"/>
    <x v="3"/>
    <n v="120"/>
    <s v="CC PUERTO VENECIA"/>
    <x v="14"/>
    <n v="146"/>
    <x v="0"/>
    <m/>
    <x v="1"/>
    <m/>
    <x v="0"/>
    <x v="0"/>
    <x v="0"/>
    <x v="0"/>
    <m/>
    <d v="1899-12-30T10:10:00"/>
    <n v="5"/>
    <m/>
    <x v="0"/>
    <m/>
    <x v="0"/>
    <m/>
    <m/>
    <m/>
    <m/>
    <x v="0"/>
    <x v="8"/>
    <m/>
    <x v="1"/>
    <x v="1"/>
  </r>
  <r>
    <x v="965"/>
    <d v="2017-04-21T00:00:00"/>
    <d v="1899-12-30T10:20:00"/>
    <s v="CC PUERTO VENECIA"/>
    <x v="1"/>
    <x v="46"/>
    <x v="2"/>
    <s v="TORRERO"/>
    <x v="8"/>
    <s v="TORRERO"/>
    <x v="3"/>
    <s v="33-110-111-112-113-114-120-147-148"/>
    <s v="CC PUERTO VENECIA"/>
    <x v="14"/>
    <n v="146"/>
    <x v="0"/>
    <m/>
    <x v="1"/>
    <m/>
    <x v="1"/>
    <x v="2"/>
    <x v="0"/>
    <x v="0"/>
    <m/>
    <d v="1899-12-30T10:10:00"/>
    <n v="10"/>
    <m/>
    <x v="0"/>
    <n v="31"/>
    <x v="4"/>
    <m/>
    <m/>
    <m/>
    <m/>
    <x v="1"/>
    <x v="2"/>
    <m/>
    <x v="1"/>
    <x v="1"/>
  </r>
  <r>
    <x v="966"/>
    <d v="2017-04-21T00:00:00"/>
    <d v="1899-12-30T10:25:00"/>
    <s v="CC PUERTO VENECIA"/>
    <x v="0"/>
    <x v="11"/>
    <x v="2"/>
    <s v="VALDESPARTERA"/>
    <x v="0"/>
    <s v="VADESPARTERA"/>
    <x v="9"/>
    <s v="136-138-152"/>
    <s v="CC PUERTO VENECIA"/>
    <x v="14"/>
    <n v="146"/>
    <x v="0"/>
    <m/>
    <x v="0"/>
    <m/>
    <x v="2"/>
    <x v="0"/>
    <x v="0"/>
    <x v="0"/>
    <m/>
    <d v="1899-12-30T10:20:00"/>
    <m/>
    <s v="N5"/>
    <x v="0"/>
    <m/>
    <x v="0"/>
    <m/>
    <m/>
    <m/>
    <m/>
    <x v="0"/>
    <x v="0"/>
    <m/>
    <x v="0"/>
    <x v="1"/>
  </r>
  <r>
    <x v="967"/>
    <d v="2017-04-21T00:00:00"/>
    <d v="1899-12-30T10:40:00"/>
    <s v="CC PUERTO VENECIA"/>
    <x v="1"/>
    <x v="50"/>
    <x v="3"/>
    <s v="TORRERO"/>
    <x v="2"/>
    <s v="TORRERO"/>
    <x v="3"/>
    <s v="33-110-111-112-113-114-120-147-148"/>
    <s v="CC PUERTO VENECIA"/>
    <x v="14"/>
    <n v="146"/>
    <x v="0"/>
    <m/>
    <x v="1"/>
    <m/>
    <x v="1"/>
    <x v="2"/>
    <x v="0"/>
    <x v="0"/>
    <m/>
    <d v="1899-12-30T10:30:00"/>
    <n v="10"/>
    <m/>
    <x v="0"/>
    <n v="31"/>
    <x v="4"/>
    <m/>
    <m/>
    <m/>
    <m/>
    <x v="4"/>
    <x v="2"/>
    <m/>
    <x v="1"/>
    <x v="1"/>
  </r>
  <r>
    <x v="968"/>
    <d v="2017-04-21T00:00:00"/>
    <d v="1899-12-30T10:50:00"/>
    <s v="CC PUERTO VENECIA"/>
    <x v="0"/>
    <x v="6"/>
    <x v="1"/>
    <s v="SAN JOSE"/>
    <x v="1"/>
    <s v="SAN JOSE"/>
    <x v="11"/>
    <s v="34-81-85-87-102-103-104-105-108-109-171"/>
    <s v="CC PUERTO VENECIA"/>
    <x v="14"/>
    <n v="146"/>
    <x v="0"/>
    <m/>
    <x v="1"/>
    <m/>
    <x v="2"/>
    <x v="2"/>
    <x v="1"/>
    <x v="0"/>
    <m/>
    <d v="1899-12-30T09:40:00"/>
    <n v="70"/>
    <n v="25"/>
    <x v="10"/>
    <n v="39"/>
    <x v="4"/>
    <s v="C4"/>
    <n v="10"/>
    <m/>
    <m/>
    <x v="1"/>
    <x v="2"/>
    <m/>
    <x v="1"/>
    <x v="1"/>
  </r>
  <r>
    <x v="969"/>
    <d v="2017-04-21T00:00:00"/>
    <d v="1899-12-30T11:15:00"/>
    <s v="CC PUERTO VENECIA"/>
    <x v="1"/>
    <x v="2"/>
    <x v="2"/>
    <s v="CALLE MEDINA ALVEIDA"/>
    <x v="0"/>
    <s v="CALLE MEDINA ALBAIDA"/>
    <x v="3"/>
    <n v="113"/>
    <s v="CC PUERTO VENECIA"/>
    <x v="14"/>
    <n v="146"/>
    <x v="0"/>
    <m/>
    <x v="1"/>
    <m/>
    <x v="1"/>
    <x v="2"/>
    <x v="0"/>
    <x v="0"/>
    <m/>
    <d v="1899-12-30T11:05:00"/>
    <n v="10"/>
    <m/>
    <x v="0"/>
    <n v="31"/>
    <x v="4"/>
    <m/>
    <m/>
    <m/>
    <m/>
    <x v="7"/>
    <x v="2"/>
    <m/>
    <x v="1"/>
    <x v="0"/>
  </r>
  <r>
    <x v="970"/>
    <d v="2017-04-21T00:00:00"/>
    <d v="1899-12-30T11:25:00"/>
    <s v="CC PUERTO VENECIA"/>
    <x v="1"/>
    <x v="40"/>
    <x v="0"/>
    <s v="SANTA ISABEL"/>
    <x v="0"/>
    <s v="SANTA ISABEL"/>
    <x v="17"/>
    <n v="16"/>
    <s v="CC PUERTO VENECIA"/>
    <x v="14"/>
    <n v="146"/>
    <x v="0"/>
    <m/>
    <x v="1"/>
    <m/>
    <x v="0"/>
    <x v="0"/>
    <x v="0"/>
    <x v="0"/>
    <m/>
    <d v="1899-12-30T11:15:00"/>
    <n v="10"/>
    <m/>
    <x v="0"/>
    <m/>
    <x v="0"/>
    <m/>
    <m/>
    <m/>
    <m/>
    <x v="0"/>
    <x v="1"/>
    <m/>
    <x v="1"/>
    <x v="1"/>
  </r>
  <r>
    <x v="971"/>
    <d v="2017-04-21T00:00:00"/>
    <d v="1899-12-30T11:35:00"/>
    <s v="CC PUERTO VENECIA"/>
    <x v="0"/>
    <x v="25"/>
    <x v="0"/>
    <s v="ROMAREDA"/>
    <x v="0"/>
    <s v="UNIVERSIDAD"/>
    <x v="14"/>
    <s v="7-50-90-95-100-101-116-117-142-143"/>
    <s v="CC PUERTO VENECIA"/>
    <x v="14"/>
    <n v="146"/>
    <x v="0"/>
    <m/>
    <x v="2"/>
    <m/>
    <x v="1"/>
    <x v="2"/>
    <x v="1"/>
    <x v="0"/>
    <m/>
    <d v="1899-12-30T11:00:00"/>
    <n v="35"/>
    <m/>
    <x v="0"/>
    <n v="42"/>
    <x v="7"/>
    <n v="31"/>
    <n v="6"/>
    <m/>
    <m/>
    <x v="1"/>
    <x v="2"/>
    <m/>
    <x v="1"/>
    <x v="1"/>
  </r>
  <r>
    <x v="972"/>
    <d v="2017-04-21T00:00:00"/>
    <d v="1899-12-30T11:45:00"/>
    <s v="CC PUERTO VENECIA"/>
    <x v="0"/>
    <x v="20"/>
    <x v="0"/>
    <s v="CALLE LASIERRA PURROY"/>
    <x v="5"/>
    <s v="CALLE LASIERRA PURROY"/>
    <x v="3"/>
    <n v="114"/>
    <s v="CC PUERTO VENECIA"/>
    <x v="14"/>
    <n v="146"/>
    <x v="0"/>
    <m/>
    <x v="2"/>
    <m/>
    <x v="1"/>
    <x v="2"/>
    <x v="0"/>
    <x v="0"/>
    <m/>
    <d v="1899-12-30T11:35:00"/>
    <n v="10"/>
    <m/>
    <x v="0"/>
    <n v="31"/>
    <x v="6"/>
    <m/>
    <m/>
    <m/>
    <m/>
    <x v="1"/>
    <x v="2"/>
    <m/>
    <x v="1"/>
    <x v="1"/>
  </r>
  <r>
    <x v="973"/>
    <d v="2017-04-21T00:00:00"/>
    <d v="1899-12-30T11:50:00"/>
    <s v="CC PUERTO VENECIA"/>
    <x v="1"/>
    <x v="0"/>
    <x v="0"/>
    <s v="CENTRO"/>
    <x v="0"/>
    <s v="CENTRO"/>
    <x v="0"/>
    <s v="63-64-68-59-80-79-81-89-86-96-98-88-82-73"/>
    <s v="CC PUERTO VENECIA"/>
    <x v="14"/>
    <n v="146"/>
    <x v="0"/>
    <m/>
    <x v="0"/>
    <m/>
    <x v="1"/>
    <x v="2"/>
    <x v="1"/>
    <x v="0"/>
    <m/>
    <d v="1899-12-30T11:20:00"/>
    <n v="30"/>
    <m/>
    <x v="0"/>
    <n v="34"/>
    <x v="2"/>
    <s v="C4"/>
    <n v="6"/>
    <m/>
    <m/>
    <x v="7"/>
    <x v="2"/>
    <m/>
    <x v="0"/>
    <x v="0"/>
  </r>
  <r>
    <x v="974"/>
    <d v="2017-04-21T00:00:00"/>
    <d v="1899-12-30T12:00:00"/>
    <s v="CC PUERTO VENECIA"/>
    <x v="1"/>
    <x v="35"/>
    <x v="4"/>
    <s v="TORRERO"/>
    <x v="8"/>
    <s v="TORRERO"/>
    <x v="3"/>
    <s v="33-110-111-112-113-114-120-147-148"/>
    <s v="CC PUERTO VENECIA"/>
    <x v="14"/>
    <n v="146"/>
    <x v="0"/>
    <m/>
    <x v="1"/>
    <m/>
    <x v="1"/>
    <x v="2"/>
    <x v="0"/>
    <x v="0"/>
    <m/>
    <d v="1899-12-30T11:50:00"/>
    <n v="10"/>
    <m/>
    <x v="0"/>
    <s v="C4"/>
    <x v="10"/>
    <m/>
    <m/>
    <m/>
    <m/>
    <x v="7"/>
    <x v="2"/>
    <m/>
    <x v="1"/>
    <x v="1"/>
  </r>
  <r>
    <x v="975"/>
    <d v="2017-04-21T00:00:00"/>
    <d v="1899-12-30T12:10:00"/>
    <s v="CC PUERTO VENECIA"/>
    <x v="1"/>
    <x v="16"/>
    <x v="2"/>
    <s v="CASA BLANCA"/>
    <x v="0"/>
    <s v="CASABLANCA"/>
    <x v="9"/>
    <s v="99-107-134-151-158"/>
    <s v="CC PUERTO VENECIA"/>
    <x v="14"/>
    <n v="146"/>
    <x v="0"/>
    <m/>
    <x v="0"/>
    <m/>
    <x v="1"/>
    <x v="2"/>
    <x v="1"/>
    <x v="0"/>
    <m/>
    <d v="1899-12-30T11:20:00"/>
    <n v="50"/>
    <m/>
    <x v="0"/>
    <n v="42"/>
    <x v="6"/>
    <n v="31"/>
    <n v="2"/>
    <m/>
    <m/>
    <x v="7"/>
    <x v="2"/>
    <m/>
    <x v="0"/>
    <x v="1"/>
  </r>
  <r>
    <x v="976"/>
    <d v="2017-04-21T00:00:00"/>
    <d v="1899-12-30T12:20:00"/>
    <s v="CC PUERTO VENECIA"/>
    <x v="1"/>
    <x v="51"/>
    <x v="3"/>
    <s v="CALLE MONTERREGADO"/>
    <x v="2"/>
    <s v="CALLE MONTERREGADO"/>
    <x v="3"/>
    <n v="111"/>
    <s v="CC PUERTO VENECIA"/>
    <x v="14"/>
    <n v="146"/>
    <x v="0"/>
    <m/>
    <x v="1"/>
    <m/>
    <x v="1"/>
    <x v="2"/>
    <x v="0"/>
    <x v="0"/>
    <m/>
    <d v="1899-12-30T12:10:00"/>
    <n v="10"/>
    <m/>
    <x v="0"/>
    <s v="C4"/>
    <x v="10"/>
    <m/>
    <m/>
    <m/>
    <m/>
    <x v="1"/>
    <x v="2"/>
    <m/>
    <x v="1"/>
    <x v="0"/>
  </r>
  <r>
    <x v="977"/>
    <d v="2017-04-21T00:00:00"/>
    <d v="1899-12-30T12:35:00"/>
    <s v="CC PUERTO VENECIA"/>
    <x v="1"/>
    <x v="6"/>
    <x v="1"/>
    <s v="CALLE NUESTRA SEÑORA DEL AGUA"/>
    <x v="0"/>
    <s v="CALLE NUESTRA SEÑORA DEL AGUA"/>
    <x v="11"/>
    <n v="105"/>
    <s v="CC PUERTO VENECIA"/>
    <x v="14"/>
    <n v="146"/>
    <x v="0"/>
    <m/>
    <x v="0"/>
    <m/>
    <x v="1"/>
    <x v="2"/>
    <x v="0"/>
    <x v="0"/>
    <m/>
    <d v="1899-12-30T12:00:00"/>
    <n v="30"/>
    <m/>
    <x v="0"/>
    <s v="C4"/>
    <x v="0"/>
    <m/>
    <m/>
    <m/>
    <m/>
    <x v="1"/>
    <x v="2"/>
    <m/>
    <x v="0"/>
    <x v="0"/>
  </r>
  <r>
    <x v="978"/>
    <d v="2017-04-21T00:00:00"/>
    <d v="1899-12-30T12:45:00"/>
    <s v="CC PUERTO VENECIA"/>
    <x v="0"/>
    <x v="45"/>
    <x v="0"/>
    <s v="VALDESPARTERA"/>
    <x v="5"/>
    <s v="VALDESPARTERA"/>
    <x v="9"/>
    <s v="136-138-152"/>
    <s v="CC PUERTO VENECIA"/>
    <x v="14"/>
    <n v="146"/>
    <x v="0"/>
    <m/>
    <x v="1"/>
    <m/>
    <x v="1"/>
    <x v="4"/>
    <x v="1"/>
    <x v="0"/>
    <m/>
    <d v="1899-12-30T12:00:00"/>
    <n v="45"/>
    <m/>
    <x v="0"/>
    <s v="L1"/>
    <x v="5"/>
    <n v="31"/>
    <n v="4"/>
    <m/>
    <m/>
    <x v="1"/>
    <x v="2"/>
    <m/>
    <x v="1"/>
    <x v="0"/>
  </r>
  <r>
    <x v="979"/>
    <d v="2017-04-21T00:00:00"/>
    <d v="1899-12-30T12:50:00"/>
    <s v="CC PUERTO VENECIA"/>
    <x v="1"/>
    <x v="25"/>
    <x v="0"/>
    <s v="VALDESPARTERA"/>
    <x v="0"/>
    <s v="VALDESPARTERA"/>
    <x v="9"/>
    <s v="136-138-152"/>
    <s v="CC PUERTO VENECIA"/>
    <x v="14"/>
    <n v="146"/>
    <x v="0"/>
    <m/>
    <x v="1"/>
    <m/>
    <x v="1"/>
    <x v="4"/>
    <x v="1"/>
    <x v="0"/>
    <m/>
    <d v="1899-12-30T12:05:00"/>
    <n v="45"/>
    <m/>
    <x v="0"/>
    <s v="L1"/>
    <x v="6"/>
    <n v="31"/>
    <n v="3"/>
    <m/>
    <m/>
    <x v="7"/>
    <x v="2"/>
    <m/>
    <x v="1"/>
    <x v="1"/>
  </r>
  <r>
    <x v="980"/>
    <d v="2017-04-21T00:00:00"/>
    <d v="1899-12-30T13:05:00"/>
    <s v="CC PUERTO VENECIA"/>
    <x v="0"/>
    <x v="65"/>
    <x v="4"/>
    <s v="CALLE ARGUALES"/>
    <x v="2"/>
    <s v="CALLE ARGUALAS"/>
    <x v="9"/>
    <n v="134"/>
    <s v="CC PUERTO VENECIA"/>
    <x v="14"/>
    <n v="146"/>
    <x v="0"/>
    <m/>
    <x v="1"/>
    <m/>
    <x v="1"/>
    <x v="4"/>
    <x v="1"/>
    <x v="0"/>
    <m/>
    <d v="1899-12-30T12:15:00"/>
    <n v="50"/>
    <m/>
    <x v="0"/>
    <s v="L1"/>
    <x v="4"/>
    <n v="31"/>
    <n v="6"/>
    <m/>
    <m/>
    <x v="4"/>
    <x v="2"/>
    <m/>
    <x v="1"/>
    <x v="1"/>
  </r>
  <r>
    <x v="981"/>
    <d v="2017-04-21T00:00:00"/>
    <d v="1899-12-30T13:20:00"/>
    <s v="CC PUERTO VENECIA"/>
    <x v="0"/>
    <x v="6"/>
    <x v="1"/>
    <s v="DELICIAS"/>
    <x v="0"/>
    <s v="DELICIAS"/>
    <x v="6"/>
    <s v="69-70-71-72-74-75-78"/>
    <s v="CC PUERTO VENECIA"/>
    <x v="14"/>
    <n v="146"/>
    <x v="0"/>
    <m/>
    <x v="0"/>
    <m/>
    <x v="1"/>
    <x v="2"/>
    <x v="0"/>
    <x v="0"/>
    <m/>
    <d v="1899-12-30T12:30:00"/>
    <n v="50"/>
    <m/>
    <x v="0"/>
    <n v="31"/>
    <x v="0"/>
    <m/>
    <m/>
    <m/>
    <m/>
    <x v="1"/>
    <x v="2"/>
    <m/>
    <x v="0"/>
    <x v="1"/>
  </r>
  <r>
    <x v="982"/>
    <d v="2017-04-21T00:00:00"/>
    <d v="1899-12-30T13:40:00"/>
    <s v="CC PUERTO VENECIA"/>
    <x v="1"/>
    <x v="12"/>
    <x v="1"/>
    <s v="PASEO CONSTITUCIÓN"/>
    <x v="1"/>
    <s v="PASEO CONSTITUCIÓN"/>
    <x v="0"/>
    <n v="68"/>
    <s v="CC PUERTO VENECIA"/>
    <x v="14"/>
    <n v="146"/>
    <x v="0"/>
    <m/>
    <x v="2"/>
    <m/>
    <x v="1"/>
    <x v="2"/>
    <x v="1"/>
    <x v="0"/>
    <m/>
    <d v="1899-12-30T13:00:00"/>
    <n v="40"/>
    <m/>
    <x v="0"/>
    <n v="34"/>
    <x v="6"/>
    <s v="C4"/>
    <n v="2"/>
    <m/>
    <m/>
    <x v="7"/>
    <x v="2"/>
    <m/>
    <x v="1"/>
    <x v="1"/>
  </r>
  <r>
    <x v="983"/>
    <d v="2017-04-21T00:00:00"/>
    <d v="1899-12-30T14:50:00"/>
    <s v="CC PUERTO VENECIA"/>
    <x v="0"/>
    <x v="29"/>
    <x v="0"/>
    <s v="SAN JOSE"/>
    <x v="0"/>
    <s v="BARRIO JESÚS"/>
    <x v="10"/>
    <n v="123"/>
    <s v="CC PUERTO VENECIA"/>
    <x v="14"/>
    <n v="146"/>
    <x v="0"/>
    <m/>
    <x v="1"/>
    <m/>
    <x v="0"/>
    <x v="0"/>
    <x v="0"/>
    <x v="0"/>
    <m/>
    <d v="1899-12-30T14:35:00"/>
    <n v="15"/>
    <m/>
    <x v="0"/>
    <m/>
    <x v="0"/>
    <m/>
    <m/>
    <m/>
    <m/>
    <x v="0"/>
    <x v="7"/>
    <m/>
    <x v="1"/>
    <x v="1"/>
  </r>
  <r>
    <x v="984"/>
    <d v="2017-04-21T00:00:00"/>
    <d v="1899-12-30T15:20:00"/>
    <s v="CC PUERTO VENECIA"/>
    <x v="1"/>
    <x v="25"/>
    <x v="0"/>
    <s v="DELICIAS"/>
    <x v="0"/>
    <s v="DELICIAS"/>
    <x v="6"/>
    <s v="69-70-71-72-74-75-78"/>
    <s v="CC PUERTO VENECIA"/>
    <x v="14"/>
    <n v="146"/>
    <x v="6"/>
    <m/>
    <x v="3"/>
    <m/>
    <x v="1"/>
    <x v="2"/>
    <x v="1"/>
    <x v="0"/>
    <m/>
    <d v="1899-12-30T14:00:00"/>
    <n v="15"/>
    <m/>
    <x v="0"/>
    <n v="33"/>
    <x v="10"/>
    <s v="C4"/>
    <n v="4"/>
    <m/>
    <m/>
    <x v="2"/>
    <x v="2"/>
    <m/>
    <x v="0"/>
    <x v="1"/>
  </r>
  <r>
    <x v="985"/>
    <d v="2017-04-21T00:00:00"/>
    <d v="1899-12-30T15:30:00"/>
    <s v="CC PUERTO VENECIA"/>
    <x v="1"/>
    <x v="27"/>
    <x v="0"/>
    <s v="TORRERO"/>
    <x v="0"/>
    <s v="SAN JUAN  DE MOZARRIFAR"/>
    <x v="23"/>
    <n v="188"/>
    <s v="CC PUERTO VENECIA"/>
    <x v="14"/>
    <n v="146"/>
    <x v="0"/>
    <m/>
    <x v="1"/>
    <m/>
    <x v="1"/>
    <x v="5"/>
    <x v="1"/>
    <x v="3"/>
    <m/>
    <d v="1899-12-30T14:00:00"/>
    <n v="80"/>
    <m/>
    <x v="0"/>
    <m/>
    <x v="0"/>
    <n v="36"/>
    <n v="4"/>
    <n v="31"/>
    <m/>
    <x v="7"/>
    <x v="2"/>
    <m/>
    <x v="0"/>
    <x v="1"/>
  </r>
  <r>
    <x v="986"/>
    <d v="2017-04-21T00:00:00"/>
    <d v="1899-12-30T15:52:00"/>
    <s v="CC PUERTO VENECIA"/>
    <x v="0"/>
    <x v="49"/>
    <x v="1"/>
    <s v="CALLE ORENSE"/>
    <x v="0"/>
    <s v="CALLE ORENSE"/>
    <x v="3"/>
    <n v="114"/>
    <s v="CC PUERTO VENECIA"/>
    <x v="14"/>
    <n v="146"/>
    <x v="0"/>
    <m/>
    <x v="0"/>
    <m/>
    <x v="1"/>
    <x v="2"/>
    <x v="0"/>
    <x v="0"/>
    <m/>
    <d v="1899-12-30T15:37:00"/>
    <n v="12"/>
    <m/>
    <x v="0"/>
    <n v="31"/>
    <x v="10"/>
    <m/>
    <m/>
    <m/>
    <m/>
    <x v="1"/>
    <x v="2"/>
    <m/>
    <x v="1"/>
    <x v="0"/>
  </r>
  <r>
    <x v="987"/>
    <d v="2017-04-21T00:00:00"/>
    <d v="1899-12-30T15:55:00"/>
    <s v="CC PUERTO VENECIA"/>
    <x v="0"/>
    <x v="6"/>
    <x v="1"/>
    <s v="CALLE FRAY LUIS URBANO"/>
    <x v="0"/>
    <s v="CALLE FRAY LUIS URBANO "/>
    <x v="2"/>
    <n v="12"/>
    <s v="CC PUERTO VENECIA"/>
    <x v="14"/>
    <n v="146"/>
    <x v="0"/>
    <m/>
    <x v="0"/>
    <m/>
    <x v="1"/>
    <x v="2"/>
    <x v="1"/>
    <x v="0"/>
    <m/>
    <d v="1899-12-30T14:50:00"/>
    <m/>
    <m/>
    <x v="0"/>
    <n v="24"/>
    <x v="5"/>
    <n v="31"/>
    <n v="5"/>
    <m/>
    <m/>
    <x v="1"/>
    <x v="2"/>
    <m/>
    <x v="1"/>
    <x v="0"/>
  </r>
  <r>
    <x v="988"/>
    <d v="2017-04-21T00:00:00"/>
    <d v="1899-12-30T11:20:00"/>
    <s v="CC PUERTO VENECIA"/>
    <x v="1"/>
    <x v="45"/>
    <x v="0"/>
    <s v="TORRERO"/>
    <x v="6"/>
    <s v="CC PUERTO VENECIA"/>
    <x v="15"/>
    <n v="146"/>
    <s v="TORRERO"/>
    <x v="8"/>
    <s v="33-110-111-114"/>
    <x v="5"/>
    <m/>
    <x v="4"/>
    <m/>
    <x v="2"/>
    <x v="3"/>
    <x v="0"/>
    <x v="0"/>
    <m/>
    <d v="1899-12-30T11:20:00"/>
    <n v="10"/>
    <n v="31"/>
    <x v="9"/>
    <m/>
    <x v="0"/>
    <m/>
    <m/>
    <m/>
    <m/>
    <x v="1"/>
    <x v="2"/>
    <m/>
    <x v="1"/>
    <x v="1"/>
  </r>
  <r>
    <x v="989"/>
    <d v="2017-04-21T00:00:00"/>
    <d v="1899-12-30T11:30:00"/>
    <s v="CC PUERTO VENECIA"/>
    <x v="1"/>
    <x v="32"/>
    <x v="3"/>
    <s v="CALLE ALMAGRO"/>
    <x v="5"/>
    <s v="CC PUERTO VENECIA"/>
    <x v="15"/>
    <n v="146"/>
    <s v="CALLE ALMAGRO"/>
    <x v="3"/>
    <n v="82"/>
    <x v="5"/>
    <m/>
    <x v="4"/>
    <m/>
    <x v="2"/>
    <x v="2"/>
    <x v="2"/>
    <x v="0"/>
    <m/>
    <d v="1899-12-30T11:30:00"/>
    <n v="30"/>
    <s v="C4"/>
    <x v="2"/>
    <s v="33/34"/>
    <x v="8"/>
    <m/>
    <m/>
    <m/>
    <m/>
    <x v="7"/>
    <x v="2"/>
    <m/>
    <x v="1"/>
    <x v="1"/>
  </r>
  <r>
    <x v="990"/>
    <d v="2017-04-21T00:00:00"/>
    <d v="1899-12-30T11:40:00"/>
    <s v="CC PUERTO VENECIA"/>
    <x v="1"/>
    <x v="16"/>
    <x v="2"/>
    <s v="DELICIAS"/>
    <x v="0"/>
    <m/>
    <x v="4"/>
    <n v="999"/>
    <m/>
    <x v="6"/>
    <s v="69-70-71-72-74-75-78"/>
    <x v="5"/>
    <m/>
    <x v="4"/>
    <m/>
    <x v="2"/>
    <x v="3"/>
    <x v="0"/>
    <x v="0"/>
    <m/>
    <d v="1899-12-30T11:40:00"/>
    <n v="40"/>
    <n v="31"/>
    <x v="10"/>
    <m/>
    <x v="0"/>
    <m/>
    <m/>
    <m/>
    <m/>
    <x v="7"/>
    <x v="2"/>
    <m/>
    <x v="1"/>
    <x v="0"/>
  </r>
  <r>
    <x v="991"/>
    <d v="2017-04-21T00:00:00"/>
    <d v="1899-12-30T12:25:00"/>
    <s v="CC PUERTO VENECIA"/>
    <x v="1"/>
    <x v="52"/>
    <x v="0"/>
    <s v="TORRERO"/>
    <x v="2"/>
    <s v="CC PUERTO VENECIA"/>
    <x v="15"/>
    <n v="146"/>
    <s v="TORRERO"/>
    <x v="8"/>
    <s v="33-110-111-114"/>
    <x v="5"/>
    <m/>
    <x v="4"/>
    <m/>
    <x v="2"/>
    <x v="3"/>
    <x v="0"/>
    <x v="0"/>
    <m/>
    <d v="1899-12-30T12:25:00"/>
    <n v="10"/>
    <s v="C4"/>
    <x v="1"/>
    <m/>
    <x v="0"/>
    <m/>
    <m/>
    <m/>
    <m/>
    <x v="1"/>
    <x v="2"/>
    <m/>
    <x v="1"/>
    <x v="1"/>
  </r>
  <r>
    <x v="992"/>
    <d v="2017-04-21T00:00:00"/>
    <d v="1899-12-30T13:00:00"/>
    <s v="CC PUERTO VENECIA"/>
    <x v="1"/>
    <x v="56"/>
    <x v="0"/>
    <s v="AVD. CATALUÑA"/>
    <x v="5"/>
    <s v="CC PUERTO VENECIA"/>
    <x v="15"/>
    <n v="146"/>
    <s v="AVD. CATALUÑA"/>
    <x v="17"/>
    <n v="125"/>
    <x v="5"/>
    <m/>
    <x v="4"/>
    <m/>
    <x v="2"/>
    <x v="2"/>
    <x v="2"/>
    <x v="0"/>
    <m/>
    <d v="1899-12-30T13:00:00"/>
    <n v="40"/>
    <s v="C4"/>
    <x v="13"/>
    <n v="39"/>
    <x v="8"/>
    <m/>
    <m/>
    <m/>
    <m/>
    <x v="1"/>
    <x v="2"/>
    <m/>
    <x v="1"/>
    <x v="0"/>
  </r>
  <r>
    <x v="993"/>
    <d v="2017-04-21T00:00:00"/>
    <d v="1899-12-30T13:25:00"/>
    <s v="CC PUERTO VENECIA"/>
    <x v="1"/>
    <x v="42"/>
    <x v="3"/>
    <s v="TORRERO"/>
    <x v="5"/>
    <s v="CC PUERTO VENECIA"/>
    <x v="15"/>
    <n v="146"/>
    <s v="PLAZA DE LAS CANTERAS"/>
    <x v="8"/>
    <n v="111"/>
    <x v="5"/>
    <m/>
    <x v="4"/>
    <m/>
    <x v="2"/>
    <x v="3"/>
    <x v="0"/>
    <x v="0"/>
    <m/>
    <d v="1899-12-30T13:25:00"/>
    <n v="10"/>
    <s v="C4"/>
    <x v="10"/>
    <m/>
    <x v="0"/>
    <m/>
    <m/>
    <m/>
    <m/>
    <x v="1"/>
    <x v="2"/>
    <m/>
    <x v="1"/>
    <x v="0"/>
  </r>
  <r>
    <x v="994"/>
    <d v="2017-04-21T00:00:00"/>
    <d v="1899-12-30T13:33:00"/>
    <s v="CC PUERTO VENECIA"/>
    <x v="1"/>
    <x v="3"/>
    <x v="3"/>
    <s v="PASEO SAGASTA"/>
    <x v="2"/>
    <s v="CC PUERTO VENECIA"/>
    <x v="15"/>
    <n v="146"/>
    <s v="PASEO SAGASTA"/>
    <x v="3"/>
    <n v="96"/>
    <x v="5"/>
    <m/>
    <x v="4"/>
    <m/>
    <x v="2"/>
    <x v="3"/>
    <x v="0"/>
    <x v="0"/>
    <m/>
    <d v="1899-12-30T13:33:00"/>
    <n v="35"/>
    <n v="31"/>
    <x v="13"/>
    <m/>
    <x v="0"/>
    <m/>
    <m/>
    <m/>
    <m/>
    <x v="1"/>
    <x v="2"/>
    <m/>
    <x v="1"/>
    <x v="0"/>
  </r>
  <r>
    <x v="995"/>
    <d v="2017-04-21T00:00:00"/>
    <d v="1899-12-30T13:45:00"/>
    <s v="CC PUERTO VENECIA"/>
    <x v="1"/>
    <x v="35"/>
    <x v="4"/>
    <s v="PINSEQUE"/>
    <x v="2"/>
    <s v="CC PUERTO VENECIA"/>
    <x v="15"/>
    <n v="146"/>
    <s v="PINSEQUE"/>
    <x v="15"/>
    <n v="164"/>
    <x v="5"/>
    <m/>
    <x v="4"/>
    <m/>
    <x v="2"/>
    <x v="10"/>
    <x v="2"/>
    <x v="0"/>
    <m/>
    <d v="1899-12-30T13:45:00"/>
    <n v="90"/>
    <n v="31"/>
    <x v="13"/>
    <m/>
    <x v="0"/>
    <m/>
    <m/>
    <m/>
    <m/>
    <x v="8"/>
    <x v="2"/>
    <m/>
    <x v="1"/>
    <x v="0"/>
  </r>
  <r>
    <x v="996"/>
    <d v="2017-04-21T00:00:00"/>
    <d v="1899-12-30T14:00:00"/>
    <s v="CC PUERTO VENECIA"/>
    <x v="1"/>
    <x v="27"/>
    <x v="0"/>
    <s v="DELICIAS"/>
    <x v="5"/>
    <s v="CC PUERTO VENECIA"/>
    <x v="15"/>
    <n v="146"/>
    <s v="DELICIAS"/>
    <x v="6"/>
    <s v="69-70-71-72-74-75-78"/>
    <x v="3"/>
    <m/>
    <x v="4"/>
    <m/>
    <x v="2"/>
    <x v="3"/>
    <x v="0"/>
    <x v="0"/>
    <m/>
    <d v="1899-12-30T14:00:00"/>
    <n v="35"/>
    <n v="31"/>
    <x v="10"/>
    <m/>
    <x v="0"/>
    <m/>
    <m/>
    <m/>
    <m/>
    <x v="1"/>
    <x v="2"/>
    <m/>
    <x v="1"/>
    <x v="1"/>
  </r>
  <r>
    <x v="997"/>
    <d v="2017-04-21T00:00:00"/>
    <d v="1899-12-30T14:10:00"/>
    <s v="CC PUERTO VENECIA"/>
    <x v="1"/>
    <x v="0"/>
    <x v="0"/>
    <s v="SAN JOSE"/>
    <x v="0"/>
    <s v="CC PUERTO VENECIA"/>
    <x v="15"/>
    <n v="146"/>
    <s v="SAN JOSE"/>
    <x v="5"/>
    <s v="34-85-87-103-104-108"/>
    <x v="5"/>
    <m/>
    <x v="4"/>
    <m/>
    <x v="2"/>
    <x v="3"/>
    <x v="0"/>
    <x v="0"/>
    <m/>
    <d v="1899-12-30T14:10:00"/>
    <n v="20"/>
    <n v="31"/>
    <x v="10"/>
    <m/>
    <x v="0"/>
    <m/>
    <m/>
    <m/>
    <m/>
    <x v="8"/>
    <x v="2"/>
    <m/>
    <x v="1"/>
    <x v="0"/>
  </r>
  <r>
    <x v="998"/>
    <d v="2017-04-21T00:00:00"/>
    <d v="1899-12-30T14:15:00"/>
    <s v="CC PUERTO VENECIA"/>
    <x v="0"/>
    <x v="38"/>
    <x v="0"/>
    <s v="HUESCA"/>
    <x v="0"/>
    <s v="CC PUERTO VENECIA"/>
    <x v="15"/>
    <n v="146"/>
    <s v="HUESCA"/>
    <x v="20"/>
    <n v="180"/>
    <x v="5"/>
    <m/>
    <x v="4"/>
    <m/>
    <x v="0"/>
    <x v="0"/>
    <x v="0"/>
    <x v="0"/>
    <m/>
    <d v="1899-12-30T14:15:00"/>
    <n v="60"/>
    <m/>
    <x v="0"/>
    <m/>
    <x v="0"/>
    <m/>
    <m/>
    <m/>
    <m/>
    <x v="0"/>
    <x v="0"/>
    <m/>
    <x v="1"/>
    <x v="1"/>
  </r>
  <r>
    <x v="999"/>
    <d v="2017-04-21T00:00:00"/>
    <d v="1899-12-30T14:25:00"/>
    <s v="CC PUERTO VENECIA"/>
    <x v="1"/>
    <x v="8"/>
    <x v="2"/>
    <s v="TORRERO"/>
    <x v="5"/>
    <m/>
    <x v="4"/>
    <n v="999"/>
    <s v="CC PUERTO VENECIA"/>
    <x v="14"/>
    <n v="146"/>
    <x v="3"/>
    <m/>
    <x v="4"/>
    <m/>
    <x v="2"/>
    <x v="3"/>
    <x v="0"/>
    <x v="0"/>
    <m/>
    <d v="1899-12-30T14:25:00"/>
    <n v="10"/>
    <n v="31"/>
    <x v="9"/>
    <m/>
    <x v="0"/>
    <m/>
    <m/>
    <m/>
    <m/>
    <x v="1"/>
    <x v="2"/>
    <m/>
    <x v="1"/>
    <x v="0"/>
  </r>
  <r>
    <x v="1000"/>
    <d v="2017-04-21T00:00:00"/>
    <d v="1899-12-30T14:35:00"/>
    <s v="CC PUERTO VENECIA"/>
    <x v="1"/>
    <x v="1"/>
    <x v="1"/>
    <s v="VALDEFIERRO"/>
    <x v="5"/>
    <s v="CC PUERTO VENECIA"/>
    <x v="15"/>
    <n v="146"/>
    <s v="VALDEFIERRO"/>
    <x v="7"/>
    <s v="62-92-106"/>
    <x v="3"/>
    <m/>
    <x v="4"/>
    <m/>
    <x v="0"/>
    <x v="0"/>
    <x v="0"/>
    <x v="0"/>
    <m/>
    <d v="1899-12-30T14:35:00"/>
    <n v="15"/>
    <m/>
    <x v="0"/>
    <m/>
    <x v="0"/>
    <m/>
    <m/>
    <m/>
    <m/>
    <x v="0"/>
    <x v="0"/>
    <m/>
    <x v="1"/>
    <x v="1"/>
  </r>
  <r>
    <x v="1001"/>
    <d v="2017-04-21T00:00:00"/>
    <d v="1899-12-30T14:40:00"/>
    <s v="CC PUERTO VENECIA"/>
    <x v="0"/>
    <x v="30"/>
    <x v="2"/>
    <s v="CALATAYUD"/>
    <x v="0"/>
    <s v="CC PUERTO VENECIA"/>
    <x v="15"/>
    <n v="146"/>
    <s v="PASEO INDEPENDENCIA"/>
    <x v="3"/>
    <n v="68"/>
    <x v="5"/>
    <m/>
    <x v="2"/>
    <m/>
    <x v="2"/>
    <x v="2"/>
    <x v="0"/>
    <x v="0"/>
    <m/>
    <d v="1899-12-30T14:40:00"/>
    <n v="25"/>
    <n v="31"/>
    <x v="9"/>
    <s v="33/34"/>
    <x v="0"/>
    <m/>
    <m/>
    <m/>
    <m/>
    <x v="8"/>
    <x v="2"/>
    <m/>
    <x v="1"/>
    <x v="1"/>
  </r>
  <r>
    <x v="1002"/>
    <d v="2017-04-21T00:00:00"/>
    <d v="1899-12-30T14:47:00"/>
    <s v="CC PUERTO VENECIA"/>
    <x v="1"/>
    <x v="49"/>
    <x v="1"/>
    <s v="CASA BLANCA"/>
    <x v="0"/>
    <s v="CC PUERTO VENECIA"/>
    <x v="15"/>
    <n v="146"/>
    <s v="CASABLANCA"/>
    <x v="2"/>
    <s v="99-107-134-151-158"/>
    <x v="1"/>
    <m/>
    <x v="4"/>
    <m/>
    <x v="2"/>
    <x v="2"/>
    <x v="2"/>
    <x v="0"/>
    <m/>
    <d v="1899-12-30T14:47:00"/>
    <n v="45"/>
    <n v="31"/>
    <x v="10"/>
    <n v="42"/>
    <x v="0"/>
    <m/>
    <m/>
    <m/>
    <m/>
    <x v="1"/>
    <x v="2"/>
    <m/>
    <x v="0"/>
    <x v="1"/>
  </r>
  <r>
    <x v="1003"/>
    <d v="2017-04-21T00:00:00"/>
    <d v="1899-12-30T14:55:00"/>
    <s v="CC PUERTO VENECIA"/>
    <x v="1"/>
    <x v="29"/>
    <x v="0"/>
    <s v="CALLE JOSE PELLICER"/>
    <x v="0"/>
    <s v="CC PUERTO VENECIA"/>
    <x v="15"/>
    <n v="146"/>
    <s v="CALLE JOSE PELLICER"/>
    <x v="5"/>
    <n v="105"/>
    <x v="5"/>
    <m/>
    <x v="4"/>
    <m/>
    <x v="2"/>
    <x v="3"/>
    <x v="0"/>
    <x v="0"/>
    <m/>
    <d v="1899-12-30T14:55:00"/>
    <n v="20"/>
    <n v="31"/>
    <x v="1"/>
    <m/>
    <x v="0"/>
    <m/>
    <m/>
    <m/>
    <m/>
    <x v="1"/>
    <x v="2"/>
    <m/>
    <x v="1"/>
    <x v="1"/>
  </r>
  <r>
    <x v="1004"/>
    <d v="2017-04-21T00:00:00"/>
    <d v="1899-12-30T15:10:00"/>
    <s v="CC PUERTO VENECIA"/>
    <x v="1"/>
    <x v="9"/>
    <x v="0"/>
    <s v="SAN JOSE"/>
    <x v="0"/>
    <s v="CC PUERTO VENECIA"/>
    <x v="15"/>
    <n v="146"/>
    <s v="SAN JOSE"/>
    <x v="5"/>
    <s v="34-85-87-103-104-108"/>
    <x v="5"/>
    <m/>
    <x v="4"/>
    <m/>
    <x v="2"/>
    <x v="2"/>
    <x v="2"/>
    <x v="0"/>
    <m/>
    <d v="1899-12-30T15:10:00"/>
    <n v="20"/>
    <n v="31"/>
    <x v="8"/>
    <n v="23"/>
    <x v="0"/>
    <m/>
    <m/>
    <m/>
    <m/>
    <x v="7"/>
    <x v="2"/>
    <m/>
    <x v="1"/>
    <x v="0"/>
  </r>
  <r>
    <x v="1005"/>
    <d v="2017-04-21T00:00:00"/>
    <d v="1899-12-30T15:14:00"/>
    <s v="CC PUERTO VENECIA"/>
    <x v="1"/>
    <x v="38"/>
    <x v="0"/>
    <s v="AVD. CATALUÑA"/>
    <x v="5"/>
    <s v="CC PUERTO VENECIA"/>
    <x v="15"/>
    <n v="146"/>
    <s v="AVD. CATALUÑA"/>
    <x v="17"/>
    <n v="125"/>
    <x v="5"/>
    <m/>
    <x v="4"/>
    <m/>
    <x v="2"/>
    <x v="2"/>
    <x v="2"/>
    <x v="0"/>
    <m/>
    <d v="1899-12-30T15:15:00"/>
    <n v="60"/>
    <s v="C4"/>
    <x v="8"/>
    <n v="39"/>
    <x v="0"/>
    <m/>
    <m/>
    <m/>
    <m/>
    <x v="7"/>
    <x v="2"/>
    <m/>
    <x v="1"/>
    <x v="1"/>
  </r>
  <r>
    <x v="1006"/>
    <d v="2017-04-21T00:00:00"/>
    <d v="1899-12-30T15:45:00"/>
    <s v="CC PUERTO VENECIA"/>
    <x v="1"/>
    <x v="44"/>
    <x v="2"/>
    <s v="TORRERO"/>
    <x v="0"/>
    <s v="CC PUERTO VENECIA"/>
    <x v="15"/>
    <n v="146"/>
    <s v="CALLE CUARTE"/>
    <x v="8"/>
    <n v="111"/>
    <x v="1"/>
    <m/>
    <x v="4"/>
    <m/>
    <x v="2"/>
    <x v="3"/>
    <x v="0"/>
    <x v="0"/>
    <m/>
    <d v="1899-12-30T15:45:00"/>
    <n v="10"/>
    <n v="31"/>
    <x v="10"/>
    <m/>
    <x v="0"/>
    <m/>
    <m/>
    <m/>
    <m/>
    <x v="7"/>
    <x v="2"/>
    <m/>
    <x v="0"/>
    <x v="1"/>
  </r>
  <r>
    <x v="1007"/>
    <d v="2017-04-21T00:00:00"/>
    <d v="1899-12-30T15:03:00"/>
    <s v="HOSPITAL ROYO VILLANOVA"/>
    <x v="1"/>
    <x v="11"/>
    <x v="2"/>
    <s v="PANAMA PAIS"/>
    <x v="0"/>
    <s v="ACTUR"/>
    <x v="1"/>
    <s v="9-15-10-145-25-29-31-27-28-128-129-163-144"/>
    <m/>
    <x v="27"/>
    <n v="174"/>
    <x v="0"/>
    <m/>
    <x v="11"/>
    <m/>
    <x v="0"/>
    <x v="0"/>
    <x v="0"/>
    <x v="0"/>
    <m/>
    <d v="1899-12-30T14:47:00"/>
    <n v="15"/>
    <m/>
    <x v="0"/>
    <m/>
    <x v="0"/>
    <m/>
    <m/>
    <m/>
    <m/>
    <x v="0"/>
    <x v="1"/>
    <m/>
    <x v="2"/>
    <x v="0"/>
  </r>
  <r>
    <x v="1008"/>
    <d v="2017-04-21T00:00:00"/>
    <d v="1899-12-30T15:13:00"/>
    <s v="HOSPITAL ROYO VILLANOVA"/>
    <x v="0"/>
    <x v="55"/>
    <x v="4"/>
    <s v="TERRASA"/>
    <x v="2"/>
    <s v="BARCELONA"/>
    <x v="31"/>
    <n v="184"/>
    <s v="HOSPITAL ROYO VILLANOVA"/>
    <x v="1"/>
    <n v="3"/>
    <x v="0"/>
    <m/>
    <x v="11"/>
    <m/>
    <x v="14"/>
    <x v="6"/>
    <x v="0"/>
    <x v="0"/>
    <m/>
    <d v="1899-12-30T12:30:00"/>
    <n v="15"/>
    <m/>
    <x v="0"/>
    <m/>
    <x v="0"/>
    <m/>
    <m/>
    <m/>
    <m/>
    <x v="0"/>
    <x v="4"/>
    <m/>
    <x v="2"/>
    <x v="0"/>
  </r>
  <r>
    <x v="1009"/>
    <d v="2017-04-21T00:00:00"/>
    <d v="1899-12-30T15:21:00"/>
    <s v="HOSPITAL ROYO VILLANOVA"/>
    <x v="1"/>
    <x v="13"/>
    <x v="2"/>
    <s v="ZARAGOZA"/>
    <x v="0"/>
    <s v="BARRIO SAN GREGORIO"/>
    <x v="1"/>
    <n v="3"/>
    <s v="HOSPITAL ROYO VILLANOVA"/>
    <x v="1"/>
    <n v="3"/>
    <x v="0"/>
    <m/>
    <x v="5"/>
    <m/>
    <x v="1"/>
    <x v="0"/>
    <x v="0"/>
    <x v="0"/>
    <m/>
    <d v="1899-12-30T15:18:00"/>
    <n v="3"/>
    <m/>
    <x v="0"/>
    <m/>
    <x v="0"/>
    <m/>
    <m/>
    <m/>
    <m/>
    <x v="0"/>
    <x v="8"/>
    <m/>
    <x v="3"/>
    <x v="0"/>
  </r>
  <r>
    <x v="1010"/>
    <d v="2017-04-21T00:00:00"/>
    <d v="1899-12-30T15:29:00"/>
    <s v="HOSPITAL ROYO VILLANOVA"/>
    <x v="2"/>
    <x v="32"/>
    <x v="3"/>
    <s v="ZARAGOZA"/>
    <x v="2"/>
    <s v="EL RABAL"/>
    <x v="10"/>
    <s v="4-5-121"/>
    <s v="HOSPITAL ROYO VILLANOVA"/>
    <x v="1"/>
    <n v="174"/>
    <x v="0"/>
    <m/>
    <x v="11"/>
    <m/>
    <x v="0"/>
    <x v="0"/>
    <x v="0"/>
    <x v="0"/>
    <m/>
    <d v="1899-12-30T15:15:00"/>
    <n v="10"/>
    <m/>
    <x v="0"/>
    <m/>
    <x v="0"/>
    <m/>
    <m/>
    <m/>
    <m/>
    <x v="0"/>
    <x v="1"/>
    <m/>
    <x v="2"/>
    <x v="1"/>
  </r>
  <r>
    <x v="1011"/>
    <d v="2017-04-21T00:00:00"/>
    <d v="1899-12-30T15:39:00"/>
    <s v="HOSPITAL ROYO VILLANOVA"/>
    <x v="0"/>
    <x v="3"/>
    <x v="3"/>
    <s v="ZARAGOZA"/>
    <x v="2"/>
    <s v="FERNANDO EL CATÓLICO"/>
    <x v="14"/>
    <n v="100"/>
    <s v="HOSPITAL ROYO VILLANOVA"/>
    <x v="1"/>
    <n v="174"/>
    <x v="0"/>
    <m/>
    <x v="11"/>
    <m/>
    <x v="0"/>
    <x v="0"/>
    <x v="0"/>
    <x v="0"/>
    <m/>
    <d v="1899-12-30T15:30:00"/>
    <n v="10"/>
    <m/>
    <x v="0"/>
    <m/>
    <x v="0"/>
    <m/>
    <m/>
    <m/>
    <m/>
    <x v="0"/>
    <x v="7"/>
    <m/>
    <x v="2"/>
    <x v="3"/>
  </r>
  <r>
    <x v="1012"/>
    <d v="2017-04-21T00:00:00"/>
    <d v="1899-12-30T15:50:00"/>
    <s v="HOSPITAL ROYO VILLANOVA"/>
    <x v="1"/>
    <x v="42"/>
    <x v="3"/>
    <s v="ZARAGOZA"/>
    <x v="8"/>
    <s v="AVD. CATALUÑA"/>
    <x v="10"/>
    <n v="125"/>
    <s v="HOSPITAL ROYO VILLANOVA"/>
    <x v="1"/>
    <n v="174"/>
    <x v="0"/>
    <m/>
    <x v="2"/>
    <m/>
    <x v="1"/>
    <x v="2"/>
    <x v="0"/>
    <x v="0"/>
    <m/>
    <d v="1899-12-30T15:10:00"/>
    <n v="33"/>
    <m/>
    <x v="0"/>
    <n v="50"/>
    <x v="0"/>
    <m/>
    <m/>
    <m/>
    <m/>
    <x v="1"/>
    <x v="7"/>
    <m/>
    <x v="3"/>
    <x v="1"/>
  </r>
  <r>
    <x v="1013"/>
    <d v="2017-04-21T00:00:00"/>
    <d v="1899-12-30T15:55:00"/>
    <s v="HOSPITAL ROYO VILLANOVA"/>
    <x v="0"/>
    <x v="19"/>
    <x v="2"/>
    <s v="ZARAGOZA"/>
    <x v="0"/>
    <s v="ACTUR"/>
    <x v="1"/>
    <s v="9-15-10-145-25-29-31-27-28-128-129-163-144"/>
    <s v="HOSPITAL ROYO VILLANOVA"/>
    <x v="1"/>
    <n v="174"/>
    <x v="0"/>
    <m/>
    <x v="2"/>
    <m/>
    <x v="0"/>
    <x v="0"/>
    <x v="0"/>
    <x v="0"/>
    <m/>
    <d v="1899-12-30T15:40:00"/>
    <n v="15"/>
    <m/>
    <x v="0"/>
    <m/>
    <x v="0"/>
    <m/>
    <m/>
    <m/>
    <m/>
    <x v="0"/>
    <x v="3"/>
    <m/>
    <x v="2"/>
    <x v="1"/>
  </r>
  <r>
    <x v="1014"/>
    <d v="2017-04-21T00:00:00"/>
    <d v="1899-12-30T15:59:00"/>
    <s v="HOSPITAL ROYO VILLANOVA"/>
    <x v="2"/>
    <x v="14"/>
    <x v="0"/>
    <s v="ZARAGOZA"/>
    <x v="0"/>
    <s v="JUSLIBOL"/>
    <x v="23"/>
    <n v="101"/>
    <s v="HOSPITAL ROYO VILLANOVA"/>
    <x v="1"/>
    <n v="174"/>
    <x v="0"/>
    <m/>
    <x v="2"/>
    <m/>
    <x v="0"/>
    <x v="0"/>
    <x v="0"/>
    <x v="0"/>
    <m/>
    <d v="1899-12-30T15:50:00"/>
    <n v="10"/>
    <m/>
    <x v="0"/>
    <m/>
    <x v="0"/>
    <m/>
    <m/>
    <m/>
    <m/>
    <x v="0"/>
    <x v="1"/>
    <m/>
    <x v="0"/>
    <x v="1"/>
  </r>
  <r>
    <x v="1015"/>
    <d v="2017-04-21T00:00:00"/>
    <d v="1899-12-30T16:32:00"/>
    <s v="HOSPITAL ROYO VILLANOVA"/>
    <x v="1"/>
    <x v="59"/>
    <x v="4"/>
    <s v="ZARAGOZA"/>
    <x v="2"/>
    <s v="BARRIO JESÚS"/>
    <x v="10"/>
    <n v="123"/>
    <s v="HOSPITAL ROYO VILLANOVA"/>
    <x v="1"/>
    <n v="174"/>
    <x v="0"/>
    <m/>
    <x v="5"/>
    <m/>
    <x v="1"/>
    <x v="2"/>
    <x v="0"/>
    <x v="0"/>
    <m/>
    <d v="1899-12-30T16:00:00"/>
    <n v="30"/>
    <m/>
    <x v="0"/>
    <n v="50"/>
    <x v="0"/>
    <m/>
    <m/>
    <m/>
    <m/>
    <x v="0"/>
    <x v="2"/>
    <m/>
    <x v="2"/>
    <x v="1"/>
  </r>
  <r>
    <x v="1016"/>
    <d v="2017-04-21T00:00:00"/>
    <d v="1899-12-30T16:37:00"/>
    <s v="HOSPITAL ROYO VILLANOVA"/>
    <x v="1"/>
    <x v="36"/>
    <x v="3"/>
    <s v="ZARAGOZA"/>
    <x v="5"/>
    <s v="EL RABAL"/>
    <x v="10"/>
    <s v="4-5-121"/>
    <s v="HOSPITAL ROYO VILLANOVA"/>
    <x v="1"/>
    <n v="174"/>
    <x v="0"/>
    <m/>
    <x v="5"/>
    <m/>
    <x v="0"/>
    <x v="0"/>
    <x v="0"/>
    <x v="0"/>
    <m/>
    <m/>
    <n v="15"/>
    <m/>
    <x v="0"/>
    <m/>
    <x v="0"/>
    <m/>
    <m/>
    <m/>
    <m/>
    <x v="0"/>
    <x v="0"/>
    <m/>
    <x v="2"/>
    <x v="3"/>
  </r>
  <r>
    <x v="1017"/>
    <d v="2017-04-21T00:00:00"/>
    <d v="1899-12-30T17:04:00"/>
    <s v="HOSPITAL ROYO VILLANOVA"/>
    <x v="0"/>
    <x v="49"/>
    <x v="1"/>
    <s v="ZARAGOZA"/>
    <x v="0"/>
    <s v="ACTUR"/>
    <x v="1"/>
    <s v="9-15-10-145-25-29-31-27-28-128-129-163-144"/>
    <s v="HOSPITAL ROYO VILLANOVA"/>
    <x v="1"/>
    <n v="174"/>
    <x v="0"/>
    <m/>
    <x v="11"/>
    <m/>
    <x v="5"/>
    <x v="0"/>
    <x v="0"/>
    <x v="0"/>
    <m/>
    <m/>
    <n v="16"/>
    <m/>
    <x v="0"/>
    <m/>
    <x v="0"/>
    <m/>
    <m/>
    <m/>
    <m/>
    <x v="0"/>
    <x v="2"/>
    <m/>
    <x v="1"/>
    <x v="3"/>
  </r>
  <r>
    <x v="1018"/>
    <d v="2017-04-21T00:00:00"/>
    <d v="1899-12-30T17:25:00"/>
    <s v="HOSPITAL ROYO VILLANOVA"/>
    <x v="2"/>
    <x v="15"/>
    <x v="5"/>
    <s v="LA PUEBLA"/>
    <x v="0"/>
    <s v="LA PUEBLA DE ALFIDEN"/>
    <x v="16"/>
    <n v="13"/>
    <s v="HOSPITAL ROYO VILLANOVA"/>
    <x v="1"/>
    <n v="174"/>
    <x v="0"/>
    <m/>
    <x v="5"/>
    <m/>
    <x v="0"/>
    <x v="0"/>
    <x v="0"/>
    <x v="0"/>
    <m/>
    <m/>
    <n v="15"/>
    <m/>
    <x v="0"/>
    <m/>
    <x v="0"/>
    <m/>
    <m/>
    <m/>
    <m/>
    <x v="0"/>
    <x v="1"/>
    <m/>
    <x v="2"/>
    <x v="1"/>
  </r>
  <r>
    <x v="1019"/>
    <d v="2017-04-21T00:00:00"/>
    <d v="1899-12-30T17:43:00"/>
    <s v="HOSPITAL ROYO VILLANOVA"/>
    <x v="2"/>
    <x v="31"/>
    <x v="3"/>
    <s v="ZARAGOZA"/>
    <x v="0"/>
    <s v="LA ALMOZARA"/>
    <x v="8"/>
    <s v="8-40-41-43-44-162"/>
    <s v="HOSPITAL ROYO VILLANOVA"/>
    <x v="1"/>
    <n v="174"/>
    <x v="0"/>
    <m/>
    <x v="5"/>
    <m/>
    <x v="0"/>
    <x v="0"/>
    <x v="0"/>
    <x v="0"/>
    <m/>
    <m/>
    <n v="20"/>
    <m/>
    <x v="0"/>
    <m/>
    <x v="0"/>
    <m/>
    <m/>
    <m/>
    <m/>
    <x v="0"/>
    <x v="1"/>
    <m/>
    <x v="2"/>
    <x v="1"/>
  </r>
  <r>
    <x v="1020"/>
    <d v="2017-04-21T00:00:00"/>
    <d v="1899-12-30T17:50:00"/>
    <s v="HOSPITAL ROYO VILLANOVA"/>
    <x v="1"/>
    <x v="45"/>
    <x v="0"/>
    <s v="BUJARALOZ"/>
    <x v="8"/>
    <s v="CALLE ALFONSO I"/>
    <x v="13"/>
    <n v="133"/>
    <s v="HOSPITAL ROYO VILLANOVA"/>
    <x v="1"/>
    <n v="174"/>
    <x v="0"/>
    <m/>
    <x v="5"/>
    <m/>
    <x v="1"/>
    <x v="2"/>
    <x v="0"/>
    <x v="0"/>
    <m/>
    <m/>
    <n v="20"/>
    <m/>
    <x v="0"/>
    <n v="24"/>
    <x v="4"/>
    <m/>
    <m/>
    <m/>
    <m/>
    <x v="1"/>
    <x v="2"/>
    <m/>
    <x v="0"/>
    <x v="1"/>
  </r>
  <r>
    <x v="1021"/>
    <d v="2017-04-21T00:00:00"/>
    <d v="1899-12-30T17:54:00"/>
    <s v="HOSPITAL ROYO VILLANOVA"/>
    <x v="1"/>
    <x v="17"/>
    <x v="0"/>
    <s v="ZARAGOZA"/>
    <x v="0"/>
    <s v="LAS FUENTES"/>
    <x v="2"/>
    <s v="12-14-23-32-45-46-47-83-84"/>
    <s v="HOSPITAL ROYO VILLANOVA"/>
    <x v="1"/>
    <n v="174"/>
    <x v="0"/>
    <m/>
    <x v="5"/>
    <m/>
    <x v="1"/>
    <x v="2"/>
    <x v="0"/>
    <x v="0"/>
    <m/>
    <d v="1899-12-30T17:20:00"/>
    <n v="25"/>
    <m/>
    <x v="0"/>
    <n v="29"/>
    <x v="13"/>
    <m/>
    <m/>
    <m/>
    <m/>
    <x v="1"/>
    <x v="2"/>
    <m/>
    <x v="0"/>
    <x v="1"/>
  </r>
  <r>
    <x v="1022"/>
    <d v="2017-04-21T00:00:00"/>
    <d v="1899-12-30T18:04:00"/>
    <s v="HOSPITAL ROYO VILLANOVA"/>
    <x v="0"/>
    <x v="13"/>
    <x v="2"/>
    <s v="ALFAJARIN"/>
    <x v="5"/>
    <s v="ALFAJARIN"/>
    <x v="16"/>
    <n v="13"/>
    <s v="HOSPITAL ROYO VILLANOVA"/>
    <x v="1"/>
    <n v="174"/>
    <x v="0"/>
    <m/>
    <x v="5"/>
    <m/>
    <x v="0"/>
    <x v="0"/>
    <x v="0"/>
    <x v="0"/>
    <m/>
    <m/>
    <n v="25"/>
    <m/>
    <x v="0"/>
    <m/>
    <x v="0"/>
    <m/>
    <m/>
    <m/>
    <m/>
    <x v="0"/>
    <x v="1"/>
    <m/>
    <x v="2"/>
    <x v="1"/>
  </r>
  <r>
    <x v="1023"/>
    <d v="2017-04-21T00:00:00"/>
    <d v="1899-12-30T18:19:00"/>
    <s v="HOSPITAL ROYO VILLANOVA"/>
    <x v="0"/>
    <x v="23"/>
    <x v="0"/>
    <s v="ZARAGOZA"/>
    <x v="0"/>
    <s v="AVD. CATALUÑA"/>
    <x v="10"/>
    <n v="122"/>
    <s v="HOSPITAL ROYO VILLANOVA"/>
    <x v="1"/>
    <n v="174"/>
    <x v="0"/>
    <m/>
    <x v="5"/>
    <m/>
    <x v="0"/>
    <x v="0"/>
    <x v="0"/>
    <x v="0"/>
    <m/>
    <m/>
    <n v="10"/>
    <m/>
    <x v="0"/>
    <m/>
    <x v="0"/>
    <m/>
    <m/>
    <m/>
    <m/>
    <x v="0"/>
    <x v="0"/>
    <m/>
    <x v="2"/>
    <x v="1"/>
  </r>
  <r>
    <x v="1024"/>
    <d v="2017-04-21T00:00:00"/>
    <d v="1899-12-30T18:24:00"/>
    <s v="HOSPITAL ROYO VILLANOVA"/>
    <x v="0"/>
    <x v="17"/>
    <x v="0"/>
    <s v="ZARAGOZA"/>
    <x v="0"/>
    <s v="SAN JOSE"/>
    <x v="11"/>
    <s v="34-81-85-87-102-103-104-105-108-109-171"/>
    <s v="HOSPITAL ROYO VILLANOVA"/>
    <x v="1"/>
    <n v="174"/>
    <x v="0"/>
    <m/>
    <x v="11"/>
    <m/>
    <x v="0"/>
    <x v="0"/>
    <x v="0"/>
    <x v="0"/>
    <m/>
    <m/>
    <n v="20"/>
    <m/>
    <x v="0"/>
    <m/>
    <x v="0"/>
    <m/>
    <m/>
    <m/>
    <m/>
    <x v="0"/>
    <x v="1"/>
    <m/>
    <x v="2"/>
    <x v="1"/>
  </r>
  <r>
    <x v="1025"/>
    <d v="2017-04-21T00:00:00"/>
    <d v="1899-12-30T18:33:00"/>
    <s v="HOSPITAL ROYO VILLANOVA"/>
    <x v="0"/>
    <x v="56"/>
    <x v="0"/>
    <s v="ZARAGOZA"/>
    <x v="0"/>
    <s v="CALLE MARÍA LUNA, 3 (CPS)"/>
    <x v="28"/>
    <n v="172"/>
    <s v="HOSPITAL ROYO VILLANOVA"/>
    <x v="1"/>
    <n v="174"/>
    <x v="1"/>
    <m/>
    <x v="5"/>
    <m/>
    <x v="0"/>
    <x v="0"/>
    <x v="0"/>
    <x v="0"/>
    <m/>
    <m/>
    <n v="5"/>
    <m/>
    <x v="0"/>
    <m/>
    <x v="0"/>
    <m/>
    <m/>
    <m/>
    <m/>
    <x v="0"/>
    <x v="5"/>
    <m/>
    <x v="2"/>
    <x v="1"/>
  </r>
  <r>
    <x v="1026"/>
    <d v="2017-04-21T00:00:00"/>
    <d v="1899-12-30T18:35:00"/>
    <s v="HOSPITAL ROYO VILLANOVA"/>
    <x v="0"/>
    <x v="36"/>
    <x v="3"/>
    <s v="ZARAGOZA"/>
    <x v="2"/>
    <s v="LA JOTA"/>
    <x v="10"/>
    <s v="123-124-125"/>
    <s v="HOSPITAL ROYO VILLANOVA"/>
    <x v="1"/>
    <n v="174"/>
    <x v="0"/>
    <m/>
    <x v="5"/>
    <m/>
    <x v="0"/>
    <x v="0"/>
    <x v="0"/>
    <x v="0"/>
    <m/>
    <d v="1899-12-30T18:15:00"/>
    <n v="20"/>
    <m/>
    <x v="0"/>
    <m/>
    <x v="0"/>
    <m/>
    <m/>
    <m/>
    <m/>
    <x v="0"/>
    <x v="1"/>
    <m/>
    <x v="0"/>
    <x v="1"/>
  </r>
  <r>
    <x v="1027"/>
    <d v="2017-04-21T00:00:00"/>
    <d v="1899-12-30T18:37:00"/>
    <s v="HOSPITAL ROYO VILLANOVA"/>
    <x v="0"/>
    <x v="56"/>
    <x v="0"/>
    <s v="UTEBO"/>
    <x v="0"/>
    <s v="UTEBO"/>
    <x v="12"/>
    <n v="199"/>
    <s v="HOSPITAL ROYO VILLANOVA"/>
    <x v="1"/>
    <n v="174"/>
    <x v="0"/>
    <m/>
    <x v="5"/>
    <m/>
    <x v="0"/>
    <x v="0"/>
    <x v="0"/>
    <x v="0"/>
    <m/>
    <d v="1899-12-30T18:12:00"/>
    <n v="25"/>
    <m/>
    <x v="0"/>
    <m/>
    <x v="0"/>
    <m/>
    <m/>
    <m/>
    <m/>
    <x v="0"/>
    <x v="1"/>
    <m/>
    <x v="0"/>
    <x v="1"/>
  </r>
  <r>
    <x v="1028"/>
    <d v="2017-04-21T00:00:00"/>
    <d v="1899-12-30T18:47:00"/>
    <s v="HOSPITAL ROYO VILLANOVA"/>
    <x v="0"/>
    <x v="45"/>
    <x v="0"/>
    <s v="ZARAGOZA"/>
    <x v="0"/>
    <s v="ACTUR"/>
    <x v="1"/>
    <s v="9-15-10-145-25-29-31-27-28-128-129-163-144"/>
    <s v="HOSPITAL ROYO VILLANOVA"/>
    <x v="1"/>
    <n v="174"/>
    <x v="0"/>
    <m/>
    <x v="5"/>
    <m/>
    <x v="0"/>
    <x v="0"/>
    <x v="0"/>
    <x v="0"/>
    <m/>
    <m/>
    <n v="10"/>
    <m/>
    <x v="0"/>
    <m/>
    <x v="0"/>
    <m/>
    <m/>
    <m/>
    <m/>
    <x v="0"/>
    <x v="0"/>
    <m/>
    <x v="2"/>
    <x v="4"/>
  </r>
  <r>
    <x v="1029"/>
    <d v="2017-04-21T00:00:00"/>
    <d v="1899-12-30T19:04:00"/>
    <s v="HOSPITAL ROYO VILLANOVA"/>
    <x v="0"/>
    <x v="61"/>
    <x v="4"/>
    <s v="SORIA CASTAL RUIZ"/>
    <x v="2"/>
    <s v="ACTUR"/>
    <x v="1"/>
    <s v="9-15-10-145-25-29-31-27-28-128-129-163-144"/>
    <s v="HOSPITAL ROYO VILLANOVA"/>
    <x v="1"/>
    <n v="174"/>
    <x v="0"/>
    <m/>
    <x v="5"/>
    <m/>
    <x v="1"/>
    <x v="2"/>
    <x v="0"/>
    <x v="0"/>
    <m/>
    <m/>
    <n v="10"/>
    <m/>
    <x v="0"/>
    <n v="50"/>
    <x v="8"/>
    <m/>
    <m/>
    <m/>
    <m/>
    <x v="0"/>
    <x v="2"/>
    <m/>
    <x v="2"/>
    <x v="1"/>
  </r>
  <r>
    <x v="1030"/>
    <d v="2017-04-21T00:00:00"/>
    <d v="1899-12-30T19:14:00"/>
    <s v="HOSPITAL ROYO VILLANOVA"/>
    <x v="1"/>
    <x v="28"/>
    <x v="1"/>
    <s v="ZARAGOZA"/>
    <x v="1"/>
    <s v="CENTRO"/>
    <x v="0"/>
    <s v="63-64-68-59-80-79-81-89-86-96-98-88-82-73"/>
    <s v="HOSPITAL ROYO VILLANOVA"/>
    <x v="1"/>
    <n v="174"/>
    <x v="0"/>
    <m/>
    <x v="5"/>
    <m/>
    <x v="3"/>
    <x v="2"/>
    <x v="0"/>
    <x v="0"/>
    <m/>
    <d v="1899-12-30T18:30:00"/>
    <n v="45"/>
    <s v="L1"/>
    <x v="0"/>
    <n v="29"/>
    <x v="5"/>
    <m/>
    <m/>
    <m/>
    <m/>
    <x v="3"/>
    <x v="2"/>
    <m/>
    <x v="2"/>
    <x v="1"/>
  </r>
  <r>
    <x v="1031"/>
    <d v="2017-04-21T00:00:00"/>
    <d v="1899-12-30T19:26:00"/>
    <s v="HOSPITAL ROYO VILLANOVA"/>
    <x v="1"/>
    <x v="6"/>
    <x v="1"/>
    <s v="ZARAGOZA"/>
    <x v="0"/>
    <s v="AVD. CATALUÑA"/>
    <x v="10"/>
    <n v="123"/>
    <s v="HOSPITAL ROYO VILLANOVA"/>
    <x v="1"/>
    <n v="174"/>
    <x v="0"/>
    <m/>
    <x v="5"/>
    <m/>
    <x v="2"/>
    <x v="0"/>
    <x v="0"/>
    <x v="0"/>
    <m/>
    <m/>
    <n v="40"/>
    <n v="50"/>
    <x v="5"/>
    <m/>
    <x v="0"/>
    <m/>
    <m/>
    <m/>
    <m/>
    <x v="0"/>
    <x v="2"/>
    <m/>
    <x v="2"/>
    <x v="1"/>
  </r>
  <r>
    <x v="1032"/>
    <d v="2017-04-21T00:00:00"/>
    <d v="1899-12-30T19:52:00"/>
    <s v="HOSPITAL ROYO VILLANOVA"/>
    <x v="0"/>
    <x v="19"/>
    <x v="2"/>
    <s v="ZARAGOZA"/>
    <x v="0"/>
    <s v="PICARRAL"/>
    <x v="10"/>
    <s v="18-19-26"/>
    <s v="HOSPITAL ROYO VILLANOVA"/>
    <x v="1"/>
    <n v="174"/>
    <x v="0"/>
    <m/>
    <x v="5"/>
    <m/>
    <x v="0"/>
    <x v="0"/>
    <x v="0"/>
    <x v="0"/>
    <m/>
    <m/>
    <n v="10"/>
    <m/>
    <x v="0"/>
    <m/>
    <x v="0"/>
    <m/>
    <m/>
    <m/>
    <m/>
    <x v="0"/>
    <x v="0"/>
    <m/>
    <x v="2"/>
    <x v="1"/>
  </r>
  <r>
    <x v="1033"/>
    <d v="2017-04-21T00:00:00"/>
    <d v="1899-12-30T20:02:00"/>
    <s v="HOSPITAL ROYO VILLANOVA"/>
    <x v="1"/>
    <x v="46"/>
    <x v="2"/>
    <s v="ZARAGOZA"/>
    <x v="0"/>
    <s v="EL RABAL"/>
    <x v="10"/>
    <s v="4-5-121"/>
    <s v="HOSPITAL ROYO VILLANOVA"/>
    <x v="1"/>
    <n v="174"/>
    <x v="0"/>
    <m/>
    <x v="5"/>
    <m/>
    <x v="0"/>
    <x v="0"/>
    <x v="0"/>
    <x v="0"/>
    <m/>
    <m/>
    <n v="12"/>
    <m/>
    <x v="0"/>
    <m/>
    <x v="0"/>
    <m/>
    <m/>
    <m/>
    <m/>
    <x v="0"/>
    <x v="1"/>
    <m/>
    <x v="2"/>
    <x v="1"/>
  </r>
  <r>
    <x v="1034"/>
    <d v="2017-04-21T00:00:00"/>
    <d v="1899-12-30T20:26:00"/>
    <s v="HOSPITAL ROYO VILLANOVA"/>
    <x v="1"/>
    <x v="22"/>
    <x v="2"/>
    <s v="ZARAGOZA"/>
    <x v="5"/>
    <s v="PICARRAL"/>
    <x v="10"/>
    <s v="18-19-26"/>
    <s v="HOSPITAL ROYO VILLANOVA"/>
    <x v="1"/>
    <n v="174"/>
    <x v="3"/>
    <m/>
    <x v="2"/>
    <m/>
    <x v="1"/>
    <x v="2"/>
    <x v="0"/>
    <x v="0"/>
    <m/>
    <d v="1899-12-30T20:00:00"/>
    <n v="13"/>
    <m/>
    <x v="0"/>
    <n v="29"/>
    <x v="8"/>
    <m/>
    <m/>
    <m/>
    <m/>
    <x v="0"/>
    <x v="2"/>
    <m/>
    <x v="2"/>
    <x v="0"/>
  </r>
  <r>
    <x v="1035"/>
    <d v="2017-04-21T00:00:00"/>
    <d v="1899-12-30T15:09:00"/>
    <s v="HOSPITAL ROYO VILLANOVA"/>
    <x v="2"/>
    <x v="35"/>
    <x v="4"/>
    <s v="ZARAGOZA"/>
    <x v="2"/>
    <s v="HOSPITAL ROYO VILLANOVA"/>
    <x v="1"/>
    <n v="3"/>
    <s v="JUSLIBOL"/>
    <x v="13"/>
    <n v="201"/>
    <x v="10"/>
    <m/>
    <x v="4"/>
    <m/>
    <x v="1"/>
    <x v="2"/>
    <x v="1"/>
    <x v="0"/>
    <m/>
    <d v="1899-12-30T15:09:00"/>
    <n v="45"/>
    <m/>
    <x v="0"/>
    <n v="50"/>
    <x v="13"/>
    <n v="43"/>
    <n v="8"/>
    <m/>
    <m/>
    <x v="3"/>
    <x v="2"/>
    <m/>
    <x v="1"/>
    <x v="1"/>
  </r>
  <r>
    <x v="1036"/>
    <d v="2017-04-21T00:00:00"/>
    <d v="1899-12-30T15:25:00"/>
    <s v="HOSPITAL ROYO VILLANOVA"/>
    <x v="0"/>
    <x v="5"/>
    <x v="1"/>
    <s v="LA JOTA"/>
    <x v="5"/>
    <s v="HOSPITAL ROYO VILLANOVA"/>
    <x v="1"/>
    <n v="3"/>
    <s v="LA JOTA"/>
    <x v="17"/>
    <s v="123-124-125"/>
    <x v="3"/>
    <m/>
    <x v="4"/>
    <m/>
    <x v="7"/>
    <x v="0"/>
    <x v="0"/>
    <x v="0"/>
    <m/>
    <d v="1899-12-30T15:25:00"/>
    <n v="5"/>
    <m/>
    <x v="0"/>
    <m/>
    <x v="0"/>
    <m/>
    <m/>
    <m/>
    <m/>
    <x v="0"/>
    <x v="3"/>
    <m/>
    <x v="1"/>
    <x v="3"/>
  </r>
  <r>
    <x v="1037"/>
    <d v="2017-04-21T00:00:00"/>
    <d v="1899-12-30T15:35:00"/>
    <s v="HOSPITAL ROYO VILLANOVA"/>
    <x v="1"/>
    <x v="8"/>
    <x v="2"/>
    <s v="ZARAGOZA"/>
    <x v="0"/>
    <m/>
    <x v="4"/>
    <n v="999"/>
    <s v="SALVADOR ALLENDE"/>
    <x v="17"/>
    <n v="26"/>
    <x v="1"/>
    <m/>
    <x v="4"/>
    <m/>
    <x v="5"/>
    <x v="0"/>
    <x v="0"/>
    <x v="0"/>
    <m/>
    <d v="1899-12-30T15:35:00"/>
    <n v="15"/>
    <m/>
    <x v="0"/>
    <m/>
    <x v="0"/>
    <m/>
    <m/>
    <m/>
    <m/>
    <x v="0"/>
    <x v="5"/>
    <s v="DEPORTE"/>
    <x v="0"/>
    <x v="0"/>
  </r>
  <r>
    <x v="1038"/>
    <d v="2017-04-21T00:00:00"/>
    <d v="1899-12-30T15:47:00"/>
    <s v="HOSPITAL ROYO VILLANOVA"/>
    <x v="1"/>
    <x v="44"/>
    <x v="2"/>
    <s v="PASTRIZ"/>
    <x v="5"/>
    <m/>
    <x v="4"/>
    <n v="999"/>
    <s v="PASTEUR"/>
    <x v="7"/>
    <n v="51"/>
    <x v="10"/>
    <m/>
    <x v="4"/>
    <m/>
    <x v="0"/>
    <x v="0"/>
    <x v="0"/>
    <x v="0"/>
    <m/>
    <d v="1899-12-30T15:50:00"/>
    <n v="20"/>
    <m/>
    <x v="0"/>
    <m/>
    <x v="0"/>
    <m/>
    <m/>
    <m/>
    <m/>
    <x v="0"/>
    <x v="1"/>
    <m/>
    <x v="0"/>
    <x v="1"/>
  </r>
  <r>
    <x v="1039"/>
    <d v="2017-04-21T00:00:00"/>
    <d v="1899-12-30T16:03:00"/>
    <s v="HOSPITAL ROYO VILLANOVA"/>
    <x v="0"/>
    <x v="38"/>
    <x v="0"/>
    <s v="ZARAGOZA"/>
    <x v="0"/>
    <m/>
    <x v="4"/>
    <n v="999"/>
    <s v="CENTRO"/>
    <x v="3"/>
    <s v="59-63-64-68-73-79-80-81-82-86-88-89-96-98"/>
    <x v="4"/>
    <m/>
    <x v="0"/>
    <m/>
    <x v="0"/>
    <x v="0"/>
    <x v="0"/>
    <x v="0"/>
    <m/>
    <d v="1899-12-30T16:03:00"/>
    <n v="20"/>
    <m/>
    <x v="0"/>
    <m/>
    <x v="0"/>
    <m/>
    <m/>
    <m/>
    <m/>
    <x v="0"/>
    <x v="3"/>
    <m/>
    <x v="0"/>
    <x v="1"/>
  </r>
  <r>
    <x v="1040"/>
    <d v="2017-04-21T00:00:00"/>
    <d v="1899-12-30T16:07:00"/>
    <s v="HOSPITAL ROYO VILLANOVA"/>
    <x v="1"/>
    <x v="30"/>
    <x v="2"/>
    <s v="MARRUECOS"/>
    <x v="0"/>
    <s v="ACTUR"/>
    <x v="1"/>
    <s v="9-15-10-145-25-29-31-27-28-128-129-163-144"/>
    <s v="SAN GREGORIO"/>
    <x v="1"/>
    <n v="3"/>
    <x v="10"/>
    <m/>
    <x v="2"/>
    <m/>
    <x v="1"/>
    <x v="0"/>
    <x v="0"/>
    <x v="0"/>
    <m/>
    <m/>
    <n v="5"/>
    <m/>
    <x v="0"/>
    <m/>
    <x v="0"/>
    <m/>
    <m/>
    <m/>
    <m/>
    <x v="0"/>
    <x v="8"/>
    <m/>
    <x v="0"/>
    <x v="0"/>
  </r>
  <r>
    <x v="1041"/>
    <d v="2017-04-21T00:00:00"/>
    <d v="1899-12-30T16:15:00"/>
    <s v="HOSPITAL ROYO VILLANOVA"/>
    <x v="0"/>
    <x v="29"/>
    <x v="0"/>
    <s v="ZARAGOZA"/>
    <x v="0"/>
    <m/>
    <x v="4"/>
    <n v="999"/>
    <s v="LA JOTA"/>
    <x v="17"/>
    <s v="123-124-125"/>
    <x v="4"/>
    <m/>
    <x v="5"/>
    <m/>
    <x v="0"/>
    <x v="0"/>
    <x v="0"/>
    <x v="0"/>
    <m/>
    <d v="1899-12-30T16:15:00"/>
    <n v="7"/>
    <m/>
    <x v="0"/>
    <m/>
    <x v="0"/>
    <m/>
    <m/>
    <m/>
    <m/>
    <x v="0"/>
    <x v="1"/>
    <m/>
    <x v="3"/>
    <x v="1"/>
  </r>
  <r>
    <x v="1042"/>
    <d v="2017-04-21T00:00:00"/>
    <d v="1899-12-30T16:19:00"/>
    <s v="HOSPITAL ROYO VILLANOVA"/>
    <x v="2"/>
    <x v="8"/>
    <x v="2"/>
    <s v="ZARAGOZA"/>
    <x v="0"/>
    <m/>
    <x v="4"/>
    <n v="999"/>
    <s v="CENTRO"/>
    <x v="3"/>
    <s v="59-63-64-68-73-79-80-81-82-86-88-89-96-98"/>
    <x v="4"/>
    <m/>
    <x v="4"/>
    <m/>
    <x v="0"/>
    <x v="0"/>
    <x v="0"/>
    <x v="0"/>
    <m/>
    <m/>
    <n v="24"/>
    <m/>
    <x v="0"/>
    <m/>
    <x v="0"/>
    <m/>
    <m/>
    <m/>
    <m/>
    <x v="0"/>
    <x v="5"/>
    <s v="COINCIDENCIA"/>
    <x v="2"/>
    <x v="1"/>
  </r>
  <r>
    <x v="1043"/>
    <d v="2017-04-21T00:00:00"/>
    <d v="1899-12-30T16:25:00"/>
    <s v="HOSPITAL ROYO VILLANOVA"/>
    <x v="2"/>
    <x v="30"/>
    <x v="2"/>
    <s v="ZARAGOZA"/>
    <x v="0"/>
    <m/>
    <x v="4"/>
    <n v="999"/>
    <s v="COLEGIO CRISTO REY"/>
    <x v="1"/>
    <n v="2"/>
    <x v="4"/>
    <m/>
    <x v="6"/>
    <m/>
    <x v="0"/>
    <x v="0"/>
    <x v="0"/>
    <x v="0"/>
    <m/>
    <m/>
    <n v="10"/>
    <m/>
    <x v="0"/>
    <m/>
    <x v="0"/>
    <m/>
    <m/>
    <m/>
    <m/>
    <x v="0"/>
    <x v="1"/>
    <m/>
    <x v="0"/>
    <x v="3"/>
  </r>
  <r>
    <x v="1044"/>
    <d v="2017-04-21T00:00:00"/>
    <d v="1899-12-30T16:32:00"/>
    <s v="HOSPITAL ROYO VILLANOVA"/>
    <x v="1"/>
    <x v="46"/>
    <x v="2"/>
    <s v="ZARAGOZA"/>
    <x v="8"/>
    <m/>
    <x v="4"/>
    <n v="999"/>
    <s v="AGM"/>
    <x v="17"/>
    <n v="18"/>
    <x v="8"/>
    <m/>
    <x v="4"/>
    <m/>
    <x v="1"/>
    <x v="0"/>
    <x v="0"/>
    <x v="0"/>
    <m/>
    <m/>
    <n v="15"/>
    <m/>
    <x v="0"/>
    <m/>
    <x v="0"/>
    <m/>
    <m/>
    <m/>
    <m/>
    <x v="0"/>
    <x v="8"/>
    <m/>
    <x v="2"/>
    <x v="1"/>
  </r>
  <r>
    <x v="1045"/>
    <d v="2017-04-21T00:00:00"/>
    <d v="1899-12-30T16:47:00"/>
    <s v="HOSPITAL ROYO VILLANOVA"/>
    <x v="0"/>
    <x v="59"/>
    <x v="4"/>
    <s v="VILLAFANCA"/>
    <x v="2"/>
    <m/>
    <x v="4"/>
    <n v="999"/>
    <s v="VILLFRANCA"/>
    <x v="17"/>
    <n v="19"/>
    <x v="10"/>
    <m/>
    <x v="4"/>
    <m/>
    <x v="0"/>
    <x v="0"/>
    <x v="0"/>
    <x v="0"/>
    <m/>
    <m/>
    <n v="30"/>
    <m/>
    <x v="0"/>
    <m/>
    <x v="0"/>
    <m/>
    <m/>
    <m/>
    <m/>
    <x v="0"/>
    <x v="1"/>
    <m/>
    <x v="2"/>
    <x v="1"/>
  </r>
  <r>
    <x v="1046"/>
    <d v="2017-04-21T00:00:00"/>
    <d v="1899-12-30T17:11:00"/>
    <s v="HOSPITAL ROYO VILLANOVA"/>
    <x v="0"/>
    <x v="1"/>
    <x v="1"/>
    <s v="ZARAGOZA"/>
    <x v="4"/>
    <m/>
    <x v="4"/>
    <n v="999"/>
    <s v="ALMOZARA"/>
    <x v="16"/>
    <s v="8-40-41-43-44-162"/>
    <x v="4"/>
    <m/>
    <x v="4"/>
    <m/>
    <x v="4"/>
    <x v="0"/>
    <x v="0"/>
    <x v="0"/>
    <m/>
    <d v="1899-12-30T17:12:00"/>
    <n v="12"/>
    <m/>
    <x v="0"/>
    <m/>
    <x v="0"/>
    <m/>
    <m/>
    <m/>
    <m/>
    <x v="0"/>
    <x v="0"/>
    <m/>
    <x v="2"/>
    <x v="1"/>
  </r>
  <r>
    <x v="1047"/>
    <d v="2017-04-21T00:00:00"/>
    <d v="1899-12-30T17:18:00"/>
    <s v="HOSPITAL ROYO VILLANOVA"/>
    <x v="1"/>
    <x v="57"/>
    <x v="4"/>
    <s v="ZARAGOZA"/>
    <x v="2"/>
    <m/>
    <x v="4"/>
    <n v="999"/>
    <s v="CASABLANCA"/>
    <x v="2"/>
    <s v="99-107-134-151-158"/>
    <x v="4"/>
    <m/>
    <x v="4"/>
    <m/>
    <x v="2"/>
    <x v="2"/>
    <x v="0"/>
    <x v="0"/>
    <m/>
    <m/>
    <n v="100"/>
    <n v="29"/>
    <x v="1"/>
    <n v="35"/>
    <x v="15"/>
    <m/>
    <m/>
    <m/>
    <m/>
    <x v="0"/>
    <x v="2"/>
    <m/>
    <x v="0"/>
    <x v="1"/>
  </r>
  <r>
    <x v="1048"/>
    <d v="2017-04-21T00:00:00"/>
    <d v="1899-12-30T16:50:00"/>
    <s v="HOSPITAL ROYO VILLANOVA"/>
    <x v="0"/>
    <x v="34"/>
    <x v="0"/>
    <s v="ZARAGOZA"/>
    <x v="0"/>
    <m/>
    <x v="4"/>
    <n v="999"/>
    <s v="LA JOTA"/>
    <x v="17"/>
    <s v="123-124-125"/>
    <x v="10"/>
    <m/>
    <x v="4"/>
    <m/>
    <x v="0"/>
    <x v="0"/>
    <x v="0"/>
    <x v="0"/>
    <m/>
    <m/>
    <n v="10"/>
    <m/>
    <x v="0"/>
    <m/>
    <x v="0"/>
    <m/>
    <m/>
    <m/>
    <m/>
    <x v="0"/>
    <x v="1"/>
    <m/>
    <x v="2"/>
    <x v="3"/>
  </r>
  <r>
    <x v="1049"/>
    <d v="2017-04-21T00:00:00"/>
    <d v="1899-12-30T16:26:00"/>
    <s v="HOSPITAL ROYO VILLANOVA"/>
    <x v="1"/>
    <x v="48"/>
    <x v="3"/>
    <s v="ZARAGOZA"/>
    <x v="0"/>
    <m/>
    <x v="4"/>
    <n v="999"/>
    <s v="GARRAPINILLOS"/>
    <x v="15"/>
    <n v="197"/>
    <x v="4"/>
    <m/>
    <x v="2"/>
    <m/>
    <x v="7"/>
    <x v="0"/>
    <x v="0"/>
    <x v="0"/>
    <m/>
    <m/>
    <n v="20"/>
    <m/>
    <x v="0"/>
    <m/>
    <x v="0"/>
    <m/>
    <m/>
    <m/>
    <m/>
    <x v="0"/>
    <x v="1"/>
    <m/>
    <x v="2"/>
    <x v="3"/>
  </r>
  <r>
    <x v="1050"/>
    <d v="2017-04-21T00:00:00"/>
    <d v="1899-12-30T17:45:00"/>
    <s v="HOSPITAL ROYO VILLANOVA"/>
    <x v="2"/>
    <x v="27"/>
    <x v="0"/>
    <s v="ZARAGOZA"/>
    <x v="0"/>
    <m/>
    <x v="4"/>
    <n v="999"/>
    <s v="SAN GREGORIO"/>
    <x v="1"/>
    <n v="3"/>
    <x v="4"/>
    <m/>
    <x v="2"/>
    <m/>
    <x v="1"/>
    <x v="0"/>
    <x v="0"/>
    <x v="0"/>
    <m/>
    <m/>
    <n v="3"/>
    <m/>
    <x v="0"/>
    <m/>
    <x v="0"/>
    <m/>
    <m/>
    <m/>
    <m/>
    <x v="0"/>
    <x v="1"/>
    <m/>
    <x v="0"/>
    <x v="1"/>
  </r>
  <r>
    <x v="1051"/>
    <d v="2017-04-21T00:00:00"/>
    <d v="1899-12-30T17:57:00"/>
    <s v="HOSPITAL ROYO VILLANOVA"/>
    <x v="1"/>
    <x v="40"/>
    <x v="0"/>
    <s v="ZARAGOZA"/>
    <x v="0"/>
    <m/>
    <x v="4"/>
    <n v="999"/>
    <s v="SALVADOR ALLENDE"/>
    <x v="17"/>
    <n v="26"/>
    <x v="4"/>
    <m/>
    <x v="4"/>
    <m/>
    <x v="2"/>
    <x v="0"/>
    <x v="0"/>
    <x v="0"/>
    <m/>
    <d v="1899-12-30T17:57:00"/>
    <n v="15"/>
    <n v="29"/>
    <x v="12"/>
    <m/>
    <x v="0"/>
    <m/>
    <m/>
    <m/>
    <m/>
    <x v="0"/>
    <x v="2"/>
    <m/>
    <x v="2"/>
    <x v="1"/>
  </r>
  <r>
    <x v="1052"/>
    <d v="2017-04-21T00:00:00"/>
    <d v="1899-12-30T18:09:00"/>
    <s v="HOSPITAL ROYO VILLANOVA"/>
    <x v="0"/>
    <x v="25"/>
    <x v="0"/>
    <s v="ZARAGOZA"/>
    <x v="0"/>
    <m/>
    <x v="4"/>
    <n v="999"/>
    <s v="LAS FUENTES"/>
    <x v="9"/>
    <s v="12-14-23-32-45-46-47-83-84"/>
    <x v="4"/>
    <m/>
    <x v="4"/>
    <m/>
    <x v="0"/>
    <x v="0"/>
    <x v="0"/>
    <x v="0"/>
    <m/>
    <d v="1899-12-30T18:09:00"/>
    <n v="20"/>
    <m/>
    <x v="0"/>
    <m/>
    <x v="0"/>
    <m/>
    <m/>
    <m/>
    <m/>
    <x v="0"/>
    <x v="1"/>
    <m/>
    <x v="2"/>
    <x v="3"/>
  </r>
  <r>
    <x v="1053"/>
    <d v="2017-04-21T00:00:00"/>
    <d v="1899-12-30T18:14:00"/>
    <s v="HOSPITAL ROYO VILLANOVA"/>
    <x v="1"/>
    <x v="25"/>
    <x v="0"/>
    <s v="ZARAGOZA"/>
    <x v="5"/>
    <m/>
    <x v="4"/>
    <n v="999"/>
    <s v="VADORREY"/>
    <x v="17"/>
    <n v="124"/>
    <x v="10"/>
    <m/>
    <x v="2"/>
    <m/>
    <x v="2"/>
    <x v="0"/>
    <x v="0"/>
    <x v="0"/>
    <m/>
    <m/>
    <n v="45"/>
    <n v="50"/>
    <x v="4"/>
    <m/>
    <x v="0"/>
    <m/>
    <m/>
    <m/>
    <m/>
    <x v="1"/>
    <x v="2"/>
    <m/>
    <x v="1"/>
    <x v="3"/>
  </r>
  <r>
    <x v="1054"/>
    <d v="2017-04-21T00:00:00"/>
    <d v="1899-12-30T18:28:00"/>
    <s v="HOSPITAL ROYO VILLANOVA"/>
    <x v="0"/>
    <x v="43"/>
    <x v="2"/>
    <s v="ZARAGOZA"/>
    <x v="0"/>
    <m/>
    <x v="4"/>
    <n v="999"/>
    <s v="ACTUR"/>
    <x v="1"/>
    <s v="9-10-15-25-27-28-29-31-128-129-144-146-163"/>
    <x v="4"/>
    <m/>
    <x v="4"/>
    <m/>
    <x v="1"/>
    <x v="0"/>
    <x v="0"/>
    <x v="0"/>
    <m/>
    <m/>
    <n v="20"/>
    <m/>
    <x v="0"/>
    <m/>
    <x v="0"/>
    <m/>
    <m/>
    <m/>
    <m/>
    <x v="0"/>
    <x v="3"/>
    <m/>
    <x v="2"/>
    <x v="3"/>
  </r>
  <r>
    <x v="1055"/>
    <d v="2017-04-21T00:00:00"/>
    <d v="1899-12-30T18:41:00"/>
    <s v="HOSPITAL ROYO VILLANOVA"/>
    <x v="0"/>
    <x v="12"/>
    <x v="1"/>
    <s v="ZARAGOZA"/>
    <x v="4"/>
    <m/>
    <x v="4"/>
    <n v="999"/>
    <s v="SAN JOSE"/>
    <x v="5"/>
    <s v="34-85-87-103-104-108"/>
    <x v="4"/>
    <m/>
    <x v="2"/>
    <m/>
    <x v="2"/>
    <x v="0"/>
    <x v="0"/>
    <x v="0"/>
    <m/>
    <m/>
    <n v="32"/>
    <n v="29"/>
    <x v="1"/>
    <m/>
    <x v="0"/>
    <m/>
    <m/>
    <m/>
    <m/>
    <x v="0"/>
    <x v="2"/>
    <m/>
    <x v="2"/>
    <x v="1"/>
  </r>
  <r>
    <x v="1056"/>
    <d v="2017-04-21T00:00:00"/>
    <d v="1899-12-30T18:51:00"/>
    <s v="HOSPITAL ROYO VILLANOVA"/>
    <x v="1"/>
    <x v="3"/>
    <x v="3"/>
    <s v="ZARAGOZA"/>
    <x v="0"/>
    <m/>
    <x v="4"/>
    <n v="999"/>
    <s v="LA CHIMENEA"/>
    <x v="17"/>
    <n v="122"/>
    <x v="4"/>
    <m/>
    <x v="2"/>
    <m/>
    <x v="2"/>
    <x v="0"/>
    <x v="0"/>
    <x v="0"/>
    <m/>
    <m/>
    <n v="10"/>
    <n v="30"/>
    <x v="6"/>
    <m/>
    <x v="0"/>
    <m/>
    <m/>
    <m/>
    <m/>
    <x v="1"/>
    <x v="0"/>
    <m/>
    <x v="2"/>
    <x v="4"/>
  </r>
  <r>
    <x v="1057"/>
    <d v="2017-04-21T00:00:00"/>
    <d v="1899-12-30T19:09:00"/>
    <s v="HOSPITAL ROYO VILLANOVA"/>
    <x v="1"/>
    <x v="51"/>
    <x v="3"/>
    <s v="ZARAGOZA"/>
    <x v="8"/>
    <m/>
    <x v="4"/>
    <n v="999"/>
    <s v="BARRIO JESUS"/>
    <x v="17"/>
    <n v="123"/>
    <x v="4"/>
    <m/>
    <x v="4"/>
    <m/>
    <x v="1"/>
    <x v="2"/>
    <x v="6"/>
    <x v="1"/>
    <m/>
    <m/>
    <n v="35"/>
    <m/>
    <x v="0"/>
    <n v="29"/>
    <x v="9"/>
    <m/>
    <m/>
    <m/>
    <m/>
    <x v="0"/>
    <x v="2"/>
    <m/>
    <x v="2"/>
    <x v="3"/>
  </r>
  <r>
    <x v="1058"/>
    <d v="2017-04-21T00:00:00"/>
    <d v="1899-12-30T19:20:00"/>
    <s v="HOSPITAL ROYO VILLANOVA"/>
    <x v="1"/>
    <x v="56"/>
    <x v="0"/>
    <s v="ZARAGOZA"/>
    <x v="0"/>
    <m/>
    <x v="4"/>
    <n v="999"/>
    <s v="ACTUR"/>
    <x v="1"/>
    <s v="9-10-15-25-27-28-29-31-128-129-144-146-163"/>
    <x v="6"/>
    <m/>
    <x v="4"/>
    <m/>
    <x v="0"/>
    <x v="0"/>
    <x v="0"/>
    <x v="0"/>
    <m/>
    <m/>
    <n v="7"/>
    <m/>
    <x v="0"/>
    <m/>
    <x v="0"/>
    <m/>
    <m/>
    <m/>
    <m/>
    <x v="0"/>
    <x v="0"/>
    <m/>
    <x v="2"/>
    <x v="3"/>
  </r>
  <r>
    <x v="1059"/>
    <d v="2017-04-21T00:00:00"/>
    <d v="1899-12-30T19:30:00"/>
    <s v="HOSPITAL ROYO VILLANOVA"/>
    <x v="0"/>
    <x v="29"/>
    <x v="0"/>
    <s v="ZARAGOZA"/>
    <x v="0"/>
    <m/>
    <x v="4"/>
    <n v="999"/>
    <s v="OLIVER"/>
    <x v="7"/>
    <s v="38-51"/>
    <x v="4"/>
    <m/>
    <x v="4"/>
    <m/>
    <x v="2"/>
    <x v="2"/>
    <x v="1"/>
    <x v="1"/>
    <m/>
    <m/>
    <n v="60"/>
    <n v="29"/>
    <x v="8"/>
    <n v="35"/>
    <x v="7"/>
    <n v="24"/>
    <n v="7"/>
    <m/>
    <m/>
    <x v="3"/>
    <x v="2"/>
    <m/>
    <x v="2"/>
    <x v="1"/>
  </r>
  <r>
    <x v="1060"/>
    <d v="2017-04-21T00:00:00"/>
    <d v="1899-12-30T19:36:00"/>
    <s v="HOSPITAL ROYO VILLANOVA"/>
    <x v="0"/>
    <x v="31"/>
    <x v="3"/>
    <s v="ZARAGOZA"/>
    <x v="0"/>
    <m/>
    <x v="4"/>
    <n v="999"/>
    <s v="ARRABAL"/>
    <x v="17"/>
    <s v="4-5-121"/>
    <x v="6"/>
    <m/>
    <x v="4"/>
    <m/>
    <x v="0"/>
    <x v="0"/>
    <x v="0"/>
    <x v="0"/>
    <m/>
    <m/>
    <n v="10"/>
    <m/>
    <x v="0"/>
    <m/>
    <x v="0"/>
    <m/>
    <m/>
    <m/>
    <m/>
    <x v="0"/>
    <x v="3"/>
    <m/>
    <x v="2"/>
    <x v="1"/>
  </r>
  <r>
    <x v="1061"/>
    <d v="2017-04-21T00:00:00"/>
    <d v="1899-12-30T19:43:00"/>
    <s v="HOSPITAL ROYO VILLANOVA"/>
    <x v="0"/>
    <x v="30"/>
    <x v="2"/>
    <s v="ZARAGOZA"/>
    <x v="0"/>
    <m/>
    <x v="4"/>
    <n v="999"/>
    <s v="PUERTO VENECIA"/>
    <x v="14"/>
    <n v="146"/>
    <x v="4"/>
    <m/>
    <x v="5"/>
    <m/>
    <x v="0"/>
    <x v="0"/>
    <x v="0"/>
    <x v="0"/>
    <m/>
    <m/>
    <n v="20"/>
    <m/>
    <x v="0"/>
    <m/>
    <x v="0"/>
    <m/>
    <m/>
    <m/>
    <m/>
    <x v="0"/>
    <x v="1"/>
    <m/>
    <x v="2"/>
    <x v="1"/>
  </r>
  <r>
    <x v="1062"/>
    <d v="2017-04-21T00:00:00"/>
    <d v="1899-12-30T19:48:00"/>
    <s v="HOSPITAL ROYO VILLANOVA"/>
    <x v="1"/>
    <x v="40"/>
    <x v="0"/>
    <s v="ZARAGOZA"/>
    <x v="0"/>
    <m/>
    <x v="4"/>
    <n v="999"/>
    <s v="SANTA ISABEL"/>
    <x v="25"/>
    <n v="16"/>
    <x v="0"/>
    <m/>
    <x v="4"/>
    <m/>
    <x v="6"/>
    <x v="0"/>
    <x v="0"/>
    <x v="0"/>
    <m/>
    <m/>
    <n v="15"/>
    <m/>
    <x v="0"/>
    <m/>
    <x v="0"/>
    <m/>
    <m/>
    <m/>
    <m/>
    <x v="0"/>
    <x v="0"/>
    <m/>
    <x v="3"/>
    <x v="1"/>
  </r>
  <r>
    <x v="1063"/>
    <d v="2017-04-21T00:00:00"/>
    <d v="1899-12-30T19:57:00"/>
    <s v="HOSPITAL ROYO VILLANOVA"/>
    <x v="0"/>
    <x v="21"/>
    <x v="4"/>
    <s v="ZARAGOZA"/>
    <x v="2"/>
    <m/>
    <x v="4"/>
    <n v="999"/>
    <s v="PLAZA ROMA"/>
    <x v="6"/>
    <n v="67"/>
    <x v="4"/>
    <m/>
    <x v="4"/>
    <m/>
    <x v="0"/>
    <x v="0"/>
    <x v="0"/>
    <x v="0"/>
    <m/>
    <m/>
    <n v="20"/>
    <m/>
    <x v="0"/>
    <m/>
    <x v="0"/>
    <m/>
    <m/>
    <m/>
    <m/>
    <x v="0"/>
    <x v="5"/>
    <s v="TIENE COCHE"/>
    <x v="2"/>
    <x v="0"/>
  </r>
  <r>
    <x v="1064"/>
    <d v="2017-04-21T00:00:00"/>
    <d v="1899-12-30T20:06:00"/>
    <s v="HOSPITAL ROYO VILLANOVA"/>
    <x v="1"/>
    <x v="27"/>
    <x v="0"/>
    <s v="ZARAGOZA"/>
    <x v="0"/>
    <m/>
    <x v="4"/>
    <n v="999"/>
    <s v="PLAZA EUROPA"/>
    <x v="16"/>
    <n v="43"/>
    <x v="1"/>
    <m/>
    <x v="4"/>
    <m/>
    <x v="0"/>
    <x v="0"/>
    <x v="0"/>
    <x v="0"/>
    <m/>
    <m/>
    <n v="12"/>
    <m/>
    <x v="0"/>
    <m/>
    <x v="0"/>
    <m/>
    <m/>
    <m/>
    <m/>
    <x v="0"/>
    <x v="0"/>
    <m/>
    <x v="0"/>
    <x v="0"/>
  </r>
  <r>
    <x v="1065"/>
    <d v="2017-04-21T00:00:00"/>
    <d v="1899-12-30T20:12:00"/>
    <s v="HOSPITAL ROYO VILLANOVA"/>
    <x v="1"/>
    <x v="31"/>
    <x v="3"/>
    <s v="ZARAGOZA"/>
    <x v="5"/>
    <m/>
    <x v="4"/>
    <n v="999"/>
    <s v="HOSPITAL ROYO VILLANOVA"/>
    <x v="1"/>
    <n v="174"/>
    <x v="1"/>
    <m/>
    <x v="3"/>
    <m/>
    <x v="2"/>
    <x v="2"/>
    <x v="0"/>
    <x v="0"/>
    <m/>
    <m/>
    <n v="70"/>
    <n v="29"/>
    <x v="8"/>
    <n v="40"/>
    <x v="4"/>
    <m/>
    <m/>
    <m/>
    <m/>
    <x v="0"/>
    <x v="2"/>
    <m/>
    <x v="2"/>
    <x v="1"/>
  </r>
  <r>
    <x v="1066"/>
    <d v="2017-04-21T00:00:00"/>
    <d v="1899-12-30T20:20:00"/>
    <s v="HOSPITAL ROYO VILLANOVA"/>
    <x v="0"/>
    <x v="21"/>
    <x v="4"/>
    <s v="ZARAGOZA"/>
    <x v="2"/>
    <m/>
    <x v="4"/>
    <n v="999"/>
    <s v="VALLE DE BROTO"/>
    <x v="17"/>
    <n v="5"/>
    <x v="4"/>
    <m/>
    <x v="4"/>
    <m/>
    <x v="1"/>
    <x v="0"/>
    <x v="0"/>
    <x v="0"/>
    <m/>
    <d v="1899-12-30T20:20:00"/>
    <n v="45"/>
    <m/>
    <x v="0"/>
    <m/>
    <x v="0"/>
    <m/>
    <m/>
    <m/>
    <m/>
    <x v="0"/>
    <x v="5"/>
    <s v="DEPORTE"/>
    <x v="2"/>
    <x v="1"/>
  </r>
  <r>
    <x v="1067"/>
    <d v="2017-04-21T00:00:00"/>
    <d v="1899-12-30T20:27:00"/>
    <s v="HOSPITAL ROYO VILLANOVA"/>
    <x v="0"/>
    <x v="3"/>
    <x v="3"/>
    <s v="LA PUEBLA"/>
    <x v="2"/>
    <m/>
    <x v="4"/>
    <n v="999"/>
    <s v="LA PUEBLA DE ALFINDEN"/>
    <x v="24"/>
    <n v="13"/>
    <x v="4"/>
    <m/>
    <x v="4"/>
    <m/>
    <x v="0"/>
    <x v="0"/>
    <x v="0"/>
    <x v="0"/>
    <m/>
    <m/>
    <n v="20"/>
    <m/>
    <x v="0"/>
    <m/>
    <x v="0"/>
    <m/>
    <m/>
    <m/>
    <m/>
    <x v="0"/>
    <x v="1"/>
    <m/>
    <x v="2"/>
    <x v="0"/>
  </r>
  <r>
    <x v="1068"/>
    <d v="2017-04-21T00:00:00"/>
    <d v="1899-12-30T20:33:00"/>
    <s v="HOSPITAL ROYO VILLANOVA"/>
    <x v="0"/>
    <x v="30"/>
    <x v="2"/>
    <s v="PASTRIZ"/>
    <x v="5"/>
    <m/>
    <x v="4"/>
    <n v="999"/>
    <s v="SAN GREGORIO"/>
    <x v="1"/>
    <n v="3"/>
    <x v="4"/>
    <m/>
    <x v="2"/>
    <m/>
    <x v="1"/>
    <x v="0"/>
    <x v="0"/>
    <x v="0"/>
    <m/>
    <m/>
    <n v="2"/>
    <m/>
    <x v="0"/>
    <m/>
    <x v="0"/>
    <m/>
    <m/>
    <m/>
    <m/>
    <x v="0"/>
    <x v="8"/>
    <m/>
    <x v="2"/>
    <x v="1"/>
  </r>
  <r>
    <x v="1069"/>
    <d v="2017-04-21T00:00:00"/>
    <d v="1899-12-30T20:37:00"/>
    <s v="HOSPITAL ROYO VILLANOVA"/>
    <x v="0"/>
    <x v="42"/>
    <x v="3"/>
    <s v="ZARAGOZA"/>
    <x v="0"/>
    <m/>
    <x v="4"/>
    <n v="999"/>
    <s v="SAN JOSE"/>
    <x v="5"/>
    <s v="34-85-87-103-104-108"/>
    <x v="4"/>
    <m/>
    <x v="4"/>
    <m/>
    <x v="0"/>
    <x v="0"/>
    <x v="0"/>
    <x v="0"/>
    <m/>
    <m/>
    <n v="25"/>
    <m/>
    <x v="0"/>
    <m/>
    <x v="0"/>
    <m/>
    <m/>
    <m/>
    <m/>
    <x v="0"/>
    <x v="5"/>
    <s v="PERSONA MAYOR"/>
    <x v="2"/>
    <x v="1"/>
  </r>
  <r>
    <x v="1070"/>
    <d v="2017-04-21T00:00:00"/>
    <d v="1899-12-30T20:41:00"/>
    <s v="HOSPITAL ROYO VILLANOVA"/>
    <x v="0"/>
    <x v="36"/>
    <x v="3"/>
    <s v="ZARAGOZA"/>
    <x v="0"/>
    <m/>
    <x v="4"/>
    <n v="999"/>
    <s v="FABLA ARAGONESA"/>
    <x v="17"/>
    <n v="124"/>
    <x v="10"/>
    <m/>
    <x v="4"/>
    <m/>
    <x v="0"/>
    <x v="0"/>
    <x v="0"/>
    <x v="0"/>
    <m/>
    <m/>
    <n v="15"/>
    <m/>
    <x v="0"/>
    <m/>
    <x v="0"/>
    <m/>
    <m/>
    <m/>
    <m/>
    <x v="0"/>
    <x v="5"/>
    <s v="SALUD"/>
    <x v="2"/>
    <x v="0"/>
  </r>
  <r>
    <x v="1071"/>
    <d v="2017-04-21T00:00:00"/>
    <d v="1899-12-30T20:44:00"/>
    <s v="HOSPITAL ROYO VILLANOVA"/>
    <x v="1"/>
    <x v="43"/>
    <x v="2"/>
    <s v="ALCAÑIZ"/>
    <x v="0"/>
    <m/>
    <x v="4"/>
    <n v="999"/>
    <s v="ALCAÑIZ"/>
    <x v="6"/>
    <n v="75"/>
    <x v="1"/>
    <m/>
    <x v="4"/>
    <m/>
    <x v="0"/>
    <x v="0"/>
    <x v="0"/>
    <x v="0"/>
    <m/>
    <m/>
    <n v="75"/>
    <m/>
    <x v="0"/>
    <m/>
    <x v="0"/>
    <m/>
    <m/>
    <m/>
    <m/>
    <x v="0"/>
    <x v="5"/>
    <s v="VA DE FINDE"/>
    <x v="0"/>
    <x v="0"/>
  </r>
  <r>
    <x v="1072"/>
    <d v="2017-04-21T00:00:00"/>
    <d v="1899-12-30T20:49:00"/>
    <s v="HOSPITAL ROYO VILLANOVA"/>
    <x v="0"/>
    <x v="34"/>
    <x v="0"/>
    <s v="OSERA DE EBRO"/>
    <x v="0"/>
    <m/>
    <x v="4"/>
    <n v="999"/>
    <s v="OSERA DE EBRO"/>
    <x v="24"/>
    <n v="13"/>
    <x v="4"/>
    <m/>
    <x v="4"/>
    <m/>
    <x v="0"/>
    <x v="0"/>
    <x v="0"/>
    <x v="0"/>
    <m/>
    <m/>
    <n v="30"/>
    <m/>
    <x v="0"/>
    <m/>
    <x v="0"/>
    <m/>
    <m/>
    <m/>
    <m/>
    <x v="0"/>
    <x v="1"/>
    <m/>
    <x v="1"/>
    <x v="1"/>
  </r>
  <r>
    <x v="1073"/>
    <d v="2017-04-21T00:00:00"/>
    <d v="1899-12-30T20:55:00"/>
    <s v="HOSPITAL ROYO VILLANOVA"/>
    <x v="0"/>
    <x v="0"/>
    <x v="0"/>
    <s v="ZARAGOZA"/>
    <x v="0"/>
    <m/>
    <x v="4"/>
    <n v="999"/>
    <s v="SANTA ISABEL"/>
    <x v="25"/>
    <n v="16"/>
    <x v="4"/>
    <m/>
    <x v="4"/>
    <m/>
    <x v="0"/>
    <x v="0"/>
    <x v="0"/>
    <x v="0"/>
    <m/>
    <m/>
    <n v="10"/>
    <m/>
    <x v="0"/>
    <m/>
    <x v="0"/>
    <m/>
    <m/>
    <m/>
    <m/>
    <x v="0"/>
    <x v="1"/>
    <m/>
    <x v="1"/>
    <x v="1"/>
  </r>
  <r>
    <x v="1074"/>
    <d v="2017-04-21T00:00:00"/>
    <d v="1899-12-30T20:50:00"/>
    <s v="HOSPITAL ROYO VILLANOVA"/>
    <x v="0"/>
    <x v="28"/>
    <x v="1"/>
    <s v="LA PUEBLA"/>
    <x v="0"/>
    <m/>
    <x v="4"/>
    <n v="999"/>
    <s v="LA PUEBLA DE ALFINDEN"/>
    <x v="24"/>
    <n v="13"/>
    <x v="4"/>
    <m/>
    <x v="4"/>
    <m/>
    <x v="7"/>
    <x v="0"/>
    <x v="0"/>
    <x v="0"/>
    <m/>
    <m/>
    <n v="20"/>
    <m/>
    <x v="0"/>
    <m/>
    <x v="0"/>
    <m/>
    <m/>
    <m/>
    <m/>
    <x v="0"/>
    <x v="1"/>
    <m/>
    <x v="2"/>
    <x v="1"/>
  </r>
  <r>
    <x v="1075"/>
    <d v="2017-04-21T00:00:00"/>
    <d v="1899-12-30T21:02:00"/>
    <s v="HOSPITAL ROYO VILLANOVA"/>
    <x v="1"/>
    <x v="0"/>
    <x v="0"/>
    <s v="TERUEL"/>
    <x v="0"/>
    <s v="TERUEL"/>
    <x v="32"/>
    <n v="183"/>
    <s v="HOTEL NH MURALLAS"/>
    <x v="4"/>
    <n v="131"/>
    <x v="4"/>
    <m/>
    <x v="4"/>
    <m/>
    <x v="8"/>
    <x v="0"/>
    <x v="0"/>
    <x v="0"/>
    <m/>
    <m/>
    <m/>
    <m/>
    <x v="0"/>
    <m/>
    <x v="0"/>
    <m/>
    <m/>
    <m/>
    <m/>
    <x v="0"/>
    <x v="4"/>
    <m/>
    <x v="2"/>
    <x v="1"/>
  </r>
  <r>
    <x v="1076"/>
    <d v="2017-04-21T00:00:00"/>
    <d v="1899-12-30T08:09:00"/>
    <s v="EDIFICIO PIGNATELLI"/>
    <x v="0"/>
    <x v="51"/>
    <x v="3"/>
    <s v="CAMINO LAS TORRES"/>
    <x v="2"/>
    <s v="VASA"/>
    <x v="4"/>
    <n v="999"/>
    <s v="EDIFICIO PIGNATELLI"/>
    <x v="4"/>
    <n v="54"/>
    <x v="0"/>
    <m/>
    <x v="8"/>
    <m/>
    <x v="1"/>
    <x v="0"/>
    <x v="0"/>
    <x v="0"/>
    <m/>
    <d v="1899-12-30T07:50:00"/>
    <n v="5"/>
    <m/>
    <x v="0"/>
    <m/>
    <x v="0"/>
    <m/>
    <m/>
    <m/>
    <m/>
    <x v="0"/>
    <x v="5"/>
    <m/>
    <x v="2"/>
    <x v="1"/>
  </r>
  <r>
    <x v="1077"/>
    <d v="2017-04-21T00:00:00"/>
    <d v="1899-12-30T08:15:00"/>
    <s v="EDIFICIO PIGNATELLI"/>
    <x v="1"/>
    <x v="27"/>
    <x v="0"/>
    <s v="ANDRES PIQUER"/>
    <x v="4"/>
    <s v="VASA"/>
    <x v="4"/>
    <n v="999"/>
    <s v="EDIFICIO PIGNATELLI"/>
    <x v="4"/>
    <n v="54"/>
    <x v="0"/>
    <m/>
    <x v="3"/>
    <m/>
    <x v="1"/>
    <x v="0"/>
    <x v="0"/>
    <x v="0"/>
    <m/>
    <d v="1899-12-30T07:14:00"/>
    <n v="60"/>
    <m/>
    <x v="0"/>
    <m/>
    <x v="0"/>
    <m/>
    <m/>
    <m/>
    <m/>
    <x v="0"/>
    <x v="3"/>
    <m/>
    <x v="2"/>
    <x v="1"/>
  </r>
  <r>
    <x v="1078"/>
    <d v="2017-04-21T00:00:00"/>
    <d v="1899-12-30T08:21:00"/>
    <s v="EDIFICIO PIGNATELLI"/>
    <x v="0"/>
    <x v="32"/>
    <x v="3"/>
    <s v="PLAZA SALAMESO"/>
    <x v="0"/>
    <s v="VASA"/>
    <x v="4"/>
    <n v="999"/>
    <s v="CALLE DEL TRABAJO"/>
    <x v="5"/>
    <n v="81"/>
    <x v="0"/>
    <m/>
    <x v="0"/>
    <m/>
    <x v="1"/>
    <x v="0"/>
    <x v="0"/>
    <x v="0"/>
    <m/>
    <d v="1899-12-30T07:45:00"/>
    <n v="25"/>
    <m/>
    <x v="0"/>
    <m/>
    <x v="0"/>
    <m/>
    <m/>
    <m/>
    <m/>
    <x v="0"/>
    <x v="8"/>
    <m/>
    <x v="2"/>
    <x v="1"/>
  </r>
  <r>
    <x v="1079"/>
    <d v="2017-04-21T00:00:00"/>
    <d v="1899-12-30T08:38:00"/>
    <s v="EDIFICIO PIGNATELLI"/>
    <x v="1"/>
    <x v="46"/>
    <x v="2"/>
    <s v="ZARAGOZA"/>
    <x v="0"/>
    <s v="TRABAJAR"/>
    <x v="4"/>
    <n v="999"/>
    <s v="EDIFICIO PIGNATELLI"/>
    <x v="4"/>
    <n v="54"/>
    <x v="1"/>
    <m/>
    <x v="0"/>
    <m/>
    <x v="5"/>
    <x v="0"/>
    <x v="0"/>
    <x v="0"/>
    <m/>
    <d v="1899-12-30T07:00:00"/>
    <n v="30"/>
    <m/>
    <x v="0"/>
    <m/>
    <x v="0"/>
    <m/>
    <m/>
    <m/>
    <m/>
    <x v="0"/>
    <x v="8"/>
    <m/>
    <x v="2"/>
    <x v="1"/>
  </r>
  <r>
    <x v="1080"/>
    <d v="2017-04-21T00:00:00"/>
    <d v="1899-12-30T09:00:00"/>
    <s v="EDIFICIO PIGNATELLI"/>
    <x v="0"/>
    <x v="17"/>
    <x v="0"/>
    <s v="AVD. PABLO GARGALLO"/>
    <x v="4"/>
    <s v="AVD. PABLO GARGALLO"/>
    <x v="8"/>
    <n v="44"/>
    <s v="TORRERO"/>
    <x v="8"/>
    <s v="33-110-111-114"/>
    <x v="0"/>
    <m/>
    <x v="9"/>
    <m/>
    <x v="1"/>
    <x v="2"/>
    <x v="0"/>
    <x v="0"/>
    <m/>
    <d v="1899-12-30T08:30:00"/>
    <n v="20"/>
    <m/>
    <x v="0"/>
    <n v="33"/>
    <x v="6"/>
    <m/>
    <m/>
    <m/>
    <m/>
    <x v="8"/>
    <x v="2"/>
    <m/>
    <x v="3"/>
    <x v="1"/>
  </r>
  <r>
    <x v="1081"/>
    <d v="2017-04-21T00:00:00"/>
    <m/>
    <s v="EDIFICIO PIGNATELLI"/>
    <x v="1"/>
    <x v="65"/>
    <x v="4"/>
    <s v="RUISEÑORES"/>
    <x v="8"/>
    <s v="RUISEÑORES"/>
    <x v="14"/>
    <n v="101"/>
    <s v="EDIFICIO PIGNATELLI"/>
    <x v="4"/>
    <n v="54"/>
    <x v="0"/>
    <m/>
    <x v="2"/>
    <m/>
    <x v="1"/>
    <x v="0"/>
    <x v="0"/>
    <x v="0"/>
    <m/>
    <d v="1899-12-30T08:50:00"/>
    <n v="10"/>
    <m/>
    <x v="0"/>
    <m/>
    <x v="0"/>
    <m/>
    <m/>
    <m/>
    <m/>
    <x v="0"/>
    <x v="8"/>
    <m/>
    <x v="2"/>
    <x v="1"/>
  </r>
  <r>
    <x v="1082"/>
    <d v="2017-04-21T00:00:00"/>
    <d v="1899-12-30T09:10:00"/>
    <s v="EDIFICIO PIGNATELLI"/>
    <x v="1"/>
    <x v="56"/>
    <x v="0"/>
    <s v="ZARAGOZA"/>
    <x v="1"/>
    <s v="COLEGIO"/>
    <x v="4"/>
    <n v="999"/>
    <s v="EDIFICIO PIGNATELLI"/>
    <x v="4"/>
    <n v="54"/>
    <x v="12"/>
    <m/>
    <x v="0"/>
    <m/>
    <x v="1"/>
    <x v="0"/>
    <x v="0"/>
    <x v="0"/>
    <m/>
    <d v="1899-12-30T08:50:00"/>
    <n v="10"/>
    <m/>
    <x v="0"/>
    <m/>
    <x v="0"/>
    <m/>
    <m/>
    <m/>
    <m/>
    <x v="0"/>
    <x v="5"/>
    <m/>
    <x v="2"/>
    <x v="1"/>
  </r>
  <r>
    <x v="1083"/>
    <d v="2017-04-21T00:00:00"/>
    <d v="1899-12-30T09:25:00"/>
    <s v="EDIFICIO PIGNATELLI"/>
    <x v="0"/>
    <x v="39"/>
    <x v="3"/>
    <s v="ZARAGOZA"/>
    <x v="5"/>
    <s v="SAN ANTONIO CLARET"/>
    <x v="14"/>
    <n v="90"/>
    <s v="PUERTA DEL CARMEN"/>
    <x v="3"/>
    <n v="64"/>
    <x v="7"/>
    <m/>
    <x v="11"/>
    <m/>
    <x v="1"/>
    <x v="0"/>
    <x v="0"/>
    <x v="0"/>
    <m/>
    <m/>
    <n v="20"/>
    <m/>
    <x v="0"/>
    <m/>
    <x v="0"/>
    <m/>
    <m/>
    <m/>
    <m/>
    <x v="0"/>
    <x v="8"/>
    <m/>
    <x v="2"/>
    <x v="1"/>
  </r>
  <r>
    <x v="1084"/>
    <d v="2017-04-21T00:00:00"/>
    <d v="1899-12-30T09:50:00"/>
    <s v="EDIFICIO PIGNATELLI"/>
    <x v="0"/>
    <x v="12"/>
    <x v="1"/>
    <s v="LA PAZ"/>
    <x v="0"/>
    <s v="TRABAJAR"/>
    <x v="4"/>
    <n v="999"/>
    <s v="LA PAZ"/>
    <x v="8"/>
    <s v="112-113"/>
    <x v="1"/>
    <m/>
    <x v="4"/>
    <m/>
    <x v="1"/>
    <x v="0"/>
    <x v="0"/>
    <x v="0"/>
    <m/>
    <d v="1899-12-30T09:30:00"/>
    <n v="20"/>
    <m/>
    <x v="0"/>
    <m/>
    <x v="0"/>
    <m/>
    <m/>
    <m/>
    <m/>
    <x v="0"/>
    <x v="8"/>
    <m/>
    <x v="2"/>
    <x v="1"/>
  </r>
  <r>
    <x v="1085"/>
    <d v="2017-04-21T00:00:00"/>
    <d v="1899-12-30T09:55:00"/>
    <s v="EDIFICIO PIGNATELLI"/>
    <x v="1"/>
    <x v="4"/>
    <x v="1"/>
    <s v="ZARAGOZA"/>
    <x v="4"/>
    <m/>
    <x v="4"/>
    <n v="999"/>
    <s v="EDIFICIO PIGNATELLI"/>
    <x v="4"/>
    <n v="54"/>
    <x v="0"/>
    <m/>
    <x v="2"/>
    <m/>
    <x v="1"/>
    <x v="0"/>
    <x v="0"/>
    <x v="0"/>
    <m/>
    <d v="1899-12-30T09:30:00"/>
    <n v="5"/>
    <m/>
    <x v="0"/>
    <m/>
    <x v="0"/>
    <m/>
    <m/>
    <m/>
    <m/>
    <x v="0"/>
    <x v="8"/>
    <m/>
    <x v="2"/>
    <x v="1"/>
  </r>
  <r>
    <x v="1086"/>
    <d v="2017-04-21T00:00:00"/>
    <d v="1899-12-30T10:14:00"/>
    <s v="EDIFICIO PIGNATELLI"/>
    <x v="0"/>
    <x v="8"/>
    <x v="2"/>
    <s v="LAGUNA DE RINS"/>
    <x v="1"/>
    <s v="CALLE LAGUNA DE RINS"/>
    <x v="0"/>
    <n v="82"/>
    <s v="PASEO CUELLAR"/>
    <x v="11"/>
    <n v="101"/>
    <x v="0"/>
    <m/>
    <x v="9"/>
    <m/>
    <x v="1"/>
    <x v="0"/>
    <x v="0"/>
    <x v="0"/>
    <m/>
    <d v="1899-12-30T10:00:00"/>
    <n v="14"/>
    <m/>
    <x v="0"/>
    <m/>
    <x v="0"/>
    <m/>
    <m/>
    <m/>
    <m/>
    <x v="0"/>
    <x v="6"/>
    <m/>
    <x v="2"/>
    <x v="1"/>
  </r>
  <r>
    <x v="1087"/>
    <d v="2017-04-21T00:00:00"/>
    <d v="1899-12-30T10:35:00"/>
    <s v="EDIFICIO PIGNATELLI"/>
    <x v="1"/>
    <x v="50"/>
    <x v="3"/>
    <s v="ZARAGOZA"/>
    <x v="2"/>
    <s v="LA ALMOZARA"/>
    <x v="8"/>
    <s v="8-40-41-43-44-162"/>
    <s v="EDIFICIO PIGNATELLI"/>
    <x v="4"/>
    <n v="54"/>
    <x v="0"/>
    <m/>
    <x v="2"/>
    <m/>
    <x v="2"/>
    <x v="0"/>
    <x v="0"/>
    <x v="0"/>
    <m/>
    <d v="1899-12-30T10:00:00"/>
    <n v="30"/>
    <n v="31"/>
    <x v="2"/>
    <m/>
    <x v="0"/>
    <m/>
    <m/>
    <m/>
    <m/>
    <x v="8"/>
    <x v="2"/>
    <m/>
    <x v="1"/>
    <x v="1"/>
  </r>
  <r>
    <x v="1088"/>
    <d v="2017-04-21T00:00:00"/>
    <d v="1899-12-30T10:47:00"/>
    <s v="EDIFICIO PIGNATELLI"/>
    <x v="0"/>
    <x v="56"/>
    <x v="0"/>
    <s v="ZARAGOZA"/>
    <x v="0"/>
    <m/>
    <x v="4"/>
    <n v="999"/>
    <s v="EDIFICIO PIGNATELLI"/>
    <x v="4"/>
    <n v="54"/>
    <x v="0"/>
    <m/>
    <x v="2"/>
    <m/>
    <x v="1"/>
    <x v="0"/>
    <x v="0"/>
    <x v="0"/>
    <m/>
    <d v="1899-12-30T10:48:00"/>
    <n v="1"/>
    <m/>
    <x v="0"/>
    <m/>
    <x v="0"/>
    <m/>
    <m/>
    <m/>
    <m/>
    <x v="0"/>
    <x v="8"/>
    <m/>
    <x v="2"/>
    <x v="1"/>
  </r>
  <r>
    <x v="1089"/>
    <d v="2017-04-21T00:00:00"/>
    <d v="1899-12-30T10:50:00"/>
    <s v="EDIFICIO PIGNATELLI"/>
    <x v="0"/>
    <x v="52"/>
    <x v="0"/>
    <s v="CALATAYUD"/>
    <x v="5"/>
    <s v="REFUGIO (C/Tomas Crespo)"/>
    <x v="0"/>
    <n v="63"/>
    <s v="TORRERO"/>
    <x v="8"/>
    <s v="33-110-111-114"/>
    <x v="0"/>
    <m/>
    <x v="4"/>
    <m/>
    <x v="1"/>
    <x v="0"/>
    <x v="0"/>
    <x v="0"/>
    <m/>
    <d v="1899-12-30T10:30:00"/>
    <n v="20"/>
    <m/>
    <x v="0"/>
    <m/>
    <x v="0"/>
    <m/>
    <m/>
    <m/>
    <m/>
    <x v="0"/>
    <x v="6"/>
    <m/>
    <x v="2"/>
    <x v="1"/>
  </r>
  <r>
    <x v="1090"/>
    <d v="2017-04-21T00:00:00"/>
    <d v="1899-12-30T10:56:00"/>
    <s v="EDIFICIO PIGNATELLI"/>
    <x v="0"/>
    <x v="6"/>
    <x v="1"/>
    <s v="ZARAGOZA"/>
    <x v="0"/>
    <s v="VASA"/>
    <x v="4"/>
    <n v="999"/>
    <s v="LAGUNA DE RINS"/>
    <x v="3"/>
    <n v="82"/>
    <x v="6"/>
    <m/>
    <x v="3"/>
    <m/>
    <x v="1"/>
    <x v="0"/>
    <x v="0"/>
    <x v="0"/>
    <m/>
    <d v="1899-12-30T10:56:00"/>
    <n v="1"/>
    <m/>
    <x v="0"/>
    <m/>
    <x v="0"/>
    <m/>
    <m/>
    <m/>
    <m/>
    <x v="0"/>
    <x v="8"/>
    <m/>
    <x v="1"/>
    <x v="1"/>
  </r>
  <r>
    <x v="1091"/>
    <d v="2017-04-21T00:00:00"/>
    <d v="1899-12-30T11:09:00"/>
    <s v="EDIFICIO PIGNATELLI"/>
    <x v="1"/>
    <x v="23"/>
    <x v="0"/>
    <s v="VASA"/>
    <x v="1"/>
    <s v="VASA"/>
    <x v="4"/>
    <n v="999"/>
    <s v="EDIFICIO PIGNATELLI"/>
    <x v="4"/>
    <n v="54"/>
    <x v="0"/>
    <m/>
    <x v="9"/>
    <m/>
    <x v="1"/>
    <x v="0"/>
    <x v="0"/>
    <x v="0"/>
    <m/>
    <d v="1899-12-30T11:05:00"/>
    <n v="3"/>
    <m/>
    <x v="0"/>
    <m/>
    <x v="0"/>
    <m/>
    <m/>
    <m/>
    <m/>
    <x v="0"/>
    <x v="8"/>
    <m/>
    <x v="0"/>
    <x v="1"/>
  </r>
  <r>
    <x v="1092"/>
    <d v="2017-04-21T00:00:00"/>
    <m/>
    <s v="EDIFICIO PIGNATELLI"/>
    <x v="1"/>
    <x v="60"/>
    <x v="4"/>
    <s v="ZARAGOZA"/>
    <x v="2"/>
    <s v="AVD. GOYA"/>
    <x v="14"/>
    <n v="95"/>
    <s v="PARQUE GOYA"/>
    <x v="1"/>
    <n v="2"/>
    <x v="0"/>
    <m/>
    <x v="2"/>
    <m/>
    <x v="1"/>
    <x v="0"/>
    <x v="0"/>
    <x v="0"/>
    <m/>
    <d v="1899-12-30T11:10:00"/>
    <n v="10"/>
    <m/>
    <x v="0"/>
    <m/>
    <x v="0"/>
    <m/>
    <m/>
    <m/>
    <m/>
    <x v="0"/>
    <x v="8"/>
    <m/>
    <x v="2"/>
    <x v="1"/>
  </r>
  <r>
    <x v="1093"/>
    <d v="2017-04-21T00:00:00"/>
    <d v="1899-12-30T11:34:00"/>
    <s v="EDIFICIO PIGNATELLI"/>
    <x v="2"/>
    <x v="50"/>
    <x v="3"/>
    <s v="PASEO CUELLAR"/>
    <x v="2"/>
    <s v="DIEGO VELAZQUEZ"/>
    <x v="14"/>
    <n v="101"/>
    <s v="PASEO CUELLAR"/>
    <x v="11"/>
    <n v="101"/>
    <x v="6"/>
    <m/>
    <x v="4"/>
    <m/>
    <x v="1"/>
    <x v="0"/>
    <x v="0"/>
    <x v="0"/>
    <m/>
    <d v="1899-12-30T11:30:00"/>
    <n v="10"/>
    <m/>
    <x v="0"/>
    <m/>
    <x v="0"/>
    <m/>
    <m/>
    <m/>
    <m/>
    <x v="0"/>
    <x v="8"/>
    <m/>
    <x v="3"/>
    <x v="1"/>
  </r>
  <r>
    <x v="1094"/>
    <d v="2017-04-21T00:00:00"/>
    <d v="1899-12-30T11:42:00"/>
    <s v="EDIFICIO PIGNATELLI"/>
    <x v="0"/>
    <x v="66"/>
    <x v="4"/>
    <s v="ZARAGOZA"/>
    <x v="2"/>
    <s v="EDIFICIO PIGNATELLI"/>
    <x v="13"/>
    <n v="54"/>
    <s v="HOSPITAL"/>
    <x v="12"/>
    <n v="999"/>
    <x v="0"/>
    <m/>
    <x v="11"/>
    <m/>
    <x v="1"/>
    <x v="0"/>
    <x v="0"/>
    <x v="0"/>
    <m/>
    <d v="1899-12-30T11:30:00"/>
    <n v="20"/>
    <m/>
    <x v="0"/>
    <m/>
    <x v="0"/>
    <m/>
    <m/>
    <m/>
    <m/>
    <x v="0"/>
    <x v="3"/>
    <m/>
    <x v="0"/>
    <x v="1"/>
  </r>
  <r>
    <x v="1095"/>
    <d v="2017-04-21T00:00:00"/>
    <d v="1899-12-30T12:00:00"/>
    <s v="EDIFICIO PIGNATELLI"/>
    <x v="0"/>
    <x v="1"/>
    <x v="1"/>
    <s v="ZARAGOZA"/>
    <x v="1"/>
    <s v="AVD. MADRID"/>
    <x v="6"/>
    <n v="72"/>
    <s v="PASEO CUELLAR"/>
    <x v="11"/>
    <n v="101"/>
    <x v="0"/>
    <m/>
    <x v="6"/>
    <m/>
    <x v="0"/>
    <x v="0"/>
    <x v="0"/>
    <x v="0"/>
    <m/>
    <m/>
    <m/>
    <m/>
    <x v="0"/>
    <m/>
    <x v="0"/>
    <m/>
    <m/>
    <m/>
    <m/>
    <x v="0"/>
    <x v="0"/>
    <m/>
    <x v="4"/>
    <x v="1"/>
  </r>
  <r>
    <x v="1096"/>
    <d v="2017-04-21T00:00:00"/>
    <d v="1899-12-30T12:20:00"/>
    <s v="EDIFICIO PIGNATELLI"/>
    <x v="1"/>
    <x v="34"/>
    <x v="0"/>
    <s v="ZARAGOZA"/>
    <x v="0"/>
    <s v="TENOR FLETA"/>
    <x v="11"/>
    <n v="104"/>
    <s v="PARQUE PIGNATELLI"/>
    <x v="11"/>
    <n v="101"/>
    <x v="0"/>
    <m/>
    <x v="11"/>
    <m/>
    <x v="1"/>
    <x v="0"/>
    <x v="0"/>
    <x v="0"/>
    <m/>
    <d v="1899-12-30T12:20:00"/>
    <n v="10"/>
    <m/>
    <x v="0"/>
    <m/>
    <x v="0"/>
    <m/>
    <m/>
    <m/>
    <m/>
    <x v="0"/>
    <x v="8"/>
    <m/>
    <x v="3"/>
    <x v="1"/>
  </r>
  <r>
    <x v="1097"/>
    <d v="2017-04-21T00:00:00"/>
    <d v="1899-12-30T12:20:00"/>
    <s v="EDIFICIO PIGNATELLI"/>
    <x v="0"/>
    <x v="47"/>
    <x v="2"/>
    <s v="ZARAGOZA"/>
    <x v="0"/>
    <m/>
    <x v="4"/>
    <n v="999"/>
    <s v="EDIFICIO PIGNATELLI"/>
    <x v="4"/>
    <n v="54"/>
    <x v="10"/>
    <m/>
    <x v="4"/>
    <m/>
    <x v="1"/>
    <x v="0"/>
    <x v="0"/>
    <x v="0"/>
    <m/>
    <m/>
    <m/>
    <m/>
    <x v="0"/>
    <m/>
    <x v="0"/>
    <m/>
    <m/>
    <m/>
    <m/>
    <x v="0"/>
    <x v="8"/>
    <m/>
    <x v="0"/>
    <x v="1"/>
  </r>
  <r>
    <x v="1098"/>
    <d v="2017-04-21T00:00:00"/>
    <d v="1899-12-30T13:10:00"/>
    <s v="EDIFICIO PIGNATELLI"/>
    <x v="1"/>
    <x v="12"/>
    <x v="1"/>
    <s v="ZARAGOZA"/>
    <x v="4"/>
    <m/>
    <x v="4"/>
    <n v="999"/>
    <s v="EDIFICIO PIGNATELLI"/>
    <x v="4"/>
    <n v="54"/>
    <x v="0"/>
    <m/>
    <x v="9"/>
    <m/>
    <x v="7"/>
    <x v="0"/>
    <x v="0"/>
    <x v="0"/>
    <m/>
    <d v="1899-12-30T12:50:00"/>
    <n v="10"/>
    <m/>
    <x v="0"/>
    <m/>
    <x v="0"/>
    <m/>
    <m/>
    <m/>
    <m/>
    <x v="0"/>
    <x v="2"/>
    <m/>
    <x v="3"/>
    <x v="0"/>
  </r>
  <r>
    <x v="1099"/>
    <d v="2017-04-21T00:00:00"/>
    <d v="1899-12-30T13:30:00"/>
    <s v="EDIFICIO PIGNATELLI"/>
    <x v="1"/>
    <x v="21"/>
    <x v="4"/>
    <s v="ZARAGOZA"/>
    <x v="2"/>
    <m/>
    <x v="4"/>
    <n v="999"/>
    <s v="PARQUE"/>
    <x v="8"/>
    <n v="33"/>
    <x v="0"/>
    <m/>
    <x v="0"/>
    <m/>
    <x v="1"/>
    <x v="0"/>
    <x v="0"/>
    <x v="0"/>
    <m/>
    <d v="1899-12-30T13:20:00"/>
    <n v="10"/>
    <m/>
    <x v="0"/>
    <m/>
    <x v="0"/>
    <m/>
    <m/>
    <m/>
    <m/>
    <x v="0"/>
    <x v="7"/>
    <m/>
    <x v="3"/>
    <x v="1"/>
  </r>
  <r>
    <x v="1100"/>
    <d v="2017-04-21T00:00:00"/>
    <d v="1899-12-30T13:33:00"/>
    <s v="EDIFICIO PIGNATELLI"/>
    <x v="0"/>
    <x v="25"/>
    <x v="0"/>
    <s v="ZARAGOZA"/>
    <x v="4"/>
    <s v="LA ALMOZARA"/>
    <x v="8"/>
    <s v="8-40-41-43-44-162"/>
    <s v="CANAL"/>
    <x v="5"/>
    <n v="103"/>
    <x v="0"/>
    <m/>
    <x v="9"/>
    <m/>
    <x v="2"/>
    <x v="0"/>
    <x v="0"/>
    <x v="0"/>
    <m/>
    <d v="1899-12-30T13:00:00"/>
    <n v="30"/>
    <n v="33"/>
    <x v="9"/>
    <m/>
    <x v="0"/>
    <m/>
    <m/>
    <m/>
    <m/>
    <x v="8"/>
    <x v="2"/>
    <m/>
    <x v="3"/>
    <x v="1"/>
  </r>
  <r>
    <x v="1101"/>
    <d v="2017-04-21T00:00:00"/>
    <d v="1899-12-30T11:55:00"/>
    <s v="HOSPITAL MIGUEL SERVET"/>
    <x v="1"/>
    <x v="56"/>
    <x v="0"/>
    <s v="ZARAGOZA"/>
    <x v="0"/>
    <s v="HOSPITAL MIGUEL SERVET"/>
    <x v="21"/>
    <n v="159"/>
    <s v="SAN JOSE"/>
    <x v="5"/>
    <s v="34-85-87-103-104-108"/>
    <x v="10"/>
    <m/>
    <x v="4"/>
    <m/>
    <x v="3"/>
    <x v="2"/>
    <x v="0"/>
    <x v="0"/>
    <m/>
    <d v="1899-12-30T14:00:00"/>
    <m/>
    <s v="L1"/>
    <x v="0"/>
    <m/>
    <x v="0"/>
    <m/>
    <m/>
    <m/>
    <m/>
    <x v="1"/>
    <x v="2"/>
    <m/>
    <x v="2"/>
    <x v="1"/>
  </r>
  <r>
    <x v="1102"/>
    <d v="2017-04-21T00:00:00"/>
    <d v="1899-12-30T11:15:00"/>
    <s v="HOSPITAL MIGUEL SERVET"/>
    <x v="0"/>
    <x v="0"/>
    <x v="0"/>
    <s v="ZARAGOZA"/>
    <x v="5"/>
    <s v="AVDA. COMPROMISO DE CASPE"/>
    <x v="2"/>
    <n v="84"/>
    <s v="AVD. COMPROMISO DE CASPE"/>
    <x v="9"/>
    <n v="32"/>
    <x v="10"/>
    <m/>
    <x v="4"/>
    <m/>
    <x v="3"/>
    <x v="3"/>
    <x v="0"/>
    <x v="0"/>
    <m/>
    <d v="1899-12-30T12:12:00"/>
    <n v="15"/>
    <s v="L1"/>
    <x v="0"/>
    <m/>
    <x v="0"/>
    <m/>
    <m/>
    <m/>
    <m/>
    <x v="1"/>
    <x v="2"/>
    <m/>
    <x v="2"/>
    <x v="0"/>
  </r>
  <r>
    <x v="1103"/>
    <d v="2017-04-21T00:00:00"/>
    <d v="1899-12-30T12:07:00"/>
    <s v="HOSPITAL MIGUEL SERVET"/>
    <x v="1"/>
    <x v="32"/>
    <x v="3"/>
    <s v="ZARAGOZA"/>
    <x v="5"/>
    <s v="HOSPITAL MIGUEL SERVET"/>
    <x v="21"/>
    <n v="159"/>
    <s v="CALLE PABLO IGLESIAS"/>
    <x v="1"/>
    <n v="15"/>
    <x v="10"/>
    <m/>
    <x v="4"/>
    <m/>
    <x v="3"/>
    <x v="0"/>
    <x v="0"/>
    <x v="0"/>
    <m/>
    <d v="1899-12-30T12:05:00"/>
    <n v="30"/>
    <s v="L1"/>
    <x v="0"/>
    <m/>
    <x v="0"/>
    <m/>
    <m/>
    <m/>
    <m/>
    <x v="7"/>
    <x v="2"/>
    <m/>
    <x v="1"/>
    <x v="0"/>
  </r>
  <r>
    <x v="1104"/>
    <d v="2017-04-21T00:00:00"/>
    <d v="1899-12-30T12:22:00"/>
    <s v="HOSPITAL MIGUEL SERVET"/>
    <x v="0"/>
    <x v="57"/>
    <x v="4"/>
    <s v="ZARAGOZA"/>
    <x v="2"/>
    <s v="HOSPITAL  MIGUEL SERVET"/>
    <x v="21"/>
    <n v="159"/>
    <s v="AVD. NAVARRA"/>
    <x v="6"/>
    <n v="52"/>
    <x v="10"/>
    <m/>
    <x v="2"/>
    <m/>
    <x v="1"/>
    <x v="0"/>
    <x v="0"/>
    <x v="0"/>
    <m/>
    <d v="1899-12-30T12:22:00"/>
    <m/>
    <m/>
    <x v="0"/>
    <m/>
    <x v="0"/>
    <m/>
    <m/>
    <m/>
    <m/>
    <x v="0"/>
    <x v="8"/>
    <m/>
    <x v="1"/>
    <x v="0"/>
  </r>
  <r>
    <x v="1105"/>
    <d v="2017-04-21T00:00:00"/>
    <d v="1899-12-30T12:43:00"/>
    <s v="HOSPITAL MIGUEL SERVET"/>
    <x v="0"/>
    <x v="69"/>
    <x v="4"/>
    <s v="ZARAGOZA"/>
    <x v="2"/>
    <s v="HOSPITAL MIGUEL SERVET"/>
    <x v="21"/>
    <n v="159"/>
    <s v="MANUEL LASALA"/>
    <x v="11"/>
    <n v="100"/>
    <x v="10"/>
    <m/>
    <x v="4"/>
    <m/>
    <x v="1"/>
    <x v="0"/>
    <x v="0"/>
    <x v="0"/>
    <m/>
    <d v="1899-12-30T12:42:00"/>
    <n v="5"/>
    <m/>
    <x v="0"/>
    <m/>
    <x v="0"/>
    <m/>
    <m/>
    <m/>
    <m/>
    <x v="0"/>
    <x v="8"/>
    <m/>
    <x v="1"/>
    <x v="0"/>
  </r>
  <r>
    <x v="1106"/>
    <d v="2017-04-21T00:00:00"/>
    <d v="1899-12-30T12:46:00"/>
    <s v="HOSPITAL MIGUEL SERVET"/>
    <x v="1"/>
    <x v="25"/>
    <x v="0"/>
    <s v="ZARAGOZA"/>
    <x v="5"/>
    <s v="HOSPITAL MIGUEL SERVET"/>
    <x v="21"/>
    <n v="159"/>
    <s v="CASCO ANTIGÜO"/>
    <x v="4"/>
    <s v="11-35-36-42-54-55-58-60-77-130-131-132-133-178"/>
    <x v="10"/>
    <m/>
    <x v="11"/>
    <m/>
    <x v="3"/>
    <x v="3"/>
    <x v="0"/>
    <x v="0"/>
    <m/>
    <d v="1899-12-30T12:46:00"/>
    <n v="15"/>
    <s v="L1"/>
    <x v="0"/>
    <m/>
    <x v="0"/>
    <m/>
    <m/>
    <m/>
    <m/>
    <x v="1"/>
    <x v="2"/>
    <m/>
    <x v="2"/>
    <x v="0"/>
  </r>
  <r>
    <x v="1107"/>
    <d v="2017-04-21T00:00:00"/>
    <d v="1899-12-30T13:17:00"/>
    <s v="HOSPITAL MIGUEL SERVET"/>
    <x v="1"/>
    <x v="45"/>
    <x v="0"/>
    <s v="ZARAGOZA"/>
    <x v="0"/>
    <s v="HOSPITAL MIGUEL SERVET"/>
    <x v="21"/>
    <n v="159"/>
    <s v="TENOR FLETA"/>
    <x v="3"/>
    <n v="98"/>
    <x v="10"/>
    <m/>
    <x v="4"/>
    <m/>
    <x v="8"/>
    <x v="0"/>
    <x v="0"/>
    <x v="0"/>
    <m/>
    <d v="1899-12-30T12:30:00"/>
    <m/>
    <m/>
    <x v="0"/>
    <m/>
    <x v="0"/>
    <m/>
    <m/>
    <m/>
    <m/>
    <x v="0"/>
    <x v="0"/>
    <m/>
    <x v="1"/>
    <x v="1"/>
  </r>
  <r>
    <x v="1108"/>
    <d v="2017-04-21T00:00:00"/>
    <d v="1899-12-30T13:28:00"/>
    <s v="HOSPITAL MIGUEL SERVET"/>
    <x v="0"/>
    <x v="49"/>
    <x v="1"/>
    <s v="ZARAGOZA"/>
    <x v="1"/>
    <s v="HOSPITAL MIGUEL SERVET"/>
    <x v="21"/>
    <n v="159"/>
    <s v="VIA HISPANIDAD"/>
    <x v="6"/>
    <n v="72"/>
    <x v="10"/>
    <m/>
    <x v="4"/>
    <m/>
    <x v="5"/>
    <x v="0"/>
    <x v="0"/>
    <x v="0"/>
    <m/>
    <d v="1899-12-30T13:27:00"/>
    <n v="10"/>
    <m/>
    <x v="0"/>
    <m/>
    <x v="0"/>
    <m/>
    <m/>
    <m/>
    <m/>
    <x v="0"/>
    <x v="0"/>
    <m/>
    <x v="4"/>
    <x v="1"/>
  </r>
  <r>
    <x v="1109"/>
    <d v="2017-04-21T00:00:00"/>
    <d v="1899-12-30T13:43:00"/>
    <s v="HOSPITAL MIGUEL SERVET"/>
    <x v="1"/>
    <x v="57"/>
    <x v="4"/>
    <s v="ZARAGOZA"/>
    <x v="2"/>
    <s v="HOSPITAL MIGUEL SERVET"/>
    <x v="21"/>
    <n v="159"/>
    <s v="FRANCISCO OLIVAN BAILO"/>
    <x v="17"/>
    <n v="122"/>
    <x v="10"/>
    <m/>
    <x v="4"/>
    <m/>
    <x v="2"/>
    <x v="0"/>
    <x v="0"/>
    <x v="0"/>
    <m/>
    <d v="1899-12-30T09:00:00"/>
    <n v="15"/>
    <n v="35"/>
    <x v="0"/>
    <m/>
    <x v="0"/>
    <m/>
    <m/>
    <m/>
    <m/>
    <x v="11"/>
    <x v="2"/>
    <m/>
    <x v="2"/>
    <x v="3"/>
  </r>
  <r>
    <x v="1110"/>
    <d v="2017-04-21T00:00:00"/>
    <d v="1899-12-30T14:29:00"/>
    <s v="HOSPITAL MIGUEL SERVET"/>
    <x v="1"/>
    <x v="65"/>
    <x v="4"/>
    <s v="ZARAGOZA"/>
    <x v="2"/>
    <s v="HOSPITAL MIGUEL SERVET"/>
    <x v="21"/>
    <n v="159"/>
    <s v="PASEO EMPERADOR CARLOS V"/>
    <x v="11"/>
    <n v="142"/>
    <x v="10"/>
    <m/>
    <x v="4"/>
    <m/>
    <x v="1"/>
    <x v="0"/>
    <x v="0"/>
    <x v="0"/>
    <m/>
    <d v="1899-12-30T14:14:00"/>
    <n v="5"/>
    <m/>
    <x v="0"/>
    <m/>
    <x v="0"/>
    <m/>
    <m/>
    <m/>
    <m/>
    <x v="0"/>
    <x v="8"/>
    <m/>
    <x v="3"/>
    <x v="1"/>
  </r>
  <r>
    <x v="1111"/>
    <d v="2017-04-21T00:00:00"/>
    <d v="1899-12-30T14:16:00"/>
    <s v="HOSPITAL MIGUEL SERVET"/>
    <x v="0"/>
    <x v="40"/>
    <x v="0"/>
    <s v="ZARAGOZA"/>
    <x v="0"/>
    <s v="HOSPITAL MIGUEL SERVET"/>
    <x v="21"/>
    <n v="159"/>
    <s v="LUIS BERMEJO"/>
    <x v="11"/>
    <n v="142"/>
    <x v="10"/>
    <m/>
    <x v="2"/>
    <m/>
    <x v="1"/>
    <x v="0"/>
    <x v="0"/>
    <x v="0"/>
    <m/>
    <d v="1899-12-30T14:14:00"/>
    <m/>
    <m/>
    <x v="0"/>
    <m/>
    <x v="0"/>
    <m/>
    <m/>
    <m/>
    <m/>
    <x v="7"/>
    <x v="8"/>
    <m/>
    <x v="1"/>
    <x v="1"/>
  </r>
  <r>
    <x v="1112"/>
    <d v="2017-04-21T00:00:00"/>
    <d v="1899-12-30T14:40:00"/>
    <s v="HOSPITAL MIGUEL SERVET"/>
    <x v="0"/>
    <x v="49"/>
    <x v="1"/>
    <s v="ZARAGOZA"/>
    <x v="4"/>
    <s v="HOSPITAL MIGUEL SERVET"/>
    <x v="21"/>
    <n v="159"/>
    <s v="LUIS BERMEJO"/>
    <x v="11"/>
    <n v="142"/>
    <x v="10"/>
    <m/>
    <x v="4"/>
    <m/>
    <x v="3"/>
    <x v="0"/>
    <x v="0"/>
    <x v="0"/>
    <m/>
    <d v="1899-12-30T14:40:00"/>
    <n v="6"/>
    <s v="L1"/>
    <x v="0"/>
    <m/>
    <x v="0"/>
    <m/>
    <m/>
    <m/>
    <m/>
    <x v="1"/>
    <x v="2"/>
    <m/>
    <x v="1"/>
    <x v="1"/>
  </r>
  <r>
    <x v="1113"/>
    <d v="2017-04-21T00:00:00"/>
    <d v="1899-12-30T14:47:00"/>
    <s v="HOSPITAL MIGUEL SERVET"/>
    <x v="0"/>
    <x v="12"/>
    <x v="1"/>
    <s v="ZARAGOZA"/>
    <x v="0"/>
    <s v="HOSPITAL MIGUEL SERVET"/>
    <x v="21"/>
    <n v="159"/>
    <s v="FELISA GALÉ"/>
    <x v="17"/>
    <n v="125"/>
    <x v="10"/>
    <m/>
    <x v="4"/>
    <m/>
    <x v="0"/>
    <x v="0"/>
    <x v="0"/>
    <x v="0"/>
    <m/>
    <d v="1899-12-30T12:45:00"/>
    <n v="15"/>
    <m/>
    <x v="0"/>
    <m/>
    <x v="0"/>
    <m/>
    <m/>
    <m/>
    <m/>
    <x v="0"/>
    <x v="5"/>
    <m/>
    <x v="4"/>
    <x v="1"/>
  </r>
  <r>
    <x v="1114"/>
    <d v="2017-04-21T00:00:00"/>
    <d v="1899-12-30T14:55:00"/>
    <s v="HOSPITAL MIGUEL SERVET"/>
    <x v="1"/>
    <x v="11"/>
    <x v="2"/>
    <s v="ZARAGOZA"/>
    <x v="5"/>
    <s v="HOSPITAL MIGUEL SERVET"/>
    <x v="21"/>
    <n v="159"/>
    <s v="AVD. VALENCIA"/>
    <x v="11"/>
    <n v="90"/>
    <x v="10"/>
    <m/>
    <x v="4"/>
    <m/>
    <x v="3"/>
    <x v="2"/>
    <x v="0"/>
    <x v="0"/>
    <m/>
    <d v="1899-12-30T14:55:00"/>
    <n v="15"/>
    <s v="L1"/>
    <x v="0"/>
    <n v="24"/>
    <x v="0"/>
    <m/>
    <m/>
    <m/>
    <m/>
    <x v="1"/>
    <x v="2"/>
    <m/>
    <x v="1"/>
    <x v="1"/>
  </r>
  <r>
    <x v="1115"/>
    <d v="2017-04-21T00:00:00"/>
    <d v="1899-12-30T12:33:00"/>
    <s v="HOSPITAL MIGUEL SERVET"/>
    <x v="1"/>
    <x v="17"/>
    <x v="0"/>
    <s v="ZARAGOZA"/>
    <x v="0"/>
    <s v="AVD. NAVARRA"/>
    <x v="6"/>
    <n v="49"/>
    <s v="HOSPITAL MIGUEL SERVET"/>
    <x v="21"/>
    <n v="159"/>
    <x v="0"/>
    <m/>
    <x v="11"/>
    <m/>
    <x v="2"/>
    <x v="0"/>
    <x v="0"/>
    <x v="0"/>
    <m/>
    <d v="1899-12-30T12:15:00"/>
    <n v="15"/>
    <n v="42"/>
    <x v="0"/>
    <m/>
    <x v="0"/>
    <m/>
    <m/>
    <m/>
    <m/>
    <x v="8"/>
    <x v="2"/>
    <m/>
    <x v="1"/>
    <x v="1"/>
  </r>
  <r>
    <x v="1116"/>
    <d v="2017-04-21T00:00:00"/>
    <d v="1899-12-30T12:50:00"/>
    <s v="HOSPITAL MIGUEL SERVET"/>
    <x v="1"/>
    <x v="38"/>
    <x v="0"/>
    <s v="ZARAGOZA"/>
    <x v="0"/>
    <s v="CENTRO SALUD SAN JOSE"/>
    <x v="11"/>
    <n v="85"/>
    <s v="HOSPITAL MIGUEL SERVET"/>
    <x v="21"/>
    <n v="159"/>
    <x v="1"/>
    <m/>
    <x v="0"/>
    <m/>
    <x v="0"/>
    <x v="0"/>
    <x v="0"/>
    <x v="0"/>
    <m/>
    <d v="1899-12-30T12:30:00"/>
    <n v="19"/>
    <m/>
    <x v="0"/>
    <m/>
    <x v="0"/>
    <m/>
    <m/>
    <m/>
    <m/>
    <x v="0"/>
    <x v="2"/>
    <m/>
    <x v="3"/>
    <x v="1"/>
  </r>
  <r>
    <x v="1117"/>
    <d v="2017-04-21T00:00:00"/>
    <d v="1899-12-30T12:58:00"/>
    <s v="HOSPITAL MIGUEL SERVET"/>
    <x v="1"/>
    <x v="2"/>
    <x v="2"/>
    <s v="ZARAGOZA"/>
    <x v="4"/>
    <s v="LUIS LOPEZ ALLUE"/>
    <x v="14"/>
    <n v="90"/>
    <s v="HOSPITAL MIGUEL SERVET"/>
    <x v="21"/>
    <n v="159"/>
    <x v="0"/>
    <m/>
    <x v="11"/>
    <m/>
    <x v="3"/>
    <x v="0"/>
    <x v="0"/>
    <x v="0"/>
    <m/>
    <d v="1899-12-30T12:45:00"/>
    <n v="10"/>
    <s v="L1"/>
    <x v="0"/>
    <m/>
    <x v="0"/>
    <m/>
    <m/>
    <m/>
    <m/>
    <x v="1"/>
    <x v="2"/>
    <m/>
    <x v="3"/>
    <x v="3"/>
  </r>
  <r>
    <x v="1118"/>
    <d v="2017-04-21T00:00:00"/>
    <d v="1899-12-30T15:03:00"/>
    <s v="HOSPITAL MIGUEL SERVET"/>
    <x v="1"/>
    <x v="25"/>
    <x v="0"/>
    <s v="ZARAGOZA"/>
    <x v="0"/>
    <s v="PASEO SAGASTA"/>
    <x v="0"/>
    <n v="96"/>
    <s v="HOSPITAL MIGUEL SERVET"/>
    <x v="21"/>
    <n v="159"/>
    <x v="0"/>
    <m/>
    <x v="11"/>
    <m/>
    <x v="3"/>
    <x v="0"/>
    <x v="0"/>
    <x v="0"/>
    <m/>
    <d v="1899-12-30T08:00:00"/>
    <n v="10"/>
    <s v="L1"/>
    <x v="0"/>
    <m/>
    <x v="0"/>
    <m/>
    <m/>
    <m/>
    <m/>
    <x v="7"/>
    <x v="2"/>
    <m/>
    <x v="1"/>
    <x v="0"/>
  </r>
  <r>
    <x v="1119"/>
    <d v="2017-04-21T00:00:00"/>
    <d v="1899-12-30T13:22:00"/>
    <s v="HOSPITAL MIGUEL SERVET"/>
    <x v="1"/>
    <x v="17"/>
    <x v="0"/>
    <s v="ZARAGOZA"/>
    <x v="0"/>
    <s v="ROMAREDA"/>
    <x v="14"/>
    <n v="142"/>
    <s v="HOSPITAL MIGUEL SERVET"/>
    <x v="21"/>
    <n v="159"/>
    <x v="3"/>
    <m/>
    <x v="11"/>
    <m/>
    <x v="1"/>
    <x v="0"/>
    <x v="0"/>
    <x v="0"/>
    <m/>
    <d v="1899-12-30T18:15:00"/>
    <n v="5"/>
    <m/>
    <x v="0"/>
    <m/>
    <x v="0"/>
    <m/>
    <m/>
    <m/>
    <m/>
    <x v="1"/>
    <x v="2"/>
    <m/>
    <x v="3"/>
    <x v="0"/>
  </r>
  <r>
    <x v="1120"/>
    <d v="2017-04-21T00:00:00"/>
    <d v="1899-12-30T13:34:00"/>
    <s v="HOSPITAL MIGUEL SERVET"/>
    <x v="1"/>
    <x v="70"/>
    <x v="1"/>
    <s v="ZARAGOZA"/>
    <x v="4"/>
    <s v="IES ARDULEN "/>
    <x v="10"/>
    <n v="22"/>
    <s v="HOSPITAL MIGUEL SERVET"/>
    <x v="21"/>
    <n v="159"/>
    <x v="2"/>
    <m/>
    <x v="11"/>
    <m/>
    <x v="1"/>
    <x v="0"/>
    <x v="0"/>
    <x v="0"/>
    <m/>
    <d v="1899-12-30T13:15:00"/>
    <n v="9"/>
    <m/>
    <x v="0"/>
    <m/>
    <x v="0"/>
    <m/>
    <m/>
    <m/>
    <m/>
    <x v="0"/>
    <x v="8"/>
    <m/>
    <x v="4"/>
    <x v="1"/>
  </r>
  <r>
    <x v="1121"/>
    <d v="2017-04-21T00:00:00"/>
    <m/>
    <s v="HOSPITAL MIGUEL SERVET"/>
    <x v="1"/>
    <x v="39"/>
    <x v="3"/>
    <s v="ZARAGOZA"/>
    <x v="0"/>
    <s v="COMUNEROS DE CASTILLA"/>
    <x v="2"/>
    <n v="12"/>
    <s v="HOSPITAL MIGUEL SERVET"/>
    <x v="21"/>
    <n v="159"/>
    <x v="0"/>
    <m/>
    <x v="0"/>
    <m/>
    <x v="7"/>
    <x v="0"/>
    <x v="0"/>
    <x v="0"/>
    <m/>
    <d v="1899-12-30T14:20:00"/>
    <n v="20"/>
    <m/>
    <x v="0"/>
    <m/>
    <x v="0"/>
    <m/>
    <m/>
    <m/>
    <m/>
    <x v="0"/>
    <x v="5"/>
    <m/>
    <x v="2"/>
    <x v="1"/>
  </r>
  <r>
    <x v="1122"/>
    <d v="2017-04-21T00:00:00"/>
    <m/>
    <s v="JUZGADOS"/>
    <x v="1"/>
    <x v="38"/>
    <x v="0"/>
    <s v="SANTA ISABEL"/>
    <x v="0"/>
    <s v="SANTA ISABEL"/>
    <x v="17"/>
    <n v="16"/>
    <s v="JUZGADOS"/>
    <x v="1"/>
    <n v="163"/>
    <x v="6"/>
    <m/>
    <x v="7"/>
    <m/>
    <x v="0"/>
    <x v="0"/>
    <x v="0"/>
    <x v="0"/>
    <m/>
    <d v="1899-12-30T09:00:00"/>
    <n v="10"/>
    <m/>
    <x v="0"/>
    <m/>
    <x v="0"/>
    <m/>
    <m/>
    <m/>
    <m/>
    <x v="0"/>
    <x v="2"/>
    <m/>
    <x v="1"/>
    <x v="0"/>
  </r>
  <r>
    <x v="1123"/>
    <d v="2017-04-21T00:00:00"/>
    <m/>
    <s v="JUZGADOS"/>
    <x v="2"/>
    <x v="38"/>
    <x v="0"/>
    <s v="ACTUR"/>
    <x v="5"/>
    <s v="ACTUR"/>
    <x v="1"/>
    <s v="9-15-10-145-25-29-31-27-28-128-129-163-144"/>
    <s v="JUZGADOS"/>
    <x v="1"/>
    <n v="163"/>
    <x v="0"/>
    <m/>
    <x v="7"/>
    <m/>
    <x v="1"/>
    <x v="0"/>
    <x v="0"/>
    <x v="0"/>
    <m/>
    <d v="1899-12-30T09:00:00"/>
    <m/>
    <m/>
    <x v="0"/>
    <m/>
    <x v="0"/>
    <m/>
    <m/>
    <m/>
    <m/>
    <x v="0"/>
    <x v="2"/>
    <m/>
    <x v="1"/>
    <x v="0"/>
  </r>
  <r>
    <x v="1124"/>
    <d v="2017-04-21T00:00:00"/>
    <m/>
    <s v="JUZGADOS"/>
    <x v="0"/>
    <x v="45"/>
    <x v="0"/>
    <s v="SAN JOSE"/>
    <x v="0"/>
    <s v="SAN JOSE"/>
    <x v="11"/>
    <s v="34-81-85-87-102-103-104-105-108-109-171"/>
    <s v="JUZGADOS"/>
    <x v="1"/>
    <n v="163"/>
    <x v="0"/>
    <m/>
    <x v="7"/>
    <m/>
    <x v="7"/>
    <x v="0"/>
    <x v="0"/>
    <x v="0"/>
    <m/>
    <d v="1899-12-30T09:10:00"/>
    <n v="20"/>
    <m/>
    <x v="0"/>
    <m/>
    <x v="0"/>
    <m/>
    <m/>
    <m/>
    <m/>
    <x v="0"/>
    <x v="2"/>
    <m/>
    <x v="1"/>
    <x v="1"/>
  </r>
  <r>
    <x v="1125"/>
    <d v="2017-04-21T00:00:00"/>
    <m/>
    <s v="JUZGADOS"/>
    <x v="1"/>
    <x v="9"/>
    <x v="0"/>
    <s v="ALFORQUE"/>
    <x v="0"/>
    <s v="ALFORQUE"/>
    <x v="19"/>
    <n v="119"/>
    <s v="JUZGADOS"/>
    <x v="1"/>
    <n v="163"/>
    <x v="0"/>
    <m/>
    <x v="7"/>
    <m/>
    <x v="0"/>
    <x v="0"/>
    <x v="0"/>
    <x v="0"/>
    <m/>
    <d v="1899-12-30T08:00:00"/>
    <m/>
    <m/>
    <x v="0"/>
    <m/>
    <x v="0"/>
    <m/>
    <m/>
    <m/>
    <m/>
    <x v="0"/>
    <x v="2"/>
    <m/>
    <x v="1"/>
    <x v="1"/>
  </r>
  <r>
    <x v="1126"/>
    <d v="2017-04-21T00:00:00"/>
    <m/>
    <s v="JUZGADOS"/>
    <x v="0"/>
    <x v="41"/>
    <x v="4"/>
    <s v="RABAL"/>
    <x v="0"/>
    <s v="EL RABAL"/>
    <x v="10"/>
    <s v="4-5-121"/>
    <s v="JUZGADOS"/>
    <x v="1"/>
    <n v="163"/>
    <x v="0"/>
    <m/>
    <x v="5"/>
    <m/>
    <x v="8"/>
    <x v="0"/>
    <x v="0"/>
    <x v="0"/>
    <m/>
    <d v="1899-12-30T09:16:00"/>
    <n v="10"/>
    <m/>
    <x v="0"/>
    <m/>
    <x v="0"/>
    <m/>
    <m/>
    <m/>
    <m/>
    <x v="0"/>
    <x v="2"/>
    <m/>
    <x v="4"/>
    <x v="1"/>
  </r>
  <r>
    <x v="1127"/>
    <d v="2017-04-21T00:00:00"/>
    <m/>
    <s v="JUZGADOS"/>
    <x v="0"/>
    <x v="52"/>
    <x v="0"/>
    <s v="VALDESPARTERA"/>
    <x v="6"/>
    <s v="VALDESPARTERA"/>
    <x v="9"/>
    <s v="136-138-152"/>
    <s v="JUZGADOS"/>
    <x v="1"/>
    <n v="163"/>
    <x v="0"/>
    <m/>
    <x v="0"/>
    <m/>
    <x v="3"/>
    <x v="2"/>
    <x v="0"/>
    <x v="0"/>
    <m/>
    <d v="1899-12-30T08:00:00"/>
    <n v="37"/>
    <s v="L1"/>
    <x v="0"/>
    <n v="23"/>
    <x v="0"/>
    <m/>
    <m/>
    <m/>
    <m/>
    <x v="3"/>
    <x v="2"/>
    <m/>
    <x v="2"/>
    <x v="1"/>
  </r>
  <r>
    <x v="1128"/>
    <d v="2017-04-21T00:00:00"/>
    <m/>
    <s v="JUZGADOS"/>
    <x v="0"/>
    <x v="51"/>
    <x v="3"/>
    <s v="MIRALBUENNO"/>
    <x v="2"/>
    <s v="MIRALBUENO"/>
    <x v="22"/>
    <s v="37-39"/>
    <s v="REGISTRO CIVIL/JUZGADOS"/>
    <x v="1"/>
    <n v="163"/>
    <x v="0"/>
    <m/>
    <x v="7"/>
    <m/>
    <x v="4"/>
    <x v="0"/>
    <x v="0"/>
    <x v="0"/>
    <m/>
    <d v="1899-12-30T09:40:00"/>
    <n v="20"/>
    <m/>
    <x v="0"/>
    <m/>
    <x v="0"/>
    <m/>
    <m/>
    <m/>
    <m/>
    <x v="0"/>
    <x v="2"/>
    <m/>
    <x v="1"/>
    <x v="1"/>
  </r>
  <r>
    <x v="1129"/>
    <d v="2017-04-21T00:00:00"/>
    <m/>
    <s v="JUZGADOS"/>
    <x v="2"/>
    <x v="47"/>
    <x v="2"/>
    <s v="SAN JOSE"/>
    <x v="0"/>
    <s v="SAN JOSE"/>
    <x v="11"/>
    <s v="34-81-85-87-102-103-104-105-108-109-171"/>
    <s v="JUZGADOS"/>
    <x v="1"/>
    <n v="163"/>
    <x v="0"/>
    <m/>
    <x v="0"/>
    <m/>
    <x v="0"/>
    <x v="0"/>
    <x v="0"/>
    <x v="0"/>
    <m/>
    <d v="1899-12-30T09:00:00"/>
    <n v="20"/>
    <m/>
    <x v="0"/>
    <m/>
    <x v="0"/>
    <m/>
    <m/>
    <m/>
    <m/>
    <x v="0"/>
    <x v="2"/>
    <m/>
    <x v="1"/>
    <x v="1"/>
  </r>
  <r>
    <x v="1130"/>
    <d v="2017-04-21T00:00:00"/>
    <m/>
    <s v="JUZGADOS"/>
    <x v="1"/>
    <x v="0"/>
    <x v="0"/>
    <s v="TORRERO"/>
    <x v="0"/>
    <s v="TORRERO"/>
    <x v="3"/>
    <s v="33-110-111-112-113-114-120-147-148"/>
    <s v="JUZGADOS"/>
    <x v="1"/>
    <n v="163"/>
    <x v="0"/>
    <m/>
    <x v="7"/>
    <m/>
    <x v="6"/>
    <x v="0"/>
    <x v="0"/>
    <x v="0"/>
    <m/>
    <m/>
    <n v="20"/>
    <m/>
    <x v="0"/>
    <m/>
    <x v="0"/>
    <m/>
    <m/>
    <m/>
    <m/>
    <x v="0"/>
    <x v="2"/>
    <m/>
    <x v="1"/>
    <x v="1"/>
  </r>
  <r>
    <x v="1131"/>
    <d v="2017-04-21T00:00:00"/>
    <m/>
    <s v="JUZGADOS"/>
    <x v="1"/>
    <x v="25"/>
    <x v="0"/>
    <s v="GANCHO"/>
    <x v="5"/>
    <s v="GANCHO"/>
    <x v="13"/>
    <n v="35"/>
    <s v="JUZGADOS"/>
    <x v="1"/>
    <n v="163"/>
    <x v="0"/>
    <m/>
    <x v="7"/>
    <m/>
    <x v="2"/>
    <x v="0"/>
    <x v="0"/>
    <x v="0"/>
    <m/>
    <d v="1899-12-30T09:50:00"/>
    <n v="13"/>
    <n v="23"/>
    <x v="0"/>
    <m/>
    <x v="0"/>
    <m/>
    <m/>
    <m/>
    <m/>
    <x v="6"/>
    <x v="2"/>
    <m/>
    <x v="1"/>
    <x v="1"/>
  </r>
  <r>
    <x v="1132"/>
    <d v="2017-04-21T00:00:00"/>
    <m/>
    <s v="JUZGADOS"/>
    <x v="0"/>
    <x v="25"/>
    <x v="0"/>
    <s v="VALDEFIERRO"/>
    <x v="6"/>
    <s v="AVD. MADRID"/>
    <x v="6"/>
    <n v="56"/>
    <s v="JUZGADOS"/>
    <x v="1"/>
    <n v="163"/>
    <x v="7"/>
    <m/>
    <x v="7"/>
    <m/>
    <x v="0"/>
    <x v="0"/>
    <x v="0"/>
    <x v="0"/>
    <m/>
    <d v="1899-12-30T08:00:00"/>
    <n v="15"/>
    <m/>
    <x v="0"/>
    <m/>
    <x v="0"/>
    <m/>
    <m/>
    <m/>
    <m/>
    <x v="0"/>
    <x v="2"/>
    <m/>
    <x v="1"/>
    <x v="1"/>
  </r>
  <r>
    <x v="1133"/>
    <d v="2017-04-21T00:00:00"/>
    <m/>
    <s v="JUZGADOS"/>
    <x v="2"/>
    <x v="21"/>
    <x v="4"/>
    <s v="SAN JOSE"/>
    <x v="2"/>
    <s v="SAN JOSE"/>
    <x v="11"/>
    <s v="34-81-85-87-102-103-104-105-108-109-171"/>
    <s v="JUZGADOS"/>
    <x v="1"/>
    <n v="163"/>
    <x v="12"/>
    <m/>
    <x v="7"/>
    <m/>
    <x v="1"/>
    <x v="0"/>
    <x v="0"/>
    <x v="0"/>
    <m/>
    <d v="1899-12-30T09:00:00"/>
    <n v="90"/>
    <m/>
    <x v="0"/>
    <m/>
    <x v="0"/>
    <m/>
    <m/>
    <m/>
    <m/>
    <x v="0"/>
    <x v="2"/>
    <m/>
    <x v="2"/>
    <x v="1"/>
  </r>
  <r>
    <x v="1134"/>
    <d v="2017-04-21T00:00:00"/>
    <m/>
    <s v="JUZGADOS"/>
    <x v="1"/>
    <x v="17"/>
    <x v="0"/>
    <s v="CENTRO"/>
    <x v="6"/>
    <s v="CENTRO"/>
    <x v="0"/>
    <s v="63-64-68-59-80-79-81-89-86-96-98-88-82-73"/>
    <s v="JUZGADOS"/>
    <x v="1"/>
    <n v="163"/>
    <x v="0"/>
    <m/>
    <x v="12"/>
    <m/>
    <x v="2"/>
    <x v="0"/>
    <x v="0"/>
    <x v="0"/>
    <m/>
    <m/>
    <n v="20"/>
    <m/>
    <x v="0"/>
    <m/>
    <x v="0"/>
    <m/>
    <m/>
    <m/>
    <m/>
    <x v="6"/>
    <x v="2"/>
    <m/>
    <x v="2"/>
    <x v="2"/>
  </r>
  <r>
    <x v="1135"/>
    <d v="2017-04-21T00:00:00"/>
    <m/>
    <s v="JUZGADOS"/>
    <x v="2"/>
    <x v="14"/>
    <x v="0"/>
    <s v="DELICIAS"/>
    <x v="0"/>
    <s v="DELICIAS"/>
    <x v="6"/>
    <s v="69-70-71-72-74-75-78"/>
    <s v="JUZGADOS"/>
    <x v="1"/>
    <n v="163"/>
    <x v="0"/>
    <m/>
    <x v="7"/>
    <m/>
    <x v="2"/>
    <x v="2"/>
    <x v="0"/>
    <x v="0"/>
    <m/>
    <d v="1899-12-30T10:00:00"/>
    <n v="30"/>
    <n v="24"/>
    <x v="0"/>
    <s v="Ci2"/>
    <x v="0"/>
    <m/>
    <m/>
    <m/>
    <m/>
    <x v="6"/>
    <x v="2"/>
    <m/>
    <x v="1"/>
    <x v="1"/>
  </r>
  <r>
    <x v="1136"/>
    <d v="2017-04-21T00:00:00"/>
    <m/>
    <s v="JUZGADOS"/>
    <x v="1"/>
    <x v="45"/>
    <x v="0"/>
    <s v="DELICIAS"/>
    <x v="6"/>
    <s v="DELICIAS"/>
    <x v="6"/>
    <s v="69-70-71-72-74-75-78"/>
    <s v="JUZGADOS"/>
    <x v="1"/>
    <n v="163"/>
    <x v="0"/>
    <m/>
    <x v="7"/>
    <m/>
    <x v="6"/>
    <x v="0"/>
    <x v="0"/>
    <x v="0"/>
    <m/>
    <m/>
    <m/>
    <m/>
    <x v="0"/>
    <m/>
    <x v="0"/>
    <m/>
    <m/>
    <m/>
    <m/>
    <x v="0"/>
    <x v="2"/>
    <m/>
    <x v="1"/>
    <x v="1"/>
  </r>
  <r>
    <x v="1137"/>
    <d v="2017-04-21T00:00:00"/>
    <m/>
    <s v="JUZGADOS"/>
    <x v="0"/>
    <x v="36"/>
    <x v="3"/>
    <s v="SAN JOSE"/>
    <x v="0"/>
    <s v="FUEROS DE ARAGON"/>
    <x v="14"/>
    <n v="90"/>
    <s v="SAN JOSE"/>
    <x v="5"/>
    <s v="34-85-87-103-104-108"/>
    <x v="8"/>
    <m/>
    <x v="4"/>
    <m/>
    <x v="0"/>
    <x v="0"/>
    <x v="0"/>
    <x v="0"/>
    <m/>
    <m/>
    <n v="18"/>
    <m/>
    <x v="0"/>
    <m/>
    <x v="0"/>
    <m/>
    <m/>
    <m/>
    <m/>
    <x v="0"/>
    <x v="2"/>
    <m/>
    <x v="1"/>
    <x v="1"/>
  </r>
  <r>
    <x v="1138"/>
    <d v="2017-04-21T00:00:00"/>
    <m/>
    <s v="JUZGADOS"/>
    <x v="0"/>
    <x v="17"/>
    <x v="0"/>
    <s v="ACTUR"/>
    <x v="0"/>
    <s v="ACTUR"/>
    <x v="1"/>
    <s v="9-15-10-145-25-29-31-27-28-128-129-163-144"/>
    <s v="VIDAL CANELLAS"/>
    <x v="6"/>
    <n v="76"/>
    <x v="0"/>
    <m/>
    <x v="0"/>
    <m/>
    <x v="1"/>
    <x v="0"/>
    <x v="0"/>
    <x v="0"/>
    <m/>
    <d v="1899-12-30T12:00:00"/>
    <n v="3"/>
    <m/>
    <x v="0"/>
    <m/>
    <x v="0"/>
    <m/>
    <m/>
    <m/>
    <m/>
    <x v="0"/>
    <x v="2"/>
    <m/>
    <x v="2"/>
    <x v="1"/>
  </r>
  <r>
    <x v="1139"/>
    <d v="2017-04-21T00:00:00"/>
    <m/>
    <s v="JUZGADOS"/>
    <x v="2"/>
    <x v="17"/>
    <x v="0"/>
    <s v="DELICIAS"/>
    <x v="6"/>
    <s v="FUEROS DE ARAGON"/>
    <x v="14"/>
    <n v="90"/>
    <s v="DELICIAS"/>
    <x v="6"/>
    <s v="69-70-71-72-74-75-78"/>
    <x v="1"/>
    <m/>
    <x v="4"/>
    <m/>
    <x v="1"/>
    <x v="2"/>
    <x v="1"/>
    <x v="0"/>
    <m/>
    <m/>
    <n v="60"/>
    <m/>
    <x v="0"/>
    <n v="23"/>
    <x v="0"/>
    <s v="Ci"/>
    <m/>
    <m/>
    <m/>
    <x v="10"/>
    <x v="2"/>
    <m/>
    <x v="4"/>
    <x v="1"/>
  </r>
  <r>
    <x v="1140"/>
    <d v="2017-04-21T00:00:00"/>
    <m/>
    <s v="JUZGADOS"/>
    <x v="0"/>
    <x v="31"/>
    <x v="3"/>
    <s v="ACTUR"/>
    <x v="0"/>
    <s v="FUEROS DE ARAGON"/>
    <x v="14"/>
    <n v="90"/>
    <s v="ACTUR"/>
    <x v="1"/>
    <s v="9-10-15-25-27-28-29-31-128-129-144-146-163"/>
    <x v="0"/>
    <m/>
    <x v="0"/>
    <m/>
    <x v="1"/>
    <x v="0"/>
    <x v="0"/>
    <x v="0"/>
    <m/>
    <d v="1899-12-30T14:07:00"/>
    <n v="18"/>
    <m/>
    <x v="0"/>
    <m/>
    <x v="0"/>
    <m/>
    <m/>
    <m/>
    <m/>
    <x v="0"/>
    <x v="2"/>
    <m/>
    <x v="4"/>
    <x v="0"/>
  </r>
  <r>
    <x v="1141"/>
    <d v="2017-04-21T00:00:00"/>
    <m/>
    <s v="JUZGADOS"/>
    <x v="0"/>
    <x v="10"/>
    <x v="4"/>
    <s v="ROSALES DEL CANAL"/>
    <x v="2"/>
    <s v="JUZGADOS"/>
    <x v="1"/>
    <n v="163"/>
    <s v="ROSALES DEL CANAL"/>
    <x v="15"/>
    <n v="164"/>
    <x v="8"/>
    <m/>
    <x v="4"/>
    <m/>
    <x v="2"/>
    <x v="2"/>
    <x v="0"/>
    <x v="0"/>
    <m/>
    <d v="1899-12-30T11:12:00"/>
    <n v="50"/>
    <n v="23"/>
    <x v="0"/>
    <n v="41"/>
    <x v="0"/>
    <m/>
    <m/>
    <m/>
    <m/>
    <x v="6"/>
    <x v="2"/>
    <m/>
    <x v="1"/>
    <x v="1"/>
  </r>
  <r>
    <x v="1142"/>
    <d v="2017-04-21T00:00:00"/>
    <m/>
    <s v="JUZGADOS"/>
    <x v="0"/>
    <x v="39"/>
    <x v="3"/>
    <s v="CASA BLANCA"/>
    <x v="6"/>
    <s v="FUEROS DE ARAGON"/>
    <x v="14"/>
    <n v="90"/>
    <s v="VIDAL CANELLAS"/>
    <x v="6"/>
    <n v="76"/>
    <x v="1"/>
    <m/>
    <x v="0"/>
    <m/>
    <x v="0"/>
    <x v="0"/>
    <x v="0"/>
    <x v="0"/>
    <m/>
    <d v="1899-12-30T08:30:00"/>
    <n v="15"/>
    <m/>
    <x v="0"/>
    <m/>
    <x v="0"/>
    <m/>
    <m/>
    <m/>
    <m/>
    <x v="0"/>
    <x v="2"/>
    <m/>
    <x v="2"/>
    <x v="2"/>
  </r>
  <r>
    <x v="1143"/>
    <d v="2017-04-21T00:00:00"/>
    <m/>
    <s v="JUZGADOS"/>
    <x v="1"/>
    <x v="16"/>
    <x v="2"/>
    <s v="SAN JOSE"/>
    <x v="0"/>
    <s v="FUEROS DE ARAGON"/>
    <x v="14"/>
    <n v="90"/>
    <s v="SAN JOSE"/>
    <x v="5"/>
    <s v="34-85-87-103-104-108"/>
    <x v="0"/>
    <m/>
    <x v="0"/>
    <m/>
    <x v="6"/>
    <x v="0"/>
    <x v="0"/>
    <x v="0"/>
    <m/>
    <d v="1899-12-30T08:00:00"/>
    <n v="20"/>
    <m/>
    <x v="0"/>
    <m/>
    <x v="0"/>
    <m/>
    <m/>
    <m/>
    <m/>
    <x v="0"/>
    <x v="2"/>
    <m/>
    <x v="4"/>
    <x v="1"/>
  </r>
  <r>
    <x v="1144"/>
    <d v="2017-04-21T00:00:00"/>
    <m/>
    <s v="JUZGADOS"/>
    <x v="1"/>
    <x v="42"/>
    <x v="3"/>
    <s v="UNIVERSITAS"/>
    <x v="0"/>
    <s v="JUZGADOS"/>
    <x v="1"/>
    <n v="163"/>
    <s v="VÍA UNIVERSITAS"/>
    <x v="6"/>
    <n v="74"/>
    <x v="8"/>
    <m/>
    <x v="4"/>
    <m/>
    <x v="2"/>
    <x v="0"/>
    <x v="0"/>
    <x v="0"/>
    <m/>
    <d v="1899-12-30T10:50:00"/>
    <n v="10"/>
    <s v="Ci1"/>
    <x v="0"/>
    <m/>
    <x v="0"/>
    <m/>
    <m/>
    <m/>
    <m/>
    <x v="6"/>
    <x v="2"/>
    <m/>
    <x v="1"/>
    <x v="1"/>
  </r>
  <r>
    <x v="1145"/>
    <d v="2017-04-21T00:00:00"/>
    <m/>
    <s v="JUZGADOS"/>
    <x v="0"/>
    <x v="37"/>
    <x v="4"/>
    <s v="LAS FUENTES"/>
    <x v="2"/>
    <s v="FUEROS DE ARAGON"/>
    <x v="14"/>
    <n v="90"/>
    <s v="LAS FUENTES"/>
    <x v="9"/>
    <s v="12-14-23-32-45-46-47-83-84"/>
    <x v="6"/>
    <m/>
    <x v="3"/>
    <m/>
    <x v="0"/>
    <x v="0"/>
    <x v="0"/>
    <x v="0"/>
    <m/>
    <d v="1899-12-30T11:30:00"/>
    <n v="15"/>
    <m/>
    <x v="0"/>
    <m/>
    <x v="0"/>
    <m/>
    <m/>
    <m/>
    <m/>
    <x v="0"/>
    <x v="2"/>
    <m/>
    <x v="4"/>
    <x v="1"/>
  </r>
  <r>
    <x v="1146"/>
    <d v="2017-04-21T00:00:00"/>
    <m/>
    <s v="JUZGADOS"/>
    <x v="0"/>
    <x v="3"/>
    <x v="3"/>
    <s v="AVD. DELICIAS"/>
    <x v="2"/>
    <s v="FUEROS DE ARAGON"/>
    <x v="14"/>
    <n v="90"/>
    <s v="CALLE DELICIAS"/>
    <x v="6"/>
    <n v="70"/>
    <x v="8"/>
    <m/>
    <x v="4"/>
    <m/>
    <x v="0"/>
    <x v="0"/>
    <x v="0"/>
    <x v="0"/>
    <m/>
    <d v="1899-12-30T11:30:00"/>
    <n v="10"/>
    <m/>
    <x v="0"/>
    <m/>
    <x v="0"/>
    <m/>
    <m/>
    <m/>
    <m/>
    <x v="0"/>
    <x v="2"/>
    <m/>
    <x v="4"/>
    <x v="1"/>
  </r>
  <r>
    <x v="1147"/>
    <d v="2017-04-21T00:00:00"/>
    <m/>
    <s v="JUZGADOS"/>
    <x v="2"/>
    <x v="0"/>
    <x v="0"/>
    <s v="CONDE ARANDA"/>
    <x v="5"/>
    <s v="CASA"/>
    <x v="4"/>
    <n v="999"/>
    <s v="JUZGADOS"/>
    <x v="1"/>
    <n v="163"/>
    <x v="8"/>
    <m/>
    <x v="4"/>
    <m/>
    <x v="1"/>
    <x v="0"/>
    <x v="0"/>
    <x v="0"/>
    <m/>
    <d v="1899-12-30T11:53:00"/>
    <n v="60"/>
    <m/>
    <x v="0"/>
    <m/>
    <x v="0"/>
    <m/>
    <m/>
    <m/>
    <m/>
    <x v="0"/>
    <x v="2"/>
    <m/>
    <x v="4"/>
    <x v="1"/>
  </r>
  <r>
    <x v="1148"/>
    <d v="2017-04-21T00:00:00"/>
    <m/>
    <s v="JUZGADOS"/>
    <x v="0"/>
    <x v="3"/>
    <x v="3"/>
    <s v="DELICIAS"/>
    <x v="2"/>
    <s v="FUEROS DE ARAGON"/>
    <x v="14"/>
    <n v="90"/>
    <s v="DELICIAS"/>
    <x v="6"/>
    <s v="69-70-71-72-74-75-78"/>
    <x v="0"/>
    <m/>
    <x v="6"/>
    <m/>
    <x v="0"/>
    <x v="0"/>
    <x v="0"/>
    <x v="0"/>
    <m/>
    <m/>
    <n v="10"/>
    <m/>
    <x v="0"/>
    <m/>
    <x v="0"/>
    <m/>
    <m/>
    <m/>
    <m/>
    <x v="0"/>
    <x v="2"/>
    <m/>
    <x v="4"/>
    <x v="1"/>
  </r>
  <r>
    <x v="1149"/>
    <d v="2017-04-21T00:00:00"/>
    <m/>
    <s v="JUZGADOS"/>
    <x v="1"/>
    <x v="2"/>
    <x v="2"/>
    <s v="TORRERO"/>
    <x v="0"/>
    <s v="FUEROS DE ARAGON"/>
    <x v="14"/>
    <n v="90"/>
    <s v="GRAN VÍA"/>
    <x v="3"/>
    <n v="88"/>
    <x v="1"/>
    <m/>
    <x v="4"/>
    <m/>
    <x v="7"/>
    <x v="0"/>
    <x v="0"/>
    <x v="0"/>
    <m/>
    <d v="1899-12-30T14:30:00"/>
    <n v="20"/>
    <m/>
    <x v="0"/>
    <m/>
    <x v="0"/>
    <m/>
    <m/>
    <m/>
    <m/>
    <x v="0"/>
    <x v="2"/>
    <m/>
    <x v="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18" cacheId="37"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A1152:B1198" firstHeaderRow="1" firstDataRow="1" firstDataCol="1"/>
  <pivotFields count="44">
    <pivotField showAll="0"/>
    <pivotField numFmtId="14" showAll="0"/>
    <pivotField showAll="0"/>
    <pivotField showAll="0"/>
    <pivotField axis="axisRow" showAll="0">
      <items count="4">
        <item x="0"/>
        <item x="1"/>
        <item x="2"/>
        <item t="default"/>
      </items>
    </pivotField>
    <pivotField showAll="0"/>
    <pivotField showAll="0" defaultSubtotal="0"/>
    <pivotField showAll="0"/>
    <pivotField axis="axisRow" showAll="0">
      <items count="10">
        <item x="0"/>
        <item x="1"/>
        <item x="5"/>
        <item x="3"/>
        <item x="4"/>
        <item x="8"/>
        <item x="7"/>
        <item x="2"/>
        <item x="6"/>
        <item t="default"/>
      </items>
    </pivotField>
    <pivotField showAll="0"/>
    <pivotField showAll="0">
      <items count="34">
        <item x="1"/>
        <item x="9"/>
        <item x="13"/>
        <item x="31"/>
        <item x="0"/>
        <item x="25"/>
        <item x="5"/>
        <item x="6"/>
        <item x="10"/>
        <item x="18"/>
        <item x="27"/>
        <item x="21"/>
        <item x="20"/>
        <item x="8"/>
        <item x="2"/>
        <item x="24"/>
        <item x="22"/>
        <item x="4"/>
        <item x="7"/>
        <item x="29"/>
        <item x="30"/>
        <item x="15"/>
        <item x="11"/>
        <item x="17"/>
        <item x="32"/>
        <item x="3"/>
        <item x="14"/>
        <item x="28"/>
        <item x="26"/>
        <item x="16"/>
        <item x="23"/>
        <item x="12"/>
        <item x="19"/>
        <item t="default"/>
      </items>
    </pivotField>
    <pivotField showAll="0"/>
    <pivotField showAll="0"/>
    <pivotField showAll="0">
      <items count="29">
        <item x="1"/>
        <item x="2"/>
        <item x="4"/>
        <item x="3"/>
        <item x="0"/>
        <item x="6"/>
        <item x="17"/>
        <item x="23"/>
        <item x="26"/>
        <item x="27"/>
        <item x="21"/>
        <item x="20"/>
        <item x="16"/>
        <item x="9"/>
        <item x="10"/>
        <item x="12"/>
        <item x="7"/>
        <item x="14"/>
        <item x="5"/>
        <item x="25"/>
        <item x="8"/>
        <item x="11"/>
        <item x="22"/>
        <item x="19"/>
        <item x="24"/>
        <item x="13"/>
        <item x="15"/>
        <item x="18"/>
        <item t="default"/>
      </items>
    </pivotField>
    <pivotField showAll="0"/>
    <pivotField showAll="0"/>
    <pivotField showAll="0"/>
    <pivotField showAll="0"/>
    <pivotField showAll="0"/>
    <pivotField showAll="0">
      <items count="16">
        <item x="1"/>
        <item x="5"/>
        <item x="13"/>
        <item x="10"/>
        <item x="12"/>
        <item x="9"/>
        <item x="2"/>
        <item x="7"/>
        <item x="0"/>
        <item x="4"/>
        <item x="6"/>
        <item x="11"/>
        <item x="8"/>
        <item x="3"/>
        <item x="14"/>
        <item t="default"/>
      </items>
    </pivotField>
    <pivotField showAll="0">
      <items count="13">
        <item x="3"/>
        <item x="10"/>
        <item x="5"/>
        <item x="2"/>
        <item x="7"/>
        <item x="1"/>
        <item x="8"/>
        <item x="6"/>
        <item x="4"/>
        <item x="9"/>
        <item m="1" x="11"/>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8">
        <item x="1"/>
        <item x="4"/>
        <item x="6"/>
        <item x="7"/>
        <item x="2"/>
        <item x="5"/>
        <item x="0"/>
        <item x="3"/>
      </items>
    </pivotField>
    <pivotField axis="axisRow" showAll="0" defaultSubtotal="0">
      <items count="8">
        <item x="0"/>
        <item x="1"/>
        <item x="7"/>
        <item x="3"/>
        <item x="6"/>
        <item x="5"/>
        <item x="2"/>
        <item x="4"/>
      </items>
    </pivotField>
    <pivotField showAll="0" defaultSubtotal="0">
      <items count="7">
        <item x="2"/>
        <item x="6"/>
        <item x="1"/>
        <item x="4"/>
        <item x="0"/>
        <item x="3"/>
        <item x="5"/>
      </items>
    </pivotField>
    <pivotField showAll="0" defaultSubtotal="0">
      <items count="25">
        <item x="1"/>
        <item x="9"/>
        <item x="12"/>
        <item x="24"/>
        <item x="0"/>
        <item x="18"/>
        <item x="5"/>
        <item x="6"/>
        <item x="10"/>
        <item x="20"/>
        <item x="16"/>
        <item x="8"/>
        <item x="2"/>
        <item x="17"/>
        <item x="4"/>
        <item x="7"/>
        <item x="22"/>
        <item x="23"/>
        <item x="14"/>
        <item x="11"/>
        <item x="15"/>
        <item x="3"/>
        <item x="13"/>
        <item x="21"/>
        <item x="19"/>
      </items>
    </pivotField>
    <pivotField showAll="0" defaultSubtotal="0">
      <items count="23">
        <item x="1"/>
        <item x="2"/>
        <item x="4"/>
        <item x="3"/>
        <item x="0"/>
        <item x="6"/>
        <item x="15"/>
        <item x="22"/>
        <item x="20"/>
        <item x="21"/>
        <item x="17"/>
        <item x="14"/>
        <item x="9"/>
        <item x="10"/>
        <item x="12"/>
        <item x="7"/>
        <item x="13"/>
        <item x="5"/>
        <item x="19"/>
        <item x="8"/>
        <item x="11"/>
        <item x="18"/>
        <item x="16"/>
      </items>
    </pivotField>
  </pivotFields>
  <rowFields count="3">
    <field x="4"/>
    <field x="40"/>
    <field x="8"/>
  </rowFields>
  <rowItems count="46">
    <i>
      <x/>
    </i>
    <i r="1">
      <x/>
    </i>
    <i r="2">
      <x/>
    </i>
    <i r="1">
      <x v="1"/>
    </i>
    <i r="2">
      <x v="1"/>
    </i>
    <i r="1">
      <x v="2"/>
    </i>
    <i r="2">
      <x v="2"/>
    </i>
    <i r="2">
      <x v="3"/>
    </i>
    <i r="1">
      <x v="3"/>
    </i>
    <i r="2">
      <x v="4"/>
    </i>
    <i r="1">
      <x v="5"/>
    </i>
    <i r="2">
      <x v="6"/>
    </i>
    <i r="1">
      <x v="6"/>
    </i>
    <i r="2">
      <x v="7"/>
    </i>
    <i r="1">
      <x v="7"/>
    </i>
    <i r="2">
      <x v="8"/>
    </i>
    <i>
      <x v="1"/>
    </i>
    <i r="1">
      <x/>
    </i>
    <i r="2">
      <x/>
    </i>
    <i r="1">
      <x v="1"/>
    </i>
    <i r="2">
      <x v="1"/>
    </i>
    <i r="1">
      <x v="2"/>
    </i>
    <i r="2">
      <x v="2"/>
    </i>
    <i r="2">
      <x v="3"/>
    </i>
    <i r="1">
      <x v="3"/>
    </i>
    <i r="2">
      <x v="4"/>
    </i>
    <i r="1">
      <x v="4"/>
    </i>
    <i r="2">
      <x v="5"/>
    </i>
    <i r="1">
      <x v="6"/>
    </i>
    <i r="2">
      <x v="7"/>
    </i>
    <i r="1">
      <x v="7"/>
    </i>
    <i r="2">
      <x v="8"/>
    </i>
    <i>
      <x v="2"/>
    </i>
    <i r="1">
      <x/>
    </i>
    <i r="2">
      <x/>
    </i>
    <i r="1">
      <x v="1"/>
    </i>
    <i r="2">
      <x v="1"/>
    </i>
    <i r="1">
      <x v="2"/>
    </i>
    <i r="2">
      <x v="2"/>
    </i>
    <i r="1">
      <x v="3"/>
    </i>
    <i r="2">
      <x v="4"/>
    </i>
    <i r="1">
      <x v="6"/>
    </i>
    <i r="2">
      <x v="7"/>
    </i>
    <i r="1">
      <x v="7"/>
    </i>
    <i r="2">
      <x v="8"/>
    </i>
    <i t="grand">
      <x/>
    </i>
  </rowItems>
  <colItems count="1">
    <i/>
  </colItems>
  <dataFields count="1">
    <dataField name="Promedio de 2.6 TIEMPO DE VIAJE (MINUTOS)" fld="25" subtotal="average" baseField="0" baseItem="0"/>
  </dataField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Tabla dinámica1" cacheId="37"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A2:AD37" firstHeaderRow="1" firstDataRow="2" firstDataCol="1"/>
  <pivotFields count="44">
    <pivotField showAll="0"/>
    <pivotField numFmtId="14" showAll="0"/>
    <pivotField showAll="0"/>
    <pivotField showAll="0"/>
    <pivotField showAll="0"/>
    <pivotField showAll="0"/>
    <pivotField showAll="0"/>
    <pivotField showAll="0"/>
    <pivotField showAll="0">
      <items count="10">
        <item x="5"/>
        <item x="3"/>
        <item x="4"/>
        <item x="8"/>
        <item x="6"/>
        <item x="0"/>
        <item x="1"/>
        <item x="7"/>
        <item x="2"/>
        <item t="default"/>
      </items>
    </pivotField>
    <pivotField showAll="0"/>
    <pivotField axis="axisRow" dataField="1" showAll="0">
      <items count="34">
        <item x="1"/>
        <item x="9"/>
        <item x="13"/>
        <item x="0"/>
        <item x="25"/>
        <item x="5"/>
        <item x="6"/>
        <item x="10"/>
        <item x="18"/>
        <item x="27"/>
        <item x="21"/>
        <item x="20"/>
        <item x="8"/>
        <item x="2"/>
        <item x="24"/>
        <item x="22"/>
        <item x="4"/>
        <item x="7"/>
        <item x="29"/>
        <item x="30"/>
        <item x="15"/>
        <item x="11"/>
        <item x="17"/>
        <item x="32"/>
        <item x="3"/>
        <item x="14"/>
        <item x="31"/>
        <item x="28"/>
        <item x="26"/>
        <item x="16"/>
        <item x="23"/>
        <item x="12"/>
        <item x="19"/>
        <item t="default"/>
      </items>
    </pivotField>
    <pivotField showAll="0"/>
    <pivotField showAll="0"/>
    <pivotField axis="axisCol" showAll="0">
      <items count="29">
        <item x="1"/>
        <item x="2"/>
        <item x="4"/>
        <item x="3"/>
        <item x="0"/>
        <item x="6"/>
        <item x="17"/>
        <item x="23"/>
        <item x="26"/>
        <item x="27"/>
        <item x="21"/>
        <item x="20"/>
        <item x="16"/>
        <item x="9"/>
        <item x="10"/>
        <item x="12"/>
        <item x="7"/>
        <item x="14"/>
        <item x="5"/>
        <item x="25"/>
        <item x="8"/>
        <item x="11"/>
        <item x="22"/>
        <item x="19"/>
        <item x="24"/>
        <item x="13"/>
        <item x="15"/>
        <item x="18"/>
        <item t="default"/>
      </items>
    </pivotField>
    <pivotField showAll="0"/>
    <pivotField showAll="0"/>
    <pivotField showAll="0"/>
    <pivotField showAll="0"/>
    <pivotField showAll="0"/>
    <pivotField showAll="0">
      <items count="16">
        <item x="1"/>
        <item x="5"/>
        <item x="13"/>
        <item x="10"/>
        <item x="12"/>
        <item x="9"/>
        <item x="2"/>
        <item x="7"/>
        <item x="0"/>
        <item x="4"/>
        <item x="6"/>
        <item x="11"/>
        <item x="8"/>
        <item x="3"/>
        <item x="14"/>
        <item t="default"/>
      </items>
    </pivotField>
    <pivotField showAll="0">
      <items count="13">
        <item x="3"/>
        <item x="10"/>
        <item x="5"/>
        <item x="2"/>
        <item x="7"/>
        <item x="1"/>
        <item x="8"/>
        <item x="6"/>
        <item x="4"/>
        <item x="9"/>
        <item m="1" x="1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8">
        <item x="0"/>
        <item x="1"/>
        <item x="2"/>
        <item x="3"/>
        <item x="4"/>
        <item x="5"/>
        <item x="6"/>
        <item x="7"/>
      </items>
    </pivotField>
    <pivotField showAll="0" defaultSubtotal="0">
      <items count="8">
        <item x="0"/>
        <item x="1"/>
        <item x="2"/>
        <item x="3"/>
        <item x="4"/>
        <item x="5"/>
        <item x="6"/>
        <item x="7"/>
      </items>
    </pivotField>
    <pivotField showAll="0" defaultSubtotal="0">
      <items count="7">
        <item x="0"/>
        <item x="1"/>
        <item x="2"/>
        <item x="3"/>
        <item x="4"/>
        <item x="5"/>
        <item x="6"/>
      </items>
    </pivotField>
    <pivotField showAll="0" defaultSubtotal="0">
      <items count="25">
        <item x="0"/>
        <item x="1"/>
        <item x="2"/>
        <item x="3"/>
        <item x="4"/>
        <item x="5"/>
        <item x="6"/>
        <item x="7"/>
        <item x="8"/>
        <item x="9"/>
        <item x="10"/>
        <item x="11"/>
        <item x="12"/>
        <item x="13"/>
        <item x="14"/>
        <item x="15"/>
        <item x="16"/>
        <item x="17"/>
        <item x="18"/>
        <item x="19"/>
        <item x="20"/>
        <item x="21"/>
        <item x="22"/>
        <item x="23"/>
        <item x="24"/>
      </items>
    </pivotField>
    <pivotField showAll="0" defaultSubtotal="0">
      <items count="23">
        <item x="0"/>
        <item x="1"/>
        <item x="2"/>
        <item x="3"/>
        <item x="4"/>
        <item x="5"/>
        <item x="6"/>
        <item x="7"/>
        <item x="8"/>
        <item x="9"/>
        <item x="10"/>
        <item x="11"/>
        <item x="12"/>
        <item x="13"/>
        <item x="14"/>
        <item x="15"/>
        <item x="16"/>
        <item x="17"/>
        <item x="18"/>
        <item x="19"/>
        <item x="20"/>
        <item x="21"/>
        <item x="22"/>
      </items>
    </pivotField>
  </pivotFields>
  <rowFields count="1">
    <field x="10"/>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Fields count="1">
    <field x="13"/>
  </colFields>
  <col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colItems>
  <dataFields count="1">
    <dataField name="Cuenta de DISTRITO ORIGEN" fld="10" subtotal="count" baseField="0" baseItem="0"/>
  </dataField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Tabla dinámica22" cacheId="37"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A235:Q243" firstHeaderRow="1" firstDataRow="3" firstDataCol="1"/>
  <pivotFields count="44">
    <pivotField showAll="0"/>
    <pivotField numFmtId="14" showAll="0"/>
    <pivotField showAll="0"/>
    <pivotField showAll="0"/>
    <pivotField axis="axisCol" showAll="0">
      <items count="4">
        <item x="0"/>
        <item x="1"/>
        <item sd="0" x="2"/>
        <item t="default"/>
      </items>
    </pivotField>
    <pivotField showAll="0">
      <items count="72">
        <item x="70"/>
        <item x="5"/>
        <item x="28"/>
        <item x="6"/>
        <item x="12"/>
        <item x="26"/>
        <item x="1"/>
        <item x="49"/>
        <item x="4"/>
        <item x="2"/>
        <item x="22"/>
        <item x="24"/>
        <item x="7"/>
        <item x="44"/>
        <item x="16"/>
        <item x="43"/>
        <item x="8"/>
        <item x="18"/>
        <item x="47"/>
        <item x="11"/>
        <item x="46"/>
        <item x="19"/>
        <item x="13"/>
        <item x="30"/>
        <item x="20"/>
        <item x="27"/>
        <item x="34"/>
        <item x="29"/>
        <item x="38"/>
        <item x="0"/>
        <item x="45"/>
        <item x="56"/>
        <item x="14"/>
        <item x="40"/>
        <item x="25"/>
        <item x="52"/>
        <item x="17"/>
        <item x="23"/>
        <item x="9"/>
        <item x="31"/>
        <item x="32"/>
        <item x="33"/>
        <item x="39"/>
        <item x="42"/>
        <item x="48"/>
        <item x="36"/>
        <item x="50"/>
        <item x="3"/>
        <item x="51"/>
        <item x="35"/>
        <item x="58"/>
        <item x="41"/>
        <item x="65"/>
        <item x="37"/>
        <item x="21"/>
        <item x="55"/>
        <item x="59"/>
        <item x="54"/>
        <item x="57"/>
        <item x="64"/>
        <item x="10"/>
        <item x="61"/>
        <item x="62"/>
        <item x="66"/>
        <item x="63"/>
        <item x="53"/>
        <item x="60"/>
        <item x="69"/>
        <item x="67"/>
        <item x="68"/>
        <item x="15"/>
        <item t="default"/>
      </items>
    </pivotField>
    <pivotField axis="axisCol" showAll="0" defaultSubtotal="0">
      <items count="6">
        <item x="1"/>
        <item x="2"/>
        <item x="0"/>
        <item x="3"/>
        <item x="4"/>
        <item x="5"/>
      </items>
    </pivotField>
    <pivotField showAll="0"/>
    <pivotField showAll="0">
      <items count="10">
        <item x="0"/>
        <item x="1"/>
        <item x="5"/>
        <item x="3"/>
        <item x="4"/>
        <item x="8"/>
        <item x="7"/>
        <item x="2"/>
        <item x="6"/>
        <item t="default"/>
      </items>
    </pivotField>
    <pivotField showAll="0"/>
    <pivotField showAll="0">
      <items count="34">
        <item x="1"/>
        <item x="9"/>
        <item x="13"/>
        <item x="31"/>
        <item x="0"/>
        <item x="25"/>
        <item x="5"/>
        <item x="6"/>
        <item x="10"/>
        <item x="18"/>
        <item x="27"/>
        <item x="21"/>
        <item x="20"/>
        <item x="8"/>
        <item x="2"/>
        <item x="24"/>
        <item x="22"/>
        <item x="4"/>
        <item x="7"/>
        <item x="29"/>
        <item x="30"/>
        <item x="15"/>
        <item x="11"/>
        <item x="17"/>
        <item x="32"/>
        <item x="3"/>
        <item x="14"/>
        <item x="28"/>
        <item x="26"/>
        <item x="16"/>
        <item x="23"/>
        <item x="12"/>
        <item x="19"/>
        <item t="default"/>
      </items>
    </pivotField>
    <pivotField showAll="0"/>
    <pivotField showAll="0"/>
    <pivotField showAll="0">
      <items count="29">
        <item x="1"/>
        <item x="2"/>
        <item x="4"/>
        <item x="3"/>
        <item x="0"/>
        <item x="6"/>
        <item x="17"/>
        <item x="23"/>
        <item x="26"/>
        <item x="27"/>
        <item x="21"/>
        <item x="20"/>
        <item x="16"/>
        <item x="9"/>
        <item x="10"/>
        <item x="12"/>
        <item x="7"/>
        <item x="14"/>
        <item x="5"/>
        <item x="25"/>
        <item x="8"/>
        <item x="11"/>
        <item x="22"/>
        <item x="19"/>
        <item x="24"/>
        <item x="13"/>
        <item x="15"/>
        <item x="18"/>
        <item t="default"/>
      </items>
    </pivotField>
    <pivotField showAll="0"/>
    <pivotField showAll="0"/>
    <pivotField showAll="0"/>
    <pivotField showAll="0"/>
    <pivotField showAll="0"/>
    <pivotField showAll="0">
      <items count="16">
        <item x="1"/>
        <item x="5"/>
        <item x="13"/>
        <item x="10"/>
        <item x="12"/>
        <item x="9"/>
        <item x="2"/>
        <item x="7"/>
        <item x="0"/>
        <item x="4"/>
        <item x="6"/>
        <item x="11"/>
        <item x="8"/>
        <item x="3"/>
        <item x="14"/>
        <item t="default"/>
      </items>
    </pivotField>
    <pivotField showAll="0">
      <items count="13">
        <item x="3"/>
        <item x="10"/>
        <item x="5"/>
        <item x="2"/>
        <item x="7"/>
        <item x="1"/>
        <item x="8"/>
        <item x="6"/>
        <item x="4"/>
        <item x="9"/>
        <item m="1" x="1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1"/>
        <item x="3"/>
        <item x="0"/>
        <item n="CON MAYOR FRECUENCIA" x="2"/>
        <item x="4"/>
        <item t="default"/>
      </items>
    </pivotField>
    <pivotField showAll="0"/>
    <pivotField showAll="0" defaultSubtotal="0">
      <items count="8">
        <item x="1"/>
        <item x="4"/>
        <item x="6"/>
        <item x="7"/>
        <item x="2"/>
        <item x="5"/>
        <item x="0"/>
        <item x="3"/>
      </items>
    </pivotField>
    <pivotField showAll="0" defaultSubtotal="0">
      <items count="8">
        <item sd="0" x="0"/>
        <item sd="0" x="1"/>
        <item sd="0" x="7"/>
        <item sd="0" x="3"/>
        <item sd="0" x="6"/>
        <item sd="0" x="5"/>
        <item sd="0" x="2"/>
        <item sd="0" x="4"/>
      </items>
    </pivotField>
    <pivotField showAll="0" defaultSubtotal="0">
      <items count="7">
        <item x="2"/>
        <item x="6"/>
        <item x="1"/>
        <item x="4"/>
        <item x="0"/>
        <item x="3"/>
        <item x="5"/>
      </items>
    </pivotField>
    <pivotField showAll="0" defaultSubtotal="0">
      <items count="25">
        <item x="1"/>
        <item x="9"/>
        <item x="12"/>
        <item x="24"/>
        <item x="0"/>
        <item x="18"/>
        <item x="5"/>
        <item x="6"/>
        <item x="10"/>
        <item x="20"/>
        <item x="16"/>
        <item x="8"/>
        <item x="2"/>
        <item x="17"/>
        <item x="4"/>
        <item x="7"/>
        <item x="22"/>
        <item x="23"/>
        <item x="14"/>
        <item x="11"/>
        <item x="15"/>
        <item x="3"/>
        <item x="13"/>
        <item x="21"/>
        <item x="19"/>
      </items>
    </pivotField>
    <pivotField showAll="0" defaultSubtotal="0">
      <items count="23">
        <item x="1"/>
        <item x="2"/>
        <item x="4"/>
        <item x="3"/>
        <item x="0"/>
        <item x="6"/>
        <item x="15"/>
        <item x="22"/>
        <item x="20"/>
        <item x="21"/>
        <item x="17"/>
        <item x="14"/>
        <item x="9"/>
        <item x="10"/>
        <item x="12"/>
        <item x="7"/>
        <item x="13"/>
        <item x="5"/>
        <item x="19"/>
        <item x="8"/>
        <item x="11"/>
        <item x="18"/>
        <item x="16"/>
      </items>
    </pivotField>
  </pivotFields>
  <rowFields count="1">
    <field x="37"/>
  </rowFields>
  <rowItems count="6">
    <i>
      <x/>
    </i>
    <i>
      <x v="1"/>
    </i>
    <i>
      <x v="2"/>
    </i>
    <i>
      <x v="3"/>
    </i>
    <i>
      <x v="4"/>
    </i>
    <i t="grand">
      <x/>
    </i>
  </rowItems>
  <colFields count="2">
    <field x="4"/>
    <field x="6"/>
  </colFields>
  <colItems count="16">
    <i>
      <x/>
      <x/>
    </i>
    <i r="1">
      <x v="1"/>
    </i>
    <i r="1">
      <x v="2"/>
    </i>
    <i r="1">
      <x v="3"/>
    </i>
    <i r="1">
      <x v="4"/>
    </i>
    <i r="1">
      <x v="5"/>
    </i>
    <i t="default">
      <x/>
    </i>
    <i>
      <x v="1"/>
      <x/>
    </i>
    <i r="1">
      <x v="1"/>
    </i>
    <i r="1">
      <x v="2"/>
    </i>
    <i r="1">
      <x v="3"/>
    </i>
    <i r="1">
      <x v="4"/>
    </i>
    <i r="1">
      <x v="5"/>
    </i>
    <i t="default">
      <x v="1"/>
    </i>
    <i>
      <x v="2"/>
    </i>
    <i t="grand">
      <x/>
    </i>
  </colItems>
  <dataFields count="1">
    <dataField name="." fld="37" subtotal="count" showDataAs="percentOfCol" baseField="0" baseItem="0" numFmtId="10"/>
  </dataFields>
  <pivotTableStyleInfo name="PivotStyleLight16" showRowHeaders="1" showColHeaders="1" showRowStripes="0" showColStripes="0" showLastColumn="1"/>
</pivotTableDefinition>
</file>

<file path=xl/pivotTables/pivotTable4.xml><?xml version="1.0" encoding="utf-8"?>
<pivotTableDefinition xmlns="http://schemas.openxmlformats.org/spreadsheetml/2006/main" name="Tabla dinámica1" cacheId="37" dataOnRows="1"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A21:Q27" firstHeaderRow="1" firstDataRow="3" firstDataCol="1"/>
  <pivotFields count="44">
    <pivotField showAll="0"/>
    <pivotField numFmtId="14" showAll="0"/>
    <pivotField showAll="0"/>
    <pivotField showAll="0"/>
    <pivotField axis="axisCol" showAll="0">
      <items count="4">
        <item x="0"/>
        <item x="1"/>
        <item sd="0" x="2"/>
        <item t="default"/>
      </items>
    </pivotField>
    <pivotField showAll="0"/>
    <pivotField axis="axisCol" showAll="0" defaultSubtotal="0">
      <items count="6">
        <item x="1"/>
        <item x="2"/>
        <item x="0"/>
        <item x="3"/>
        <item x="4"/>
        <item x="5"/>
      </items>
    </pivotField>
    <pivotField showAll="0"/>
    <pivotField showAll="0">
      <items count="10">
        <item x="0"/>
        <item x="1"/>
        <item x="5"/>
        <item x="3"/>
        <item x="4"/>
        <item x="8"/>
        <item x="7"/>
        <item x="2"/>
        <item x="6"/>
        <item t="default"/>
      </items>
    </pivotField>
    <pivotField showAll="0"/>
    <pivotField showAll="0">
      <items count="34">
        <item x="1"/>
        <item x="9"/>
        <item x="13"/>
        <item x="31"/>
        <item x="0"/>
        <item x="25"/>
        <item x="5"/>
        <item x="6"/>
        <item x="10"/>
        <item x="18"/>
        <item x="27"/>
        <item x="21"/>
        <item x="20"/>
        <item x="8"/>
        <item x="2"/>
        <item x="24"/>
        <item x="22"/>
        <item x="4"/>
        <item x="7"/>
        <item x="29"/>
        <item x="30"/>
        <item x="15"/>
        <item x="11"/>
        <item x="17"/>
        <item x="32"/>
        <item x="3"/>
        <item x="14"/>
        <item x="28"/>
        <item x="26"/>
        <item x="16"/>
        <item x="23"/>
        <item x="12"/>
        <item x="19"/>
        <item t="default"/>
      </items>
    </pivotField>
    <pivotField showAll="0"/>
    <pivotField showAll="0"/>
    <pivotField showAll="0">
      <items count="29">
        <item x="1"/>
        <item x="2"/>
        <item x="4"/>
        <item x="3"/>
        <item x="0"/>
        <item x="6"/>
        <item x="17"/>
        <item x="23"/>
        <item x="26"/>
        <item x="27"/>
        <item x="21"/>
        <item x="20"/>
        <item x="16"/>
        <item x="9"/>
        <item x="10"/>
        <item x="12"/>
        <item x="7"/>
        <item x="14"/>
        <item x="5"/>
        <item x="25"/>
        <item x="8"/>
        <item x="11"/>
        <item x="22"/>
        <item x="19"/>
        <item x="24"/>
        <item x="13"/>
        <item x="15"/>
        <item x="18"/>
        <item t="default"/>
      </items>
    </pivotField>
    <pivotField showAll="0"/>
    <pivotField showAll="0"/>
    <pivotField showAll="0"/>
    <pivotField showAll="0"/>
    <pivotField showAll="0"/>
    <pivotField dataField="1" showAll="0">
      <items count="16">
        <item x="1"/>
        <item x="5"/>
        <item x="13"/>
        <item x="10"/>
        <item x="12"/>
        <item x="9"/>
        <item x="2"/>
        <item x="7"/>
        <item x="0"/>
        <item x="4"/>
        <item x="6"/>
        <item x="11"/>
        <item x="8"/>
        <item x="3"/>
        <item x="14"/>
        <item t="default"/>
      </items>
    </pivotField>
    <pivotField dataField="1" showAll="0">
      <items count="13">
        <item x="3"/>
        <item x="10"/>
        <item x="5"/>
        <item x="2"/>
        <item x="7"/>
        <item x="1"/>
        <item x="8"/>
        <item x="6"/>
        <item x="4"/>
        <item x="9"/>
        <item m="1" x="11"/>
        <item x="0"/>
        <item t="default"/>
      </items>
    </pivotField>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8">
        <item x="1"/>
        <item x="4"/>
        <item x="6"/>
        <item x="7"/>
        <item x="2"/>
        <item x="5"/>
        <item x="0"/>
        <item x="3"/>
      </items>
    </pivotField>
    <pivotField showAll="0" defaultSubtotal="0">
      <items count="8">
        <item x="0"/>
        <item x="1"/>
        <item x="7"/>
        <item x="3"/>
        <item x="6"/>
        <item x="5"/>
        <item x="2"/>
        <item x="4"/>
      </items>
    </pivotField>
    <pivotField showAll="0" defaultSubtotal="0">
      <items count="7">
        <item x="2"/>
        <item x="6"/>
        <item x="1"/>
        <item x="4"/>
        <item x="0"/>
        <item x="3"/>
        <item x="5"/>
      </items>
    </pivotField>
    <pivotField showAll="0" defaultSubtotal="0">
      <items count="25">
        <item x="1"/>
        <item x="9"/>
        <item x="12"/>
        <item x="24"/>
        <item x="0"/>
        <item x="18"/>
        <item x="5"/>
        <item x="6"/>
        <item x="10"/>
        <item x="20"/>
        <item x="16"/>
        <item x="8"/>
        <item x="2"/>
        <item x="17"/>
        <item x="4"/>
        <item x="7"/>
        <item x="22"/>
        <item x="23"/>
        <item x="14"/>
        <item x="11"/>
        <item x="15"/>
        <item x="3"/>
        <item x="13"/>
        <item x="21"/>
        <item x="19"/>
      </items>
    </pivotField>
    <pivotField showAll="0" defaultSubtotal="0">
      <items count="23">
        <item x="1"/>
        <item x="2"/>
        <item x="4"/>
        <item x="3"/>
        <item x="0"/>
        <item x="6"/>
        <item x="15"/>
        <item x="22"/>
        <item x="20"/>
        <item x="21"/>
        <item x="17"/>
        <item x="14"/>
        <item x="9"/>
        <item x="10"/>
        <item x="12"/>
        <item x="7"/>
        <item x="13"/>
        <item x="5"/>
        <item x="19"/>
        <item x="8"/>
        <item x="11"/>
        <item x="18"/>
        <item x="16"/>
      </items>
    </pivotField>
  </pivotFields>
  <rowFields count="1">
    <field x="-2"/>
  </rowFields>
  <rowItems count="4">
    <i>
      <x/>
    </i>
    <i i="1">
      <x v="1"/>
    </i>
    <i i="2">
      <x v="2"/>
    </i>
    <i i="3">
      <x v="3"/>
    </i>
  </rowItems>
  <colFields count="2">
    <field x="4"/>
    <field x="6"/>
  </colFields>
  <colItems count="16">
    <i>
      <x/>
      <x/>
    </i>
    <i r="1">
      <x v="1"/>
    </i>
    <i r="1">
      <x v="2"/>
    </i>
    <i r="1">
      <x v="3"/>
    </i>
    <i r="1">
      <x v="4"/>
    </i>
    <i r="1">
      <x v="5"/>
    </i>
    <i t="default">
      <x/>
    </i>
    <i>
      <x v="1"/>
      <x/>
    </i>
    <i r="1">
      <x v="1"/>
    </i>
    <i r="1">
      <x v="2"/>
    </i>
    <i r="1">
      <x v="3"/>
    </i>
    <i r="1">
      <x v="4"/>
    </i>
    <i r="1">
      <x v="5"/>
    </i>
    <i t="default">
      <x v="1"/>
    </i>
    <i>
      <x v="2"/>
    </i>
    <i t="grand">
      <x/>
    </i>
  </colItems>
  <dataFields count="4">
    <dataField name="Etapa 1" fld="19" subtotal="count" baseField="0" baseItem="0"/>
    <dataField name="Etapa 2" fld="20" subtotal="count" baseField="0" baseItem="0"/>
    <dataField name="Etapa 3" fld="21" subtotal="count" baseField="0" baseItem="0"/>
    <dataField name="Etapa 4" fld="22" subtotal="count" baseField="0" baseItem="0"/>
  </dataFields>
  <pivotTableStyleInfo name="PivotStyleLight16" showRowHeaders="1" showColHeaders="1" showRowStripes="0" showColStripes="0" showLastColumn="1"/>
</pivotTableDefinition>
</file>

<file path=xl/pivotTables/pivotTable5.xml><?xml version="1.0" encoding="utf-8"?>
<pivotTableDefinition xmlns="http://schemas.openxmlformats.org/spreadsheetml/2006/main" name="Tabla dinámica13" cacheId="37"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A45:Q66" firstHeaderRow="1" firstDataRow="5" firstDataCol="1"/>
  <pivotFields count="44">
    <pivotField showAll="0"/>
    <pivotField numFmtId="14" showAll="0"/>
    <pivotField showAll="0"/>
    <pivotField showAll="0"/>
    <pivotField axis="axisCol" showAll="0">
      <items count="4">
        <item x="0"/>
        <item x="1"/>
        <item sd="0" x="2"/>
        <item t="default"/>
      </items>
    </pivotField>
    <pivotField showAll="0"/>
    <pivotField axis="axisCol" showAll="0" defaultSubtotal="0">
      <items count="6">
        <item sd="0" x="1"/>
        <item sd="0" x="2"/>
        <item sd="0" x="0"/>
        <item sd="0" x="3"/>
        <item sd="0" x="4"/>
        <item sd="0" x="5"/>
      </items>
    </pivotField>
    <pivotField showAll="0"/>
    <pivotField axis="axisCol" showAll="0">
      <items count="10">
        <item sd="0" x="0"/>
        <item sd="0" x="1"/>
        <item sd="0" x="5"/>
        <item sd="0" x="3"/>
        <item sd="0" x="4"/>
        <item sd="0" x="8"/>
        <item sd="0" x="7"/>
        <item sd="0" x="2"/>
        <item sd="0" x="6"/>
        <item t="default" sd="0"/>
      </items>
    </pivotField>
    <pivotField showAll="0"/>
    <pivotField showAll="0">
      <items count="34">
        <item x="1"/>
        <item x="9"/>
        <item x="13"/>
        <item x="31"/>
        <item x="0"/>
        <item x="25"/>
        <item x="5"/>
        <item x="6"/>
        <item x="10"/>
        <item x="18"/>
        <item x="27"/>
        <item x="21"/>
        <item x="20"/>
        <item x="8"/>
        <item x="2"/>
        <item x="24"/>
        <item x="22"/>
        <item x="4"/>
        <item x="7"/>
        <item x="29"/>
        <item x="30"/>
        <item x="15"/>
        <item x="11"/>
        <item x="17"/>
        <item x="32"/>
        <item x="3"/>
        <item x="14"/>
        <item x="28"/>
        <item x="26"/>
        <item x="16"/>
        <item x="23"/>
        <item x="12"/>
        <item x="19"/>
        <item t="default"/>
      </items>
    </pivotField>
    <pivotField showAll="0"/>
    <pivotField showAll="0"/>
    <pivotField showAll="0">
      <items count="29">
        <item x="1"/>
        <item x="2"/>
        <item x="4"/>
        <item x="3"/>
        <item x="0"/>
        <item x="6"/>
        <item x="17"/>
        <item x="23"/>
        <item x="26"/>
        <item x="27"/>
        <item x="21"/>
        <item x="20"/>
        <item x="16"/>
        <item x="9"/>
        <item x="10"/>
        <item x="12"/>
        <item x="7"/>
        <item x="14"/>
        <item x="5"/>
        <item x="25"/>
        <item x="8"/>
        <item x="11"/>
        <item x="22"/>
        <item x="19"/>
        <item x="24"/>
        <item x="13"/>
        <item x="15"/>
        <item x="18"/>
        <item t="default"/>
      </items>
    </pivotField>
    <pivotField showAll="0"/>
    <pivotField showAll="0"/>
    <pivotField showAll="0"/>
    <pivotField showAll="0"/>
    <pivotField showAll="0"/>
    <pivotField axis="axisRow" dataField="1" showAll="0">
      <items count="16">
        <item x="1"/>
        <item x="5"/>
        <item x="13"/>
        <item x="10"/>
        <item x="12"/>
        <item x="9"/>
        <item x="2"/>
        <item x="7"/>
        <item x="0"/>
        <item x="4"/>
        <item x="11"/>
        <item x="8"/>
        <item x="3"/>
        <item x="14"/>
        <item x="6"/>
        <item t="default"/>
      </items>
    </pivotField>
    <pivotField showAll="0">
      <items count="13">
        <item x="3"/>
        <item x="10"/>
        <item x="5"/>
        <item x="2"/>
        <item x="7"/>
        <item x="1"/>
        <item x="8"/>
        <item x="6"/>
        <item x="4"/>
        <item x="9"/>
        <item m="1" x="1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8">
        <item sd="0" x="1"/>
        <item sd="0" x="4"/>
        <item sd="0" x="6"/>
        <item sd="0" x="2"/>
        <item sd="0" x="5"/>
        <item n="COCHE/CONDUCTOR" sd="0" x="0"/>
        <item sd="0" x="3"/>
        <item n="RESTO" x="7"/>
      </items>
    </pivotField>
    <pivotField axis="axisCol" showAll="0" defaultSubtotal="0">
      <items count="8">
        <item sd="0" x="0"/>
        <item sd="0" x="1"/>
        <item n="EN PARO" sd="0" x="7"/>
        <item sd="0" x="3"/>
        <item sd="0" x="6"/>
        <item sd="0" x="5"/>
        <item sd="0" x="2"/>
        <item sd="0" x="4"/>
      </items>
    </pivotField>
    <pivotField showAll="0" defaultSubtotal="0">
      <items count="7">
        <item x="2"/>
        <item x="6"/>
        <item x="1"/>
        <item x="4"/>
        <item x="0"/>
        <item x="3"/>
        <item x="5"/>
      </items>
    </pivotField>
    <pivotField showAll="0" defaultSubtotal="0">
      <items count="25">
        <item x="1"/>
        <item x="9"/>
        <item x="12"/>
        <item x="24"/>
        <item x="0"/>
        <item x="18"/>
        <item x="5"/>
        <item x="6"/>
        <item x="10"/>
        <item x="20"/>
        <item x="16"/>
        <item x="8"/>
        <item x="2"/>
        <item x="17"/>
        <item x="4"/>
        <item x="7"/>
        <item x="22"/>
        <item x="23"/>
        <item x="14"/>
        <item x="11"/>
        <item x="15"/>
        <item x="3"/>
        <item x="13"/>
        <item x="21"/>
        <item x="19"/>
      </items>
    </pivotField>
    <pivotField showAll="0" defaultSubtotal="0">
      <items count="23">
        <item x="1"/>
        <item x="2"/>
        <item x="4"/>
        <item x="3"/>
        <item x="0"/>
        <item x="6"/>
        <item x="15"/>
        <item x="22"/>
        <item x="20"/>
        <item x="21"/>
        <item x="17"/>
        <item x="14"/>
        <item x="9"/>
        <item x="10"/>
        <item x="12"/>
        <item x="7"/>
        <item x="13"/>
        <item x="5"/>
        <item x="19"/>
        <item x="8"/>
        <item x="11"/>
        <item x="18"/>
        <item x="16"/>
      </items>
    </pivotField>
  </pivotFields>
  <rowFields count="2">
    <field x="39"/>
    <field x="19"/>
  </rowFields>
  <rowItems count="17">
    <i>
      <x/>
    </i>
    <i>
      <x v="1"/>
    </i>
    <i>
      <x v="2"/>
    </i>
    <i>
      <x v="3"/>
    </i>
    <i>
      <x v="4"/>
    </i>
    <i>
      <x v="5"/>
    </i>
    <i>
      <x v="6"/>
    </i>
    <i>
      <x v="7"/>
    </i>
    <i r="1">
      <x v="3"/>
    </i>
    <i r="1">
      <x v="4"/>
    </i>
    <i r="1">
      <x v="5"/>
    </i>
    <i r="1">
      <x v="9"/>
    </i>
    <i r="1">
      <x v="10"/>
    </i>
    <i r="1">
      <x v="11"/>
    </i>
    <i r="1">
      <x v="13"/>
    </i>
    <i r="1">
      <x v="14"/>
    </i>
    <i t="grand">
      <x/>
    </i>
  </rowItems>
  <colFields count="4">
    <field x="4"/>
    <field x="6"/>
    <field x="8"/>
    <field x="40"/>
  </colFields>
  <colItems count="16">
    <i>
      <x/>
      <x/>
    </i>
    <i r="1">
      <x v="1"/>
    </i>
    <i r="1">
      <x v="2"/>
    </i>
    <i r="1">
      <x v="3"/>
    </i>
    <i r="1">
      <x v="4"/>
    </i>
    <i r="1">
      <x v="5"/>
    </i>
    <i t="default">
      <x/>
    </i>
    <i>
      <x v="1"/>
      <x/>
    </i>
    <i r="1">
      <x v="1"/>
    </i>
    <i r="1">
      <x v="2"/>
    </i>
    <i r="1">
      <x v="3"/>
    </i>
    <i r="1">
      <x v="4"/>
    </i>
    <i r="1">
      <x v="5"/>
    </i>
    <i t="default">
      <x v="1"/>
    </i>
    <i>
      <x v="2"/>
    </i>
    <i t="grand">
      <x/>
    </i>
  </colItems>
  <dataFields count="1">
    <dataField name="." fld="19" subtotal="count" showDataAs="percentOfCol" baseField="18" baseItem="0" numFmtId="10"/>
  </dataFields>
  <pivotTableStyleInfo name="PivotStyleLight16" showRowHeaders="1" showColHeaders="1" showRowStripes="0" showColStripes="0" showLastColumn="1"/>
</pivotTableDefinition>
</file>

<file path=xl/pivotTables/pivotTable6.xml><?xml version="1.0" encoding="utf-8"?>
<pivotTableDefinition xmlns="http://schemas.openxmlformats.org/spreadsheetml/2006/main" name="Tabla dinámica7" cacheId="37"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A264:J272" firstHeaderRow="1" firstDataRow="3" firstDataCol="1"/>
  <pivotFields count="44">
    <pivotField showAll="0"/>
    <pivotField numFmtId="14" showAll="0"/>
    <pivotField showAll="0"/>
    <pivotField showAll="0"/>
    <pivotField showAll="0">
      <items count="4">
        <item x="0"/>
        <item x="1"/>
        <item sd="0" x="2"/>
        <item t="default" sd="0"/>
      </items>
    </pivotField>
    <pivotField showAll="0"/>
    <pivotField showAll="0" defaultSubtotal="0">
      <items count="6">
        <item sd="0" x="1"/>
        <item sd="0" x="2"/>
        <item sd="0" x="0"/>
        <item sd="0" x="3"/>
        <item sd="0" x="4"/>
        <item sd="0" x="5"/>
      </items>
    </pivotField>
    <pivotField showAll="0"/>
    <pivotField axis="axisCol" showAll="0">
      <items count="10">
        <item sd="0" x="0"/>
        <item sd="0" x="1"/>
        <item sd="0" x="5"/>
        <item sd="0" x="3"/>
        <item sd="0" x="4"/>
        <item sd="0" x="8"/>
        <item sd="0" x="7"/>
        <item sd="0" x="2"/>
        <item sd="0" x="6"/>
        <item t="default" sd="0"/>
      </items>
    </pivotField>
    <pivotField showAll="0"/>
    <pivotField showAll="0">
      <items count="34">
        <item x="1"/>
        <item x="9"/>
        <item x="13"/>
        <item x="31"/>
        <item x="0"/>
        <item x="25"/>
        <item x="5"/>
        <item x="6"/>
        <item x="10"/>
        <item x="18"/>
        <item x="27"/>
        <item x="21"/>
        <item x="20"/>
        <item x="8"/>
        <item x="2"/>
        <item x="24"/>
        <item x="22"/>
        <item x="4"/>
        <item x="7"/>
        <item x="29"/>
        <item x="30"/>
        <item x="15"/>
        <item x="11"/>
        <item x="17"/>
        <item x="32"/>
        <item x="3"/>
        <item x="14"/>
        <item x="28"/>
        <item x="26"/>
        <item x="16"/>
        <item x="23"/>
        <item x="12"/>
        <item x="19"/>
        <item t="default"/>
      </items>
    </pivotField>
    <pivotField showAll="0"/>
    <pivotField showAll="0"/>
    <pivotField showAll="0">
      <items count="29">
        <item x="1"/>
        <item x="2"/>
        <item x="4"/>
        <item x="3"/>
        <item x="0"/>
        <item x="6"/>
        <item x="17"/>
        <item x="23"/>
        <item x="26"/>
        <item x="27"/>
        <item x="21"/>
        <item x="20"/>
        <item x="16"/>
        <item x="9"/>
        <item x="10"/>
        <item x="12"/>
        <item x="7"/>
        <item x="14"/>
        <item x="5"/>
        <item x="25"/>
        <item x="8"/>
        <item x="11"/>
        <item x="22"/>
        <item x="19"/>
        <item x="24"/>
        <item x="13"/>
        <item x="15"/>
        <item x="18"/>
        <item t="default"/>
      </items>
    </pivotField>
    <pivotField showAll="0"/>
    <pivotField showAll="0"/>
    <pivotField showAll="0"/>
    <pivotField showAll="0"/>
    <pivotField showAll="0"/>
    <pivotField showAll="0">
      <items count="16">
        <item x="1"/>
        <item x="5"/>
        <item x="13"/>
        <item x="10"/>
        <item x="12"/>
        <item x="9"/>
        <item x="2"/>
        <item x="7"/>
        <item x="0"/>
        <item x="4"/>
        <item x="6"/>
        <item x="11"/>
        <item x="8"/>
        <item x="3"/>
        <item x="14"/>
        <item t="default"/>
      </items>
    </pivotField>
    <pivotField showAll="0">
      <items count="13">
        <item x="3"/>
        <item x="10"/>
        <item x="5"/>
        <item x="2"/>
        <item x="7"/>
        <item x="1"/>
        <item x="8"/>
        <item x="6"/>
        <item x="4"/>
        <item x="9"/>
        <item m="1" x="1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0"/>
        <item x="1"/>
        <item x="3"/>
        <item x="4"/>
        <item x="2"/>
        <item t="default"/>
      </items>
    </pivotField>
    <pivotField showAll="0" defaultSubtotal="0">
      <items count="8">
        <item x="1"/>
        <item x="4"/>
        <item x="6"/>
        <item x="7"/>
        <item x="2"/>
        <item x="5"/>
        <item x="0"/>
        <item x="3"/>
      </items>
    </pivotField>
    <pivotField axis="axisCol" showAll="0" defaultSubtotal="0">
      <items count="8">
        <item sd="0" x="0"/>
        <item sd="0" x="1"/>
        <item n="EN PARO" sd="0" x="7"/>
        <item sd="0" x="3"/>
        <item sd="0" x="6"/>
        <item sd="0" x="5"/>
        <item sd="0" x="2"/>
        <item sd="0" x="4"/>
      </items>
    </pivotField>
    <pivotField showAll="0" defaultSubtotal="0">
      <items count="7">
        <item x="2"/>
        <item x="6"/>
        <item x="1"/>
        <item x="4"/>
        <item x="0"/>
        <item x="3"/>
        <item x="5"/>
      </items>
    </pivotField>
    <pivotField showAll="0" defaultSubtotal="0">
      <items count="25">
        <item x="1"/>
        <item x="9"/>
        <item x="12"/>
        <item x="24"/>
        <item x="0"/>
        <item x="18"/>
        <item x="5"/>
        <item x="6"/>
        <item x="10"/>
        <item x="20"/>
        <item x="16"/>
        <item x="8"/>
        <item x="2"/>
        <item x="17"/>
        <item x="4"/>
        <item x="7"/>
        <item x="22"/>
        <item x="23"/>
        <item x="14"/>
        <item x="11"/>
        <item x="15"/>
        <item x="3"/>
        <item x="13"/>
        <item x="21"/>
        <item x="19"/>
      </items>
    </pivotField>
    <pivotField showAll="0" defaultSubtotal="0">
      <items count="23">
        <item x="1"/>
        <item x="2"/>
        <item x="4"/>
        <item x="3"/>
        <item x="0"/>
        <item x="6"/>
        <item x="15"/>
        <item x="22"/>
        <item x="20"/>
        <item x="21"/>
        <item x="17"/>
        <item x="14"/>
        <item x="9"/>
        <item x="10"/>
        <item x="12"/>
        <item x="7"/>
        <item x="13"/>
        <item x="5"/>
        <item x="19"/>
        <item x="8"/>
        <item x="11"/>
        <item x="18"/>
        <item x="16"/>
      </items>
    </pivotField>
  </pivotFields>
  <rowFields count="1">
    <field x="38"/>
  </rowFields>
  <rowItems count="6">
    <i>
      <x/>
    </i>
    <i>
      <x v="1"/>
    </i>
    <i>
      <x v="2"/>
    </i>
    <i>
      <x v="3"/>
    </i>
    <i>
      <x v="4"/>
    </i>
    <i t="grand">
      <x/>
    </i>
  </rowItems>
  <colFields count="2">
    <field x="40"/>
    <field x="8"/>
  </colFields>
  <colItems count="9">
    <i>
      <x/>
    </i>
    <i>
      <x v="1"/>
    </i>
    <i>
      <x v="2"/>
    </i>
    <i>
      <x v="3"/>
    </i>
    <i>
      <x v="4"/>
    </i>
    <i>
      <x v="5"/>
    </i>
    <i>
      <x v="6"/>
    </i>
    <i>
      <x v="7"/>
    </i>
    <i t="grand">
      <x/>
    </i>
  </colItems>
  <dataFields count="1">
    <dataField name="." fld="38" subtotal="count" showDataAs="percentOfCol" baseField="0" baseItem="0" numFmtId="10"/>
  </dataFields>
  <pivotTableStyleInfo name="PivotStyleLight16" showRowHeaders="1" showColHeaders="1" showRowStripes="0" showColStripes="0" showLastColumn="1"/>
</pivotTableDefinition>
</file>

<file path=xl/pivotTables/pivotTable7.xml><?xml version="1.0" encoding="utf-8"?>
<pivotTableDefinition xmlns="http://schemas.openxmlformats.org/spreadsheetml/2006/main" name="Tabla dinámica6" cacheId="37"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A143:J175" firstHeaderRow="1" firstDataRow="3" firstDataCol="1"/>
  <pivotFields count="44">
    <pivotField showAll="0"/>
    <pivotField numFmtId="14" showAll="0"/>
    <pivotField showAll="0"/>
    <pivotField showAll="0"/>
    <pivotField showAll="0">
      <items count="4">
        <item x="0"/>
        <item x="1"/>
        <item sd="0" x="2"/>
        <item t="default"/>
      </items>
    </pivotField>
    <pivotField showAll="0"/>
    <pivotField showAll="0" defaultSubtotal="0">
      <items count="6">
        <item sd="0" x="1"/>
        <item sd="0" x="2"/>
        <item sd="0" x="0"/>
        <item sd="0" x="3"/>
        <item sd="0" x="4"/>
        <item sd="0" x="5"/>
      </items>
    </pivotField>
    <pivotField showAll="0"/>
    <pivotField showAll="0">
      <items count="10">
        <item sd="0" x="0"/>
        <item sd="0" x="1"/>
        <item sd="0" x="5"/>
        <item sd="0" x="3"/>
        <item sd="0" x="4"/>
        <item sd="0" x="8"/>
        <item sd="0" x="7"/>
        <item sd="0" x="2"/>
        <item sd="0" x="6"/>
        <item t="default" sd="0"/>
      </items>
    </pivotField>
    <pivotField showAll="0"/>
    <pivotField showAll="0">
      <items count="34">
        <item x="1"/>
        <item x="9"/>
        <item x="13"/>
        <item x="0"/>
        <item x="25"/>
        <item x="5"/>
        <item x="6"/>
        <item x="10"/>
        <item x="18"/>
        <item x="27"/>
        <item x="21"/>
        <item x="20"/>
        <item x="8"/>
        <item x="2"/>
        <item x="24"/>
        <item x="22"/>
        <item x="4"/>
        <item x="7"/>
        <item x="29"/>
        <item x="30"/>
        <item x="15"/>
        <item x="11"/>
        <item x="17"/>
        <item x="32"/>
        <item x="3"/>
        <item x="14"/>
        <item x="28"/>
        <item x="26"/>
        <item x="16"/>
        <item x="23"/>
        <item x="12"/>
        <item x="19"/>
        <item x="31"/>
        <item t="default"/>
      </items>
    </pivotField>
    <pivotField showAll="0"/>
    <pivotField showAll="0"/>
    <pivotField axis="axisRow" showAll="0">
      <items count="29">
        <item x="1"/>
        <item x="2"/>
        <item x="4"/>
        <item x="3"/>
        <item x="0"/>
        <item x="6"/>
        <item x="17"/>
        <item x="23"/>
        <item x="26"/>
        <item x="27"/>
        <item x="21"/>
        <item x="20"/>
        <item x="16"/>
        <item x="9"/>
        <item x="10"/>
        <item x="7"/>
        <item x="14"/>
        <item x="5"/>
        <item x="25"/>
        <item x="8"/>
        <item x="11"/>
        <item x="22"/>
        <item x="19"/>
        <item x="24"/>
        <item x="13"/>
        <item x="15"/>
        <item x="18"/>
        <item x="12"/>
        <item t="default"/>
      </items>
    </pivotField>
    <pivotField showAll="0"/>
    <pivotField showAll="0"/>
    <pivotField showAll="0"/>
    <pivotField showAll="0"/>
    <pivotField showAll="0"/>
    <pivotField axis="axisCol" dataField="1" showAll="0">
      <items count="16">
        <item x="1"/>
        <item x="5"/>
        <item x="13"/>
        <item x="10"/>
        <item x="12"/>
        <item x="9"/>
        <item x="2"/>
        <item x="7"/>
        <item x="0"/>
        <item x="4"/>
        <item x="6"/>
        <item x="11"/>
        <item x="8"/>
        <item x="3"/>
        <item x="14"/>
        <item t="default"/>
      </items>
    </pivotField>
    <pivotField showAll="0">
      <items count="13">
        <item x="3"/>
        <item x="10"/>
        <item x="5"/>
        <item x="2"/>
        <item x="7"/>
        <item x="1"/>
        <item x="8"/>
        <item x="6"/>
        <item x="4"/>
        <item x="9"/>
        <item m="1" x="1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defaultSubtotal="0">
      <items count="8">
        <item sd="0" x="1"/>
        <item sd="0" x="4"/>
        <item sd="0" x="6"/>
        <item sd="0" x="2"/>
        <item sd="0" x="5"/>
        <item n="COCHE/CONDUCTOR" sd="0" x="0"/>
        <item sd="0" x="3"/>
        <item n="RESTO" sd="0" x="7"/>
      </items>
    </pivotField>
    <pivotField showAll="0" defaultSubtotal="0">
      <items count="8">
        <item sd="0" x="0"/>
        <item sd="0" x="1"/>
        <item n="EN PARO" sd="0" x="7"/>
        <item sd="0" x="3"/>
        <item sd="0" x="6"/>
        <item sd="0" x="5"/>
        <item sd="0" x="2"/>
        <item sd="0" x="4"/>
      </items>
    </pivotField>
    <pivotField showAll="0" defaultSubtotal="0">
      <items count="7">
        <item x="2"/>
        <item x="6"/>
        <item x="1"/>
        <item x="4"/>
        <item x="0"/>
        <item x="3"/>
        <item x="5"/>
      </items>
    </pivotField>
    <pivotField showAll="0" defaultSubtotal="0">
      <items count="25">
        <item sd="0" x="1"/>
        <item sd="0" x="9"/>
        <item sd="0" x="12"/>
        <item sd="0" x="0"/>
        <item sd="0" x="6"/>
        <item sd="0" x="10"/>
        <item sd="0" x="8"/>
        <item sd="0" x="2"/>
        <item sd="0" x="17"/>
        <item sd="0" x="7"/>
        <item sd="0" x="11"/>
        <item sd="0" x="15"/>
        <item sd="0" x="3"/>
        <item sd="0" x="13"/>
        <item sd="0" x="18"/>
        <item sd="0" x="5"/>
        <item sd="0" x="14"/>
        <item sd="0" x="20"/>
        <item sd="0" x="16"/>
        <item sd="0" x="22"/>
        <item sd="0" x="23"/>
        <item sd="0" x="21"/>
        <item sd="0" x="19"/>
        <item n="Otros" sd="0" x="24"/>
        <item sd="0" x="4"/>
      </items>
    </pivotField>
    <pivotField axis="axisRow" showAll="0" defaultSubtotal="0">
      <items count="23">
        <item sd="0" x="1"/>
        <item sd="0" x="2"/>
        <item sd="0" x="4"/>
        <item sd="0" x="3"/>
        <item sd="0" x="6"/>
        <item sd="0" x="15"/>
        <item sd="0" x="14"/>
        <item sd="0" x="9"/>
        <item sd="0" x="10"/>
        <item sd="0" x="7"/>
        <item sd="0" x="5"/>
        <item sd="0" x="19"/>
        <item sd="0" x="8"/>
        <item sd="0" x="11"/>
        <item sd="0" x="0"/>
        <item sd="0" x="13"/>
        <item sd="0" x="20"/>
        <item sd="0" x="21"/>
        <item sd="0" x="17"/>
        <item sd="0" x="18"/>
        <item sd="0" x="16"/>
        <item n="Otros" x="22"/>
        <item sd="0" x="12"/>
      </items>
    </pivotField>
  </pivotFields>
  <rowFields count="2">
    <field x="43"/>
    <field x="13"/>
  </rowFields>
  <rowItems count="30">
    <i>
      <x/>
    </i>
    <i>
      <x v="1"/>
    </i>
    <i>
      <x v="2"/>
    </i>
    <i>
      <x v="3"/>
    </i>
    <i>
      <x v="4"/>
    </i>
    <i>
      <x v="5"/>
    </i>
    <i>
      <x v="6"/>
    </i>
    <i>
      <x v="7"/>
    </i>
    <i>
      <x v="8"/>
    </i>
    <i>
      <x v="9"/>
    </i>
    <i>
      <x v="10"/>
    </i>
    <i>
      <x v="11"/>
    </i>
    <i>
      <x v="12"/>
    </i>
    <i>
      <x v="13"/>
    </i>
    <i>
      <x v="14"/>
    </i>
    <i>
      <x v="15"/>
    </i>
    <i>
      <x v="16"/>
    </i>
    <i>
      <x v="17"/>
    </i>
    <i>
      <x v="18"/>
    </i>
    <i>
      <x v="19"/>
    </i>
    <i>
      <x v="20"/>
    </i>
    <i>
      <x v="21"/>
    </i>
    <i r="1">
      <x v="7"/>
    </i>
    <i r="1">
      <x v="11"/>
    </i>
    <i r="1">
      <x v="23"/>
    </i>
    <i r="1">
      <x v="24"/>
    </i>
    <i r="1">
      <x v="25"/>
    </i>
    <i r="1">
      <x v="26"/>
    </i>
    <i>
      <x v="22"/>
    </i>
    <i t="grand">
      <x/>
    </i>
  </rowItems>
  <colFields count="2">
    <field x="39"/>
    <field x="19"/>
  </colFields>
  <colItems count="9">
    <i>
      <x/>
    </i>
    <i>
      <x v="1"/>
    </i>
    <i>
      <x v="2"/>
    </i>
    <i>
      <x v="3"/>
    </i>
    <i>
      <x v="4"/>
    </i>
    <i>
      <x v="5"/>
    </i>
    <i>
      <x v="6"/>
    </i>
    <i>
      <x v="7"/>
    </i>
    <i t="grand">
      <x/>
    </i>
  </colItems>
  <dataFields count="1">
    <dataField name="." fld="19" subtotal="count" showDataAs="percentOfRow" baseField="18" baseItem="0" numFmtId="10"/>
  </dataFields>
  <pivotTableStyleInfo name="PivotStyleLight16" showRowHeaders="1" showColHeaders="1" showRowStripes="0" showColStripes="0" showLastColumn="1"/>
</pivotTableDefinition>
</file>

<file path=xl/pivotTables/pivotTable8.xml><?xml version="1.0" encoding="utf-8"?>
<pivotTableDefinition xmlns="http://schemas.openxmlformats.org/spreadsheetml/2006/main" name="Tabla dinámica20" cacheId="37"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A283:E299" firstHeaderRow="1" firstDataRow="4" firstDataCol="1"/>
  <pivotFields count="44">
    <pivotField showAll="0"/>
    <pivotField numFmtId="14" showAll="0"/>
    <pivotField showAll="0"/>
    <pivotField showAll="0"/>
    <pivotField axis="axisCol" showAll="0">
      <items count="4">
        <item sd="0" x="0"/>
        <item sd="0" x="1"/>
        <item sd="0" x="2"/>
        <item t="default" sd="0"/>
      </items>
    </pivotField>
    <pivotField showAll="0"/>
    <pivotField showAll="0" defaultSubtotal="0"/>
    <pivotField showAll="0"/>
    <pivotField axis="axisCol" showAll="0">
      <items count="10">
        <item x="0"/>
        <item x="1"/>
        <item x="5"/>
        <item x="3"/>
        <item x="4"/>
        <item x="8"/>
        <item x="7"/>
        <item x="2"/>
        <item x="6"/>
        <item t="default"/>
      </items>
    </pivotField>
    <pivotField showAll="0"/>
    <pivotField showAll="0">
      <items count="34">
        <item x="1"/>
        <item x="9"/>
        <item x="13"/>
        <item x="31"/>
        <item x="0"/>
        <item x="25"/>
        <item x="5"/>
        <item x="6"/>
        <item x="10"/>
        <item x="18"/>
        <item x="27"/>
        <item x="21"/>
        <item x="20"/>
        <item x="8"/>
        <item x="2"/>
        <item x="24"/>
        <item x="22"/>
        <item x="4"/>
        <item x="7"/>
        <item x="29"/>
        <item x="30"/>
        <item x="15"/>
        <item x="11"/>
        <item x="17"/>
        <item x="32"/>
        <item x="3"/>
        <item x="14"/>
        <item x="28"/>
        <item x="26"/>
        <item x="16"/>
        <item x="23"/>
        <item x="12"/>
        <item x="19"/>
        <item t="default"/>
      </items>
    </pivotField>
    <pivotField showAll="0"/>
    <pivotField showAll="0"/>
    <pivotField showAll="0">
      <items count="29">
        <item x="1"/>
        <item x="2"/>
        <item x="4"/>
        <item x="3"/>
        <item x="0"/>
        <item x="6"/>
        <item x="17"/>
        <item x="23"/>
        <item x="26"/>
        <item x="27"/>
        <item x="21"/>
        <item x="20"/>
        <item x="16"/>
        <item x="9"/>
        <item x="10"/>
        <item x="12"/>
        <item x="7"/>
        <item x="14"/>
        <item x="5"/>
        <item x="25"/>
        <item x="8"/>
        <item x="11"/>
        <item x="22"/>
        <item x="19"/>
        <item x="24"/>
        <item x="13"/>
        <item x="15"/>
        <item x="18"/>
        <item t="default"/>
      </items>
    </pivotField>
    <pivotField showAll="0"/>
    <pivotField showAll="0"/>
    <pivotField showAll="0"/>
    <pivotField showAll="0"/>
    <pivotField showAll="0"/>
    <pivotField showAll="0">
      <items count="16">
        <item x="1"/>
        <item x="5"/>
        <item x="13"/>
        <item x="10"/>
        <item x="12"/>
        <item x="9"/>
        <item x="2"/>
        <item x="7"/>
        <item x="0"/>
        <item x="4"/>
        <item x="6"/>
        <item x="11"/>
        <item x="8"/>
        <item x="3"/>
        <item x="14"/>
        <item t="default"/>
      </items>
    </pivotField>
    <pivotField showAll="0">
      <items count="13">
        <item x="3"/>
        <item x="10"/>
        <item x="5"/>
        <item x="2"/>
        <item x="7"/>
        <item x="1"/>
        <item x="8"/>
        <item x="6"/>
        <item x="4"/>
        <item x="9"/>
        <item m="1" x="1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3">
        <item x="3"/>
        <item x="8"/>
        <item x="6"/>
        <item x="10"/>
        <item x="11"/>
        <item x="4"/>
        <item x="5"/>
        <item x="1"/>
        <item x="7"/>
        <item x="9"/>
        <item x="2"/>
        <item x="0"/>
        <item t="default"/>
      </items>
    </pivotField>
    <pivotField showAll="0"/>
    <pivotField showAll="0"/>
    <pivotField showAll="0"/>
    <pivotField showAll="0"/>
    <pivotField showAll="0" defaultSubtotal="0">
      <items count="8">
        <item x="1"/>
        <item x="4"/>
        <item x="6"/>
        <item x="7"/>
        <item x="2"/>
        <item x="5"/>
        <item x="0"/>
        <item x="3"/>
      </items>
    </pivotField>
    <pivotField axis="axisCol" showAll="0" defaultSubtotal="0">
      <items count="8">
        <item sd="0" x="0"/>
        <item sd="0" x="1"/>
        <item sd="0" x="7"/>
        <item sd="0" x="3"/>
        <item sd="0" x="6"/>
        <item sd="0" x="5"/>
        <item sd="0" x="2"/>
        <item sd="0" x="4"/>
      </items>
    </pivotField>
    <pivotField showAll="0" defaultSubtotal="0">
      <items count="7">
        <item x="2"/>
        <item x="6"/>
        <item x="1"/>
        <item x="4"/>
        <item x="0"/>
        <item x="3"/>
        <item x="5"/>
      </items>
    </pivotField>
    <pivotField showAll="0" defaultSubtotal="0">
      <items count="25">
        <item x="1"/>
        <item x="9"/>
        <item x="12"/>
        <item x="24"/>
        <item x="0"/>
        <item x="18"/>
        <item x="5"/>
        <item x="6"/>
        <item x="10"/>
        <item x="20"/>
        <item x="16"/>
        <item x="8"/>
        <item x="2"/>
        <item x="17"/>
        <item x="4"/>
        <item x="7"/>
        <item x="22"/>
        <item x="23"/>
        <item x="14"/>
        <item x="11"/>
        <item x="15"/>
        <item x="3"/>
        <item x="13"/>
        <item x="21"/>
        <item x="19"/>
      </items>
    </pivotField>
    <pivotField showAll="0" defaultSubtotal="0">
      <items count="23">
        <item x="1"/>
        <item x="2"/>
        <item x="4"/>
        <item x="3"/>
        <item x="0"/>
        <item x="6"/>
        <item x="15"/>
        <item x="22"/>
        <item x="20"/>
        <item x="21"/>
        <item x="17"/>
        <item x="14"/>
        <item x="9"/>
        <item x="10"/>
        <item x="12"/>
        <item x="7"/>
        <item x="13"/>
        <item x="5"/>
        <item x="19"/>
        <item x="8"/>
        <item x="11"/>
        <item x="18"/>
        <item x="16"/>
      </items>
    </pivotField>
  </pivotFields>
  <rowFields count="1">
    <field x="34"/>
  </rowFields>
  <rowItems count="13">
    <i>
      <x/>
    </i>
    <i>
      <x v="1"/>
    </i>
    <i>
      <x v="2"/>
    </i>
    <i>
      <x v="3"/>
    </i>
    <i>
      <x v="4"/>
    </i>
    <i>
      <x v="5"/>
    </i>
    <i>
      <x v="6"/>
    </i>
    <i>
      <x v="7"/>
    </i>
    <i>
      <x v="8"/>
    </i>
    <i>
      <x v="9"/>
    </i>
    <i>
      <x v="10"/>
    </i>
    <i>
      <x v="11"/>
    </i>
    <i t="grand">
      <x/>
    </i>
  </rowItems>
  <colFields count="3">
    <field x="4"/>
    <field x="40"/>
    <field x="8"/>
  </colFields>
  <colItems count="4">
    <i>
      <x/>
    </i>
    <i>
      <x v="1"/>
    </i>
    <i>
      <x v="2"/>
    </i>
    <i t="grand">
      <x/>
    </i>
  </colItems>
  <dataFields count="1">
    <dataField name="." fld="34" subtotal="count" showDataAs="percentOfCol" baseField="0" baseItem="0" numFmtId="10"/>
  </dataFields>
  <pivotTableStyleInfo name="PivotStyleLight16" showRowHeaders="1" showColHeaders="1" showRowStripes="0" showColStripes="0" showLastColumn="1"/>
</pivotTableDefinition>
</file>

<file path=xl/pivotTables/pivotTable9.xml><?xml version="1.0" encoding="utf-8"?>
<pivotTableDefinition xmlns="http://schemas.openxmlformats.org/spreadsheetml/2006/main" name="Tabla dinámica23" cacheId="37"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A250:Q260" firstHeaderRow="1" firstDataRow="5" firstDataCol="1"/>
  <pivotFields count="44">
    <pivotField showAll="0"/>
    <pivotField numFmtId="14" showAll="0"/>
    <pivotField showAll="0"/>
    <pivotField showAll="0"/>
    <pivotField axis="axisCol" showAll="0">
      <items count="4">
        <item x="0"/>
        <item x="1"/>
        <item sd="0" x="2"/>
        <item t="default" sd="0"/>
      </items>
    </pivotField>
    <pivotField showAll="0"/>
    <pivotField axis="axisCol" showAll="0" defaultSubtotal="0">
      <items count="6">
        <item sd="0" x="1"/>
        <item sd="0" x="2"/>
        <item sd="0" x="0"/>
        <item sd="0" x="3"/>
        <item sd="0" x="4"/>
        <item sd="0" x="5"/>
      </items>
    </pivotField>
    <pivotField showAll="0"/>
    <pivotField axis="axisCol" showAll="0">
      <items count="10">
        <item sd="0" x="0"/>
        <item sd="0" x="1"/>
        <item sd="0" x="5"/>
        <item sd="0" x="3"/>
        <item sd="0" x="4"/>
        <item sd="0" x="8"/>
        <item sd="0" x="7"/>
        <item sd="0" x="2"/>
        <item sd="0" x="6"/>
        <item t="default" sd="0"/>
      </items>
    </pivotField>
    <pivotField showAll="0"/>
    <pivotField showAll="0">
      <items count="34">
        <item x="1"/>
        <item x="9"/>
        <item x="13"/>
        <item x="31"/>
        <item x="0"/>
        <item x="25"/>
        <item x="5"/>
        <item x="6"/>
        <item x="10"/>
        <item x="18"/>
        <item x="27"/>
        <item x="21"/>
        <item x="20"/>
        <item x="8"/>
        <item x="2"/>
        <item x="24"/>
        <item x="22"/>
        <item x="4"/>
        <item x="7"/>
        <item x="29"/>
        <item x="30"/>
        <item x="15"/>
        <item x="11"/>
        <item x="17"/>
        <item x="32"/>
        <item x="3"/>
        <item x="14"/>
        <item x="28"/>
        <item x="26"/>
        <item x="16"/>
        <item x="23"/>
        <item x="12"/>
        <item x="19"/>
        <item t="default"/>
      </items>
    </pivotField>
    <pivotField showAll="0"/>
    <pivotField showAll="0"/>
    <pivotField showAll="0">
      <items count="29">
        <item x="1"/>
        <item x="2"/>
        <item x="4"/>
        <item x="3"/>
        <item x="0"/>
        <item x="6"/>
        <item x="17"/>
        <item x="23"/>
        <item x="26"/>
        <item x="27"/>
        <item x="21"/>
        <item x="20"/>
        <item x="16"/>
        <item x="9"/>
        <item x="10"/>
        <item x="12"/>
        <item x="7"/>
        <item x="14"/>
        <item x="5"/>
        <item x="25"/>
        <item x="8"/>
        <item x="11"/>
        <item x="22"/>
        <item x="19"/>
        <item x="24"/>
        <item x="13"/>
        <item x="15"/>
        <item x="18"/>
        <item t="default"/>
      </items>
    </pivotField>
    <pivotField showAll="0"/>
    <pivotField showAll="0"/>
    <pivotField showAll="0"/>
    <pivotField showAll="0"/>
    <pivotField showAll="0"/>
    <pivotField showAll="0">
      <items count="16">
        <item x="1"/>
        <item x="5"/>
        <item x="13"/>
        <item x="10"/>
        <item x="12"/>
        <item x="9"/>
        <item x="2"/>
        <item x="7"/>
        <item x="0"/>
        <item x="4"/>
        <item x="6"/>
        <item x="11"/>
        <item x="8"/>
        <item x="3"/>
        <item x="14"/>
        <item t="default"/>
      </items>
    </pivotField>
    <pivotField showAll="0">
      <items count="13">
        <item x="3"/>
        <item x="10"/>
        <item x="5"/>
        <item x="2"/>
        <item x="7"/>
        <item x="1"/>
        <item x="8"/>
        <item x="6"/>
        <item x="4"/>
        <item x="9"/>
        <item m="1" x="1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0"/>
        <item x="1"/>
        <item x="3"/>
        <item x="4"/>
        <item x="2"/>
        <item t="default"/>
      </items>
    </pivotField>
    <pivotField showAll="0" defaultSubtotal="0">
      <items count="8">
        <item x="1"/>
        <item x="4"/>
        <item x="6"/>
        <item x="7"/>
        <item x="2"/>
        <item x="5"/>
        <item x="0"/>
        <item x="3"/>
      </items>
    </pivotField>
    <pivotField axis="axisCol" showAll="0" defaultSubtotal="0">
      <items count="8">
        <item sd="0" x="0"/>
        <item sd="0" x="1"/>
        <item sd="0" x="7"/>
        <item sd="0" x="3"/>
        <item sd="0" x="6"/>
        <item sd="0" x="5"/>
        <item sd="0" x="2"/>
        <item sd="0" x="4"/>
      </items>
    </pivotField>
    <pivotField showAll="0" defaultSubtotal="0">
      <items count="7">
        <item x="2"/>
        <item x="6"/>
        <item x="1"/>
        <item x="4"/>
        <item x="0"/>
        <item x="3"/>
        <item x="5"/>
      </items>
    </pivotField>
    <pivotField showAll="0" defaultSubtotal="0">
      <items count="25">
        <item x="1"/>
        <item x="9"/>
        <item x="12"/>
        <item x="24"/>
        <item x="0"/>
        <item x="18"/>
        <item x="5"/>
        <item x="6"/>
        <item x="10"/>
        <item x="20"/>
        <item x="16"/>
        <item x="8"/>
        <item x="2"/>
        <item x="17"/>
        <item x="4"/>
        <item x="7"/>
        <item x="22"/>
        <item x="23"/>
        <item x="14"/>
        <item x="11"/>
        <item x="15"/>
        <item x="3"/>
        <item x="13"/>
        <item x="21"/>
        <item x="19"/>
      </items>
    </pivotField>
    <pivotField showAll="0" defaultSubtotal="0">
      <items count="23">
        <item x="1"/>
        <item x="2"/>
        <item x="4"/>
        <item x="3"/>
        <item x="0"/>
        <item x="6"/>
        <item x="15"/>
        <item x="22"/>
        <item x="20"/>
        <item x="21"/>
        <item x="17"/>
        <item x="14"/>
        <item x="9"/>
        <item x="10"/>
        <item x="12"/>
        <item x="7"/>
        <item x="13"/>
        <item x="5"/>
        <item x="19"/>
        <item x="8"/>
        <item x="11"/>
        <item x="18"/>
        <item x="16"/>
      </items>
    </pivotField>
  </pivotFields>
  <rowFields count="1">
    <field x="38"/>
  </rowFields>
  <rowItems count="6">
    <i>
      <x/>
    </i>
    <i>
      <x v="1"/>
    </i>
    <i>
      <x v="2"/>
    </i>
    <i>
      <x v="3"/>
    </i>
    <i>
      <x v="4"/>
    </i>
    <i t="grand">
      <x/>
    </i>
  </rowItems>
  <colFields count="4">
    <field x="4"/>
    <field x="6"/>
    <field x="40"/>
    <field x="8"/>
  </colFields>
  <colItems count="16">
    <i>
      <x/>
      <x/>
    </i>
    <i r="1">
      <x v="1"/>
    </i>
    <i r="1">
      <x v="2"/>
    </i>
    <i r="1">
      <x v="3"/>
    </i>
    <i r="1">
      <x v="4"/>
    </i>
    <i r="1">
      <x v="5"/>
    </i>
    <i t="default">
      <x/>
    </i>
    <i>
      <x v="1"/>
      <x/>
    </i>
    <i r="1">
      <x v="1"/>
    </i>
    <i r="1">
      <x v="2"/>
    </i>
    <i r="1">
      <x v="3"/>
    </i>
    <i r="1">
      <x v="4"/>
    </i>
    <i r="1">
      <x v="5"/>
    </i>
    <i t="default">
      <x v="1"/>
    </i>
    <i>
      <x v="2"/>
    </i>
    <i t="grand">
      <x/>
    </i>
  </colItems>
  <dataFields count="1">
    <dataField name="." fld="38" subtotal="count" showDataAs="percentOfCol" baseField="0" baseItem="0" numFmtId="10"/>
  </dataFields>
  <pivotTableStyleInfo name="PivotStyleLight16" showRowHeaders="1" showColHeaders="1" showRowStripes="0" showColStripes="0" showLastColumn="1"/>
</pivotTableDefinition>
</file>

<file path=xl/pivotTables/pivotTable10.xml><?xml version="1.0" encoding="utf-8"?>
<pivotTableDefinition xmlns="http://schemas.openxmlformats.org/spreadsheetml/2006/main" name="Tabla dinámica2" cacheId="37"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A210:Q228" firstHeaderRow="1" firstDataRow="5" firstDataCol="1"/>
  <pivotFields count="44">
    <pivotField showAll="0"/>
    <pivotField numFmtId="14" showAll="0"/>
    <pivotField showAll="0"/>
    <pivotField showAll="0"/>
    <pivotField axis="axisCol" showAll="0">
      <items count="4">
        <item x="0"/>
        <item x="1"/>
        <item sd="0" x="2"/>
        <item t="default"/>
      </items>
    </pivotField>
    <pivotField showAll="0">
      <items count="72">
        <item x="70"/>
        <item x="5"/>
        <item x="28"/>
        <item x="6"/>
        <item x="12"/>
        <item x="26"/>
        <item x="1"/>
        <item x="49"/>
        <item x="4"/>
        <item x="2"/>
        <item x="22"/>
        <item x="24"/>
        <item x="7"/>
        <item x="44"/>
        <item x="16"/>
        <item x="43"/>
        <item x="8"/>
        <item x="18"/>
        <item x="47"/>
        <item x="11"/>
        <item x="46"/>
        <item x="19"/>
        <item x="13"/>
        <item x="30"/>
        <item x="20"/>
        <item x="27"/>
        <item x="34"/>
        <item x="29"/>
        <item x="38"/>
        <item x="0"/>
        <item x="45"/>
        <item x="56"/>
        <item x="14"/>
        <item x="40"/>
        <item x="25"/>
        <item x="52"/>
        <item x="17"/>
        <item x="23"/>
        <item x="9"/>
        <item x="31"/>
        <item x="32"/>
        <item x="33"/>
        <item x="39"/>
        <item x="42"/>
        <item x="48"/>
        <item x="36"/>
        <item x="50"/>
        <item x="3"/>
        <item x="51"/>
        <item x="35"/>
        <item x="58"/>
        <item x="41"/>
        <item x="65"/>
        <item x="37"/>
        <item x="21"/>
        <item x="55"/>
        <item x="59"/>
        <item x="54"/>
        <item x="57"/>
        <item x="64"/>
        <item x="10"/>
        <item x="61"/>
        <item x="62"/>
        <item x="66"/>
        <item x="63"/>
        <item x="53"/>
        <item x="60"/>
        <item x="69"/>
        <item x="67"/>
        <item x="68"/>
        <item x="15"/>
        <item t="default"/>
      </items>
    </pivotField>
    <pivotField axis="axisCol" showAll="0" defaultSubtotal="0">
      <items count="6">
        <item sd="0" x="1"/>
        <item sd="0" x="2"/>
        <item sd="0" x="0"/>
        <item sd="0" x="3"/>
        <item sd="0" x="4"/>
        <item sd="0" x="5"/>
      </items>
    </pivotField>
    <pivotField showAll="0"/>
    <pivotField showAll="0">
      <items count="10">
        <item sd="0" x="0"/>
        <item sd="0" x="1"/>
        <item sd="0" x="5"/>
        <item sd="0" x="3"/>
        <item sd="0" x="4"/>
        <item sd="0" x="8"/>
        <item sd="0" x="7"/>
        <item sd="0" x="2"/>
        <item sd="0" x="6"/>
        <item t="default" sd="0"/>
      </items>
    </pivotField>
    <pivotField showAll="0"/>
    <pivotField showAll="0">
      <items count="34">
        <item x="1"/>
        <item x="9"/>
        <item x="13"/>
        <item x="31"/>
        <item x="0"/>
        <item x="25"/>
        <item x="5"/>
        <item x="6"/>
        <item x="10"/>
        <item x="18"/>
        <item x="27"/>
        <item x="21"/>
        <item x="20"/>
        <item x="8"/>
        <item x="2"/>
        <item x="24"/>
        <item x="22"/>
        <item x="4"/>
        <item x="7"/>
        <item x="29"/>
        <item x="30"/>
        <item x="15"/>
        <item x="11"/>
        <item x="17"/>
        <item x="32"/>
        <item x="3"/>
        <item x="14"/>
        <item x="28"/>
        <item x="26"/>
        <item x="16"/>
        <item x="23"/>
        <item x="12"/>
        <item x="19"/>
        <item t="default"/>
      </items>
    </pivotField>
    <pivotField showAll="0"/>
    <pivotField showAll="0"/>
    <pivotField showAll="0">
      <items count="29">
        <item x="1"/>
        <item x="2"/>
        <item x="4"/>
        <item x="3"/>
        <item x="0"/>
        <item x="6"/>
        <item x="17"/>
        <item x="23"/>
        <item x="26"/>
        <item x="27"/>
        <item x="21"/>
        <item x="20"/>
        <item x="16"/>
        <item x="9"/>
        <item x="10"/>
        <item x="12"/>
        <item x="7"/>
        <item x="14"/>
        <item x="5"/>
        <item x="25"/>
        <item x="8"/>
        <item x="11"/>
        <item x="22"/>
        <item x="19"/>
        <item x="24"/>
        <item x="13"/>
        <item x="15"/>
        <item x="18"/>
        <item t="default"/>
      </items>
    </pivotField>
    <pivotField showAll="0"/>
    <pivotField showAll="0">
      <items count="14">
        <item x="12"/>
        <item x="4"/>
        <item x="0"/>
        <item x="9"/>
        <item x="5"/>
        <item x="2"/>
        <item x="8"/>
        <item x="11"/>
        <item x="6"/>
        <item x="3"/>
        <item x="7"/>
        <item x="10"/>
        <item x="1"/>
        <item t="default"/>
      </items>
    </pivotField>
    <pivotField showAll="0"/>
    <pivotField axis="axisRow" dataField="1" showAll="0">
      <items count="16">
        <item sd="0" x="5"/>
        <item sd="0" x="4"/>
        <item sd="0" x="10"/>
        <item sd="0" x="1"/>
        <item sd="0" x="9"/>
        <item sd="0" x="6"/>
        <item sd="0" x="7"/>
        <item sd="0" x="12"/>
        <item sd="0" x="2"/>
        <item sd="0" x="11"/>
        <item sd="0" x="0"/>
        <item sd="0" m="1" x="14"/>
        <item sd="0" m="1" x="13"/>
        <item sd="0" x="8"/>
        <item n="Ns/Nc" sd="0" x="3"/>
        <item t="default" sd="0"/>
      </items>
    </pivotField>
    <pivotField showAll="0"/>
    <pivotField axis="axisCol" showAll="0">
      <items count="16">
        <item x="1"/>
        <item x="5"/>
        <item x="13"/>
        <item x="10"/>
        <item x="12"/>
        <item x="9"/>
        <item x="2"/>
        <item x="7"/>
        <item x="0"/>
        <item x="4"/>
        <item x="6"/>
        <item x="11"/>
        <item x="8"/>
        <item x="3"/>
        <item x="14"/>
        <item t="default"/>
      </items>
    </pivotField>
    <pivotField showAll="0">
      <items count="13">
        <item x="3"/>
        <item x="10"/>
        <item x="5"/>
        <item x="2"/>
        <item x="7"/>
        <item x="1"/>
        <item x="8"/>
        <item x="6"/>
        <item x="4"/>
        <item x="9"/>
        <item m="1" x="1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defaultSubtotal="0">
      <items count="8">
        <item sd="0" x="1"/>
        <item sd="0" x="4"/>
        <item sd="0" x="6"/>
        <item sd="0" x="2"/>
        <item sd="0" x="5"/>
        <item n="COCHE/CONDUCTOR" sd="0" x="0"/>
        <item sd="0" x="3"/>
        <item x="7"/>
      </items>
    </pivotField>
    <pivotField showAll="0" defaultSubtotal="0">
      <items count="8">
        <item sd="0" x="0"/>
        <item sd="0" x="1"/>
        <item n="EN PARO" sd="0" x="7"/>
        <item sd="0" x="3"/>
        <item sd="0" x="6"/>
        <item sd="0" x="5"/>
        <item sd="0" x="2"/>
        <item sd="0" x="4"/>
      </items>
    </pivotField>
    <pivotField showAll="0" defaultSubtotal="0">
      <items count="7">
        <item x="2"/>
        <item x="6"/>
        <item x="1"/>
        <item x="4"/>
        <item x="0"/>
        <item x="3"/>
        <item x="5"/>
      </items>
    </pivotField>
    <pivotField showAll="0" defaultSubtotal="0">
      <items count="25">
        <item x="1"/>
        <item x="9"/>
        <item x="12"/>
        <item x="24"/>
        <item x="0"/>
        <item x="18"/>
        <item x="5"/>
        <item x="6"/>
        <item x="10"/>
        <item x="20"/>
        <item x="16"/>
        <item x="8"/>
        <item x="2"/>
        <item x="17"/>
        <item x="4"/>
        <item x="7"/>
        <item x="22"/>
        <item x="23"/>
        <item x="14"/>
        <item x="11"/>
        <item x="15"/>
        <item x="3"/>
        <item x="13"/>
        <item x="21"/>
        <item x="19"/>
      </items>
    </pivotField>
    <pivotField showAll="0" defaultSubtotal="0">
      <items count="23">
        <item x="1"/>
        <item x="2"/>
        <item x="4"/>
        <item x="3"/>
        <item x="0"/>
        <item x="6"/>
        <item x="15"/>
        <item x="22"/>
        <item x="20"/>
        <item x="21"/>
        <item x="17"/>
        <item x="14"/>
        <item x="9"/>
        <item x="10"/>
        <item x="12"/>
        <item x="7"/>
        <item x="13"/>
        <item x="5"/>
        <item x="19"/>
        <item x="8"/>
        <item x="11"/>
        <item x="18"/>
        <item x="16"/>
      </items>
    </pivotField>
  </pivotFields>
  <rowFields count="1">
    <field x="17"/>
  </rowFields>
  <rowItems count="14">
    <i>
      <x/>
    </i>
    <i>
      <x v="1"/>
    </i>
    <i>
      <x v="2"/>
    </i>
    <i>
      <x v="3"/>
    </i>
    <i>
      <x v="4"/>
    </i>
    <i>
      <x v="5"/>
    </i>
    <i>
      <x v="6"/>
    </i>
    <i>
      <x v="7"/>
    </i>
    <i>
      <x v="8"/>
    </i>
    <i>
      <x v="9"/>
    </i>
    <i>
      <x v="10"/>
    </i>
    <i>
      <x v="13"/>
    </i>
    <i>
      <x v="14"/>
    </i>
    <i t="grand">
      <x/>
    </i>
  </rowItems>
  <colFields count="4">
    <field x="4"/>
    <field x="6"/>
    <field x="39"/>
    <field x="19"/>
  </colFields>
  <colItems count="16">
    <i>
      <x/>
      <x/>
    </i>
    <i r="1">
      <x v="1"/>
    </i>
    <i r="1">
      <x v="2"/>
    </i>
    <i r="1">
      <x v="3"/>
    </i>
    <i r="1">
      <x v="4"/>
    </i>
    <i r="1">
      <x v="5"/>
    </i>
    <i t="default">
      <x/>
    </i>
    <i>
      <x v="1"/>
      <x/>
    </i>
    <i r="1">
      <x v="1"/>
    </i>
    <i r="1">
      <x v="2"/>
    </i>
    <i r="1">
      <x v="3"/>
    </i>
    <i r="1">
      <x v="4"/>
    </i>
    <i r="1">
      <x v="5"/>
    </i>
    <i t="default">
      <x v="1"/>
    </i>
    <i>
      <x v="2"/>
    </i>
    <i t="grand">
      <x/>
    </i>
  </colItems>
  <dataFields count="1">
    <dataField name="Cuenta de 2.3 MOTIVO DEL VIAJE" fld="17" subtotal="count" showDataAs="percentOfCol" baseField="0" baseItem="0" numFmtId="10"/>
  </dataFields>
  <pivotTableStyleInfo name="PivotStyleLight16" showRowHeaders="1" showColHeaders="1" showRowStripes="0" showColStripes="0" showLastColumn="1"/>
</pivotTableDefinition>
</file>

<file path=xl/pivotTables/pivotTable11.xml><?xml version="1.0" encoding="utf-8"?>
<pivotTableDefinition xmlns="http://schemas.openxmlformats.org/spreadsheetml/2006/main" name="Tabla dinámica5" cacheId="37"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A184:Q202" firstHeaderRow="1" firstDataRow="5" firstDataCol="1"/>
  <pivotFields count="44">
    <pivotField showAll="0"/>
    <pivotField numFmtId="14" showAll="0"/>
    <pivotField showAll="0"/>
    <pivotField showAll="0"/>
    <pivotField axis="axisCol" showAll="0">
      <items count="4">
        <item x="0"/>
        <item x="1"/>
        <item sd="0" x="2"/>
        <item t="default"/>
      </items>
    </pivotField>
    <pivotField showAll="0">
      <items count="72">
        <item x="70"/>
        <item x="5"/>
        <item x="28"/>
        <item x="6"/>
        <item x="12"/>
        <item x="26"/>
        <item x="1"/>
        <item x="49"/>
        <item x="4"/>
        <item x="2"/>
        <item x="22"/>
        <item x="24"/>
        <item x="7"/>
        <item x="44"/>
        <item x="16"/>
        <item x="43"/>
        <item x="8"/>
        <item x="18"/>
        <item x="47"/>
        <item x="11"/>
        <item x="46"/>
        <item x="19"/>
        <item x="13"/>
        <item x="30"/>
        <item x="20"/>
        <item x="27"/>
        <item x="34"/>
        <item x="29"/>
        <item x="38"/>
        <item x="0"/>
        <item x="45"/>
        <item x="56"/>
        <item x="14"/>
        <item x="40"/>
        <item x="25"/>
        <item x="52"/>
        <item x="17"/>
        <item x="23"/>
        <item x="9"/>
        <item x="31"/>
        <item x="32"/>
        <item x="33"/>
        <item x="39"/>
        <item x="42"/>
        <item x="48"/>
        <item x="36"/>
        <item x="50"/>
        <item x="3"/>
        <item x="51"/>
        <item x="35"/>
        <item x="58"/>
        <item x="41"/>
        <item x="65"/>
        <item x="37"/>
        <item x="21"/>
        <item x="55"/>
        <item x="59"/>
        <item x="54"/>
        <item x="57"/>
        <item x="64"/>
        <item x="10"/>
        <item x="61"/>
        <item x="62"/>
        <item x="66"/>
        <item x="63"/>
        <item x="53"/>
        <item x="60"/>
        <item x="69"/>
        <item x="67"/>
        <item x="68"/>
        <item x="15"/>
        <item t="default"/>
      </items>
    </pivotField>
    <pivotField axis="axisCol" showAll="0" defaultSubtotal="0">
      <items count="6">
        <item sd="0" x="1"/>
        <item sd="0" x="2"/>
        <item sd="0" x="0"/>
        <item sd="0" x="3"/>
        <item sd="0" x="4"/>
        <item sd="0" x="5"/>
      </items>
    </pivotField>
    <pivotField showAll="0"/>
    <pivotField showAll="0">
      <items count="10">
        <item sd="0" x="0"/>
        <item sd="0" x="1"/>
        <item sd="0" x="5"/>
        <item sd="0" x="3"/>
        <item sd="0" x="4"/>
        <item sd="0" x="8"/>
        <item sd="0" x="7"/>
        <item sd="0" x="2"/>
        <item sd="0" x="6"/>
        <item t="default" sd="0"/>
      </items>
    </pivotField>
    <pivotField showAll="0"/>
    <pivotField showAll="0">
      <items count="34">
        <item x="1"/>
        <item x="9"/>
        <item x="13"/>
        <item x="31"/>
        <item x="0"/>
        <item x="25"/>
        <item x="5"/>
        <item x="6"/>
        <item x="10"/>
        <item x="18"/>
        <item x="27"/>
        <item x="21"/>
        <item x="20"/>
        <item x="8"/>
        <item x="2"/>
        <item x="24"/>
        <item x="22"/>
        <item x="4"/>
        <item x="7"/>
        <item x="29"/>
        <item x="30"/>
        <item x="15"/>
        <item x="11"/>
        <item x="17"/>
        <item x="32"/>
        <item x="3"/>
        <item x="14"/>
        <item x="28"/>
        <item x="26"/>
        <item x="16"/>
        <item x="23"/>
        <item x="12"/>
        <item x="19"/>
        <item t="default"/>
      </items>
    </pivotField>
    <pivotField showAll="0"/>
    <pivotField showAll="0"/>
    <pivotField showAll="0">
      <items count="29">
        <item x="1"/>
        <item x="2"/>
        <item x="4"/>
        <item x="3"/>
        <item x="0"/>
        <item x="6"/>
        <item x="17"/>
        <item x="23"/>
        <item x="26"/>
        <item x="27"/>
        <item x="21"/>
        <item x="20"/>
        <item x="16"/>
        <item x="9"/>
        <item x="10"/>
        <item x="12"/>
        <item x="7"/>
        <item x="14"/>
        <item x="5"/>
        <item x="25"/>
        <item x="8"/>
        <item x="11"/>
        <item x="22"/>
        <item x="19"/>
        <item x="24"/>
        <item x="13"/>
        <item x="15"/>
        <item x="18"/>
        <item t="default"/>
      </items>
    </pivotField>
    <pivotField showAll="0"/>
    <pivotField axis="axisRow" dataField="1" showAll="0">
      <items count="14">
        <item x="4"/>
        <item x="0"/>
        <item x="9"/>
        <item x="5"/>
        <item x="2"/>
        <item x="12"/>
        <item x="8"/>
        <item x="11"/>
        <item x="3"/>
        <item x="10"/>
        <item x="1"/>
        <item x="7"/>
        <item x="6"/>
        <item t="default"/>
      </items>
    </pivotField>
    <pivotField showAll="0"/>
    <pivotField showAll="0">
      <items count="16">
        <item sd="0" x="5"/>
        <item sd="0" x="4"/>
        <item sd="0" x="10"/>
        <item sd="0" x="1"/>
        <item sd="0" x="9"/>
        <item sd="0" x="6"/>
        <item sd="0" x="7"/>
        <item sd="0" x="12"/>
        <item sd="0" x="2"/>
        <item sd="0" x="11"/>
        <item sd="0" x="0"/>
        <item sd="0" m="1" x="14"/>
        <item sd="0" m="1" x="13"/>
        <item sd="0" x="8"/>
        <item n="Ns/Nc" sd="0" x="3"/>
        <item t="default" sd="0"/>
      </items>
    </pivotField>
    <pivotField showAll="0"/>
    <pivotField axis="axisCol" showAll="0">
      <items count="16">
        <item x="1"/>
        <item x="5"/>
        <item x="13"/>
        <item x="10"/>
        <item x="12"/>
        <item x="9"/>
        <item x="2"/>
        <item x="7"/>
        <item x="0"/>
        <item x="4"/>
        <item x="6"/>
        <item x="11"/>
        <item x="8"/>
        <item x="3"/>
        <item x="14"/>
        <item t="default"/>
      </items>
    </pivotField>
    <pivotField showAll="0">
      <items count="13">
        <item x="3"/>
        <item x="10"/>
        <item x="5"/>
        <item x="2"/>
        <item x="7"/>
        <item x="1"/>
        <item x="8"/>
        <item x="6"/>
        <item x="4"/>
        <item x="9"/>
        <item m="1" x="1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defaultSubtotal="0">
      <items count="8">
        <item sd="0" x="1"/>
        <item sd="0" x="4"/>
        <item sd="0" x="6"/>
        <item sd="0" x="2"/>
        <item sd="0" x="5"/>
        <item n="COCHE/CONDUCTOR" sd="0" x="0"/>
        <item sd="0" x="3"/>
        <item x="7"/>
      </items>
    </pivotField>
    <pivotField showAll="0" defaultSubtotal="0">
      <items count="8">
        <item sd="0" x="0"/>
        <item sd="0" x="1"/>
        <item n="EN PARO" sd="0" x="7"/>
        <item sd="0" x="3"/>
        <item sd="0" x="6"/>
        <item sd="0" x="5"/>
        <item sd="0" x="2"/>
        <item sd="0" x="4"/>
      </items>
    </pivotField>
    <pivotField showAll="0" defaultSubtotal="0">
      <items count="7">
        <item x="2"/>
        <item x="6"/>
        <item x="1"/>
        <item x="4"/>
        <item x="0"/>
        <item x="3"/>
        <item x="5"/>
      </items>
    </pivotField>
    <pivotField showAll="0" defaultSubtotal="0">
      <items count="25">
        <item x="1"/>
        <item x="9"/>
        <item x="12"/>
        <item x="24"/>
        <item x="0"/>
        <item x="18"/>
        <item x="5"/>
        <item x="6"/>
        <item x="10"/>
        <item x="20"/>
        <item x="16"/>
        <item x="8"/>
        <item x="2"/>
        <item x="17"/>
        <item x="4"/>
        <item x="7"/>
        <item x="22"/>
        <item x="23"/>
        <item x="14"/>
        <item x="11"/>
        <item x="15"/>
        <item x="3"/>
        <item x="13"/>
        <item x="21"/>
        <item x="19"/>
      </items>
    </pivotField>
    <pivotField showAll="0" defaultSubtotal="0">
      <items count="23">
        <item x="1"/>
        <item x="2"/>
        <item x="4"/>
        <item x="3"/>
        <item x="0"/>
        <item x="6"/>
        <item x="15"/>
        <item x="22"/>
        <item x="20"/>
        <item x="21"/>
        <item x="17"/>
        <item x="14"/>
        <item x="9"/>
        <item x="10"/>
        <item x="12"/>
        <item x="7"/>
        <item x="13"/>
        <item x="5"/>
        <item x="19"/>
        <item x="8"/>
        <item x="11"/>
        <item x="18"/>
        <item x="16"/>
      </items>
    </pivotField>
  </pivotFields>
  <rowFields count="1">
    <field x="15"/>
  </rowFields>
  <rowItems count="14">
    <i>
      <x/>
    </i>
    <i>
      <x v="1"/>
    </i>
    <i>
      <x v="2"/>
    </i>
    <i>
      <x v="3"/>
    </i>
    <i>
      <x v="4"/>
    </i>
    <i>
      <x v="5"/>
    </i>
    <i>
      <x v="6"/>
    </i>
    <i>
      <x v="7"/>
    </i>
    <i>
      <x v="8"/>
    </i>
    <i>
      <x v="9"/>
    </i>
    <i>
      <x v="10"/>
    </i>
    <i>
      <x v="11"/>
    </i>
    <i>
      <x v="12"/>
    </i>
    <i t="grand">
      <x/>
    </i>
  </rowItems>
  <colFields count="4">
    <field x="4"/>
    <field x="6"/>
    <field x="39"/>
    <field x="19"/>
  </colFields>
  <colItems count="16">
    <i>
      <x/>
      <x/>
    </i>
    <i r="1">
      <x v="1"/>
    </i>
    <i r="1">
      <x v="2"/>
    </i>
    <i r="1">
      <x v="3"/>
    </i>
    <i r="1">
      <x v="4"/>
    </i>
    <i r="1">
      <x v="5"/>
    </i>
    <i t="default">
      <x/>
    </i>
    <i>
      <x v="1"/>
      <x/>
    </i>
    <i r="1">
      <x v="1"/>
    </i>
    <i r="1">
      <x v="2"/>
    </i>
    <i r="1">
      <x v="3"/>
    </i>
    <i r="1">
      <x v="4"/>
    </i>
    <i r="1">
      <x v="5"/>
    </i>
    <i t="default">
      <x v="1"/>
    </i>
    <i>
      <x v="2"/>
    </i>
    <i t="grand">
      <x/>
    </i>
  </colItems>
  <dataFields count="1">
    <dataField name="." fld="15" subtotal="count" showDataAs="percentOfCol" baseField="0" baseItem="0" numFmtId="10"/>
  </dataFields>
  <pivotTableStyleInfo name="PivotStyleLight16" showRowHeaders="1" showColHeaders="1" showRowStripes="0" showColStripes="0" showLastColumn="1"/>
</pivotTableDefinition>
</file>

<file path=xl/pivotTables/pivotTable12.xml><?xml version="1.0" encoding="utf-8"?>
<pivotTableDefinition xmlns="http://schemas.openxmlformats.org/spreadsheetml/2006/main" name="Tabla dinámica4" cacheId="37"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A99:J136" firstHeaderRow="1" firstDataRow="3" firstDataCol="1"/>
  <pivotFields count="44">
    <pivotField showAll="0"/>
    <pivotField numFmtId="14" showAll="0"/>
    <pivotField showAll="0"/>
    <pivotField showAll="0"/>
    <pivotField showAll="0">
      <items count="4">
        <item x="0"/>
        <item x="1"/>
        <item sd="0" x="2"/>
        <item t="default"/>
      </items>
    </pivotField>
    <pivotField showAll="0"/>
    <pivotField showAll="0" defaultSubtotal="0">
      <items count="6">
        <item sd="0" x="1"/>
        <item sd="0" x="2"/>
        <item sd="0" x="0"/>
        <item sd="0" x="3"/>
        <item sd="0" x="4"/>
        <item sd="0" x="5"/>
      </items>
    </pivotField>
    <pivotField showAll="0"/>
    <pivotField showAll="0">
      <items count="10">
        <item sd="0" x="0"/>
        <item sd="0" x="1"/>
        <item sd="0" x="5"/>
        <item sd="0" x="3"/>
        <item sd="0" x="4"/>
        <item sd="0" x="8"/>
        <item sd="0" x="7"/>
        <item sd="0" x="2"/>
        <item sd="0" x="6"/>
        <item t="default" sd="0"/>
      </items>
    </pivotField>
    <pivotField showAll="0"/>
    <pivotField axis="axisRow" showAll="0">
      <items count="34">
        <item x="1"/>
        <item x="9"/>
        <item x="13"/>
        <item x="0"/>
        <item x="25"/>
        <item x="5"/>
        <item x="6"/>
        <item x="10"/>
        <item x="18"/>
        <item x="27"/>
        <item x="21"/>
        <item x="20"/>
        <item x="8"/>
        <item x="2"/>
        <item x="24"/>
        <item x="22"/>
        <item x="4"/>
        <item x="7"/>
        <item x="29"/>
        <item x="30"/>
        <item x="15"/>
        <item x="11"/>
        <item x="17"/>
        <item x="32"/>
        <item x="3"/>
        <item x="14"/>
        <item x="28"/>
        <item x="26"/>
        <item x="16"/>
        <item x="23"/>
        <item x="12"/>
        <item x="19"/>
        <item x="31"/>
        <item t="default"/>
      </items>
    </pivotField>
    <pivotField showAll="0"/>
    <pivotField showAll="0"/>
    <pivotField showAll="0">
      <items count="29">
        <item x="1"/>
        <item x="2"/>
        <item x="4"/>
        <item x="3"/>
        <item x="0"/>
        <item x="6"/>
        <item x="17"/>
        <item x="23"/>
        <item x="26"/>
        <item x="27"/>
        <item x="21"/>
        <item x="20"/>
        <item x="16"/>
        <item x="9"/>
        <item x="10"/>
        <item x="12"/>
        <item x="7"/>
        <item x="14"/>
        <item x="5"/>
        <item x="25"/>
        <item x="8"/>
        <item x="11"/>
        <item x="22"/>
        <item x="19"/>
        <item x="24"/>
        <item x="13"/>
        <item x="15"/>
        <item x="18"/>
        <item t="default"/>
      </items>
    </pivotField>
    <pivotField showAll="0"/>
    <pivotField showAll="0"/>
    <pivotField showAll="0"/>
    <pivotField showAll="0"/>
    <pivotField showAll="0"/>
    <pivotField axis="axisCol" dataField="1" showAll="0">
      <items count="16">
        <item x="1"/>
        <item x="5"/>
        <item x="13"/>
        <item x="10"/>
        <item x="12"/>
        <item x="9"/>
        <item x="2"/>
        <item x="7"/>
        <item x="0"/>
        <item x="4"/>
        <item x="6"/>
        <item x="11"/>
        <item x="8"/>
        <item x="3"/>
        <item x="14"/>
        <item t="default"/>
      </items>
    </pivotField>
    <pivotField showAll="0">
      <items count="13">
        <item x="3"/>
        <item x="10"/>
        <item x="5"/>
        <item x="2"/>
        <item x="7"/>
        <item x="1"/>
        <item x="8"/>
        <item x="6"/>
        <item x="4"/>
        <item x="9"/>
        <item m="1" x="1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defaultSubtotal="0">
      <items count="8">
        <item sd="0" x="1"/>
        <item sd="0" x="4"/>
        <item sd="0" x="6"/>
        <item sd="0" x="2"/>
        <item sd="0" x="5"/>
        <item n="COCHE/CONDUCTOR" sd="0" x="0"/>
        <item sd="0" x="3"/>
        <item n="RESTO" sd="0" x="7"/>
      </items>
    </pivotField>
    <pivotField showAll="0" defaultSubtotal="0">
      <items count="8">
        <item sd="0" x="0"/>
        <item sd="0" x="1"/>
        <item n="EN PARO" sd="0" x="7"/>
        <item sd="0" x="3"/>
        <item sd="0" x="6"/>
        <item sd="0" x="5"/>
        <item sd="0" x="2"/>
        <item sd="0" x="4"/>
      </items>
    </pivotField>
    <pivotField showAll="0" defaultSubtotal="0">
      <items count="7">
        <item x="2"/>
        <item x="6"/>
        <item x="1"/>
        <item x="4"/>
        <item x="0"/>
        <item x="3"/>
        <item x="5"/>
      </items>
    </pivotField>
    <pivotField axis="axisRow" showAll="0" defaultSubtotal="0">
      <items count="25">
        <item sd="0" x="1"/>
        <item sd="0" x="9"/>
        <item sd="0" x="12"/>
        <item sd="0" x="0"/>
        <item sd="0" x="6"/>
        <item sd="0" x="10"/>
        <item sd="0" x="8"/>
        <item sd="0" x="2"/>
        <item sd="0" x="17"/>
        <item sd="0" x="7"/>
        <item sd="0" x="11"/>
        <item sd="0" x="15"/>
        <item sd="0" x="3"/>
        <item sd="0" x="13"/>
        <item sd="0" x="18"/>
        <item sd="0" x="5"/>
        <item sd="0" x="14"/>
        <item sd="0" x="20"/>
        <item sd="0" x="16"/>
        <item sd="0" x="22"/>
        <item sd="0" x="23"/>
        <item sd="0" x="21"/>
        <item sd="0" x="19"/>
        <item n="Otros" x="24"/>
        <item sd="0" x="4"/>
      </items>
    </pivotField>
    <pivotField showAll="0" defaultSubtotal="0">
      <items count="23">
        <item x="1"/>
        <item x="2"/>
        <item x="4"/>
        <item x="3"/>
        <item x="0"/>
        <item x="6"/>
        <item x="15"/>
        <item x="22"/>
        <item x="20"/>
        <item x="21"/>
        <item x="17"/>
        <item x="14"/>
        <item x="9"/>
        <item x="10"/>
        <item x="12"/>
        <item x="7"/>
        <item x="13"/>
        <item x="5"/>
        <item x="19"/>
        <item x="8"/>
        <item x="11"/>
        <item x="18"/>
        <item x="16"/>
      </items>
    </pivotField>
  </pivotFields>
  <rowFields count="2">
    <field x="42"/>
    <field x="10"/>
  </rowFields>
  <rowItems count="35">
    <i>
      <x/>
    </i>
    <i>
      <x v="1"/>
    </i>
    <i>
      <x v="2"/>
    </i>
    <i>
      <x v="3"/>
    </i>
    <i>
      <x v="4"/>
    </i>
    <i>
      <x v="5"/>
    </i>
    <i>
      <x v="6"/>
    </i>
    <i>
      <x v="7"/>
    </i>
    <i>
      <x v="8"/>
    </i>
    <i>
      <x v="9"/>
    </i>
    <i>
      <x v="10"/>
    </i>
    <i>
      <x v="11"/>
    </i>
    <i>
      <x v="12"/>
    </i>
    <i>
      <x v="13"/>
    </i>
    <i>
      <x v="14"/>
    </i>
    <i>
      <x v="15"/>
    </i>
    <i>
      <x v="16"/>
    </i>
    <i>
      <x v="17"/>
    </i>
    <i>
      <x v="18"/>
    </i>
    <i>
      <x v="19"/>
    </i>
    <i>
      <x v="20"/>
    </i>
    <i>
      <x v="21"/>
    </i>
    <i>
      <x v="22"/>
    </i>
    <i>
      <x v="23"/>
    </i>
    <i r="1">
      <x v="8"/>
    </i>
    <i r="1">
      <x v="11"/>
    </i>
    <i r="1">
      <x v="14"/>
    </i>
    <i r="1">
      <x v="23"/>
    </i>
    <i r="1">
      <x v="28"/>
    </i>
    <i r="1">
      <x v="29"/>
    </i>
    <i r="1">
      <x v="30"/>
    </i>
    <i r="1">
      <x v="31"/>
    </i>
    <i r="1">
      <x v="32"/>
    </i>
    <i>
      <x v="24"/>
    </i>
    <i t="grand">
      <x/>
    </i>
  </rowItems>
  <colFields count="2">
    <field x="39"/>
    <field x="19"/>
  </colFields>
  <colItems count="9">
    <i>
      <x/>
    </i>
    <i>
      <x v="1"/>
    </i>
    <i>
      <x v="2"/>
    </i>
    <i>
      <x v="3"/>
    </i>
    <i>
      <x v="4"/>
    </i>
    <i>
      <x v="5"/>
    </i>
    <i>
      <x v="6"/>
    </i>
    <i>
      <x v="7"/>
    </i>
    <i t="grand">
      <x/>
    </i>
  </colItems>
  <dataFields count="1">
    <dataField name="." fld="19" subtotal="count" showDataAs="percentOfRow" baseField="18" baseItem="0" numFmtId="10"/>
  </dataFields>
  <pivotTableStyleInfo name="PivotStyleLight16" showRowHeaders="1" showColHeaders="1" showRowStripes="0" showColStripes="0" showLastColumn="1"/>
</pivotTableDefinition>
</file>

<file path=xl/pivotTables/pivotTable13.xml><?xml version="1.0" encoding="utf-8"?>
<pivotTableDefinition xmlns="http://schemas.openxmlformats.org/spreadsheetml/2006/main" name="Tabla dinámica3" cacheId="37"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A72:J91" firstHeaderRow="1" firstDataRow="3" firstDataCol="1"/>
  <pivotFields count="44">
    <pivotField showAll="0"/>
    <pivotField numFmtId="14" showAll="0"/>
    <pivotField showAll="0"/>
    <pivotField showAll="0"/>
    <pivotField showAll="0">
      <items count="4">
        <item x="0"/>
        <item x="1"/>
        <item sd="0" x="2"/>
        <item t="default"/>
      </items>
    </pivotField>
    <pivotField showAll="0"/>
    <pivotField showAll="0" defaultSubtotal="0">
      <items count="6">
        <item sd="0" x="1"/>
        <item sd="0" x="2"/>
        <item sd="0" x="0"/>
        <item sd="0" x="3"/>
        <item sd="0" x="4"/>
        <item sd="0" x="5"/>
      </items>
    </pivotField>
    <pivotField showAll="0"/>
    <pivotField axis="axisCol" showAll="0">
      <items count="10">
        <item sd="0" x="0"/>
        <item sd="0" x="1"/>
        <item sd="0" x="5"/>
        <item sd="0" x="3"/>
        <item sd="0" x="4"/>
        <item sd="0" x="8"/>
        <item sd="0" x="7"/>
        <item sd="0" x="2"/>
        <item sd="0" x="6"/>
        <item t="default" sd="0"/>
      </items>
    </pivotField>
    <pivotField showAll="0"/>
    <pivotField showAll="0">
      <items count="34">
        <item x="1"/>
        <item x="9"/>
        <item x="13"/>
        <item x="31"/>
        <item x="0"/>
        <item x="25"/>
        <item x="5"/>
        <item x="6"/>
        <item x="10"/>
        <item x="18"/>
        <item x="27"/>
        <item x="21"/>
        <item x="20"/>
        <item x="8"/>
        <item x="2"/>
        <item x="24"/>
        <item x="22"/>
        <item x="4"/>
        <item x="7"/>
        <item x="29"/>
        <item x="30"/>
        <item x="15"/>
        <item x="11"/>
        <item x="17"/>
        <item x="32"/>
        <item x="3"/>
        <item x="14"/>
        <item x="28"/>
        <item x="26"/>
        <item x="16"/>
        <item x="23"/>
        <item x="12"/>
        <item x="19"/>
        <item t="default"/>
      </items>
    </pivotField>
    <pivotField showAll="0"/>
    <pivotField showAll="0"/>
    <pivotField showAll="0">
      <items count="29">
        <item x="1"/>
        <item x="2"/>
        <item x="4"/>
        <item x="3"/>
        <item x="0"/>
        <item x="6"/>
        <item x="17"/>
        <item x="23"/>
        <item x="26"/>
        <item x="27"/>
        <item x="21"/>
        <item x="20"/>
        <item x="16"/>
        <item x="9"/>
        <item x="10"/>
        <item x="12"/>
        <item x="7"/>
        <item x="14"/>
        <item x="5"/>
        <item x="25"/>
        <item x="8"/>
        <item x="11"/>
        <item x="22"/>
        <item x="19"/>
        <item x="24"/>
        <item x="13"/>
        <item x="15"/>
        <item x="18"/>
        <item t="default"/>
      </items>
    </pivotField>
    <pivotField showAll="0"/>
    <pivotField showAll="0"/>
    <pivotField showAll="0"/>
    <pivotField showAll="0"/>
    <pivotField showAll="0"/>
    <pivotField axis="axisRow" dataField="1" showAll="0">
      <items count="16">
        <item x="1"/>
        <item x="5"/>
        <item x="13"/>
        <item x="10"/>
        <item x="12"/>
        <item x="9"/>
        <item x="2"/>
        <item x="7"/>
        <item x="0"/>
        <item x="4"/>
        <item x="11"/>
        <item x="8"/>
        <item x="3"/>
        <item x="14"/>
        <item x="6"/>
        <item t="default"/>
      </items>
    </pivotField>
    <pivotField showAll="0">
      <items count="13">
        <item x="3"/>
        <item x="10"/>
        <item x="5"/>
        <item x="2"/>
        <item x="7"/>
        <item x="1"/>
        <item x="8"/>
        <item x="6"/>
        <item x="4"/>
        <item x="9"/>
        <item m="1" x="1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8">
        <item sd="0" x="1"/>
        <item sd="0" x="4"/>
        <item sd="0" x="6"/>
        <item sd="0" x="2"/>
        <item sd="0" x="5"/>
        <item n="COCHE/CONDUCTOR" sd="0" x="0"/>
        <item sd="0" x="3"/>
        <item n="RESTO" x="7"/>
      </items>
    </pivotField>
    <pivotField axis="axisCol" showAll="0" defaultSubtotal="0">
      <items count="8">
        <item sd="0" x="0"/>
        <item sd="0" x="1"/>
        <item n="EN PARO" sd="0" x="7"/>
        <item sd="0" x="3"/>
        <item sd="0" x="6"/>
        <item sd="0" x="5"/>
        <item sd="0" x="2"/>
        <item sd="0" x="4"/>
      </items>
    </pivotField>
    <pivotField showAll="0" defaultSubtotal="0">
      <items count="7">
        <item x="2"/>
        <item x="6"/>
        <item x="1"/>
        <item x="4"/>
        <item x="0"/>
        <item x="3"/>
        <item x="5"/>
      </items>
    </pivotField>
    <pivotField showAll="0" defaultSubtotal="0">
      <items count="25">
        <item x="1"/>
        <item x="9"/>
        <item x="12"/>
        <item x="24"/>
        <item x="0"/>
        <item x="18"/>
        <item x="5"/>
        <item x="6"/>
        <item x="10"/>
        <item x="20"/>
        <item x="16"/>
        <item x="8"/>
        <item x="2"/>
        <item x="17"/>
        <item x="4"/>
        <item x="7"/>
        <item x="22"/>
        <item x="23"/>
        <item x="14"/>
        <item x="11"/>
        <item x="15"/>
        <item x="3"/>
        <item x="13"/>
        <item x="21"/>
        <item x="19"/>
      </items>
    </pivotField>
    <pivotField showAll="0" defaultSubtotal="0">
      <items count="23">
        <item x="1"/>
        <item x="2"/>
        <item x="4"/>
        <item x="3"/>
        <item x="0"/>
        <item x="6"/>
        <item x="15"/>
        <item x="22"/>
        <item x="20"/>
        <item x="21"/>
        <item x="17"/>
        <item x="14"/>
        <item x="9"/>
        <item x="10"/>
        <item x="12"/>
        <item x="7"/>
        <item x="13"/>
        <item x="5"/>
        <item x="19"/>
        <item x="8"/>
        <item x="11"/>
        <item x="18"/>
        <item x="16"/>
      </items>
    </pivotField>
  </pivotFields>
  <rowFields count="2">
    <field x="39"/>
    <field x="19"/>
  </rowFields>
  <rowItems count="17">
    <i>
      <x/>
    </i>
    <i>
      <x v="1"/>
    </i>
    <i>
      <x v="2"/>
    </i>
    <i>
      <x v="3"/>
    </i>
    <i>
      <x v="4"/>
    </i>
    <i>
      <x v="5"/>
    </i>
    <i>
      <x v="6"/>
    </i>
    <i>
      <x v="7"/>
    </i>
    <i r="1">
      <x v="3"/>
    </i>
    <i r="1">
      <x v="4"/>
    </i>
    <i r="1">
      <x v="5"/>
    </i>
    <i r="1">
      <x v="9"/>
    </i>
    <i r="1">
      <x v="10"/>
    </i>
    <i r="1">
      <x v="11"/>
    </i>
    <i r="1">
      <x v="13"/>
    </i>
    <i r="1">
      <x v="14"/>
    </i>
    <i t="grand">
      <x/>
    </i>
  </rowItems>
  <colFields count="2">
    <field x="40"/>
    <field x="8"/>
  </colFields>
  <colItems count="9">
    <i>
      <x/>
    </i>
    <i>
      <x v="1"/>
    </i>
    <i>
      <x v="2"/>
    </i>
    <i>
      <x v="3"/>
    </i>
    <i>
      <x v="4"/>
    </i>
    <i>
      <x v="5"/>
    </i>
    <i>
      <x v="6"/>
    </i>
    <i>
      <x v="7"/>
    </i>
    <i t="grand">
      <x/>
    </i>
  </colItems>
  <dataFields count="1">
    <dataField name="." fld="19" subtotal="count" showDataAs="percentOfCol" baseField="18" baseItem="0" numFmtId="10"/>
  </dataFields>
  <pivotTableStyleInfo name="PivotStyleLight16" showRowHeaders="1" showColHeaders="1" showRowStripes="0" showColStripes="0" showLastColumn="1"/>
</pivotTableDefinition>
</file>

<file path=xl/pivotTables/pivotTable14.xml><?xml version="1.0" encoding="utf-8"?>
<pivotTableDefinition xmlns="http://schemas.openxmlformats.org/spreadsheetml/2006/main" name="Tabla dinámica10" cacheId="37"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A4:Q17" firstHeaderRow="1" firstDataRow="3" firstDataCol="1"/>
  <pivotFields count="44">
    <pivotField showAll="0"/>
    <pivotField numFmtId="14" showAll="0"/>
    <pivotField showAll="0"/>
    <pivotField showAll="0"/>
    <pivotField axis="axisCol" dataField="1" showAll="0">
      <items count="4">
        <item x="0"/>
        <item x="1"/>
        <item sd="0" x="2"/>
        <item t="default"/>
      </items>
    </pivotField>
    <pivotField showAll="0"/>
    <pivotField axis="axisCol" showAll="0" defaultSubtotal="0">
      <items count="6">
        <item x="1"/>
        <item x="2"/>
        <item x="0"/>
        <item x="3"/>
        <item x="4"/>
        <item x="5"/>
      </items>
    </pivotField>
    <pivotField showAll="0"/>
    <pivotField axis="axisRow" showAll="0">
      <items count="10">
        <item x="0"/>
        <item x="1"/>
        <item x="5"/>
        <item x="3"/>
        <item x="4"/>
        <item x="8"/>
        <item x="7"/>
        <item x="2"/>
        <item x="6"/>
        <item t="default"/>
      </items>
    </pivotField>
    <pivotField showAll="0"/>
    <pivotField showAll="0">
      <items count="34">
        <item x="1"/>
        <item x="9"/>
        <item x="13"/>
        <item x="31"/>
        <item x="0"/>
        <item x="25"/>
        <item x="5"/>
        <item x="6"/>
        <item x="10"/>
        <item x="18"/>
        <item x="27"/>
        <item x="21"/>
        <item x="20"/>
        <item x="8"/>
        <item x="2"/>
        <item x="24"/>
        <item x="22"/>
        <item x="4"/>
        <item x="7"/>
        <item x="29"/>
        <item x="30"/>
        <item x="15"/>
        <item x="11"/>
        <item x="17"/>
        <item x="32"/>
        <item x="3"/>
        <item x="14"/>
        <item x="28"/>
        <item x="26"/>
        <item x="16"/>
        <item x="23"/>
        <item x="12"/>
        <item x="19"/>
        <item t="default"/>
      </items>
    </pivotField>
    <pivotField showAll="0"/>
    <pivotField showAll="0"/>
    <pivotField showAll="0">
      <items count="29">
        <item x="1"/>
        <item x="2"/>
        <item x="4"/>
        <item x="3"/>
        <item x="0"/>
        <item x="6"/>
        <item x="17"/>
        <item x="23"/>
        <item x="26"/>
        <item x="27"/>
        <item x="21"/>
        <item x="20"/>
        <item x="16"/>
        <item x="9"/>
        <item x="10"/>
        <item x="12"/>
        <item x="7"/>
        <item x="14"/>
        <item x="5"/>
        <item x="25"/>
        <item x="8"/>
        <item x="11"/>
        <item x="22"/>
        <item x="19"/>
        <item x="24"/>
        <item x="13"/>
        <item x="15"/>
        <item x="18"/>
        <item t="default"/>
      </items>
    </pivotField>
    <pivotField showAll="0"/>
    <pivotField showAll="0"/>
    <pivotField showAll="0"/>
    <pivotField showAll="0"/>
    <pivotField showAll="0"/>
    <pivotField showAll="0">
      <items count="16">
        <item x="1"/>
        <item x="5"/>
        <item x="13"/>
        <item x="10"/>
        <item x="12"/>
        <item x="9"/>
        <item x="2"/>
        <item x="7"/>
        <item x="0"/>
        <item x="4"/>
        <item x="6"/>
        <item x="11"/>
        <item x="8"/>
        <item x="3"/>
        <item x="14"/>
        <item t="default"/>
      </items>
    </pivotField>
    <pivotField showAll="0">
      <items count="13">
        <item x="3"/>
        <item x="10"/>
        <item x="5"/>
        <item x="2"/>
        <item x="7"/>
        <item x="1"/>
        <item x="8"/>
        <item x="6"/>
        <item x="4"/>
        <item x="9"/>
        <item m="1" x="1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8">
        <item x="1"/>
        <item x="4"/>
        <item x="6"/>
        <item x="7"/>
        <item x="2"/>
        <item x="5"/>
        <item x="0"/>
        <item x="3"/>
      </items>
    </pivotField>
    <pivotField axis="axisRow" showAll="0" defaultSubtotal="0">
      <items count="8">
        <item sd="0" x="0"/>
        <item sd="0" x="1"/>
        <item n="PARO" x="7"/>
        <item sd="0" x="3"/>
        <item sd="0" x="6"/>
        <item sd="0" x="5"/>
        <item sd="0" x="2"/>
        <item sd="0" x="4"/>
      </items>
    </pivotField>
    <pivotField showAll="0" defaultSubtotal="0">
      <items count="7">
        <item x="2"/>
        <item x="6"/>
        <item x="1"/>
        <item x="4"/>
        <item x="0"/>
        <item x="3"/>
        <item x="5"/>
      </items>
    </pivotField>
    <pivotField showAll="0" defaultSubtotal="0">
      <items count="25">
        <item x="1"/>
        <item x="9"/>
        <item x="12"/>
        <item x="24"/>
        <item x="0"/>
        <item x="18"/>
        <item x="5"/>
        <item x="6"/>
        <item x="10"/>
        <item x="20"/>
        <item x="16"/>
        <item x="8"/>
        <item x="2"/>
        <item x="17"/>
        <item x="4"/>
        <item x="7"/>
        <item x="22"/>
        <item x="23"/>
        <item x="14"/>
        <item x="11"/>
        <item x="15"/>
        <item x="3"/>
        <item x="13"/>
        <item x="21"/>
        <item x="19"/>
      </items>
    </pivotField>
    <pivotField showAll="0" defaultSubtotal="0">
      <items count="23">
        <item x="1"/>
        <item x="2"/>
        <item x="4"/>
        <item x="3"/>
        <item x="0"/>
        <item x="6"/>
        <item x="15"/>
        <item x="22"/>
        <item x="20"/>
        <item x="21"/>
        <item x="17"/>
        <item x="14"/>
        <item x="9"/>
        <item x="10"/>
        <item x="12"/>
        <item x="7"/>
        <item x="13"/>
        <item x="5"/>
        <item x="19"/>
        <item x="8"/>
        <item x="11"/>
        <item x="18"/>
        <item x="16"/>
      </items>
    </pivotField>
  </pivotFields>
  <rowFields count="2">
    <field x="40"/>
    <field x="8"/>
  </rowFields>
  <rowItems count="11">
    <i>
      <x/>
    </i>
    <i>
      <x v="1"/>
    </i>
    <i>
      <x v="2"/>
    </i>
    <i r="1">
      <x v="2"/>
    </i>
    <i r="1">
      <x v="3"/>
    </i>
    <i>
      <x v="3"/>
    </i>
    <i>
      <x v="4"/>
    </i>
    <i>
      <x v="5"/>
    </i>
    <i>
      <x v="6"/>
    </i>
    <i>
      <x v="7"/>
    </i>
    <i t="grand">
      <x/>
    </i>
  </rowItems>
  <colFields count="2">
    <field x="4"/>
    <field x="6"/>
  </colFields>
  <colItems count="16">
    <i>
      <x/>
      <x/>
    </i>
    <i r="1">
      <x v="1"/>
    </i>
    <i r="1">
      <x v="2"/>
    </i>
    <i r="1">
      <x v="3"/>
    </i>
    <i r="1">
      <x v="4"/>
    </i>
    <i r="1">
      <x v="5"/>
    </i>
    <i t="default">
      <x/>
    </i>
    <i>
      <x v="1"/>
      <x/>
    </i>
    <i r="1">
      <x v="1"/>
    </i>
    <i r="1">
      <x v="2"/>
    </i>
    <i r="1">
      <x v="3"/>
    </i>
    <i r="1">
      <x v="4"/>
    </i>
    <i r="1">
      <x v="5"/>
    </i>
    <i t="default">
      <x v="1"/>
    </i>
    <i>
      <x v="2"/>
    </i>
    <i t="grand">
      <x/>
    </i>
  </colItems>
  <dataFields count="1">
    <dataField name="." fld="4" subtotal="count" showDataAs="percentOfTotal" baseField="0" baseItem="0" numFmtId="10"/>
  </dataFields>
  <pivotTableStyleInfo name="PivotStyleLight16" showRowHeaders="1" showColHeaders="1" showRowStripes="0" showColStripes="0" showLastColumn="1"/>
</pivotTableDefinition>
</file>

<file path=xl/pivotTables/pivotTable15.xml><?xml version="1.0" encoding="utf-8"?>
<pivotTableDefinition xmlns="http://schemas.openxmlformats.org/spreadsheetml/2006/main" name="Tabla dinámica21" cacheId="37"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A306:E320" firstHeaderRow="1" firstDataRow="4" firstDataCol="1"/>
  <pivotFields count="44">
    <pivotField showAll="0"/>
    <pivotField numFmtId="14" showAll="0"/>
    <pivotField showAll="0"/>
    <pivotField showAll="0"/>
    <pivotField axis="axisCol" showAll="0">
      <items count="4">
        <item sd="0" x="0"/>
        <item sd="0" x="1"/>
        <item sd="0" x="2"/>
        <item t="default" sd="0"/>
      </items>
    </pivotField>
    <pivotField showAll="0"/>
    <pivotField showAll="0" defaultSubtotal="0"/>
    <pivotField showAll="0"/>
    <pivotField axis="axisCol" showAll="0">
      <items count="10">
        <item x="0"/>
        <item x="1"/>
        <item x="5"/>
        <item x="3"/>
        <item x="4"/>
        <item x="8"/>
        <item x="7"/>
        <item x="2"/>
        <item x="6"/>
        <item t="default"/>
      </items>
    </pivotField>
    <pivotField showAll="0"/>
    <pivotField showAll="0">
      <items count="34">
        <item x="1"/>
        <item x="9"/>
        <item x="13"/>
        <item x="31"/>
        <item x="0"/>
        <item x="25"/>
        <item x="5"/>
        <item x="6"/>
        <item x="10"/>
        <item x="18"/>
        <item x="27"/>
        <item x="21"/>
        <item x="20"/>
        <item x="8"/>
        <item x="2"/>
        <item x="24"/>
        <item x="22"/>
        <item x="4"/>
        <item x="7"/>
        <item x="29"/>
        <item x="30"/>
        <item x="15"/>
        <item x="11"/>
        <item x="17"/>
        <item x="32"/>
        <item x="3"/>
        <item x="14"/>
        <item x="28"/>
        <item x="26"/>
        <item x="16"/>
        <item x="23"/>
        <item x="12"/>
        <item x="19"/>
        <item t="default"/>
      </items>
    </pivotField>
    <pivotField showAll="0"/>
    <pivotField showAll="0"/>
    <pivotField showAll="0">
      <items count="29">
        <item x="1"/>
        <item x="2"/>
        <item x="4"/>
        <item x="3"/>
        <item x="0"/>
        <item x="6"/>
        <item x="17"/>
        <item x="23"/>
        <item x="26"/>
        <item x="27"/>
        <item x="21"/>
        <item x="20"/>
        <item x="16"/>
        <item x="9"/>
        <item x="10"/>
        <item x="12"/>
        <item x="7"/>
        <item x="14"/>
        <item x="5"/>
        <item x="25"/>
        <item x="8"/>
        <item x="11"/>
        <item x="22"/>
        <item x="19"/>
        <item x="24"/>
        <item x="13"/>
        <item x="15"/>
        <item x="18"/>
        <item t="default"/>
      </items>
    </pivotField>
    <pivotField showAll="0"/>
    <pivotField showAll="0"/>
    <pivotField showAll="0"/>
    <pivotField showAll="0"/>
    <pivotField showAll="0"/>
    <pivotField showAll="0">
      <items count="16">
        <item x="1"/>
        <item x="5"/>
        <item x="13"/>
        <item x="10"/>
        <item x="12"/>
        <item x="9"/>
        <item x="2"/>
        <item x="7"/>
        <item x="0"/>
        <item x="4"/>
        <item x="6"/>
        <item x="11"/>
        <item x="8"/>
        <item x="3"/>
        <item x="14"/>
        <item t="default"/>
      </items>
    </pivotField>
    <pivotField showAll="0">
      <items count="13">
        <item x="3"/>
        <item x="10"/>
        <item x="5"/>
        <item x="2"/>
        <item x="7"/>
        <item x="1"/>
        <item x="8"/>
        <item x="6"/>
        <item x="4"/>
        <item x="9"/>
        <item m="1" x="1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1">
        <item x="7"/>
        <item x="6"/>
        <item x="3"/>
        <item x="8"/>
        <item x="4"/>
        <item x="1"/>
        <item x="9"/>
        <item x="0"/>
        <item x="5"/>
        <item x="2"/>
        <item t="default"/>
      </items>
    </pivotField>
    <pivotField showAll="0"/>
    <pivotField showAll="0"/>
    <pivotField showAll="0"/>
    <pivotField showAll="0" defaultSubtotal="0">
      <items count="8">
        <item x="1"/>
        <item x="4"/>
        <item x="6"/>
        <item x="7"/>
        <item x="2"/>
        <item x="5"/>
        <item x="0"/>
        <item x="3"/>
      </items>
    </pivotField>
    <pivotField axis="axisCol" showAll="0" defaultSubtotal="0">
      <items count="8">
        <item sd="0" x="0"/>
        <item sd="0" x="1"/>
        <item sd="0" x="7"/>
        <item sd="0" x="3"/>
        <item sd="0" x="6"/>
        <item sd="0" x="5"/>
        <item sd="0" x="2"/>
        <item sd="0" x="4"/>
      </items>
    </pivotField>
    <pivotField showAll="0" defaultSubtotal="0">
      <items count="7">
        <item x="2"/>
        <item x="6"/>
        <item x="1"/>
        <item x="4"/>
        <item x="0"/>
        <item x="3"/>
        <item x="5"/>
      </items>
    </pivotField>
    <pivotField showAll="0" defaultSubtotal="0">
      <items count="25">
        <item x="1"/>
        <item x="9"/>
        <item x="12"/>
        <item x="24"/>
        <item x="0"/>
        <item x="18"/>
        <item x="5"/>
        <item x="6"/>
        <item x="10"/>
        <item x="20"/>
        <item x="16"/>
        <item x="8"/>
        <item x="2"/>
        <item x="17"/>
        <item x="4"/>
        <item x="7"/>
        <item x="22"/>
        <item x="23"/>
        <item x="14"/>
        <item x="11"/>
        <item x="15"/>
        <item x="3"/>
        <item x="13"/>
        <item x="21"/>
        <item x="19"/>
      </items>
    </pivotField>
    <pivotField showAll="0" defaultSubtotal="0">
      <items count="23">
        <item x="1"/>
        <item x="2"/>
        <item x="4"/>
        <item x="3"/>
        <item x="0"/>
        <item x="6"/>
        <item x="15"/>
        <item x="22"/>
        <item x="20"/>
        <item x="21"/>
        <item x="17"/>
        <item x="14"/>
        <item x="9"/>
        <item x="10"/>
        <item x="12"/>
        <item x="7"/>
        <item x="13"/>
        <item x="5"/>
        <item x="19"/>
        <item x="8"/>
        <item x="11"/>
        <item x="18"/>
        <item x="16"/>
      </items>
    </pivotField>
  </pivotFields>
  <rowFields count="1">
    <field x="35"/>
  </rowFields>
  <rowItems count="11">
    <i>
      <x/>
    </i>
    <i>
      <x v="1"/>
    </i>
    <i>
      <x v="2"/>
    </i>
    <i>
      <x v="3"/>
    </i>
    <i>
      <x v="4"/>
    </i>
    <i>
      <x v="5"/>
    </i>
    <i>
      <x v="6"/>
    </i>
    <i>
      <x v="7"/>
    </i>
    <i>
      <x v="8"/>
    </i>
    <i>
      <x v="9"/>
    </i>
    <i t="grand">
      <x/>
    </i>
  </rowItems>
  <colFields count="3">
    <field x="4"/>
    <field x="8"/>
    <field x="40"/>
  </colFields>
  <colItems count="4">
    <i>
      <x/>
    </i>
    <i>
      <x v="1"/>
    </i>
    <i>
      <x v="2"/>
    </i>
    <i t="grand">
      <x/>
    </i>
  </colItems>
  <dataFields count="1">
    <dataField name="." fld="35" subtotal="count" showDataAs="percentOfCol" baseField="0" baseItem="0" numFmtId="10"/>
  </dataFields>
  <pivotTableStyleInfo name="PivotStyleLight16" showRowHeaders="1" showColHeaders="1" showRowStripes="0" showColStripes="0" showLastColumn="1"/>
</pivotTableDefinition>
</file>

<file path=xl/pivotTables/pivotTable16.xml><?xml version="1.0" encoding="utf-8"?>
<pivotTableDefinition xmlns="http://schemas.openxmlformats.org/spreadsheetml/2006/main" name="Tabla dinámica8" cacheId="37"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A4:Q17" firstHeaderRow="1" firstDataRow="3" firstDataCol="1"/>
  <pivotFields count="44">
    <pivotField showAll="0"/>
    <pivotField numFmtId="14" showAll="0"/>
    <pivotField showAll="0"/>
    <pivotField showAll="0"/>
    <pivotField axis="axisCol" showAll="0">
      <items count="4">
        <item x="0"/>
        <item x="1"/>
        <item sd="0" x="2"/>
        <item t="default"/>
      </items>
    </pivotField>
    <pivotField showAll="0"/>
    <pivotField axis="axisCol" showAll="0" defaultSubtotal="0">
      <items count="6">
        <item x="1"/>
        <item x="2"/>
        <item x="0"/>
        <item x="3"/>
        <item x="4"/>
        <item x="5"/>
      </items>
    </pivotField>
    <pivotField showAll="0"/>
    <pivotField axis="axisRow" showAll="0">
      <items count="10">
        <item x="0"/>
        <item x="1"/>
        <item x="5"/>
        <item x="3"/>
        <item x="4"/>
        <item x="8"/>
        <item x="7"/>
        <item x="2"/>
        <item x="6"/>
        <item t="default"/>
      </items>
    </pivotField>
    <pivotField showAll="0"/>
    <pivotField showAll="0">
      <items count="34">
        <item x="1"/>
        <item x="9"/>
        <item x="13"/>
        <item x="31"/>
        <item x="0"/>
        <item x="25"/>
        <item x="5"/>
        <item x="6"/>
        <item x="10"/>
        <item x="18"/>
        <item x="27"/>
        <item x="21"/>
        <item x="20"/>
        <item x="8"/>
        <item x="2"/>
        <item x="24"/>
        <item x="22"/>
        <item x="4"/>
        <item x="7"/>
        <item x="29"/>
        <item x="30"/>
        <item x="15"/>
        <item x="11"/>
        <item x="17"/>
        <item x="32"/>
        <item x="3"/>
        <item x="14"/>
        <item x="28"/>
        <item x="26"/>
        <item x="16"/>
        <item x="23"/>
        <item x="12"/>
        <item x="19"/>
        <item t="default"/>
      </items>
    </pivotField>
    <pivotField showAll="0"/>
    <pivotField showAll="0"/>
    <pivotField showAll="0">
      <items count="29">
        <item x="1"/>
        <item x="2"/>
        <item x="4"/>
        <item x="3"/>
        <item x="0"/>
        <item x="6"/>
        <item x="17"/>
        <item x="23"/>
        <item x="26"/>
        <item x="27"/>
        <item x="21"/>
        <item x="20"/>
        <item x="16"/>
        <item x="9"/>
        <item x="10"/>
        <item x="12"/>
        <item x="7"/>
        <item x="14"/>
        <item x="5"/>
        <item x="25"/>
        <item x="8"/>
        <item x="11"/>
        <item x="22"/>
        <item x="19"/>
        <item x="24"/>
        <item x="13"/>
        <item x="15"/>
        <item x="18"/>
        <item t="default"/>
      </items>
    </pivotField>
    <pivotField showAll="0"/>
    <pivotField showAll="0"/>
    <pivotField showAll="0"/>
    <pivotField showAll="0"/>
    <pivotField showAll="0"/>
    <pivotField showAll="0">
      <items count="16">
        <item x="1"/>
        <item x="5"/>
        <item x="13"/>
        <item x="10"/>
        <item x="12"/>
        <item x="9"/>
        <item x="2"/>
        <item x="7"/>
        <item x="0"/>
        <item x="4"/>
        <item x="6"/>
        <item x="11"/>
        <item x="8"/>
        <item x="3"/>
        <item x="14"/>
        <item t="default"/>
      </items>
    </pivotField>
    <pivotField showAll="0">
      <items count="13">
        <item x="3"/>
        <item x="10"/>
        <item x="5"/>
        <item x="2"/>
        <item x="7"/>
        <item x="1"/>
        <item x="8"/>
        <item x="6"/>
        <item x="4"/>
        <item x="9"/>
        <item m="1" x="11"/>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8">
        <item x="1"/>
        <item x="4"/>
        <item x="6"/>
        <item x="7"/>
        <item x="2"/>
        <item x="5"/>
        <item x="0"/>
        <item x="3"/>
      </items>
    </pivotField>
    <pivotField axis="axisRow" showAll="0" defaultSubtotal="0">
      <items count="8">
        <item sd="0" x="0"/>
        <item sd="0" x="1"/>
        <item n="PARO" x="7"/>
        <item sd="0" x="3"/>
        <item sd="0" x="6"/>
        <item sd="0" x="5"/>
        <item sd="0" x="2"/>
        <item sd="0" x="4"/>
      </items>
    </pivotField>
    <pivotField showAll="0" defaultSubtotal="0">
      <items count="7">
        <item x="2"/>
        <item x="6"/>
        <item x="1"/>
        <item x="4"/>
        <item x="0"/>
        <item x="3"/>
        <item x="5"/>
      </items>
    </pivotField>
    <pivotField showAll="0" defaultSubtotal="0">
      <items count="25">
        <item x="1"/>
        <item x="9"/>
        <item x="12"/>
        <item x="24"/>
        <item x="0"/>
        <item x="18"/>
        <item x="5"/>
        <item x="6"/>
        <item x="10"/>
        <item x="20"/>
        <item x="16"/>
        <item x="8"/>
        <item x="2"/>
        <item x="17"/>
        <item x="4"/>
        <item x="7"/>
        <item x="22"/>
        <item x="23"/>
        <item x="14"/>
        <item x="11"/>
        <item x="15"/>
        <item x="3"/>
        <item x="13"/>
        <item x="21"/>
        <item x="19"/>
      </items>
    </pivotField>
    <pivotField showAll="0" defaultSubtotal="0">
      <items count="23">
        <item x="1"/>
        <item x="2"/>
        <item x="4"/>
        <item x="3"/>
        <item x="0"/>
        <item x="6"/>
        <item x="15"/>
        <item x="22"/>
        <item x="20"/>
        <item x="21"/>
        <item x="17"/>
        <item x="14"/>
        <item x="9"/>
        <item x="10"/>
        <item x="12"/>
        <item x="7"/>
        <item x="13"/>
        <item x="5"/>
        <item x="19"/>
        <item x="8"/>
        <item x="11"/>
        <item x="18"/>
        <item x="16"/>
      </items>
    </pivotField>
  </pivotFields>
  <rowFields count="2">
    <field x="40"/>
    <field x="8"/>
  </rowFields>
  <rowItems count="11">
    <i>
      <x/>
    </i>
    <i>
      <x v="1"/>
    </i>
    <i>
      <x v="2"/>
    </i>
    <i r="1">
      <x v="2"/>
    </i>
    <i r="1">
      <x v="3"/>
    </i>
    <i>
      <x v="3"/>
    </i>
    <i>
      <x v="4"/>
    </i>
    <i>
      <x v="5"/>
    </i>
    <i>
      <x v="6"/>
    </i>
    <i>
      <x v="7"/>
    </i>
    <i t="grand">
      <x/>
    </i>
  </rowItems>
  <colFields count="2">
    <field x="4"/>
    <field x="6"/>
  </colFields>
  <colItems count="16">
    <i>
      <x/>
      <x/>
    </i>
    <i r="1">
      <x v="1"/>
    </i>
    <i r="1">
      <x v="2"/>
    </i>
    <i r="1">
      <x v="3"/>
    </i>
    <i r="1">
      <x v="4"/>
    </i>
    <i r="1">
      <x v="5"/>
    </i>
    <i t="default">
      <x/>
    </i>
    <i>
      <x v="1"/>
      <x/>
    </i>
    <i r="1">
      <x v="1"/>
    </i>
    <i r="1">
      <x v="2"/>
    </i>
    <i r="1">
      <x v="3"/>
    </i>
    <i r="1">
      <x v="4"/>
    </i>
    <i r="1">
      <x v="5"/>
    </i>
    <i t="default">
      <x v="1"/>
    </i>
    <i>
      <x v="2"/>
    </i>
    <i t="grand">
      <x/>
    </i>
  </colItems>
  <dataFields count="1">
    <dataField name="Promedio de 2.6 TIEMPO DE VIAJE (MINUTOS)" fld="25" subtotal="average" baseField="0" baseItem="0" numFmtId="2"/>
  </dataFields>
  <formats count="1">
    <format dxfId="0">
      <pivotArea outline="0" collapsedLevelsAreSubtotals="1" fieldPosition="0"/>
    </format>
  </formats>
  <pivotTableStyleInfo name="PivotStyleLight16" showRowHeaders="1" showColHeaders="1" showRowStripes="0" showColStripes="0" showLastColumn="1"/>
</pivotTableDefinition>
</file>

<file path=xl/pivotTables/pivotTable17.xml><?xml version="1.0" encoding="utf-8"?>
<pivotTableDefinition xmlns="http://schemas.openxmlformats.org/spreadsheetml/2006/main" name="Tabla dinámica1" cacheId="37"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A55:Q68" firstHeaderRow="1" firstDataRow="3" firstDataCol="1"/>
  <pivotFields count="44">
    <pivotField showAll="0"/>
    <pivotField numFmtId="14" showAll="0"/>
    <pivotField showAll="0"/>
    <pivotField showAll="0"/>
    <pivotField axis="axisCol" showAll="0">
      <items count="4">
        <item x="0"/>
        <item x="1"/>
        <item sd="0" x="2"/>
        <item t="default"/>
      </items>
    </pivotField>
    <pivotField showAll="0"/>
    <pivotField axis="axisCol" showAll="0" defaultSubtotal="0">
      <items count="6">
        <item x="1"/>
        <item x="2"/>
        <item x="0"/>
        <item x="3"/>
        <item x="4"/>
        <item x="5"/>
      </items>
    </pivotField>
    <pivotField showAll="0"/>
    <pivotField axis="axisRow" showAll="0">
      <items count="10">
        <item x="0"/>
        <item x="1"/>
        <item x="5"/>
        <item x="3"/>
        <item x="4"/>
        <item x="8"/>
        <item x="7"/>
        <item x="2"/>
        <item x="6"/>
        <item t="default"/>
      </items>
    </pivotField>
    <pivotField showAll="0"/>
    <pivotField showAll="0">
      <items count="34">
        <item x="1"/>
        <item x="9"/>
        <item x="13"/>
        <item x="31"/>
        <item x="0"/>
        <item x="25"/>
        <item x="5"/>
        <item x="6"/>
        <item x="10"/>
        <item x="18"/>
        <item x="27"/>
        <item x="21"/>
        <item x="20"/>
        <item x="8"/>
        <item x="2"/>
        <item x="24"/>
        <item x="22"/>
        <item x="4"/>
        <item x="7"/>
        <item x="29"/>
        <item x="30"/>
        <item x="15"/>
        <item x="11"/>
        <item x="17"/>
        <item x="32"/>
        <item x="3"/>
        <item x="14"/>
        <item x="28"/>
        <item x="26"/>
        <item x="16"/>
        <item x="23"/>
        <item x="12"/>
        <item x="19"/>
        <item t="default"/>
      </items>
    </pivotField>
    <pivotField showAll="0"/>
    <pivotField showAll="0"/>
    <pivotField showAll="0">
      <items count="29">
        <item x="1"/>
        <item x="2"/>
        <item x="4"/>
        <item x="3"/>
        <item x="0"/>
        <item x="6"/>
        <item x="17"/>
        <item x="23"/>
        <item x="26"/>
        <item x="27"/>
        <item x="21"/>
        <item x="20"/>
        <item x="16"/>
        <item x="9"/>
        <item x="10"/>
        <item x="12"/>
        <item x="7"/>
        <item x="14"/>
        <item x="5"/>
        <item x="25"/>
        <item x="8"/>
        <item x="11"/>
        <item x="22"/>
        <item x="19"/>
        <item x="24"/>
        <item x="13"/>
        <item x="15"/>
        <item x="18"/>
        <item t="default"/>
      </items>
    </pivotField>
    <pivotField showAll="0"/>
    <pivotField showAll="0"/>
    <pivotField showAll="0"/>
    <pivotField showAll="0"/>
    <pivotField showAll="0"/>
    <pivotField showAll="0">
      <items count="16">
        <item x="1"/>
        <item x="5"/>
        <item x="13"/>
        <item x="10"/>
        <item x="12"/>
        <item x="9"/>
        <item x="2"/>
        <item x="7"/>
        <item x="0"/>
        <item x="4"/>
        <item x="6"/>
        <item x="11"/>
        <item x="8"/>
        <item x="3"/>
        <item x="14"/>
        <item t="default"/>
      </items>
    </pivotField>
    <pivotField showAll="0">
      <items count="13">
        <item x="3"/>
        <item x="10"/>
        <item x="5"/>
        <item x="2"/>
        <item x="7"/>
        <item x="1"/>
        <item x="8"/>
        <item x="6"/>
        <item x="4"/>
        <item x="9"/>
        <item m="1" x="11"/>
        <item x="0"/>
        <item t="default"/>
      </items>
    </pivotField>
    <pivotField showAll="0"/>
    <pivotField showAll="0"/>
    <pivotField showAll="0"/>
    <pivotField showAll="0"/>
    <pivotField showAll="0"/>
    <pivotField showAll="0"/>
    <pivotField showAll="0">
      <items count="19">
        <item x="12"/>
        <item x="8"/>
        <item x="10"/>
        <item x="2"/>
        <item x="13"/>
        <item x="1"/>
        <item x="9"/>
        <item x="11"/>
        <item x="15"/>
        <item x="4"/>
        <item x="16"/>
        <item x="7"/>
        <item x="6"/>
        <item x="3"/>
        <item x="17"/>
        <item x="14"/>
        <item x="5"/>
        <item x="0"/>
        <item t="default"/>
      </items>
    </pivotField>
    <pivotField showAll="0"/>
    <pivotField showAll="0">
      <items count="17">
        <item x="12"/>
        <item x="5"/>
        <item x="10"/>
        <item x="8"/>
        <item x="2"/>
        <item x="4"/>
        <item x="6"/>
        <item x="7"/>
        <item x="13"/>
        <item x="9"/>
        <item x="3"/>
        <item x="11"/>
        <item x="15"/>
        <item x="14"/>
        <item x="1"/>
        <item x="0"/>
        <item t="default"/>
      </items>
    </pivotField>
    <pivotField showAll="0"/>
    <pivotField dataField="1" showAll="0"/>
    <pivotField showAll="0"/>
    <pivotField showAll="0"/>
    <pivotField showAll="0"/>
    <pivotField showAll="0"/>
    <pivotField showAll="0"/>
    <pivotField showAll="0"/>
    <pivotField showAll="0"/>
    <pivotField showAll="0" defaultSubtotal="0">
      <items count="8">
        <item x="1"/>
        <item x="4"/>
        <item x="6"/>
        <item x="7"/>
        <item x="2"/>
        <item x="5"/>
        <item x="0"/>
        <item x="3"/>
      </items>
    </pivotField>
    <pivotField axis="axisRow" showAll="0" defaultSubtotal="0">
      <items count="8">
        <item sd="0" x="0"/>
        <item sd="0" x="1"/>
        <item n="PARO" x="7"/>
        <item sd="0" x="3"/>
        <item sd="0" x="6"/>
        <item sd="0" x="5"/>
        <item sd="0" x="2"/>
        <item sd="0" x="4"/>
      </items>
    </pivotField>
    <pivotField showAll="0" defaultSubtotal="0">
      <items count="7">
        <item x="2"/>
        <item x="6"/>
        <item x="1"/>
        <item x="4"/>
        <item x="0"/>
        <item x="3"/>
        <item x="5"/>
      </items>
    </pivotField>
    <pivotField showAll="0" defaultSubtotal="0">
      <items count="25">
        <item x="1"/>
        <item x="9"/>
        <item x="12"/>
        <item x="24"/>
        <item x="0"/>
        <item x="18"/>
        <item x="5"/>
        <item x="6"/>
        <item x="10"/>
        <item x="20"/>
        <item x="16"/>
        <item x="8"/>
        <item x="2"/>
        <item x="17"/>
        <item x="4"/>
        <item x="7"/>
        <item x="22"/>
        <item x="23"/>
        <item x="14"/>
        <item x="11"/>
        <item x="15"/>
        <item x="3"/>
        <item x="13"/>
        <item x="21"/>
        <item x="19"/>
      </items>
    </pivotField>
    <pivotField showAll="0" defaultSubtotal="0">
      <items count="23">
        <item x="1"/>
        <item x="2"/>
        <item x="4"/>
        <item x="3"/>
        <item x="0"/>
        <item x="6"/>
        <item x="15"/>
        <item x="22"/>
        <item x="20"/>
        <item x="21"/>
        <item x="17"/>
        <item x="14"/>
        <item x="9"/>
        <item x="10"/>
        <item x="12"/>
        <item x="7"/>
        <item x="13"/>
        <item x="5"/>
        <item x="19"/>
        <item x="8"/>
        <item x="11"/>
        <item x="18"/>
        <item x="16"/>
      </items>
    </pivotField>
  </pivotFields>
  <rowFields count="2">
    <field x="40"/>
    <field x="8"/>
  </rowFields>
  <rowItems count="11">
    <i>
      <x/>
    </i>
    <i>
      <x v="1"/>
    </i>
    <i>
      <x v="2"/>
    </i>
    <i r="1">
      <x v="2"/>
    </i>
    <i r="1">
      <x v="3"/>
    </i>
    <i>
      <x v="3"/>
    </i>
    <i>
      <x v="4"/>
    </i>
    <i>
      <x v="5"/>
    </i>
    <i>
      <x v="6"/>
    </i>
    <i>
      <x v="7"/>
    </i>
    <i t="grand">
      <x/>
    </i>
  </rowItems>
  <colFields count="2">
    <field x="4"/>
    <field x="6"/>
  </colFields>
  <colItems count="16">
    <i>
      <x/>
      <x/>
    </i>
    <i r="1">
      <x v="1"/>
    </i>
    <i r="1">
      <x v="2"/>
    </i>
    <i r="1">
      <x v="3"/>
    </i>
    <i r="1">
      <x v="4"/>
    </i>
    <i r="1">
      <x v="5"/>
    </i>
    <i t="default">
      <x/>
    </i>
    <i>
      <x v="1"/>
      <x/>
    </i>
    <i r="1">
      <x v="1"/>
    </i>
    <i r="1">
      <x v="2"/>
    </i>
    <i r="1">
      <x v="3"/>
    </i>
    <i r="1">
      <x v="4"/>
    </i>
    <i r="1">
      <x v="5"/>
    </i>
    <i t="default">
      <x v="1"/>
    </i>
    <i>
      <x v="2"/>
    </i>
    <i t="grand">
      <x/>
    </i>
  </colItems>
  <dataFields count="1">
    <dataField name="Etapa 3" fld="31" subtotal="count" baseField="0" baseItem="0"/>
  </dataFields>
  <formats count="1">
    <format dxfId="1">
      <pivotArea outline="0" collapsedLevelsAreSubtotals="1" fieldPosition="0"/>
    </format>
  </formats>
  <pivotTableStyleInfo name="PivotStyleLight16" showRowHeaders="1" showColHeaders="1" showRowStripes="0" showColStripes="0" showLastColumn="1"/>
</pivotTableDefinition>
</file>

<file path=xl/pivotTables/pivotTable18.xml><?xml version="1.0" encoding="utf-8"?>
<pivotTableDefinition xmlns="http://schemas.openxmlformats.org/spreadsheetml/2006/main" name="Tabla dinámica2" cacheId="37"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A38:Q51" firstHeaderRow="1" firstDataRow="3" firstDataCol="1"/>
  <pivotFields count="44">
    <pivotField showAll="0"/>
    <pivotField numFmtId="14" showAll="0"/>
    <pivotField showAll="0"/>
    <pivotField showAll="0"/>
    <pivotField axis="axisCol" showAll="0">
      <items count="4">
        <item x="0"/>
        <item x="1"/>
        <item sd="0" x="2"/>
        <item t="default"/>
      </items>
    </pivotField>
    <pivotField showAll="0"/>
    <pivotField axis="axisCol" showAll="0" defaultSubtotal="0">
      <items count="6">
        <item x="1"/>
        <item x="2"/>
        <item x="0"/>
        <item x="3"/>
        <item x="4"/>
        <item x="5"/>
      </items>
    </pivotField>
    <pivotField showAll="0"/>
    <pivotField axis="axisRow" showAll="0">
      <items count="10">
        <item x="0"/>
        <item x="1"/>
        <item x="5"/>
        <item x="3"/>
        <item x="4"/>
        <item x="8"/>
        <item x="7"/>
        <item x="2"/>
        <item x="6"/>
        <item t="default"/>
      </items>
    </pivotField>
    <pivotField showAll="0"/>
    <pivotField showAll="0">
      <items count="34">
        <item x="1"/>
        <item x="9"/>
        <item x="13"/>
        <item x="31"/>
        <item x="0"/>
        <item x="25"/>
        <item x="5"/>
        <item x="6"/>
        <item x="10"/>
        <item x="18"/>
        <item x="27"/>
        <item x="21"/>
        <item x="20"/>
        <item x="8"/>
        <item x="2"/>
        <item x="24"/>
        <item x="22"/>
        <item x="4"/>
        <item x="7"/>
        <item x="29"/>
        <item x="30"/>
        <item x="15"/>
        <item x="11"/>
        <item x="17"/>
        <item x="32"/>
        <item x="3"/>
        <item x="14"/>
        <item x="28"/>
        <item x="26"/>
        <item x="16"/>
        <item x="23"/>
        <item x="12"/>
        <item x="19"/>
        <item t="default"/>
      </items>
    </pivotField>
    <pivotField showAll="0"/>
    <pivotField showAll="0"/>
    <pivotField showAll="0">
      <items count="29">
        <item x="1"/>
        <item x="2"/>
        <item x="4"/>
        <item x="3"/>
        <item x="0"/>
        <item x="6"/>
        <item x="17"/>
        <item x="23"/>
        <item x="26"/>
        <item x="27"/>
        <item x="21"/>
        <item x="20"/>
        <item x="16"/>
        <item x="9"/>
        <item x="10"/>
        <item x="12"/>
        <item x="7"/>
        <item x="14"/>
        <item x="5"/>
        <item x="25"/>
        <item x="8"/>
        <item x="11"/>
        <item x="22"/>
        <item x="19"/>
        <item x="24"/>
        <item x="13"/>
        <item x="15"/>
        <item x="18"/>
        <item t="default"/>
      </items>
    </pivotField>
    <pivotField showAll="0"/>
    <pivotField showAll="0"/>
    <pivotField showAll="0"/>
    <pivotField showAll="0"/>
    <pivotField showAll="0"/>
    <pivotField showAll="0">
      <items count="16">
        <item x="1"/>
        <item x="5"/>
        <item x="13"/>
        <item x="10"/>
        <item x="12"/>
        <item x="9"/>
        <item x="2"/>
        <item x="7"/>
        <item x="0"/>
        <item x="4"/>
        <item x="6"/>
        <item x="11"/>
        <item x="8"/>
        <item x="3"/>
        <item x="14"/>
        <item t="default"/>
      </items>
    </pivotField>
    <pivotField showAll="0">
      <items count="13">
        <item x="3"/>
        <item x="10"/>
        <item x="5"/>
        <item x="2"/>
        <item x="7"/>
        <item x="1"/>
        <item x="8"/>
        <item x="6"/>
        <item x="4"/>
        <item x="9"/>
        <item m="1" x="11"/>
        <item x="0"/>
        <item t="default"/>
      </items>
    </pivotField>
    <pivotField showAll="0"/>
    <pivotField showAll="0"/>
    <pivotField showAll="0"/>
    <pivotField showAll="0"/>
    <pivotField showAll="0"/>
    <pivotField showAll="0"/>
    <pivotField showAll="0">
      <items count="19">
        <item x="12"/>
        <item x="8"/>
        <item x="10"/>
        <item x="2"/>
        <item x="13"/>
        <item x="1"/>
        <item x="9"/>
        <item x="11"/>
        <item x="15"/>
        <item x="4"/>
        <item x="16"/>
        <item x="7"/>
        <item x="6"/>
        <item x="3"/>
        <item x="17"/>
        <item x="14"/>
        <item x="5"/>
        <item x="0"/>
        <item t="default"/>
      </items>
    </pivotField>
    <pivotField showAll="0"/>
    <pivotField dataField="1" showAll="0">
      <items count="17">
        <item x="12"/>
        <item x="5"/>
        <item x="10"/>
        <item x="8"/>
        <item x="2"/>
        <item x="4"/>
        <item x="6"/>
        <item x="7"/>
        <item x="13"/>
        <item x="9"/>
        <item x="3"/>
        <item x="11"/>
        <item x="15"/>
        <item x="14"/>
        <item x="1"/>
        <item x="0"/>
        <item t="default"/>
      </items>
    </pivotField>
    <pivotField showAll="0"/>
    <pivotField showAll="0"/>
    <pivotField showAll="0"/>
    <pivotField showAll="0"/>
    <pivotField showAll="0"/>
    <pivotField showAll="0"/>
    <pivotField showAll="0"/>
    <pivotField showAll="0"/>
    <pivotField showAll="0"/>
    <pivotField showAll="0" defaultSubtotal="0">
      <items count="8">
        <item x="1"/>
        <item x="4"/>
        <item x="6"/>
        <item x="7"/>
        <item x="2"/>
        <item x="5"/>
        <item x="0"/>
        <item x="3"/>
      </items>
    </pivotField>
    <pivotField axis="axisRow" showAll="0" defaultSubtotal="0">
      <items count="8">
        <item sd="0" x="0"/>
        <item sd="0" x="1"/>
        <item n="PARO" x="7"/>
        <item sd="0" x="3"/>
        <item sd="0" x="6"/>
        <item sd="0" x="5"/>
        <item sd="0" x="2"/>
        <item sd="0" x="4"/>
      </items>
    </pivotField>
    <pivotField showAll="0" defaultSubtotal="0">
      <items count="7">
        <item x="2"/>
        <item x="6"/>
        <item x="1"/>
        <item x="4"/>
        <item x="0"/>
        <item x="3"/>
        <item x="5"/>
      </items>
    </pivotField>
    <pivotField showAll="0" defaultSubtotal="0">
      <items count="25">
        <item x="1"/>
        <item x="9"/>
        <item x="12"/>
        <item x="24"/>
        <item x="0"/>
        <item x="18"/>
        <item x="5"/>
        <item x="6"/>
        <item x="10"/>
        <item x="20"/>
        <item x="16"/>
        <item x="8"/>
        <item x="2"/>
        <item x="17"/>
        <item x="4"/>
        <item x="7"/>
        <item x="22"/>
        <item x="23"/>
        <item x="14"/>
        <item x="11"/>
        <item x="15"/>
        <item x="3"/>
        <item x="13"/>
        <item x="21"/>
        <item x="19"/>
      </items>
    </pivotField>
    <pivotField showAll="0" defaultSubtotal="0">
      <items count="23">
        <item x="1"/>
        <item x="2"/>
        <item x="4"/>
        <item x="3"/>
        <item x="0"/>
        <item x="6"/>
        <item x="15"/>
        <item x="22"/>
        <item x="20"/>
        <item x="21"/>
        <item x="17"/>
        <item x="14"/>
        <item x="9"/>
        <item x="10"/>
        <item x="12"/>
        <item x="7"/>
        <item x="13"/>
        <item x="5"/>
        <item x="19"/>
        <item x="8"/>
        <item x="11"/>
        <item x="18"/>
        <item x="16"/>
      </items>
    </pivotField>
  </pivotFields>
  <rowFields count="2">
    <field x="40"/>
    <field x="8"/>
  </rowFields>
  <rowItems count="11">
    <i>
      <x/>
    </i>
    <i>
      <x v="1"/>
    </i>
    <i>
      <x v="2"/>
    </i>
    <i r="1">
      <x v="2"/>
    </i>
    <i r="1">
      <x v="3"/>
    </i>
    <i>
      <x v="3"/>
    </i>
    <i>
      <x v="4"/>
    </i>
    <i>
      <x v="5"/>
    </i>
    <i>
      <x v="6"/>
    </i>
    <i>
      <x v="7"/>
    </i>
    <i t="grand">
      <x/>
    </i>
  </rowItems>
  <colFields count="2">
    <field x="4"/>
    <field x="6"/>
  </colFields>
  <colItems count="16">
    <i>
      <x/>
      <x/>
    </i>
    <i r="1">
      <x v="1"/>
    </i>
    <i r="1">
      <x v="2"/>
    </i>
    <i r="1">
      <x v="3"/>
    </i>
    <i r="1">
      <x v="4"/>
    </i>
    <i r="1">
      <x v="5"/>
    </i>
    <i t="default">
      <x/>
    </i>
    <i>
      <x v="1"/>
      <x/>
    </i>
    <i r="1">
      <x v="1"/>
    </i>
    <i r="1">
      <x v="2"/>
    </i>
    <i r="1">
      <x v="3"/>
    </i>
    <i r="1">
      <x v="4"/>
    </i>
    <i r="1">
      <x v="5"/>
    </i>
    <i t="default">
      <x v="1"/>
    </i>
    <i>
      <x v="2"/>
    </i>
    <i t="grand">
      <x/>
    </i>
  </colItems>
  <dataFields count="1">
    <dataField name="Etapa 2" fld="29" subtotal="average" baseField="0" baseItem="0" numFmtId="2"/>
  </dataFields>
  <formats count="1">
    <format dxfId="2">
      <pivotArea outline="0" collapsedLevelsAreSubtotals="1" fieldPosition="0"/>
    </format>
  </formats>
  <pivotTableStyleInfo name="PivotStyleLight16" showRowHeaders="1" showColHeaders="1" showRowStripes="0" showColStripes="0" showLastColumn="1"/>
</pivotTableDefinition>
</file>

<file path=xl/pivotTables/pivotTable19.xml><?xml version="1.0" encoding="utf-8"?>
<pivotTableDefinition xmlns="http://schemas.openxmlformats.org/spreadsheetml/2006/main" name="Tabla dinámica14" cacheId="37"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A21:Q34" firstHeaderRow="1" firstDataRow="3" firstDataCol="1"/>
  <pivotFields count="44">
    <pivotField showAll="0"/>
    <pivotField numFmtId="14" showAll="0"/>
    <pivotField showAll="0"/>
    <pivotField showAll="0"/>
    <pivotField axis="axisCol" showAll="0">
      <items count="4">
        <item x="0"/>
        <item x="1"/>
        <item sd="0" x="2"/>
        <item t="default"/>
      </items>
    </pivotField>
    <pivotField showAll="0"/>
    <pivotField axis="axisCol" showAll="0" defaultSubtotal="0">
      <items count="6">
        <item x="1"/>
        <item x="2"/>
        <item x="0"/>
        <item x="3"/>
        <item x="4"/>
        <item x="5"/>
      </items>
    </pivotField>
    <pivotField showAll="0"/>
    <pivotField axis="axisRow" showAll="0">
      <items count="10">
        <item x="0"/>
        <item x="1"/>
        <item x="5"/>
        <item x="3"/>
        <item x="4"/>
        <item x="8"/>
        <item x="7"/>
        <item x="2"/>
        <item x="6"/>
        <item t="default"/>
      </items>
    </pivotField>
    <pivotField showAll="0"/>
    <pivotField showAll="0">
      <items count="34">
        <item x="1"/>
        <item x="9"/>
        <item x="13"/>
        <item x="31"/>
        <item x="0"/>
        <item x="25"/>
        <item x="5"/>
        <item x="6"/>
        <item x="10"/>
        <item x="18"/>
        <item x="27"/>
        <item x="21"/>
        <item x="20"/>
        <item x="8"/>
        <item x="2"/>
        <item x="24"/>
        <item x="22"/>
        <item x="4"/>
        <item x="7"/>
        <item x="29"/>
        <item x="30"/>
        <item x="15"/>
        <item x="11"/>
        <item x="17"/>
        <item x="32"/>
        <item x="3"/>
        <item x="14"/>
        <item x="28"/>
        <item x="26"/>
        <item x="16"/>
        <item x="23"/>
        <item x="12"/>
        <item x="19"/>
        <item t="default"/>
      </items>
    </pivotField>
    <pivotField showAll="0"/>
    <pivotField showAll="0"/>
    <pivotField showAll="0">
      <items count="29">
        <item x="1"/>
        <item x="2"/>
        <item x="4"/>
        <item x="3"/>
        <item x="0"/>
        <item x="6"/>
        <item x="17"/>
        <item x="23"/>
        <item x="26"/>
        <item x="27"/>
        <item x="21"/>
        <item x="20"/>
        <item x="16"/>
        <item x="9"/>
        <item x="10"/>
        <item x="12"/>
        <item x="7"/>
        <item x="14"/>
        <item x="5"/>
        <item x="25"/>
        <item x="8"/>
        <item x="11"/>
        <item x="22"/>
        <item x="19"/>
        <item x="24"/>
        <item x="13"/>
        <item x="15"/>
        <item x="18"/>
        <item t="default"/>
      </items>
    </pivotField>
    <pivotField showAll="0"/>
    <pivotField showAll="0"/>
    <pivotField showAll="0"/>
    <pivotField showAll="0"/>
    <pivotField showAll="0"/>
    <pivotField showAll="0">
      <items count="16">
        <item x="1"/>
        <item x="5"/>
        <item x="13"/>
        <item x="10"/>
        <item x="12"/>
        <item x="9"/>
        <item x="2"/>
        <item x="7"/>
        <item x="0"/>
        <item x="4"/>
        <item x="6"/>
        <item x="11"/>
        <item x="8"/>
        <item x="3"/>
        <item x="14"/>
        <item t="default"/>
      </items>
    </pivotField>
    <pivotField showAll="0">
      <items count="13">
        <item x="3"/>
        <item x="10"/>
        <item x="5"/>
        <item x="2"/>
        <item x="7"/>
        <item x="1"/>
        <item x="8"/>
        <item x="6"/>
        <item x="4"/>
        <item x="9"/>
        <item m="1" x="11"/>
        <item x="0"/>
        <item t="default"/>
      </items>
    </pivotField>
    <pivotField showAll="0"/>
    <pivotField showAll="0"/>
    <pivotField showAll="0"/>
    <pivotField showAll="0"/>
    <pivotField showAll="0"/>
    <pivotField showAll="0"/>
    <pivotField dataField="1" showAll="0">
      <items count="19">
        <item x="12"/>
        <item x="8"/>
        <item x="10"/>
        <item x="2"/>
        <item x="13"/>
        <item x="1"/>
        <item x="9"/>
        <item x="11"/>
        <item x="15"/>
        <item x="4"/>
        <item x="16"/>
        <item x="7"/>
        <item x="6"/>
        <item x="3"/>
        <item x="17"/>
        <item x="14"/>
        <item x="5"/>
        <item x="0"/>
        <item t="default"/>
      </items>
    </pivotField>
    <pivotField showAll="0"/>
    <pivotField showAll="0">
      <items count="17">
        <item x="12"/>
        <item x="5"/>
        <item x="10"/>
        <item x="8"/>
        <item x="2"/>
        <item x="4"/>
        <item x="6"/>
        <item x="7"/>
        <item x="13"/>
        <item x="9"/>
        <item x="3"/>
        <item x="11"/>
        <item x="15"/>
        <item x="14"/>
        <item x="1"/>
        <item x="0"/>
        <item t="default"/>
      </items>
    </pivotField>
    <pivotField showAll="0"/>
    <pivotField showAll="0"/>
    <pivotField showAll="0"/>
    <pivotField showAll="0"/>
    <pivotField showAll="0"/>
    <pivotField showAll="0"/>
    <pivotField showAll="0"/>
    <pivotField showAll="0"/>
    <pivotField showAll="0"/>
    <pivotField showAll="0" defaultSubtotal="0">
      <items count="8">
        <item x="1"/>
        <item x="4"/>
        <item x="6"/>
        <item x="7"/>
        <item x="2"/>
        <item x="5"/>
        <item x="0"/>
        <item x="3"/>
      </items>
    </pivotField>
    <pivotField axis="axisRow" showAll="0" defaultSubtotal="0">
      <items count="8">
        <item sd="0" x="0"/>
        <item sd="0" x="1"/>
        <item n="PARO" x="7"/>
        <item sd="0" x="3"/>
        <item sd="0" x="6"/>
        <item sd="0" x="5"/>
        <item sd="0" x="2"/>
        <item sd="0" x="4"/>
      </items>
    </pivotField>
    <pivotField showAll="0" defaultSubtotal="0">
      <items count="7">
        <item x="2"/>
        <item x="6"/>
        <item x="1"/>
        <item x="4"/>
        <item x="0"/>
        <item x="3"/>
        <item x="5"/>
      </items>
    </pivotField>
    <pivotField showAll="0" defaultSubtotal="0">
      <items count="25">
        <item x="1"/>
        <item x="9"/>
        <item x="12"/>
        <item x="24"/>
        <item x="0"/>
        <item x="18"/>
        <item x="5"/>
        <item x="6"/>
        <item x="10"/>
        <item x="20"/>
        <item x="16"/>
        <item x="8"/>
        <item x="2"/>
        <item x="17"/>
        <item x="4"/>
        <item x="7"/>
        <item x="22"/>
        <item x="23"/>
        <item x="14"/>
        <item x="11"/>
        <item x="15"/>
        <item x="3"/>
        <item x="13"/>
        <item x="21"/>
        <item x="19"/>
      </items>
    </pivotField>
    <pivotField showAll="0" defaultSubtotal="0">
      <items count="23">
        <item x="1"/>
        <item x="2"/>
        <item x="4"/>
        <item x="3"/>
        <item x="0"/>
        <item x="6"/>
        <item x="15"/>
        <item x="22"/>
        <item x="20"/>
        <item x="21"/>
        <item x="17"/>
        <item x="14"/>
        <item x="9"/>
        <item x="10"/>
        <item x="12"/>
        <item x="7"/>
        <item x="13"/>
        <item x="5"/>
        <item x="19"/>
        <item x="8"/>
        <item x="11"/>
        <item x="18"/>
        <item x="16"/>
      </items>
    </pivotField>
  </pivotFields>
  <rowFields count="2">
    <field x="40"/>
    <field x="8"/>
  </rowFields>
  <rowItems count="11">
    <i>
      <x/>
    </i>
    <i>
      <x v="1"/>
    </i>
    <i>
      <x v="2"/>
    </i>
    <i r="1">
      <x v="2"/>
    </i>
    <i r="1">
      <x v="3"/>
    </i>
    <i>
      <x v="3"/>
    </i>
    <i>
      <x v="4"/>
    </i>
    <i>
      <x v="5"/>
    </i>
    <i>
      <x v="6"/>
    </i>
    <i>
      <x v="7"/>
    </i>
    <i t="grand">
      <x/>
    </i>
  </rowItems>
  <colFields count="2">
    <field x="4"/>
    <field x="6"/>
  </colFields>
  <colItems count="16">
    <i>
      <x/>
      <x/>
    </i>
    <i r="1">
      <x v="1"/>
    </i>
    <i r="1">
      <x v="2"/>
    </i>
    <i r="1">
      <x v="3"/>
    </i>
    <i r="1">
      <x v="4"/>
    </i>
    <i r="1">
      <x v="5"/>
    </i>
    <i t="default">
      <x/>
    </i>
    <i>
      <x v="1"/>
      <x/>
    </i>
    <i r="1">
      <x v="1"/>
    </i>
    <i r="1">
      <x v="2"/>
    </i>
    <i r="1">
      <x v="3"/>
    </i>
    <i r="1">
      <x v="4"/>
    </i>
    <i r="1">
      <x v="5"/>
    </i>
    <i t="default">
      <x v="1"/>
    </i>
    <i>
      <x v="2"/>
    </i>
    <i t="grand">
      <x/>
    </i>
  </colItems>
  <dataFields count="1">
    <dataField name="Etapa 1" fld="27" subtotal="average" baseField="0" baseItem="0" numFmtId="2"/>
  </dataFields>
  <formats count="1">
    <format dxfId="3">
      <pivotArea outline="0" collapsedLevelsAreSubtotals="1" fieldPosition="0"/>
    </format>
  </formats>
  <pivotTableStyleInfo name="PivotStyleLight16" showRowHeaders="1" showColHeaders="1" showRowStripes="0" showColStripes="0" showLastColumn="1"/>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ogle.es/url?sa=t&amp;rct=j&amp;q=&amp;esrc=s&amp;source=web&amp;cd=1&amp;cad=rja&amp;uact=8&amp;ved=0ahUKEwjUt7LT1OfTAhUGOsAKHbHhBUcQFggkMAA&amp;url=http%3A%2F%2Fzaragoza.callejero.net%2Fcalle-de-emmeline-pankhurst.html&amp;usg=AFQjCNGJH5lfMGPcmwrtSm_SweZILm-uAQ"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google.es/url?sa=t&amp;rct=j&amp;q=&amp;esrc=s&amp;source=web&amp;cd=1&amp;cad=rja&amp;uact=8&amp;ved=0ahUKEwjUt7LT1OfTAhUGOsAKHbHhBUcQFggkMAA&amp;url=http%3A%2F%2Fzaragoza.callejero.net%2Fcalle-de-emmeline-pankhurst.html&amp;usg=AFQjCNGJH5lfMGPcmwrtSm_SweZILm-uAQ" TargetMode="Externa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10.xml"/><Relationship Id="rId13" Type="http://schemas.openxmlformats.org/officeDocument/2006/relationships/pivotTable" Target="../pivotTables/pivotTable15.xml"/><Relationship Id="rId3" Type="http://schemas.openxmlformats.org/officeDocument/2006/relationships/pivotTable" Target="../pivotTables/pivotTable5.xml"/><Relationship Id="rId7" Type="http://schemas.openxmlformats.org/officeDocument/2006/relationships/pivotTable" Target="../pivotTables/pivotTable9.xml"/><Relationship Id="rId12" Type="http://schemas.openxmlformats.org/officeDocument/2006/relationships/pivotTable" Target="../pivotTables/pivotTable14.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11" Type="http://schemas.openxmlformats.org/officeDocument/2006/relationships/pivotTable" Target="../pivotTables/pivotTable13.xml"/><Relationship Id="rId5" Type="http://schemas.openxmlformats.org/officeDocument/2006/relationships/pivotTable" Target="../pivotTables/pivotTable7.xml"/><Relationship Id="rId15" Type="http://schemas.openxmlformats.org/officeDocument/2006/relationships/drawing" Target="../drawings/drawing1.xml"/><Relationship Id="rId10" Type="http://schemas.openxmlformats.org/officeDocument/2006/relationships/pivotTable" Target="../pivotTables/pivotTable12.xml"/><Relationship Id="rId4" Type="http://schemas.openxmlformats.org/officeDocument/2006/relationships/pivotTable" Target="../pivotTables/pivotTable6.xml"/><Relationship Id="rId9" Type="http://schemas.openxmlformats.org/officeDocument/2006/relationships/pivotTable" Target="../pivotTables/pivotTable11.xml"/><Relationship Id="rId1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8.xml"/><Relationship Id="rId2" Type="http://schemas.openxmlformats.org/officeDocument/2006/relationships/pivotTable" Target="../pivotTables/pivotTable17.xml"/><Relationship Id="rId1" Type="http://schemas.openxmlformats.org/officeDocument/2006/relationships/pivotTable" Target="../pivotTables/pivotTable16.xml"/><Relationship Id="rId6" Type="http://schemas.openxmlformats.org/officeDocument/2006/relationships/drawing" Target="../drawings/drawing2.xml"/><Relationship Id="rId5" Type="http://schemas.openxmlformats.org/officeDocument/2006/relationships/printerSettings" Target="../printerSettings/printerSettings4.bin"/><Relationship Id="rId4" Type="http://schemas.openxmlformats.org/officeDocument/2006/relationships/pivotTable" Target="../pivotTables/pivot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151"/>
  <sheetViews>
    <sheetView tabSelected="1" workbookViewId="0">
      <pane ySplit="1" topLeftCell="A26" activePane="bottomLeft" state="frozen"/>
      <selection activeCell="R1" sqref="R1"/>
      <selection pane="bottomLeft" sqref="A1:XFD1"/>
    </sheetView>
  </sheetViews>
  <sheetFormatPr baseColWidth="10" defaultColWidth="15.88671875" defaultRowHeight="14.4" x14ac:dyDescent="0.3"/>
  <cols>
    <col min="1" max="1" width="15.88671875" style="4"/>
    <col min="2" max="8" width="15.88671875" style="3"/>
    <col min="9" max="11" width="15.88671875" style="4"/>
    <col min="12" max="13" width="15.88671875" style="3"/>
    <col min="14" max="16" width="15.88671875" style="4"/>
    <col min="17" max="19" width="15.88671875" style="3"/>
    <col min="20" max="21" width="15.88671875" style="4"/>
    <col min="22" max="16384" width="15.88671875" style="3"/>
  </cols>
  <sheetData>
    <row r="1" spans="1:38" s="2" customFormat="1" ht="86.4" x14ac:dyDescent="0.3">
      <c r="A1" s="1" t="s">
        <v>3</v>
      </c>
      <c r="B1" s="1" t="s">
        <v>0</v>
      </c>
      <c r="C1" s="1" t="s">
        <v>2</v>
      </c>
      <c r="D1" s="1" t="s">
        <v>19</v>
      </c>
      <c r="E1" s="1" t="s">
        <v>20</v>
      </c>
      <c r="F1" s="1" t="s">
        <v>21</v>
      </c>
      <c r="G1" s="1" t="s">
        <v>22</v>
      </c>
      <c r="H1" s="1" t="s">
        <v>23</v>
      </c>
      <c r="I1" s="1" t="s">
        <v>33</v>
      </c>
      <c r="J1" s="1" t="s">
        <v>611</v>
      </c>
      <c r="K1" s="1" t="s">
        <v>552</v>
      </c>
      <c r="L1" s="1" t="s">
        <v>34</v>
      </c>
      <c r="M1" s="1" t="s">
        <v>612</v>
      </c>
      <c r="N1" s="1" t="s">
        <v>553</v>
      </c>
      <c r="O1" s="1" t="s">
        <v>36</v>
      </c>
      <c r="P1" s="1" t="s">
        <v>102</v>
      </c>
      <c r="Q1" s="1" t="s">
        <v>35</v>
      </c>
      <c r="R1" s="1" t="s">
        <v>103</v>
      </c>
      <c r="S1" s="1" t="s">
        <v>37</v>
      </c>
      <c r="T1" s="1" t="s">
        <v>38</v>
      </c>
      <c r="U1" s="1" t="s">
        <v>39</v>
      </c>
      <c r="V1" s="1" t="s">
        <v>40</v>
      </c>
      <c r="W1" s="1" t="s">
        <v>55</v>
      </c>
      <c r="X1" s="1" t="s">
        <v>56</v>
      </c>
      <c r="Y1" s="1" t="s">
        <v>57</v>
      </c>
      <c r="Z1" s="1" t="s">
        <v>58</v>
      </c>
      <c r="AA1" s="1" t="s">
        <v>62</v>
      </c>
      <c r="AB1" s="1" t="s">
        <v>59</v>
      </c>
      <c r="AC1" s="1" t="s">
        <v>63</v>
      </c>
      <c r="AD1" s="1" t="s">
        <v>60</v>
      </c>
      <c r="AE1" s="1" t="s">
        <v>64</v>
      </c>
      <c r="AF1" s="1" t="s">
        <v>61</v>
      </c>
      <c r="AG1" s="1" t="s">
        <v>65</v>
      </c>
      <c r="AH1" s="1" t="s">
        <v>66</v>
      </c>
      <c r="AI1" s="1" t="s">
        <v>80</v>
      </c>
      <c r="AJ1" s="1" t="s">
        <v>90</v>
      </c>
      <c r="AK1" s="1" t="s">
        <v>91</v>
      </c>
      <c r="AL1" s="1" t="s">
        <v>96</v>
      </c>
    </row>
    <row r="2" spans="1:38" x14ac:dyDescent="0.3">
      <c r="A2" s="4">
        <v>1</v>
      </c>
      <c r="B2" s="5">
        <v>42846</v>
      </c>
      <c r="D2" s="3" t="s">
        <v>104</v>
      </c>
      <c r="E2" s="3">
        <v>1</v>
      </c>
      <c r="F2" s="3">
        <v>45</v>
      </c>
      <c r="G2" s="3" t="s">
        <v>105</v>
      </c>
      <c r="H2" s="3">
        <v>1</v>
      </c>
      <c r="I2" s="4" t="s">
        <v>105</v>
      </c>
      <c r="J2" s="4">
        <v>4</v>
      </c>
      <c r="K2" s="4" t="s">
        <v>665</v>
      </c>
      <c r="L2" s="3" t="s">
        <v>104</v>
      </c>
      <c r="M2" s="18">
        <v>30</v>
      </c>
      <c r="N2" s="18">
        <v>30</v>
      </c>
      <c r="O2" s="4">
        <v>1</v>
      </c>
      <c r="P2" s="3"/>
      <c r="Q2" s="4">
        <v>2</v>
      </c>
      <c r="S2" s="3">
        <v>2</v>
      </c>
      <c r="T2" s="3"/>
      <c r="U2" s="3"/>
      <c r="Y2" s="3">
        <v>10</v>
      </c>
      <c r="AH2" s="3">
        <v>99</v>
      </c>
      <c r="AI2" s="3">
        <v>5</v>
      </c>
      <c r="AK2" s="3">
        <v>1</v>
      </c>
      <c r="AL2" s="3">
        <v>1</v>
      </c>
    </row>
    <row r="3" spans="1:38" x14ac:dyDescent="0.3">
      <c r="A3" s="4">
        <f>1+A2</f>
        <v>2</v>
      </c>
      <c r="B3" s="5">
        <v>42846</v>
      </c>
      <c r="D3" s="3" t="s">
        <v>104</v>
      </c>
      <c r="E3" s="3">
        <v>2</v>
      </c>
      <c r="F3" s="3">
        <v>22</v>
      </c>
      <c r="G3" s="3" t="s">
        <v>106</v>
      </c>
      <c r="H3" s="3">
        <v>5</v>
      </c>
      <c r="I3" s="4" t="s">
        <v>396</v>
      </c>
      <c r="J3" s="4">
        <v>1</v>
      </c>
      <c r="K3" s="4">
        <v>15</v>
      </c>
      <c r="L3" s="3" t="s">
        <v>104</v>
      </c>
      <c r="M3" s="18">
        <v>30</v>
      </c>
      <c r="N3" s="18">
        <v>30</v>
      </c>
      <c r="O3" s="4">
        <v>1</v>
      </c>
      <c r="P3" s="3"/>
      <c r="Q3" s="4">
        <v>7</v>
      </c>
      <c r="S3" s="3">
        <v>1</v>
      </c>
      <c r="T3" s="3"/>
      <c r="U3" s="3"/>
      <c r="Y3" s="3">
        <v>15</v>
      </c>
      <c r="AH3" s="3">
        <v>99</v>
      </c>
      <c r="AI3" s="3">
        <v>5</v>
      </c>
      <c r="AK3" s="3">
        <v>3</v>
      </c>
      <c r="AL3" s="3">
        <v>2</v>
      </c>
    </row>
    <row r="4" spans="1:38" x14ac:dyDescent="0.3">
      <c r="A4" s="4">
        <v>3</v>
      </c>
      <c r="B4" s="5">
        <v>42846</v>
      </c>
      <c r="D4" s="3" t="s">
        <v>104</v>
      </c>
      <c r="E4" s="3">
        <v>2</v>
      </c>
      <c r="F4" s="3">
        <v>25</v>
      </c>
      <c r="G4" s="3" t="s">
        <v>105</v>
      </c>
      <c r="H4" s="3">
        <v>1</v>
      </c>
      <c r="I4" s="4" t="s">
        <v>105</v>
      </c>
      <c r="J4" s="4">
        <v>4</v>
      </c>
      <c r="K4" s="4" t="s">
        <v>665</v>
      </c>
      <c r="L4" s="3" t="s">
        <v>104</v>
      </c>
      <c r="M4" s="18">
        <v>30</v>
      </c>
      <c r="N4" s="18">
        <v>30</v>
      </c>
      <c r="O4" s="4">
        <v>1</v>
      </c>
      <c r="P4" s="3"/>
      <c r="Q4" s="4">
        <v>9</v>
      </c>
      <c r="S4" s="3">
        <v>1</v>
      </c>
      <c r="T4" s="3">
        <v>2</v>
      </c>
      <c r="U4" s="3"/>
      <c r="Y4" s="3">
        <v>20</v>
      </c>
      <c r="AH4" s="3">
        <v>99</v>
      </c>
      <c r="AI4" s="3">
        <v>5</v>
      </c>
      <c r="AK4" s="3">
        <v>4</v>
      </c>
      <c r="AL4" s="3">
        <v>1</v>
      </c>
    </row>
    <row r="5" spans="1:38" x14ac:dyDescent="0.3">
      <c r="A5" s="4">
        <v>4</v>
      </c>
      <c r="B5" s="5">
        <v>42846</v>
      </c>
      <c r="D5" s="3" t="s">
        <v>104</v>
      </c>
      <c r="E5" s="3">
        <v>2</v>
      </c>
      <c r="F5" s="3">
        <v>63</v>
      </c>
      <c r="G5" s="3" t="s">
        <v>106</v>
      </c>
      <c r="H5" s="3">
        <v>7</v>
      </c>
      <c r="I5" s="4" t="s">
        <v>106</v>
      </c>
      <c r="J5" s="4">
        <v>1</v>
      </c>
      <c r="K5" s="4" t="s">
        <v>663</v>
      </c>
      <c r="L5" s="3" t="s">
        <v>104</v>
      </c>
      <c r="M5" s="18">
        <v>30</v>
      </c>
      <c r="N5" s="18">
        <v>30</v>
      </c>
      <c r="O5" s="4">
        <v>2</v>
      </c>
      <c r="P5" s="3"/>
      <c r="Q5" s="4">
        <v>9</v>
      </c>
      <c r="S5" s="3">
        <v>1</v>
      </c>
      <c r="T5" s="3"/>
      <c r="U5" s="3"/>
      <c r="Y5" s="3">
        <v>5</v>
      </c>
      <c r="AH5" s="3">
        <v>99</v>
      </c>
      <c r="AI5" s="3">
        <v>1</v>
      </c>
      <c r="AK5" s="3">
        <v>3</v>
      </c>
      <c r="AL5" s="3">
        <v>2</v>
      </c>
    </row>
    <row r="6" spans="1:38" x14ac:dyDescent="0.3">
      <c r="A6" s="4">
        <v>5</v>
      </c>
      <c r="B6" s="5">
        <v>42846</v>
      </c>
      <c r="D6" s="3" t="s">
        <v>104</v>
      </c>
      <c r="E6" s="3">
        <v>1</v>
      </c>
      <c r="F6" s="3">
        <v>24</v>
      </c>
      <c r="G6" s="3" t="s">
        <v>108</v>
      </c>
      <c r="H6" s="3">
        <v>3</v>
      </c>
      <c r="I6" s="4" t="s">
        <v>108</v>
      </c>
      <c r="J6" s="4">
        <v>8</v>
      </c>
      <c r="K6" s="4" t="s">
        <v>555</v>
      </c>
      <c r="L6" s="3" t="s">
        <v>104</v>
      </c>
      <c r="M6" s="18">
        <v>30</v>
      </c>
      <c r="N6" s="18">
        <v>30</v>
      </c>
      <c r="O6" s="4">
        <v>1</v>
      </c>
      <c r="P6" s="3"/>
      <c r="Q6" s="4"/>
      <c r="S6" s="3">
        <v>7</v>
      </c>
      <c r="T6" s="3"/>
      <c r="U6" s="3"/>
      <c r="Y6" s="3">
        <v>25</v>
      </c>
      <c r="Z6" s="3">
        <v>12</v>
      </c>
      <c r="AH6" s="3">
        <v>7</v>
      </c>
      <c r="AI6" s="3">
        <v>99</v>
      </c>
      <c r="AK6" s="3">
        <v>3</v>
      </c>
      <c r="AL6" s="3">
        <v>2</v>
      </c>
    </row>
    <row r="7" spans="1:38" x14ac:dyDescent="0.3">
      <c r="A7" s="4">
        <v>6</v>
      </c>
      <c r="B7" s="5">
        <v>42846</v>
      </c>
      <c r="D7" s="3" t="s">
        <v>104</v>
      </c>
      <c r="E7" s="3">
        <v>1</v>
      </c>
      <c r="F7" s="3">
        <v>17</v>
      </c>
      <c r="G7" s="3" t="s">
        <v>109</v>
      </c>
      <c r="H7" s="3">
        <v>4</v>
      </c>
      <c r="I7" s="4" t="s">
        <v>109</v>
      </c>
      <c r="J7" s="4">
        <v>13</v>
      </c>
      <c r="K7" s="4">
        <v>114</v>
      </c>
      <c r="L7" s="3" t="s">
        <v>104</v>
      </c>
      <c r="M7" s="18">
        <v>30</v>
      </c>
      <c r="N7" s="18">
        <v>30</v>
      </c>
      <c r="O7" s="4">
        <v>1</v>
      </c>
      <c r="P7" s="3"/>
      <c r="Q7" s="4">
        <v>9</v>
      </c>
      <c r="S7" s="3">
        <v>2</v>
      </c>
      <c r="T7" s="3"/>
      <c r="U7" s="3"/>
      <c r="Y7" s="3">
        <v>15</v>
      </c>
      <c r="AH7" s="3">
        <v>99</v>
      </c>
      <c r="AI7" s="3">
        <v>6</v>
      </c>
      <c r="AK7" s="3">
        <v>2</v>
      </c>
      <c r="AL7" s="3">
        <v>1</v>
      </c>
    </row>
    <row r="8" spans="1:38" x14ac:dyDescent="0.3">
      <c r="A8" s="4">
        <v>7</v>
      </c>
      <c r="B8" s="5">
        <v>42846</v>
      </c>
      <c r="D8" s="3" t="s">
        <v>104</v>
      </c>
      <c r="E8" s="3">
        <v>1</v>
      </c>
      <c r="F8" s="3">
        <v>19</v>
      </c>
      <c r="H8" s="3">
        <v>5</v>
      </c>
      <c r="I8" s="4" t="s">
        <v>105</v>
      </c>
      <c r="J8" s="4">
        <v>4</v>
      </c>
      <c r="K8" s="4" t="s">
        <v>665</v>
      </c>
      <c r="L8" s="3" t="s">
        <v>104</v>
      </c>
      <c r="M8" s="18">
        <v>30</v>
      </c>
      <c r="N8" s="18">
        <v>30</v>
      </c>
      <c r="O8" s="4">
        <v>4</v>
      </c>
      <c r="P8" s="3"/>
      <c r="Q8" s="4">
        <v>2</v>
      </c>
      <c r="S8" s="3">
        <v>7</v>
      </c>
      <c r="T8" s="3"/>
      <c r="U8" s="3"/>
      <c r="Y8" s="3">
        <v>10</v>
      </c>
      <c r="Z8" s="6" t="s">
        <v>110</v>
      </c>
      <c r="AH8" s="3">
        <v>7</v>
      </c>
      <c r="AI8" s="3">
        <v>99</v>
      </c>
      <c r="AK8" s="3">
        <v>3</v>
      </c>
      <c r="AL8" s="3">
        <v>1</v>
      </c>
    </row>
    <row r="9" spans="1:38" x14ac:dyDescent="0.3">
      <c r="A9" s="4">
        <v>8</v>
      </c>
      <c r="B9" s="5">
        <v>42846</v>
      </c>
      <c r="D9" s="3" t="s">
        <v>104</v>
      </c>
      <c r="E9" s="3">
        <v>1</v>
      </c>
      <c r="F9" s="3">
        <v>28</v>
      </c>
      <c r="G9" s="3" t="s">
        <v>106</v>
      </c>
      <c r="H9" s="3">
        <v>2</v>
      </c>
      <c r="I9" s="4" t="s">
        <v>106</v>
      </c>
      <c r="J9" s="4">
        <v>1</v>
      </c>
      <c r="K9" s="4" t="s">
        <v>663</v>
      </c>
      <c r="L9" s="3" t="s">
        <v>104</v>
      </c>
      <c r="M9" s="18">
        <v>30</v>
      </c>
      <c r="N9" s="18">
        <v>30</v>
      </c>
      <c r="O9" s="4">
        <v>1</v>
      </c>
      <c r="P9" s="3"/>
      <c r="Q9" s="4">
        <v>9</v>
      </c>
      <c r="S9" s="3">
        <v>1</v>
      </c>
      <c r="T9" s="3"/>
      <c r="U9" s="3"/>
      <c r="Y9" s="3">
        <v>10</v>
      </c>
      <c r="AH9" s="3">
        <v>99</v>
      </c>
      <c r="AI9" s="3">
        <v>99</v>
      </c>
      <c r="AK9" s="3">
        <v>1</v>
      </c>
      <c r="AL9" s="3">
        <v>1</v>
      </c>
    </row>
    <row r="10" spans="1:38" x14ac:dyDescent="0.3">
      <c r="A10" s="4">
        <v>9</v>
      </c>
      <c r="B10" s="5">
        <v>42846</v>
      </c>
      <c r="D10" s="3" t="s">
        <v>104</v>
      </c>
      <c r="E10" s="3">
        <v>1</v>
      </c>
      <c r="F10" s="3">
        <v>28</v>
      </c>
      <c r="G10" s="3" t="s">
        <v>106</v>
      </c>
      <c r="H10" s="3">
        <v>4</v>
      </c>
      <c r="I10" s="4" t="s">
        <v>106</v>
      </c>
      <c r="J10" s="4">
        <v>1</v>
      </c>
      <c r="K10" s="4" t="s">
        <v>663</v>
      </c>
      <c r="L10" s="3" t="s">
        <v>104</v>
      </c>
      <c r="M10" s="18">
        <v>30</v>
      </c>
      <c r="N10" s="18">
        <v>30</v>
      </c>
      <c r="O10" s="4">
        <v>1</v>
      </c>
      <c r="P10" s="3"/>
      <c r="Q10" s="4">
        <v>9</v>
      </c>
      <c r="S10" s="3">
        <v>1</v>
      </c>
      <c r="T10" s="3"/>
      <c r="U10" s="3"/>
      <c r="Y10" s="3">
        <v>3</v>
      </c>
      <c r="AH10" s="3">
        <v>99</v>
      </c>
      <c r="AI10" s="3">
        <v>99</v>
      </c>
      <c r="AK10" s="3">
        <v>2</v>
      </c>
      <c r="AL10" s="3">
        <v>1</v>
      </c>
    </row>
    <row r="11" spans="1:38" x14ac:dyDescent="0.3">
      <c r="A11" s="4">
        <v>10</v>
      </c>
      <c r="B11" s="5">
        <v>42846</v>
      </c>
      <c r="D11" s="3" t="s">
        <v>104</v>
      </c>
      <c r="E11" s="3">
        <v>1</v>
      </c>
      <c r="F11" s="3">
        <v>32</v>
      </c>
      <c r="G11" s="3" t="s">
        <v>111</v>
      </c>
      <c r="H11" s="3">
        <v>99</v>
      </c>
      <c r="J11" s="4">
        <v>999</v>
      </c>
      <c r="K11" s="4">
        <v>999</v>
      </c>
      <c r="L11" s="3" t="s">
        <v>104</v>
      </c>
      <c r="M11" s="18">
        <v>30</v>
      </c>
      <c r="N11" s="18">
        <v>30</v>
      </c>
      <c r="O11" s="4">
        <v>9</v>
      </c>
      <c r="P11" s="3"/>
      <c r="Q11" s="4">
        <v>1</v>
      </c>
      <c r="S11" s="3">
        <v>7</v>
      </c>
      <c r="T11" s="3"/>
      <c r="U11" s="3"/>
      <c r="Y11" s="3">
        <v>20</v>
      </c>
      <c r="Z11" s="3">
        <v>42</v>
      </c>
      <c r="AH11" s="3">
        <v>7</v>
      </c>
      <c r="AI11" s="3">
        <v>99</v>
      </c>
      <c r="AK11" s="3">
        <v>3</v>
      </c>
      <c r="AL11" s="3">
        <v>1</v>
      </c>
    </row>
    <row r="12" spans="1:38" x14ac:dyDescent="0.3">
      <c r="A12" s="4">
        <v>11</v>
      </c>
      <c r="B12" s="5">
        <v>42846</v>
      </c>
      <c r="D12" s="3" t="s">
        <v>104</v>
      </c>
      <c r="E12" s="3">
        <v>1</v>
      </c>
      <c r="F12" s="3">
        <v>54</v>
      </c>
      <c r="G12" s="3" t="s">
        <v>112</v>
      </c>
      <c r="H12" s="3">
        <v>1</v>
      </c>
      <c r="I12" s="4" t="s">
        <v>113</v>
      </c>
      <c r="J12" s="4">
        <v>999</v>
      </c>
      <c r="K12" s="4">
        <v>999</v>
      </c>
      <c r="L12" s="3" t="s">
        <v>104</v>
      </c>
      <c r="M12" s="18">
        <v>30</v>
      </c>
      <c r="N12" s="18">
        <v>30</v>
      </c>
      <c r="O12" s="4">
        <v>8</v>
      </c>
      <c r="P12" s="3"/>
      <c r="Q12" s="4">
        <v>8</v>
      </c>
      <c r="S12" s="3">
        <v>1</v>
      </c>
      <c r="T12" s="3"/>
      <c r="U12" s="3"/>
      <c r="Y12" s="3">
        <v>15</v>
      </c>
      <c r="AH12" s="3">
        <v>99</v>
      </c>
      <c r="AI12" s="3">
        <v>2</v>
      </c>
      <c r="AK12" s="3">
        <v>4</v>
      </c>
      <c r="AL12" s="3">
        <v>1</v>
      </c>
    </row>
    <row r="13" spans="1:38" x14ac:dyDescent="0.3">
      <c r="A13" s="4">
        <v>12</v>
      </c>
      <c r="B13" s="5">
        <v>42846</v>
      </c>
      <c r="D13" s="3" t="s">
        <v>104</v>
      </c>
      <c r="E13" s="3">
        <v>1</v>
      </c>
      <c r="F13" s="3">
        <v>77</v>
      </c>
      <c r="G13" s="3" t="s">
        <v>106</v>
      </c>
      <c r="H13" s="3">
        <v>7</v>
      </c>
      <c r="I13" s="4" t="s">
        <v>104</v>
      </c>
      <c r="J13" s="4">
        <v>30</v>
      </c>
      <c r="K13" s="4">
        <v>30</v>
      </c>
      <c r="L13" s="3" t="s">
        <v>106</v>
      </c>
      <c r="M13" s="18">
        <v>1</v>
      </c>
      <c r="N13" s="18" t="s">
        <v>609</v>
      </c>
      <c r="O13" s="4">
        <v>9</v>
      </c>
      <c r="P13" s="3"/>
      <c r="Q13" s="4">
        <v>5</v>
      </c>
      <c r="S13" s="3">
        <v>1</v>
      </c>
      <c r="T13" s="3"/>
      <c r="U13" s="3"/>
      <c r="Y13" s="3">
        <v>20</v>
      </c>
      <c r="AH13" s="3">
        <v>99</v>
      </c>
      <c r="AI13" s="3">
        <v>99</v>
      </c>
      <c r="AK13" s="3">
        <v>2</v>
      </c>
      <c r="AL13" s="3">
        <v>1</v>
      </c>
    </row>
    <row r="14" spans="1:38" x14ac:dyDescent="0.3">
      <c r="A14" s="4">
        <v>13</v>
      </c>
      <c r="B14" s="5">
        <v>42846</v>
      </c>
      <c r="D14" s="3" t="s">
        <v>104</v>
      </c>
      <c r="E14" s="3">
        <v>2</v>
      </c>
      <c r="F14" s="3">
        <v>35</v>
      </c>
      <c r="G14" s="3" t="s">
        <v>114</v>
      </c>
      <c r="H14" s="3">
        <v>1</v>
      </c>
      <c r="I14" s="4" t="s">
        <v>106</v>
      </c>
      <c r="J14" s="4">
        <v>1</v>
      </c>
      <c r="K14" s="4" t="s">
        <v>663</v>
      </c>
      <c r="L14" s="3" t="s">
        <v>104</v>
      </c>
      <c r="M14" s="18">
        <v>30</v>
      </c>
      <c r="N14" s="18">
        <v>30</v>
      </c>
      <c r="O14" s="4">
        <v>9</v>
      </c>
      <c r="P14" s="3"/>
      <c r="Q14" s="4">
        <v>5</v>
      </c>
      <c r="S14" s="3">
        <v>1</v>
      </c>
      <c r="T14" s="3"/>
      <c r="U14" s="3"/>
      <c r="Y14" s="3">
        <v>10</v>
      </c>
      <c r="AH14" s="3">
        <v>99</v>
      </c>
      <c r="AI14" s="3">
        <v>6</v>
      </c>
      <c r="AK14" s="3">
        <v>2</v>
      </c>
      <c r="AL14" s="3">
        <v>1</v>
      </c>
    </row>
    <row r="15" spans="1:38" x14ac:dyDescent="0.3">
      <c r="A15" s="4">
        <v>14</v>
      </c>
      <c r="B15" s="5">
        <v>42846</v>
      </c>
      <c r="D15" s="3" t="s">
        <v>104</v>
      </c>
      <c r="E15" s="3">
        <v>1</v>
      </c>
      <c r="F15" s="3">
        <v>32</v>
      </c>
      <c r="G15" s="3" t="s">
        <v>106</v>
      </c>
      <c r="H15" s="3">
        <v>1</v>
      </c>
      <c r="I15" s="4" t="s">
        <v>106</v>
      </c>
      <c r="J15" s="4">
        <v>1</v>
      </c>
      <c r="K15" s="4" t="s">
        <v>663</v>
      </c>
      <c r="L15" s="3" t="s">
        <v>104</v>
      </c>
      <c r="M15" s="18">
        <v>30</v>
      </c>
      <c r="N15" s="18">
        <v>30</v>
      </c>
      <c r="O15" s="4">
        <v>1</v>
      </c>
      <c r="P15" s="3"/>
      <c r="Q15" s="4">
        <v>2</v>
      </c>
      <c r="S15" s="3">
        <v>1</v>
      </c>
      <c r="T15" s="3"/>
      <c r="U15" s="3"/>
      <c r="Y15" s="3">
        <v>10</v>
      </c>
      <c r="AH15" s="3">
        <v>99</v>
      </c>
      <c r="AI15" s="3">
        <v>1</v>
      </c>
      <c r="AK15" s="3">
        <v>1</v>
      </c>
      <c r="AL15" s="3">
        <v>1</v>
      </c>
    </row>
    <row r="16" spans="1:38" x14ac:dyDescent="0.3">
      <c r="A16" s="4">
        <v>15</v>
      </c>
      <c r="B16" s="5">
        <v>42846</v>
      </c>
      <c r="D16" s="3" t="s">
        <v>104</v>
      </c>
      <c r="E16" s="3">
        <v>2</v>
      </c>
      <c r="F16" s="3">
        <v>20</v>
      </c>
      <c r="G16" s="3" t="s">
        <v>106</v>
      </c>
      <c r="H16" s="3">
        <v>99</v>
      </c>
      <c r="I16" s="4" t="s">
        <v>106</v>
      </c>
      <c r="J16" s="4">
        <v>1</v>
      </c>
      <c r="K16" s="4" t="s">
        <v>663</v>
      </c>
      <c r="L16" s="3" t="s">
        <v>104</v>
      </c>
      <c r="M16" s="18">
        <v>30</v>
      </c>
      <c r="N16" s="18">
        <v>30</v>
      </c>
      <c r="O16" s="4">
        <v>1</v>
      </c>
      <c r="P16" s="3"/>
      <c r="Q16" s="4">
        <v>9</v>
      </c>
      <c r="S16" s="3">
        <v>1</v>
      </c>
      <c r="T16" s="3"/>
      <c r="U16" s="3"/>
      <c r="Y16" s="3">
        <v>5</v>
      </c>
      <c r="AH16" s="3">
        <v>99</v>
      </c>
      <c r="AI16" s="3">
        <v>1</v>
      </c>
      <c r="AK16" s="3">
        <v>2</v>
      </c>
      <c r="AL16" s="3">
        <v>1</v>
      </c>
    </row>
    <row r="17" spans="1:38" x14ac:dyDescent="0.3">
      <c r="A17" s="4">
        <v>16</v>
      </c>
      <c r="B17" s="5">
        <v>42846</v>
      </c>
      <c r="D17" s="3" t="s">
        <v>104</v>
      </c>
      <c r="E17" s="3">
        <v>2</v>
      </c>
      <c r="F17" s="3">
        <v>38</v>
      </c>
      <c r="G17" s="3" t="s">
        <v>106</v>
      </c>
      <c r="H17" s="3">
        <v>1</v>
      </c>
      <c r="I17" s="4" t="s">
        <v>106</v>
      </c>
      <c r="J17" s="4">
        <v>1</v>
      </c>
      <c r="K17" s="4" t="s">
        <v>663</v>
      </c>
      <c r="L17" s="3" t="s">
        <v>104</v>
      </c>
      <c r="M17" s="18">
        <v>30</v>
      </c>
      <c r="N17" s="18">
        <v>30</v>
      </c>
      <c r="O17" s="4">
        <v>1</v>
      </c>
      <c r="P17" s="3"/>
      <c r="Q17" s="4">
        <v>9</v>
      </c>
      <c r="S17" s="3">
        <v>1</v>
      </c>
      <c r="T17" s="3"/>
      <c r="U17" s="3"/>
      <c r="Y17" s="3">
        <v>5</v>
      </c>
      <c r="AH17" s="3">
        <v>99</v>
      </c>
      <c r="AI17" s="3">
        <v>1</v>
      </c>
      <c r="AK17" s="3">
        <v>2</v>
      </c>
      <c r="AL17" s="3">
        <v>1</v>
      </c>
    </row>
    <row r="18" spans="1:38" x14ac:dyDescent="0.3">
      <c r="A18" s="4">
        <v>17</v>
      </c>
      <c r="B18" s="5">
        <v>42846</v>
      </c>
      <c r="D18" s="3" t="s">
        <v>104</v>
      </c>
      <c r="E18" s="3">
        <v>2</v>
      </c>
      <c r="F18" s="3">
        <v>48</v>
      </c>
      <c r="G18" s="3" t="s">
        <v>115</v>
      </c>
      <c r="H18" s="3">
        <v>1</v>
      </c>
      <c r="I18" s="4" t="s">
        <v>115</v>
      </c>
      <c r="J18" s="4">
        <v>5</v>
      </c>
      <c r="K18" s="4" t="s">
        <v>564</v>
      </c>
      <c r="L18" s="3" t="s">
        <v>104</v>
      </c>
      <c r="M18" s="18">
        <v>30</v>
      </c>
      <c r="N18" s="18">
        <v>30</v>
      </c>
      <c r="O18" s="4">
        <v>1</v>
      </c>
      <c r="P18" s="3"/>
      <c r="Q18" s="4">
        <v>9</v>
      </c>
      <c r="S18" s="3">
        <v>1</v>
      </c>
      <c r="T18" s="3"/>
      <c r="U18" s="3"/>
      <c r="Y18" s="3">
        <v>50</v>
      </c>
      <c r="AH18" s="3">
        <v>99</v>
      </c>
      <c r="AI18" s="3">
        <v>9</v>
      </c>
      <c r="AJ18" s="3" t="s">
        <v>116</v>
      </c>
      <c r="AK18" s="3">
        <v>3</v>
      </c>
      <c r="AL18" s="3">
        <v>1</v>
      </c>
    </row>
    <row r="19" spans="1:38" x14ac:dyDescent="0.3">
      <c r="A19" s="4">
        <v>18</v>
      </c>
      <c r="B19" s="5">
        <v>42846</v>
      </c>
      <c r="D19" s="3" t="s">
        <v>104</v>
      </c>
      <c r="E19" s="3">
        <v>1</v>
      </c>
      <c r="G19" s="3" t="s">
        <v>117</v>
      </c>
      <c r="H19" s="3">
        <v>5</v>
      </c>
      <c r="J19" s="4">
        <v>999</v>
      </c>
      <c r="K19" s="4">
        <v>999</v>
      </c>
      <c r="L19" s="3" t="s">
        <v>104</v>
      </c>
      <c r="M19" s="18">
        <v>30</v>
      </c>
      <c r="N19" s="18">
        <v>30</v>
      </c>
      <c r="O19" s="4">
        <v>2</v>
      </c>
      <c r="P19" s="3"/>
      <c r="Q19" s="4">
        <v>9</v>
      </c>
      <c r="S19" s="3">
        <v>7</v>
      </c>
      <c r="T19" s="3">
        <v>7</v>
      </c>
      <c r="U19" s="3"/>
      <c r="Y19" s="3">
        <v>25</v>
      </c>
      <c r="Z19" s="3">
        <v>39</v>
      </c>
      <c r="AB19" s="3">
        <v>23</v>
      </c>
      <c r="AH19" s="3">
        <v>99</v>
      </c>
      <c r="AI19" s="3">
        <v>99</v>
      </c>
      <c r="AK19" s="3">
        <v>3</v>
      </c>
      <c r="AL19" s="3">
        <v>1</v>
      </c>
    </row>
    <row r="20" spans="1:38" x14ac:dyDescent="0.3">
      <c r="A20" s="4">
        <v>19</v>
      </c>
      <c r="B20" s="5">
        <v>42846</v>
      </c>
      <c r="D20" s="3" t="s">
        <v>104</v>
      </c>
      <c r="E20" s="3">
        <v>1</v>
      </c>
      <c r="F20" s="3">
        <v>30</v>
      </c>
      <c r="G20" s="3" t="s">
        <v>118</v>
      </c>
      <c r="H20" s="3">
        <v>1</v>
      </c>
      <c r="I20" s="4" t="s">
        <v>118</v>
      </c>
      <c r="J20" s="4">
        <v>10</v>
      </c>
      <c r="K20" s="4">
        <v>92</v>
      </c>
      <c r="L20" s="3" t="s">
        <v>104</v>
      </c>
      <c r="M20" s="18">
        <v>30</v>
      </c>
      <c r="N20" s="18">
        <v>30</v>
      </c>
      <c r="O20" s="4">
        <v>1</v>
      </c>
      <c r="P20" s="3"/>
      <c r="Q20" s="4">
        <v>9</v>
      </c>
      <c r="S20" s="3">
        <v>7</v>
      </c>
      <c r="T20" s="3">
        <v>7</v>
      </c>
      <c r="U20" s="3"/>
      <c r="Y20" s="3">
        <v>50</v>
      </c>
      <c r="Z20" s="3">
        <v>24</v>
      </c>
      <c r="AB20" s="3" t="s">
        <v>110</v>
      </c>
      <c r="AH20" s="3">
        <v>99</v>
      </c>
      <c r="AI20" s="3">
        <v>99</v>
      </c>
      <c r="AK20" s="3">
        <v>4</v>
      </c>
      <c r="AL20" s="3">
        <v>1</v>
      </c>
    </row>
    <row r="21" spans="1:38" x14ac:dyDescent="0.3">
      <c r="A21" s="4">
        <v>20</v>
      </c>
      <c r="B21" s="5">
        <v>42846</v>
      </c>
      <c r="D21" s="3" t="s">
        <v>104</v>
      </c>
      <c r="E21" s="3">
        <v>2</v>
      </c>
      <c r="F21" s="3">
        <v>19</v>
      </c>
      <c r="G21" s="3" t="s">
        <v>111</v>
      </c>
      <c r="H21" s="3">
        <v>4</v>
      </c>
      <c r="I21" s="4" t="s">
        <v>201</v>
      </c>
      <c r="J21" s="4">
        <v>7</v>
      </c>
      <c r="K21" s="4" t="s">
        <v>560</v>
      </c>
      <c r="L21" s="3" t="s">
        <v>104</v>
      </c>
      <c r="M21" s="18">
        <v>30</v>
      </c>
      <c r="N21" s="18">
        <v>30</v>
      </c>
      <c r="O21" s="4">
        <v>1</v>
      </c>
      <c r="P21" s="3"/>
      <c r="Q21" s="4">
        <v>7</v>
      </c>
      <c r="S21" s="3">
        <v>1</v>
      </c>
      <c r="T21" s="3"/>
      <c r="U21" s="3"/>
      <c r="Y21" s="3">
        <v>26</v>
      </c>
      <c r="AH21" s="3">
        <v>99</v>
      </c>
      <c r="AI21" s="3">
        <v>1</v>
      </c>
      <c r="AK21" s="3">
        <v>4</v>
      </c>
      <c r="AL21" s="3">
        <v>1</v>
      </c>
    </row>
    <row r="22" spans="1:38" x14ac:dyDescent="0.3">
      <c r="A22" s="4">
        <v>21</v>
      </c>
      <c r="B22" s="5">
        <v>42846</v>
      </c>
      <c r="D22" s="3" t="s">
        <v>104</v>
      </c>
      <c r="E22" s="3">
        <v>2</v>
      </c>
      <c r="F22" s="3">
        <v>52</v>
      </c>
      <c r="G22" s="3" t="s">
        <v>119</v>
      </c>
      <c r="H22" s="3">
        <v>1</v>
      </c>
      <c r="I22" s="4" t="s">
        <v>119</v>
      </c>
      <c r="J22" s="4">
        <v>2</v>
      </c>
      <c r="K22" s="4" t="s">
        <v>562</v>
      </c>
      <c r="L22" s="3" t="s">
        <v>104</v>
      </c>
      <c r="M22" s="18">
        <v>30</v>
      </c>
      <c r="N22" s="18">
        <v>30</v>
      </c>
      <c r="O22" s="4">
        <v>1</v>
      </c>
      <c r="P22" s="3"/>
      <c r="Q22" s="4">
        <v>2</v>
      </c>
      <c r="S22" s="3">
        <v>2</v>
      </c>
      <c r="T22" s="3"/>
      <c r="U22" s="3"/>
      <c r="Y22" s="3">
        <v>30</v>
      </c>
      <c r="AH22" s="3">
        <v>99</v>
      </c>
      <c r="AI22" s="3">
        <v>5</v>
      </c>
      <c r="AK22" s="3">
        <v>1</v>
      </c>
      <c r="AL22" s="3">
        <v>2</v>
      </c>
    </row>
    <row r="23" spans="1:38" x14ac:dyDescent="0.3">
      <c r="A23" s="4">
        <v>22</v>
      </c>
      <c r="B23" s="5">
        <v>42846</v>
      </c>
      <c r="D23" s="3" t="s">
        <v>104</v>
      </c>
      <c r="E23" s="3">
        <v>1</v>
      </c>
      <c r="F23" s="3">
        <v>33</v>
      </c>
      <c r="G23" s="3" t="s">
        <v>120</v>
      </c>
      <c r="H23" s="3">
        <v>1</v>
      </c>
      <c r="I23" s="4" t="s">
        <v>568</v>
      </c>
      <c r="J23" s="4">
        <v>6</v>
      </c>
      <c r="K23" s="4">
        <v>122</v>
      </c>
      <c r="L23" s="3" t="s">
        <v>104</v>
      </c>
      <c r="M23" s="18">
        <v>30</v>
      </c>
      <c r="N23" s="18">
        <v>30</v>
      </c>
      <c r="O23" s="4">
        <v>1</v>
      </c>
      <c r="P23" s="3"/>
      <c r="Q23" s="4">
        <v>7</v>
      </c>
      <c r="S23" s="3">
        <v>12</v>
      </c>
      <c r="T23" s="3"/>
      <c r="U23" s="3"/>
      <c r="Y23" s="3">
        <v>15</v>
      </c>
      <c r="Z23" s="3" t="s">
        <v>467</v>
      </c>
      <c r="AH23" s="3">
        <v>99</v>
      </c>
      <c r="AI23" s="3">
        <v>99</v>
      </c>
      <c r="AK23" s="3">
        <v>3</v>
      </c>
      <c r="AL23" s="3">
        <v>1</v>
      </c>
    </row>
    <row r="24" spans="1:38" x14ac:dyDescent="0.3">
      <c r="A24" s="4">
        <v>23</v>
      </c>
      <c r="B24" s="5">
        <v>42846</v>
      </c>
      <c r="D24" s="3" t="s">
        <v>104</v>
      </c>
      <c r="E24" s="3">
        <v>1</v>
      </c>
      <c r="F24" s="3">
        <v>19</v>
      </c>
      <c r="G24" s="3" t="s">
        <v>121</v>
      </c>
      <c r="H24" s="3">
        <v>4</v>
      </c>
      <c r="I24" s="4" t="s">
        <v>121</v>
      </c>
      <c r="J24" s="4">
        <v>1</v>
      </c>
      <c r="K24" s="4">
        <v>2</v>
      </c>
      <c r="L24" s="3" t="s">
        <v>104</v>
      </c>
      <c r="M24" s="18">
        <v>30</v>
      </c>
      <c r="N24" s="18">
        <v>30</v>
      </c>
      <c r="O24" s="4">
        <v>1</v>
      </c>
      <c r="P24" s="3"/>
      <c r="Q24" s="4">
        <v>9</v>
      </c>
      <c r="S24" s="3">
        <v>12</v>
      </c>
      <c r="T24" s="3"/>
      <c r="U24" s="3"/>
      <c r="Y24" s="3">
        <v>15</v>
      </c>
      <c r="Z24" s="3" t="s">
        <v>467</v>
      </c>
      <c r="AH24" s="3">
        <v>99</v>
      </c>
      <c r="AI24" s="3">
        <v>99</v>
      </c>
      <c r="AK24" s="3">
        <v>2</v>
      </c>
      <c r="AL24" s="3">
        <v>2</v>
      </c>
    </row>
    <row r="25" spans="1:38" x14ac:dyDescent="0.3">
      <c r="A25" s="4">
        <v>24</v>
      </c>
      <c r="B25" s="5">
        <v>42846</v>
      </c>
      <c r="D25" s="3" t="s">
        <v>104</v>
      </c>
      <c r="E25" s="3">
        <v>2</v>
      </c>
      <c r="F25" s="3">
        <v>37</v>
      </c>
      <c r="G25" s="3" t="s">
        <v>122</v>
      </c>
      <c r="H25" s="3">
        <v>2</v>
      </c>
      <c r="I25" s="4" t="s">
        <v>201</v>
      </c>
      <c r="J25" s="4">
        <v>7</v>
      </c>
      <c r="K25" s="4" t="s">
        <v>560</v>
      </c>
      <c r="L25" s="3" t="s">
        <v>104</v>
      </c>
      <c r="M25" s="18">
        <v>30</v>
      </c>
      <c r="N25" s="18">
        <v>30</v>
      </c>
      <c r="O25" s="4">
        <v>1</v>
      </c>
      <c r="P25" s="3"/>
      <c r="Q25" s="4">
        <v>8</v>
      </c>
      <c r="S25" s="3">
        <v>2</v>
      </c>
      <c r="T25" s="3"/>
      <c r="U25" s="3"/>
      <c r="AH25" s="3">
        <v>99</v>
      </c>
      <c r="AI25" s="3">
        <v>6</v>
      </c>
      <c r="AK25" s="3">
        <v>3</v>
      </c>
      <c r="AL25" s="3">
        <v>2</v>
      </c>
    </row>
    <row r="26" spans="1:38" x14ac:dyDescent="0.3">
      <c r="A26" s="4">
        <v>25</v>
      </c>
      <c r="B26" s="5">
        <v>42846</v>
      </c>
      <c r="D26" s="3" t="s">
        <v>104</v>
      </c>
      <c r="E26" s="3">
        <v>2</v>
      </c>
      <c r="F26" s="3">
        <v>40</v>
      </c>
      <c r="G26" s="3" t="s">
        <v>123</v>
      </c>
      <c r="H26" s="3">
        <v>1</v>
      </c>
      <c r="I26" s="4" t="s">
        <v>123</v>
      </c>
      <c r="J26" s="4">
        <v>5</v>
      </c>
      <c r="K26" s="4">
        <v>24</v>
      </c>
      <c r="L26" s="3" t="s">
        <v>104</v>
      </c>
      <c r="M26" s="18">
        <v>30</v>
      </c>
      <c r="N26" s="18">
        <v>30</v>
      </c>
      <c r="O26" s="4">
        <v>1</v>
      </c>
      <c r="P26" s="3"/>
      <c r="Q26" s="4">
        <v>9</v>
      </c>
      <c r="S26" s="3">
        <v>4</v>
      </c>
      <c r="T26" s="3"/>
      <c r="U26" s="3"/>
      <c r="Y26" s="3">
        <v>10</v>
      </c>
      <c r="AH26" s="3">
        <v>99</v>
      </c>
      <c r="AI26" s="3">
        <v>5</v>
      </c>
      <c r="AK26" s="3">
        <v>4</v>
      </c>
      <c r="AL26" s="3">
        <v>2</v>
      </c>
    </row>
    <row r="27" spans="1:38" x14ac:dyDescent="0.3">
      <c r="A27" s="4">
        <v>26</v>
      </c>
      <c r="B27" s="5">
        <v>42846</v>
      </c>
      <c r="D27" s="3" t="s">
        <v>104</v>
      </c>
      <c r="E27" s="3">
        <v>1</v>
      </c>
      <c r="F27" s="3">
        <v>70</v>
      </c>
      <c r="G27" s="3" t="s">
        <v>106</v>
      </c>
      <c r="H27" s="3">
        <v>7</v>
      </c>
      <c r="I27" s="4" t="s">
        <v>106</v>
      </c>
      <c r="J27" s="4">
        <v>1</v>
      </c>
      <c r="K27" s="4" t="s">
        <v>663</v>
      </c>
      <c r="L27" s="3" t="s">
        <v>104</v>
      </c>
      <c r="M27" s="18">
        <v>30</v>
      </c>
      <c r="N27" s="18">
        <v>30</v>
      </c>
      <c r="O27" s="4">
        <v>1</v>
      </c>
      <c r="P27" s="3"/>
      <c r="Q27" s="4">
        <v>8</v>
      </c>
      <c r="S27" s="3">
        <v>1</v>
      </c>
      <c r="T27" s="3"/>
      <c r="U27" s="3"/>
      <c r="Y27" s="3">
        <v>10</v>
      </c>
      <c r="AH27" s="3">
        <v>99</v>
      </c>
      <c r="AI27" s="3">
        <v>1</v>
      </c>
      <c r="AK27" s="3">
        <v>1</v>
      </c>
      <c r="AL27" s="3">
        <v>2</v>
      </c>
    </row>
    <row r="28" spans="1:38" x14ac:dyDescent="0.3">
      <c r="A28" s="4">
        <v>27</v>
      </c>
      <c r="B28" s="5">
        <v>42846</v>
      </c>
      <c r="D28" s="3" t="s">
        <v>104</v>
      </c>
      <c r="E28" s="3">
        <v>2</v>
      </c>
      <c r="F28" s="3">
        <v>26</v>
      </c>
      <c r="G28" s="3" t="s">
        <v>105</v>
      </c>
      <c r="H28" s="3">
        <v>2</v>
      </c>
      <c r="I28" s="4" t="s">
        <v>105</v>
      </c>
      <c r="J28" s="4">
        <v>4</v>
      </c>
      <c r="K28" s="4" t="s">
        <v>665</v>
      </c>
      <c r="L28" s="3" t="s">
        <v>104</v>
      </c>
      <c r="M28" s="18">
        <v>30</v>
      </c>
      <c r="N28" s="18">
        <v>30</v>
      </c>
      <c r="O28" s="4">
        <v>1</v>
      </c>
      <c r="P28" s="3"/>
      <c r="Q28" s="4">
        <v>8</v>
      </c>
      <c r="S28" s="3">
        <v>12</v>
      </c>
      <c r="T28" s="3"/>
      <c r="U28" s="3"/>
      <c r="Y28" s="3">
        <v>15</v>
      </c>
      <c r="Z28" s="3" t="s">
        <v>467</v>
      </c>
      <c r="AH28" s="3">
        <v>99</v>
      </c>
      <c r="AI28" s="3">
        <v>99</v>
      </c>
      <c r="AK28" s="3">
        <v>3</v>
      </c>
      <c r="AL28" s="3">
        <v>2</v>
      </c>
    </row>
    <row r="29" spans="1:38" x14ac:dyDescent="0.3">
      <c r="A29" s="4">
        <v>28</v>
      </c>
      <c r="B29" s="5">
        <v>42846</v>
      </c>
      <c r="D29" s="3" t="s">
        <v>104</v>
      </c>
      <c r="E29" s="3">
        <v>1</v>
      </c>
      <c r="F29" s="3">
        <v>53</v>
      </c>
      <c r="G29" s="3" t="s">
        <v>124</v>
      </c>
      <c r="H29" s="3">
        <v>2</v>
      </c>
      <c r="I29" s="4" t="s">
        <v>124</v>
      </c>
      <c r="J29" s="4">
        <v>6</v>
      </c>
      <c r="K29" s="4">
        <v>18</v>
      </c>
      <c r="L29" s="3" t="s">
        <v>104</v>
      </c>
      <c r="M29" s="18">
        <v>30</v>
      </c>
      <c r="N29" s="18">
        <v>30</v>
      </c>
      <c r="O29" s="4">
        <v>1</v>
      </c>
      <c r="P29" s="3"/>
      <c r="Q29" s="4">
        <v>7</v>
      </c>
      <c r="S29" s="3">
        <v>2</v>
      </c>
      <c r="T29" s="3"/>
      <c r="U29" s="3"/>
      <c r="Y29" s="3">
        <v>10</v>
      </c>
      <c r="AH29" s="3">
        <v>99</v>
      </c>
      <c r="AI29" s="3">
        <v>6</v>
      </c>
      <c r="AK29" s="3">
        <v>99</v>
      </c>
      <c r="AL29" s="3">
        <v>1</v>
      </c>
    </row>
    <row r="30" spans="1:38" x14ac:dyDescent="0.3">
      <c r="A30" s="4">
        <v>29</v>
      </c>
      <c r="B30" s="5">
        <v>42846</v>
      </c>
      <c r="D30" s="3" t="s">
        <v>104</v>
      </c>
      <c r="E30" s="3">
        <v>2</v>
      </c>
      <c r="F30" s="3">
        <v>35</v>
      </c>
      <c r="G30" s="3" t="s">
        <v>125</v>
      </c>
      <c r="H30" s="3">
        <v>1</v>
      </c>
      <c r="I30" s="4" t="s">
        <v>125</v>
      </c>
      <c r="J30" s="4">
        <v>11</v>
      </c>
      <c r="K30" s="4">
        <v>102</v>
      </c>
      <c r="L30" s="3" t="s">
        <v>104</v>
      </c>
      <c r="M30" s="18">
        <v>30</v>
      </c>
      <c r="N30" s="18">
        <v>30</v>
      </c>
      <c r="O30" s="4">
        <v>1</v>
      </c>
      <c r="P30" s="3"/>
      <c r="Q30" s="4">
        <v>8</v>
      </c>
      <c r="S30" s="3">
        <v>2</v>
      </c>
      <c r="T30" s="3"/>
      <c r="U30" s="3"/>
      <c r="AH30" s="3">
        <v>99</v>
      </c>
      <c r="AI30" s="3">
        <v>5</v>
      </c>
      <c r="AK30" s="3">
        <v>4</v>
      </c>
      <c r="AL30" s="3">
        <v>1</v>
      </c>
    </row>
    <row r="31" spans="1:38" x14ac:dyDescent="0.3">
      <c r="A31" s="4">
        <v>30</v>
      </c>
      <c r="B31" s="5">
        <v>42846</v>
      </c>
      <c r="D31" s="3" t="s">
        <v>104</v>
      </c>
      <c r="E31" s="3">
        <v>1</v>
      </c>
      <c r="F31" s="3">
        <v>33</v>
      </c>
      <c r="G31" s="3" t="s">
        <v>126</v>
      </c>
      <c r="H31" s="3">
        <v>1</v>
      </c>
      <c r="I31" s="4" t="s">
        <v>104</v>
      </c>
      <c r="J31" s="4">
        <v>30</v>
      </c>
      <c r="K31" s="4">
        <v>30</v>
      </c>
      <c r="L31" s="3" t="s">
        <v>400</v>
      </c>
      <c r="M31" s="18">
        <v>2</v>
      </c>
      <c r="N31" s="18" t="s">
        <v>566</v>
      </c>
      <c r="O31" s="4">
        <v>7</v>
      </c>
      <c r="P31" s="3"/>
      <c r="Q31" s="4">
        <v>1</v>
      </c>
      <c r="S31" s="3">
        <v>12</v>
      </c>
      <c r="T31" s="3">
        <v>1</v>
      </c>
      <c r="U31" s="3"/>
      <c r="Y31" s="3">
        <v>20</v>
      </c>
      <c r="Z31" s="3" t="s">
        <v>467</v>
      </c>
      <c r="AH31" s="3">
        <v>7</v>
      </c>
      <c r="AI31" s="3">
        <v>99</v>
      </c>
      <c r="AK31" s="3">
        <v>4</v>
      </c>
      <c r="AL31" s="3">
        <v>2</v>
      </c>
    </row>
    <row r="32" spans="1:38" x14ac:dyDescent="0.3">
      <c r="A32" s="4">
        <v>31</v>
      </c>
      <c r="B32" s="5">
        <v>42846</v>
      </c>
      <c r="D32" s="3" t="s">
        <v>104</v>
      </c>
      <c r="E32" s="3">
        <v>2</v>
      </c>
      <c r="F32" s="3">
        <v>28</v>
      </c>
      <c r="G32" s="3" t="s">
        <v>105</v>
      </c>
      <c r="H32" s="3">
        <v>5</v>
      </c>
      <c r="I32" s="4" t="s">
        <v>104</v>
      </c>
      <c r="J32" s="4">
        <v>30</v>
      </c>
      <c r="K32" s="4">
        <v>30</v>
      </c>
      <c r="L32" s="3" t="s">
        <v>106</v>
      </c>
      <c r="M32" s="18">
        <v>1</v>
      </c>
      <c r="N32" s="18" t="s">
        <v>609</v>
      </c>
      <c r="O32" s="4">
        <v>99</v>
      </c>
      <c r="P32" s="3"/>
      <c r="Q32" s="4">
        <v>2</v>
      </c>
      <c r="S32" s="3">
        <v>1</v>
      </c>
      <c r="T32" s="3"/>
      <c r="U32" s="3"/>
      <c r="Y32" s="3">
        <v>10</v>
      </c>
      <c r="AH32" s="3">
        <v>99</v>
      </c>
      <c r="AI32" s="3">
        <v>1</v>
      </c>
      <c r="AK32" s="3">
        <v>4</v>
      </c>
      <c r="AL32" s="3">
        <v>2</v>
      </c>
    </row>
    <row r="33" spans="1:38" x14ac:dyDescent="0.3">
      <c r="A33" s="4">
        <v>32</v>
      </c>
      <c r="B33" s="5">
        <v>42846</v>
      </c>
      <c r="D33" s="3" t="s">
        <v>104</v>
      </c>
      <c r="E33" s="3">
        <v>2</v>
      </c>
      <c r="F33" s="3">
        <v>63</v>
      </c>
      <c r="G33" s="3" t="s">
        <v>127</v>
      </c>
      <c r="H33" s="3">
        <v>7</v>
      </c>
      <c r="I33" s="4" t="s">
        <v>104</v>
      </c>
      <c r="J33" s="4">
        <v>30</v>
      </c>
      <c r="K33" s="4">
        <v>30</v>
      </c>
      <c r="L33" s="3" t="s">
        <v>105</v>
      </c>
      <c r="M33" s="18">
        <v>4</v>
      </c>
      <c r="N33" s="18" t="s">
        <v>567</v>
      </c>
      <c r="O33" s="4">
        <v>9</v>
      </c>
      <c r="P33" s="3"/>
      <c r="Q33" s="4">
        <v>1</v>
      </c>
      <c r="S33" s="3">
        <v>12</v>
      </c>
      <c r="T33" s="3"/>
      <c r="U33" s="3"/>
      <c r="Y33" s="3">
        <v>15</v>
      </c>
      <c r="Z33" s="3" t="s">
        <v>467</v>
      </c>
      <c r="AH33" s="3">
        <v>8</v>
      </c>
      <c r="AI33" s="3">
        <v>99</v>
      </c>
      <c r="AK33" s="3">
        <v>2</v>
      </c>
      <c r="AL33" s="3">
        <v>2</v>
      </c>
    </row>
    <row r="34" spans="1:38" x14ac:dyDescent="0.3">
      <c r="A34" s="4">
        <v>33</v>
      </c>
      <c r="B34" s="5">
        <v>42846</v>
      </c>
      <c r="D34" s="3" t="s">
        <v>104</v>
      </c>
      <c r="E34" s="3">
        <v>1</v>
      </c>
      <c r="F34" s="3">
        <v>20</v>
      </c>
      <c r="G34" s="3" t="s">
        <v>121</v>
      </c>
      <c r="H34" s="3">
        <v>4</v>
      </c>
      <c r="I34" s="4" t="s">
        <v>104</v>
      </c>
      <c r="J34" s="4">
        <v>30</v>
      </c>
      <c r="K34" s="4">
        <v>30</v>
      </c>
      <c r="L34" s="3" t="s">
        <v>121</v>
      </c>
      <c r="M34" s="18">
        <v>1</v>
      </c>
      <c r="N34" s="18">
        <v>2</v>
      </c>
      <c r="O34" s="4">
        <v>9</v>
      </c>
      <c r="P34" s="3"/>
      <c r="Q34" s="4">
        <v>1</v>
      </c>
      <c r="S34" s="3">
        <v>12</v>
      </c>
      <c r="T34" s="3"/>
      <c r="U34" s="3"/>
      <c r="Y34" s="3">
        <v>10</v>
      </c>
      <c r="Z34" s="3" t="s">
        <v>467</v>
      </c>
      <c r="AH34" s="3">
        <v>7</v>
      </c>
      <c r="AI34" s="3">
        <v>99</v>
      </c>
      <c r="AK34" s="3">
        <v>3</v>
      </c>
      <c r="AL34" s="3">
        <v>2</v>
      </c>
    </row>
    <row r="35" spans="1:38" x14ac:dyDescent="0.3">
      <c r="A35" s="4">
        <v>34</v>
      </c>
      <c r="B35" s="5">
        <v>42846</v>
      </c>
      <c r="D35" s="3" t="s">
        <v>104</v>
      </c>
      <c r="E35" s="3">
        <v>1</v>
      </c>
      <c r="F35" s="3">
        <v>40</v>
      </c>
      <c r="G35" s="3" t="s">
        <v>114</v>
      </c>
      <c r="H35" s="3">
        <v>99</v>
      </c>
      <c r="I35" s="4" t="s">
        <v>104</v>
      </c>
      <c r="J35" s="4">
        <v>30</v>
      </c>
      <c r="K35" s="4">
        <v>30</v>
      </c>
      <c r="L35" s="3" t="s">
        <v>114</v>
      </c>
      <c r="M35" s="18">
        <v>3</v>
      </c>
      <c r="N35" s="18">
        <v>60</v>
      </c>
      <c r="O35" s="4">
        <v>2</v>
      </c>
      <c r="P35" s="3"/>
      <c r="Q35" s="4">
        <v>1</v>
      </c>
      <c r="S35" s="3">
        <v>6</v>
      </c>
      <c r="T35" s="3"/>
      <c r="U35" s="3"/>
      <c r="Y35" s="3">
        <v>13</v>
      </c>
      <c r="AH35" s="3">
        <v>99</v>
      </c>
      <c r="AI35" s="3">
        <v>6</v>
      </c>
      <c r="AK35" s="3">
        <v>1</v>
      </c>
      <c r="AL35" s="3">
        <v>1</v>
      </c>
    </row>
    <row r="36" spans="1:38" x14ac:dyDescent="0.3">
      <c r="A36" s="4">
        <v>35</v>
      </c>
      <c r="B36" s="5">
        <v>42846</v>
      </c>
      <c r="D36" s="3" t="s">
        <v>104</v>
      </c>
      <c r="E36" s="3">
        <v>1</v>
      </c>
      <c r="F36" s="3">
        <v>26</v>
      </c>
      <c r="G36" s="3" t="s">
        <v>105</v>
      </c>
      <c r="H36" s="3">
        <v>1</v>
      </c>
      <c r="I36" s="4" t="s">
        <v>104</v>
      </c>
      <c r="J36" s="4">
        <v>30</v>
      </c>
      <c r="K36" s="4">
        <v>30</v>
      </c>
      <c r="L36" s="3" t="s">
        <v>105</v>
      </c>
      <c r="M36" s="18">
        <v>4</v>
      </c>
      <c r="N36" s="18" t="s">
        <v>567</v>
      </c>
      <c r="O36" s="4">
        <v>9</v>
      </c>
      <c r="P36" s="3"/>
      <c r="Q36" s="4">
        <v>1</v>
      </c>
      <c r="S36" s="3">
        <v>1</v>
      </c>
      <c r="T36" s="3"/>
      <c r="U36" s="3"/>
      <c r="Y36" s="3">
        <v>15</v>
      </c>
      <c r="AH36" s="3">
        <v>99</v>
      </c>
      <c r="AI36" s="3">
        <v>6</v>
      </c>
      <c r="AK36" s="3">
        <v>4</v>
      </c>
      <c r="AL36" s="3">
        <v>2</v>
      </c>
    </row>
    <row r="37" spans="1:38" x14ac:dyDescent="0.3">
      <c r="A37" s="4">
        <v>36</v>
      </c>
      <c r="B37" s="5">
        <v>42846</v>
      </c>
      <c r="D37" s="3" t="s">
        <v>104</v>
      </c>
      <c r="E37" s="3">
        <v>2</v>
      </c>
      <c r="F37" s="3">
        <v>27</v>
      </c>
      <c r="G37" s="3" t="s">
        <v>128</v>
      </c>
      <c r="H37" s="3">
        <v>1</v>
      </c>
      <c r="I37" s="4" t="s">
        <v>104</v>
      </c>
      <c r="J37" s="4">
        <v>30</v>
      </c>
      <c r="K37" s="4">
        <v>30</v>
      </c>
      <c r="L37" s="3" t="s">
        <v>128</v>
      </c>
      <c r="M37" s="18">
        <v>11</v>
      </c>
      <c r="N37" s="18" t="s">
        <v>565</v>
      </c>
      <c r="O37" s="4">
        <v>2</v>
      </c>
      <c r="P37" s="3"/>
      <c r="Q37" s="4">
        <v>1</v>
      </c>
      <c r="S37" s="3">
        <v>4</v>
      </c>
      <c r="T37" s="3"/>
      <c r="U37" s="3"/>
      <c r="Y37" s="3">
        <v>10</v>
      </c>
      <c r="AH37" s="3">
        <v>99</v>
      </c>
      <c r="AI37" s="3">
        <v>6</v>
      </c>
      <c r="AK37" s="3">
        <v>1</v>
      </c>
      <c r="AL37" s="3">
        <v>1</v>
      </c>
    </row>
    <row r="38" spans="1:38" x14ac:dyDescent="0.3">
      <c r="A38" s="4">
        <v>37</v>
      </c>
      <c r="B38" s="5">
        <v>42846</v>
      </c>
      <c r="D38" s="3" t="s">
        <v>104</v>
      </c>
      <c r="E38" s="3">
        <v>2</v>
      </c>
      <c r="F38" s="3">
        <v>50</v>
      </c>
      <c r="G38" s="3" t="s">
        <v>115</v>
      </c>
      <c r="H38" s="3">
        <v>7</v>
      </c>
      <c r="I38" s="4" t="s">
        <v>104</v>
      </c>
      <c r="J38" s="4">
        <v>30</v>
      </c>
      <c r="K38" s="4">
        <v>30</v>
      </c>
      <c r="L38" s="3" t="s">
        <v>115</v>
      </c>
      <c r="M38" s="18">
        <v>5</v>
      </c>
      <c r="N38" s="18" t="s">
        <v>564</v>
      </c>
      <c r="O38" s="4">
        <v>9</v>
      </c>
      <c r="P38" s="3"/>
      <c r="Q38" s="4">
        <v>1</v>
      </c>
      <c r="S38" s="3">
        <v>7</v>
      </c>
      <c r="T38" s="3"/>
      <c r="U38" s="3"/>
      <c r="Y38" s="3">
        <v>30</v>
      </c>
      <c r="Z38" s="3">
        <v>42</v>
      </c>
      <c r="AH38" s="3">
        <v>7</v>
      </c>
      <c r="AI38" s="3">
        <v>99</v>
      </c>
      <c r="AK38" s="3">
        <v>3</v>
      </c>
      <c r="AL38" s="3">
        <v>1</v>
      </c>
    </row>
    <row r="39" spans="1:38" x14ac:dyDescent="0.3">
      <c r="A39" s="4">
        <v>38</v>
      </c>
      <c r="B39" s="5">
        <v>42846</v>
      </c>
      <c r="D39" s="3" t="s">
        <v>104</v>
      </c>
      <c r="E39" s="3">
        <v>1</v>
      </c>
      <c r="F39" s="3">
        <v>45</v>
      </c>
      <c r="G39" s="3" t="s">
        <v>129</v>
      </c>
      <c r="H39" s="3">
        <v>1</v>
      </c>
      <c r="I39" s="4" t="s">
        <v>104</v>
      </c>
      <c r="J39" s="4">
        <v>30</v>
      </c>
      <c r="K39" s="4">
        <v>30</v>
      </c>
      <c r="L39" s="3" t="s">
        <v>274</v>
      </c>
      <c r="M39" s="18">
        <v>3</v>
      </c>
      <c r="N39" s="18">
        <v>54</v>
      </c>
      <c r="O39" s="4">
        <v>9</v>
      </c>
      <c r="P39" s="3"/>
      <c r="Q39" s="4">
        <v>1</v>
      </c>
      <c r="S39" s="3">
        <v>2</v>
      </c>
      <c r="T39" s="3"/>
      <c r="U39" s="3"/>
      <c r="Y39" s="3">
        <v>15</v>
      </c>
      <c r="AH39" s="3">
        <v>99</v>
      </c>
      <c r="AI39" s="3">
        <v>6</v>
      </c>
      <c r="AK39" s="3">
        <v>3</v>
      </c>
      <c r="AL39" s="3">
        <v>2</v>
      </c>
    </row>
    <row r="40" spans="1:38" x14ac:dyDescent="0.3">
      <c r="A40" s="4">
        <v>39</v>
      </c>
      <c r="B40" s="5">
        <v>42846</v>
      </c>
      <c r="D40" s="3" t="s">
        <v>104</v>
      </c>
      <c r="E40" s="3">
        <v>2</v>
      </c>
      <c r="F40" s="3">
        <v>21</v>
      </c>
      <c r="G40" s="3" t="s">
        <v>130</v>
      </c>
      <c r="H40" s="3">
        <v>5</v>
      </c>
      <c r="I40" s="4" t="s">
        <v>104</v>
      </c>
      <c r="J40" s="4">
        <v>30</v>
      </c>
      <c r="K40" s="4">
        <v>30</v>
      </c>
      <c r="L40" s="3" t="s">
        <v>130</v>
      </c>
      <c r="M40" s="18">
        <v>10</v>
      </c>
      <c r="N40" s="18" t="s">
        <v>569</v>
      </c>
      <c r="O40" s="4">
        <v>2</v>
      </c>
      <c r="P40" s="3"/>
      <c r="Q40" s="4">
        <v>1</v>
      </c>
      <c r="S40" s="3">
        <v>4</v>
      </c>
      <c r="T40" s="3"/>
      <c r="U40" s="3"/>
      <c r="Y40" s="3">
        <v>20</v>
      </c>
      <c r="AH40" s="3">
        <v>99</v>
      </c>
      <c r="AI40" s="3">
        <v>5</v>
      </c>
      <c r="AK40" s="3">
        <v>1</v>
      </c>
      <c r="AL40" s="3">
        <v>1</v>
      </c>
    </row>
    <row r="41" spans="1:38" x14ac:dyDescent="0.3">
      <c r="A41" s="4">
        <v>40</v>
      </c>
      <c r="B41" s="5">
        <v>42846</v>
      </c>
      <c r="D41" s="3" t="s">
        <v>104</v>
      </c>
      <c r="E41" s="3">
        <v>2</v>
      </c>
      <c r="F41" s="3">
        <v>52</v>
      </c>
      <c r="G41" s="3" t="s">
        <v>131</v>
      </c>
      <c r="H41" s="3">
        <v>1</v>
      </c>
      <c r="I41" s="4" t="s">
        <v>104</v>
      </c>
      <c r="J41" s="4">
        <v>30</v>
      </c>
      <c r="K41" s="4">
        <v>30</v>
      </c>
      <c r="L41" s="3" t="s">
        <v>131</v>
      </c>
      <c r="M41" s="18">
        <v>13</v>
      </c>
      <c r="N41" s="18" t="s">
        <v>563</v>
      </c>
      <c r="O41" s="4">
        <v>9</v>
      </c>
      <c r="P41" s="3"/>
      <c r="Q41" s="4">
        <v>1</v>
      </c>
      <c r="S41" s="3">
        <v>1</v>
      </c>
      <c r="T41" s="3">
        <v>12</v>
      </c>
      <c r="U41" s="3"/>
      <c r="Y41" s="3">
        <v>40</v>
      </c>
      <c r="AB41" s="3" t="s">
        <v>467</v>
      </c>
      <c r="AH41" s="3">
        <v>7</v>
      </c>
      <c r="AI41" s="3">
        <v>5</v>
      </c>
      <c r="AK41" s="3">
        <v>4</v>
      </c>
      <c r="AL41" s="3">
        <v>2</v>
      </c>
    </row>
    <row r="42" spans="1:38" x14ac:dyDescent="0.3">
      <c r="A42" s="4">
        <v>41</v>
      </c>
      <c r="B42" s="5">
        <v>42846</v>
      </c>
      <c r="D42" s="3" t="s">
        <v>104</v>
      </c>
      <c r="E42" s="3">
        <v>1</v>
      </c>
      <c r="F42" s="3">
        <v>20</v>
      </c>
      <c r="G42" s="3" t="s">
        <v>108</v>
      </c>
      <c r="H42" s="3">
        <v>5</v>
      </c>
      <c r="I42" s="4" t="s">
        <v>104</v>
      </c>
      <c r="J42" s="4">
        <v>30</v>
      </c>
      <c r="K42" s="4">
        <v>30</v>
      </c>
      <c r="L42" s="3" t="s">
        <v>108</v>
      </c>
      <c r="M42" s="18">
        <v>8</v>
      </c>
      <c r="N42" s="18" t="s">
        <v>555</v>
      </c>
      <c r="O42" s="4">
        <v>2</v>
      </c>
      <c r="P42" s="3"/>
      <c r="Q42" s="4">
        <v>1</v>
      </c>
      <c r="S42" s="3">
        <v>7</v>
      </c>
      <c r="T42" s="3"/>
      <c r="U42" s="3"/>
      <c r="Y42" s="3">
        <v>35</v>
      </c>
      <c r="Z42" s="3">
        <v>23</v>
      </c>
      <c r="AH42" s="3">
        <v>99</v>
      </c>
      <c r="AI42" s="3">
        <v>99</v>
      </c>
      <c r="AK42" s="3">
        <v>3</v>
      </c>
      <c r="AL42" s="3">
        <v>2</v>
      </c>
    </row>
    <row r="43" spans="1:38" x14ac:dyDescent="0.3">
      <c r="A43" s="4">
        <v>42</v>
      </c>
      <c r="B43" s="5">
        <v>42846</v>
      </c>
      <c r="D43" s="3" t="s">
        <v>104</v>
      </c>
      <c r="E43" s="3">
        <v>1</v>
      </c>
      <c r="F43" s="3">
        <v>41</v>
      </c>
      <c r="G43" s="3" t="s">
        <v>126</v>
      </c>
      <c r="H43" s="3">
        <v>1</v>
      </c>
      <c r="I43" s="4" t="s">
        <v>104</v>
      </c>
      <c r="J43" s="4">
        <v>30</v>
      </c>
      <c r="K43" s="4">
        <v>30</v>
      </c>
      <c r="L43" s="3" t="s">
        <v>400</v>
      </c>
      <c r="M43" s="18">
        <v>2</v>
      </c>
      <c r="N43" s="18" t="s">
        <v>566</v>
      </c>
      <c r="O43" s="4">
        <v>9</v>
      </c>
      <c r="P43" s="3"/>
      <c r="Q43" s="4">
        <v>1</v>
      </c>
      <c r="S43" s="3">
        <v>12</v>
      </c>
      <c r="T43" s="3">
        <v>1</v>
      </c>
      <c r="U43" s="3"/>
      <c r="Y43" s="3">
        <v>25</v>
      </c>
      <c r="Z43" s="3" t="s">
        <v>467</v>
      </c>
      <c r="AH43" s="3">
        <v>7</v>
      </c>
      <c r="AI43" s="3">
        <v>99</v>
      </c>
      <c r="AK43" s="3">
        <v>4</v>
      </c>
      <c r="AL43" s="3">
        <v>2</v>
      </c>
    </row>
    <row r="44" spans="1:38" x14ac:dyDescent="0.3">
      <c r="A44" s="4">
        <v>43</v>
      </c>
      <c r="B44" s="5">
        <v>42846</v>
      </c>
      <c r="D44" s="3" t="s">
        <v>104</v>
      </c>
      <c r="E44" s="3">
        <v>1</v>
      </c>
      <c r="F44" s="3">
        <v>20</v>
      </c>
      <c r="G44" s="3" t="s">
        <v>128</v>
      </c>
      <c r="H44" s="3">
        <v>5</v>
      </c>
      <c r="I44" s="4" t="s">
        <v>104</v>
      </c>
      <c r="J44" s="4">
        <v>30</v>
      </c>
      <c r="K44" s="4">
        <v>30</v>
      </c>
      <c r="M44" s="18">
        <v>11</v>
      </c>
      <c r="N44" s="18" t="s">
        <v>565</v>
      </c>
      <c r="O44" s="4">
        <v>9</v>
      </c>
      <c r="P44" s="3"/>
      <c r="Q44" s="4">
        <v>1</v>
      </c>
      <c r="S44" s="3">
        <v>7</v>
      </c>
      <c r="T44" s="3"/>
      <c r="U44" s="3"/>
      <c r="Y44" s="3">
        <v>25</v>
      </c>
      <c r="Z44" s="3">
        <v>23</v>
      </c>
      <c r="AH44" s="3">
        <v>7</v>
      </c>
      <c r="AI44" s="3">
        <v>99</v>
      </c>
      <c r="AK44" s="3">
        <v>3</v>
      </c>
      <c r="AL44" s="3">
        <v>1</v>
      </c>
    </row>
    <row r="45" spans="1:38" x14ac:dyDescent="0.3">
      <c r="A45" s="4">
        <v>44</v>
      </c>
      <c r="B45" s="5">
        <v>42846</v>
      </c>
      <c r="D45" s="3" t="s">
        <v>104</v>
      </c>
      <c r="E45" s="3">
        <v>2</v>
      </c>
      <c r="F45" s="3">
        <v>33</v>
      </c>
      <c r="G45" s="3" t="s">
        <v>128</v>
      </c>
      <c r="H45" s="3">
        <v>1</v>
      </c>
      <c r="I45" s="4" t="s">
        <v>104</v>
      </c>
      <c r="J45" s="4">
        <v>30</v>
      </c>
      <c r="K45" s="4">
        <v>30</v>
      </c>
      <c r="L45" s="3" t="s">
        <v>128</v>
      </c>
      <c r="M45" s="18">
        <v>11</v>
      </c>
      <c r="N45" s="18" t="s">
        <v>565</v>
      </c>
      <c r="O45" s="4">
        <v>8</v>
      </c>
      <c r="P45" s="3"/>
      <c r="Q45" s="4">
        <v>1</v>
      </c>
      <c r="S45" s="3">
        <v>7</v>
      </c>
      <c r="T45" s="3"/>
      <c r="U45" s="3"/>
      <c r="Y45" s="3">
        <v>25</v>
      </c>
      <c r="Z45" s="3">
        <v>23</v>
      </c>
      <c r="AH45" s="3">
        <v>99</v>
      </c>
      <c r="AI45" s="3">
        <v>99</v>
      </c>
      <c r="AK45" s="3">
        <v>99</v>
      </c>
      <c r="AL45" s="3">
        <v>99</v>
      </c>
    </row>
    <row r="46" spans="1:38" x14ac:dyDescent="0.3">
      <c r="A46" s="4">
        <v>45</v>
      </c>
      <c r="B46" s="5">
        <v>42846</v>
      </c>
      <c r="D46" s="3" t="s">
        <v>104</v>
      </c>
      <c r="E46" s="3">
        <v>2</v>
      </c>
      <c r="F46" s="3">
        <v>27</v>
      </c>
      <c r="G46" s="3" t="s">
        <v>131</v>
      </c>
      <c r="H46" s="3">
        <v>1</v>
      </c>
      <c r="I46" s="4" t="s">
        <v>104</v>
      </c>
      <c r="J46" s="4">
        <v>30</v>
      </c>
      <c r="K46" s="4">
        <v>30</v>
      </c>
      <c r="L46" s="3" t="s">
        <v>131</v>
      </c>
      <c r="M46" s="18">
        <v>13</v>
      </c>
      <c r="N46" s="18" t="s">
        <v>563</v>
      </c>
      <c r="O46" s="4">
        <v>9</v>
      </c>
      <c r="P46" s="3"/>
      <c r="Q46" s="4">
        <v>1</v>
      </c>
      <c r="S46" s="3">
        <v>7</v>
      </c>
      <c r="T46" s="3">
        <v>7</v>
      </c>
      <c r="U46" s="3"/>
      <c r="Y46" s="3">
        <v>40</v>
      </c>
      <c r="Z46" s="3">
        <v>23</v>
      </c>
      <c r="AB46" s="3">
        <v>39</v>
      </c>
      <c r="AH46" s="3">
        <v>99</v>
      </c>
      <c r="AI46" s="3">
        <v>99</v>
      </c>
      <c r="AK46" s="3">
        <v>4</v>
      </c>
      <c r="AL46" s="3">
        <v>2</v>
      </c>
    </row>
    <row r="47" spans="1:38" x14ac:dyDescent="0.3">
      <c r="A47" s="4">
        <v>46</v>
      </c>
      <c r="B47" s="5">
        <v>42846</v>
      </c>
      <c r="D47" s="3" t="s">
        <v>104</v>
      </c>
      <c r="E47" s="3">
        <v>2</v>
      </c>
      <c r="F47" s="3">
        <v>18</v>
      </c>
      <c r="G47" s="3" t="s">
        <v>132</v>
      </c>
      <c r="H47" s="3">
        <v>4</v>
      </c>
      <c r="I47" s="4" t="s">
        <v>104</v>
      </c>
      <c r="J47" s="4">
        <v>30</v>
      </c>
      <c r="K47" s="4">
        <v>30</v>
      </c>
      <c r="L47" s="3" t="s">
        <v>133</v>
      </c>
      <c r="M47" s="18">
        <v>9</v>
      </c>
      <c r="N47" s="18" t="s">
        <v>557</v>
      </c>
      <c r="O47" s="4">
        <v>9</v>
      </c>
      <c r="P47" s="3"/>
      <c r="Q47" s="4">
        <v>1</v>
      </c>
      <c r="S47" s="3">
        <v>7</v>
      </c>
      <c r="T47" s="3">
        <v>7</v>
      </c>
      <c r="U47" s="3">
        <v>7</v>
      </c>
      <c r="Y47" s="3">
        <v>55</v>
      </c>
      <c r="Z47" s="3" t="s">
        <v>110</v>
      </c>
      <c r="AB47" s="3">
        <v>24</v>
      </c>
      <c r="AD47" s="3">
        <v>53</v>
      </c>
      <c r="AH47" s="3">
        <v>9</v>
      </c>
      <c r="AI47" s="3">
        <v>99</v>
      </c>
      <c r="AK47" s="3">
        <v>4</v>
      </c>
      <c r="AL47" s="3">
        <v>2</v>
      </c>
    </row>
    <row r="48" spans="1:38" x14ac:dyDescent="0.3">
      <c r="A48" s="4">
        <v>47</v>
      </c>
      <c r="B48" s="5">
        <v>42846</v>
      </c>
      <c r="D48" s="3" t="s">
        <v>104</v>
      </c>
      <c r="E48" s="3">
        <v>99</v>
      </c>
      <c r="H48" s="3">
        <v>99</v>
      </c>
      <c r="J48" s="4">
        <v>999</v>
      </c>
      <c r="K48" s="4">
        <v>999</v>
      </c>
      <c r="L48" s="3" t="s">
        <v>104</v>
      </c>
      <c r="M48" s="18">
        <v>30</v>
      </c>
      <c r="N48" s="18">
        <v>30</v>
      </c>
      <c r="O48" s="4">
        <v>99</v>
      </c>
      <c r="P48" s="3"/>
      <c r="Q48" s="4"/>
      <c r="S48" s="3">
        <v>99</v>
      </c>
      <c r="T48" s="3"/>
      <c r="U48" s="3"/>
      <c r="AH48" s="3">
        <v>99</v>
      </c>
      <c r="AI48" s="3">
        <v>99</v>
      </c>
      <c r="AK48" s="3">
        <v>99</v>
      </c>
      <c r="AL48" s="3">
        <v>99</v>
      </c>
    </row>
    <row r="49" spans="1:38" x14ac:dyDescent="0.3">
      <c r="A49" s="4">
        <v>48</v>
      </c>
      <c r="B49" s="5">
        <v>42846</v>
      </c>
      <c r="D49" s="3" t="s">
        <v>104</v>
      </c>
      <c r="E49" s="3">
        <v>2</v>
      </c>
      <c r="F49" s="3">
        <v>50</v>
      </c>
      <c r="G49" s="3" t="s">
        <v>130</v>
      </c>
      <c r="H49" s="3">
        <v>1</v>
      </c>
      <c r="I49" s="4" t="s">
        <v>661</v>
      </c>
      <c r="J49" s="4">
        <v>10</v>
      </c>
      <c r="K49" s="4" t="s">
        <v>666</v>
      </c>
      <c r="L49" s="3" t="s">
        <v>104</v>
      </c>
      <c r="M49" s="18">
        <v>30</v>
      </c>
      <c r="N49" s="18">
        <v>30</v>
      </c>
      <c r="O49" s="4">
        <v>1</v>
      </c>
      <c r="P49" s="3"/>
      <c r="Q49" s="4">
        <v>7</v>
      </c>
      <c r="S49" s="3">
        <v>2</v>
      </c>
      <c r="T49" s="3"/>
      <c r="U49" s="3"/>
      <c r="Y49" s="3">
        <v>20</v>
      </c>
      <c r="AH49" s="3">
        <v>99</v>
      </c>
      <c r="AI49" s="3">
        <v>5</v>
      </c>
      <c r="AK49" s="3">
        <v>4</v>
      </c>
      <c r="AL49" s="3">
        <v>1</v>
      </c>
    </row>
    <row r="50" spans="1:38" x14ac:dyDescent="0.3">
      <c r="A50" s="4">
        <v>49</v>
      </c>
      <c r="B50" s="5">
        <v>42846</v>
      </c>
      <c r="D50" s="3" t="s">
        <v>104</v>
      </c>
      <c r="E50" s="3">
        <v>1</v>
      </c>
      <c r="F50" s="3">
        <v>21</v>
      </c>
      <c r="G50" s="3" t="s">
        <v>123</v>
      </c>
      <c r="H50" s="3">
        <v>1</v>
      </c>
      <c r="I50" s="4" t="s">
        <v>104</v>
      </c>
      <c r="J50" s="4">
        <v>30</v>
      </c>
      <c r="K50" s="4">
        <v>30</v>
      </c>
      <c r="L50" s="3" t="s">
        <v>123</v>
      </c>
      <c r="M50" s="18">
        <v>5</v>
      </c>
      <c r="N50" s="18">
        <v>49</v>
      </c>
      <c r="O50" s="4">
        <v>1</v>
      </c>
      <c r="P50" s="3"/>
      <c r="Q50" s="4">
        <v>8</v>
      </c>
      <c r="S50" s="3">
        <v>2</v>
      </c>
      <c r="T50" s="3"/>
      <c r="U50" s="3"/>
      <c r="Y50" s="3">
        <v>20</v>
      </c>
      <c r="AH50" s="3">
        <v>99</v>
      </c>
      <c r="AI50" s="3">
        <v>6</v>
      </c>
      <c r="AK50" s="3">
        <v>4</v>
      </c>
      <c r="AL50" s="3">
        <v>1</v>
      </c>
    </row>
    <row r="51" spans="1:38" x14ac:dyDescent="0.3">
      <c r="A51" s="4">
        <v>50</v>
      </c>
      <c r="B51" s="5">
        <v>42846</v>
      </c>
      <c r="D51" s="3" t="s">
        <v>104</v>
      </c>
      <c r="E51" s="3">
        <v>2</v>
      </c>
      <c r="F51" s="3">
        <v>77</v>
      </c>
      <c r="G51" s="3" t="s">
        <v>134</v>
      </c>
      <c r="H51" s="3">
        <v>7</v>
      </c>
      <c r="I51" s="4" t="s">
        <v>134</v>
      </c>
      <c r="J51" s="4">
        <v>6</v>
      </c>
      <c r="K51" s="4">
        <v>123</v>
      </c>
      <c r="L51" s="3" t="s">
        <v>104</v>
      </c>
      <c r="M51" s="18">
        <v>30</v>
      </c>
      <c r="N51" s="18">
        <v>30</v>
      </c>
      <c r="O51" s="4">
        <v>1</v>
      </c>
      <c r="P51" s="3"/>
      <c r="Q51" s="4">
        <v>8</v>
      </c>
      <c r="S51" s="3">
        <v>1</v>
      </c>
      <c r="T51" s="3">
        <v>12</v>
      </c>
      <c r="U51" s="3"/>
      <c r="Y51" s="3">
        <v>40</v>
      </c>
      <c r="AB51" s="3" t="s">
        <v>467</v>
      </c>
      <c r="AC51" s="3">
        <v>20</v>
      </c>
      <c r="AH51" s="3">
        <v>11</v>
      </c>
      <c r="AI51" s="3">
        <v>99</v>
      </c>
      <c r="AK51" s="3">
        <v>4</v>
      </c>
      <c r="AL51" s="3">
        <v>2</v>
      </c>
    </row>
    <row r="52" spans="1:38" x14ac:dyDescent="0.3">
      <c r="A52" s="4">
        <v>51</v>
      </c>
      <c r="B52" s="5">
        <v>42846</v>
      </c>
      <c r="D52" s="3" t="s">
        <v>104</v>
      </c>
      <c r="E52" s="3">
        <v>2</v>
      </c>
      <c r="F52" s="3">
        <v>24</v>
      </c>
      <c r="G52" s="3" t="s">
        <v>119</v>
      </c>
      <c r="H52" s="3">
        <v>2</v>
      </c>
      <c r="I52" s="4" t="s">
        <v>104</v>
      </c>
      <c r="J52" s="4">
        <v>30</v>
      </c>
      <c r="K52" s="4">
        <v>30</v>
      </c>
      <c r="L52" s="3" t="s">
        <v>119</v>
      </c>
      <c r="M52" s="18">
        <v>2</v>
      </c>
      <c r="N52" s="18" t="s">
        <v>562</v>
      </c>
      <c r="O52" s="4">
        <v>8</v>
      </c>
      <c r="P52" s="3"/>
      <c r="Q52" s="4">
        <v>1</v>
      </c>
      <c r="S52" s="3">
        <v>2</v>
      </c>
      <c r="T52" s="3"/>
      <c r="U52" s="3"/>
      <c r="Y52" s="3">
        <v>30</v>
      </c>
      <c r="AH52" s="3">
        <v>99</v>
      </c>
      <c r="AI52" s="3">
        <v>6</v>
      </c>
      <c r="AK52" s="3">
        <v>3</v>
      </c>
      <c r="AL52" s="3">
        <v>2</v>
      </c>
    </row>
    <row r="53" spans="1:38" x14ac:dyDescent="0.3">
      <c r="A53" s="4">
        <v>52</v>
      </c>
      <c r="B53" s="5">
        <v>42846</v>
      </c>
      <c r="D53" s="3" t="s">
        <v>104</v>
      </c>
      <c r="E53" s="3">
        <v>2</v>
      </c>
      <c r="F53" s="3">
        <v>20</v>
      </c>
      <c r="G53" s="3" t="s">
        <v>106</v>
      </c>
      <c r="H53" s="3">
        <v>4</v>
      </c>
      <c r="I53" s="4" t="s">
        <v>104</v>
      </c>
      <c r="J53" s="4">
        <v>30</v>
      </c>
      <c r="K53" s="4">
        <v>30</v>
      </c>
      <c r="L53" s="3" t="s">
        <v>106</v>
      </c>
      <c r="M53" s="18">
        <v>1</v>
      </c>
      <c r="N53" s="18" t="s">
        <v>609</v>
      </c>
      <c r="O53" s="4">
        <v>8</v>
      </c>
      <c r="P53" s="3"/>
      <c r="Q53" s="4">
        <v>1</v>
      </c>
      <c r="S53" s="3">
        <v>1</v>
      </c>
      <c r="T53" s="3"/>
      <c r="U53" s="3"/>
      <c r="Y53" s="3">
        <v>15</v>
      </c>
      <c r="AH53" s="3">
        <v>99</v>
      </c>
      <c r="AI53" s="3">
        <v>6</v>
      </c>
      <c r="AK53" s="3">
        <v>3</v>
      </c>
      <c r="AL53" s="3">
        <v>1</v>
      </c>
    </row>
    <row r="54" spans="1:38" x14ac:dyDescent="0.3">
      <c r="A54" s="4">
        <v>53</v>
      </c>
      <c r="B54" s="5">
        <v>42846</v>
      </c>
      <c r="C54" s="7">
        <v>0.37847222222222227</v>
      </c>
      <c r="D54" s="3" t="s">
        <v>135</v>
      </c>
      <c r="E54" s="3">
        <v>1</v>
      </c>
      <c r="F54" s="3">
        <v>41</v>
      </c>
      <c r="G54" s="3" t="s">
        <v>136</v>
      </c>
      <c r="H54" s="3">
        <v>1</v>
      </c>
      <c r="I54" s="4" t="s">
        <v>136</v>
      </c>
      <c r="J54" s="4">
        <v>2</v>
      </c>
      <c r="K54" s="4" t="s">
        <v>558</v>
      </c>
      <c r="L54" s="3" t="s">
        <v>135</v>
      </c>
      <c r="M54" s="18">
        <v>14</v>
      </c>
      <c r="N54" s="18">
        <v>7</v>
      </c>
      <c r="O54" s="4">
        <v>1</v>
      </c>
      <c r="P54" s="3"/>
      <c r="Q54" s="4">
        <v>2</v>
      </c>
      <c r="S54" s="3">
        <v>2</v>
      </c>
      <c r="T54" s="3"/>
      <c r="U54" s="3"/>
      <c r="X54" s="7">
        <v>0.36805555555555558</v>
      </c>
      <c r="Y54" s="3">
        <v>10</v>
      </c>
      <c r="AH54" s="3">
        <v>99</v>
      </c>
      <c r="AI54" s="3">
        <v>6</v>
      </c>
      <c r="AK54" s="3">
        <v>1</v>
      </c>
      <c r="AL54" s="3">
        <v>99</v>
      </c>
    </row>
    <row r="55" spans="1:38" x14ac:dyDescent="0.3">
      <c r="A55" s="4">
        <v>54</v>
      </c>
      <c r="B55" s="5">
        <v>42846</v>
      </c>
      <c r="C55" s="7">
        <v>0.3840277777777778</v>
      </c>
      <c r="D55" s="3" t="s">
        <v>135</v>
      </c>
      <c r="E55" s="3">
        <v>1</v>
      </c>
      <c r="F55" s="3">
        <v>30</v>
      </c>
      <c r="G55" s="3" t="s">
        <v>137</v>
      </c>
      <c r="H55" s="3">
        <v>1</v>
      </c>
      <c r="J55" s="4">
        <v>999</v>
      </c>
      <c r="K55" s="4">
        <v>999</v>
      </c>
      <c r="L55" s="4" t="s">
        <v>135</v>
      </c>
      <c r="M55" s="4">
        <v>14</v>
      </c>
      <c r="N55" s="4">
        <v>7</v>
      </c>
      <c r="O55" s="4">
        <v>9</v>
      </c>
      <c r="P55" s="3"/>
      <c r="Q55" s="4">
        <v>11</v>
      </c>
      <c r="S55" s="3">
        <v>2</v>
      </c>
      <c r="T55" s="3"/>
      <c r="U55" s="3"/>
      <c r="X55" s="7">
        <v>0.375</v>
      </c>
      <c r="Y55" s="3">
        <v>15</v>
      </c>
      <c r="AH55" s="3">
        <v>99</v>
      </c>
      <c r="AI55" s="3">
        <v>1</v>
      </c>
      <c r="AK55" s="3">
        <v>2</v>
      </c>
      <c r="AL55" s="3">
        <v>99</v>
      </c>
    </row>
    <row r="56" spans="1:38" x14ac:dyDescent="0.3">
      <c r="A56" s="4">
        <v>55</v>
      </c>
      <c r="B56" s="5">
        <v>42846</v>
      </c>
      <c r="C56" s="7">
        <v>0.3888888888888889</v>
      </c>
      <c r="D56" s="3" t="s">
        <v>135</v>
      </c>
      <c r="E56" s="3">
        <v>2</v>
      </c>
      <c r="F56" s="3">
        <v>43</v>
      </c>
      <c r="G56" s="3" t="s">
        <v>138</v>
      </c>
      <c r="H56" s="3">
        <v>1</v>
      </c>
      <c r="I56" s="4" t="s">
        <v>138</v>
      </c>
      <c r="J56" s="4">
        <v>18</v>
      </c>
      <c r="K56" s="4">
        <v>164</v>
      </c>
      <c r="L56" s="3" t="s">
        <v>135</v>
      </c>
      <c r="M56" s="18">
        <v>14</v>
      </c>
      <c r="N56" s="18">
        <v>7</v>
      </c>
      <c r="O56" s="4">
        <v>1</v>
      </c>
      <c r="P56" s="3"/>
      <c r="Q56" s="4">
        <v>2</v>
      </c>
      <c r="S56" s="3">
        <v>2</v>
      </c>
      <c r="T56" s="3"/>
      <c r="U56" s="3"/>
      <c r="X56" s="7">
        <v>0.27777777777777779</v>
      </c>
      <c r="Y56" s="3">
        <v>8</v>
      </c>
      <c r="AH56" s="3">
        <v>99</v>
      </c>
      <c r="AI56" s="3">
        <v>6</v>
      </c>
      <c r="AK56" s="3">
        <v>1</v>
      </c>
      <c r="AL56" s="3">
        <v>99</v>
      </c>
    </row>
    <row r="57" spans="1:38" x14ac:dyDescent="0.3">
      <c r="A57" s="4">
        <v>56</v>
      </c>
      <c r="B57" s="5">
        <v>42846</v>
      </c>
      <c r="C57" s="7">
        <v>0.3923611111111111</v>
      </c>
      <c r="D57" s="3" t="s">
        <v>135</v>
      </c>
      <c r="E57" s="3">
        <v>2</v>
      </c>
      <c r="F57" s="3">
        <v>52</v>
      </c>
      <c r="G57" s="3" t="s">
        <v>139</v>
      </c>
      <c r="H57" s="3">
        <v>1</v>
      </c>
      <c r="I57" s="4" t="s">
        <v>131</v>
      </c>
      <c r="J57" s="4">
        <v>13</v>
      </c>
      <c r="K57" s="19" t="s">
        <v>668</v>
      </c>
      <c r="L57" s="4" t="s">
        <v>135</v>
      </c>
      <c r="M57" s="4">
        <v>14</v>
      </c>
      <c r="N57" s="4">
        <v>7</v>
      </c>
      <c r="O57" s="4">
        <v>1</v>
      </c>
      <c r="P57" s="3"/>
      <c r="Q57" s="4">
        <v>12</v>
      </c>
      <c r="S57" s="3">
        <v>7</v>
      </c>
      <c r="T57" s="3"/>
      <c r="U57" s="3"/>
      <c r="X57" s="7">
        <v>0.375</v>
      </c>
      <c r="Y57" s="3">
        <v>20</v>
      </c>
      <c r="Z57" s="3">
        <v>42</v>
      </c>
      <c r="AA57" s="3">
        <v>5</v>
      </c>
      <c r="AH57" s="3">
        <v>7</v>
      </c>
      <c r="AI57" s="3">
        <v>99</v>
      </c>
      <c r="AK57" s="3">
        <v>2</v>
      </c>
      <c r="AL57" s="3">
        <v>2</v>
      </c>
    </row>
    <row r="58" spans="1:38" x14ac:dyDescent="0.3">
      <c r="A58" s="4">
        <v>57</v>
      </c>
      <c r="B58" s="5">
        <v>42846</v>
      </c>
      <c r="C58" s="7">
        <v>0.39374999999999999</v>
      </c>
      <c r="D58" s="3" t="s">
        <v>135</v>
      </c>
      <c r="E58" s="3">
        <v>1</v>
      </c>
      <c r="F58" s="3">
        <v>45</v>
      </c>
      <c r="G58" s="3" t="s">
        <v>106</v>
      </c>
      <c r="H58" s="3">
        <v>1</v>
      </c>
      <c r="I58" s="4" t="s">
        <v>106</v>
      </c>
      <c r="J58" s="4">
        <v>1</v>
      </c>
      <c r="K58" s="4" t="s">
        <v>663</v>
      </c>
      <c r="L58" s="3" t="s">
        <v>135</v>
      </c>
      <c r="M58" s="18">
        <v>14</v>
      </c>
      <c r="N58" s="18">
        <v>7</v>
      </c>
      <c r="O58" s="4">
        <v>1</v>
      </c>
      <c r="P58" s="3"/>
      <c r="Q58" s="4">
        <v>2</v>
      </c>
      <c r="S58" s="3">
        <v>2</v>
      </c>
      <c r="T58" s="3"/>
      <c r="U58" s="3"/>
      <c r="X58" s="7">
        <v>0.33333333333333331</v>
      </c>
      <c r="Y58" s="3">
        <v>20</v>
      </c>
      <c r="AH58" s="3">
        <v>99</v>
      </c>
      <c r="AI58" s="3">
        <v>1</v>
      </c>
      <c r="AK58" s="3">
        <v>3</v>
      </c>
      <c r="AL58" s="3">
        <v>99</v>
      </c>
    </row>
    <row r="59" spans="1:38" x14ac:dyDescent="0.3">
      <c r="A59" s="4">
        <v>58</v>
      </c>
      <c r="B59" s="5">
        <v>42846</v>
      </c>
      <c r="C59" s="7">
        <v>0.3972222222222222</v>
      </c>
      <c r="D59" s="3" t="s">
        <v>135</v>
      </c>
      <c r="E59" s="3">
        <v>1</v>
      </c>
      <c r="F59" s="3">
        <v>24</v>
      </c>
      <c r="G59" s="3" t="s">
        <v>126</v>
      </c>
      <c r="H59" s="3">
        <v>1</v>
      </c>
      <c r="I59" s="4" t="s">
        <v>140</v>
      </c>
      <c r="J59" s="4">
        <v>10</v>
      </c>
      <c r="K59" s="4">
        <v>62</v>
      </c>
      <c r="L59" s="3" t="s">
        <v>135</v>
      </c>
      <c r="M59" s="18">
        <v>14</v>
      </c>
      <c r="N59" s="18">
        <v>7</v>
      </c>
      <c r="O59" s="4">
        <v>2</v>
      </c>
      <c r="P59" s="3"/>
      <c r="Q59" s="4">
        <v>11</v>
      </c>
      <c r="S59" s="3">
        <v>2</v>
      </c>
      <c r="T59" s="3"/>
      <c r="U59" s="3"/>
      <c r="X59" s="7">
        <v>0.375</v>
      </c>
      <c r="Y59" s="3">
        <v>10</v>
      </c>
      <c r="AH59" s="3">
        <v>99</v>
      </c>
      <c r="AI59" s="3">
        <v>9</v>
      </c>
      <c r="AK59" s="3">
        <v>1</v>
      </c>
      <c r="AL59" s="3">
        <v>99</v>
      </c>
    </row>
    <row r="60" spans="1:38" x14ac:dyDescent="0.3">
      <c r="A60" s="4">
        <v>59</v>
      </c>
      <c r="B60" s="5">
        <v>42846</v>
      </c>
      <c r="C60" s="7">
        <v>0.40277777777777773</v>
      </c>
      <c r="D60" s="3" t="s">
        <v>135</v>
      </c>
      <c r="E60" s="3">
        <v>2</v>
      </c>
      <c r="F60" s="3">
        <v>48</v>
      </c>
      <c r="G60" s="3" t="s">
        <v>105</v>
      </c>
      <c r="H60" s="3">
        <v>1</v>
      </c>
      <c r="I60" s="4" t="s">
        <v>105</v>
      </c>
      <c r="J60" s="4">
        <v>4</v>
      </c>
      <c r="K60" s="4" t="s">
        <v>665</v>
      </c>
      <c r="L60" s="3" t="s">
        <v>135</v>
      </c>
      <c r="M60" s="18">
        <v>14</v>
      </c>
      <c r="N60" s="18">
        <v>7</v>
      </c>
      <c r="O60" s="4">
        <v>1</v>
      </c>
      <c r="P60" s="3"/>
      <c r="Q60" s="4">
        <v>11</v>
      </c>
      <c r="S60" s="3">
        <v>2</v>
      </c>
      <c r="T60" s="3"/>
      <c r="U60" s="3"/>
      <c r="X60" s="7">
        <v>0.38194444444444442</v>
      </c>
      <c r="Y60" s="3">
        <v>30</v>
      </c>
      <c r="AH60" s="3">
        <v>99</v>
      </c>
      <c r="AI60" s="3">
        <v>9</v>
      </c>
      <c r="AK60" s="3">
        <v>3</v>
      </c>
      <c r="AL60" s="3">
        <v>99</v>
      </c>
    </row>
    <row r="61" spans="1:38" x14ac:dyDescent="0.3">
      <c r="A61" s="4">
        <v>60</v>
      </c>
      <c r="B61" s="5">
        <v>42846</v>
      </c>
      <c r="C61" s="7">
        <v>0.40486111111111112</v>
      </c>
      <c r="D61" s="3" t="s">
        <v>135</v>
      </c>
      <c r="E61" s="3">
        <v>1</v>
      </c>
      <c r="F61" s="3">
        <v>39</v>
      </c>
      <c r="G61" s="3" t="s">
        <v>128</v>
      </c>
      <c r="H61" s="3">
        <v>2</v>
      </c>
      <c r="I61" s="4" t="s">
        <v>141</v>
      </c>
      <c r="J61" s="4">
        <v>11</v>
      </c>
      <c r="K61" s="4" t="s">
        <v>667</v>
      </c>
      <c r="L61" s="3" t="s">
        <v>135</v>
      </c>
      <c r="M61" s="18">
        <v>14</v>
      </c>
      <c r="N61" s="18">
        <v>7</v>
      </c>
      <c r="O61" s="4">
        <v>1</v>
      </c>
      <c r="P61" s="3"/>
      <c r="Q61" s="4">
        <v>11</v>
      </c>
      <c r="S61" s="3">
        <v>7</v>
      </c>
      <c r="T61" s="3">
        <v>7</v>
      </c>
      <c r="U61" s="3"/>
      <c r="X61" s="7">
        <v>0.39583333333333331</v>
      </c>
      <c r="Y61" s="3">
        <v>10</v>
      </c>
      <c r="Z61" s="3">
        <v>39</v>
      </c>
      <c r="AA61" s="3">
        <v>3</v>
      </c>
      <c r="AB61" s="3">
        <v>42</v>
      </c>
      <c r="AC61" s="3">
        <v>4</v>
      </c>
      <c r="AH61" s="3">
        <v>7</v>
      </c>
      <c r="AI61" s="3">
        <v>99</v>
      </c>
      <c r="AK61" s="3">
        <v>3</v>
      </c>
      <c r="AL61" s="3">
        <v>2</v>
      </c>
    </row>
    <row r="62" spans="1:38" x14ac:dyDescent="0.3">
      <c r="A62" s="4">
        <v>61</v>
      </c>
      <c r="B62" s="5">
        <v>42846</v>
      </c>
      <c r="C62" s="7">
        <v>0.40972222222222227</v>
      </c>
      <c r="D62" s="3" t="s">
        <v>135</v>
      </c>
      <c r="E62" s="3">
        <v>99</v>
      </c>
      <c r="G62" s="3" t="s">
        <v>106</v>
      </c>
      <c r="H62" s="3">
        <v>4</v>
      </c>
      <c r="I62" s="4" t="s">
        <v>106</v>
      </c>
      <c r="J62" s="4">
        <v>1</v>
      </c>
      <c r="K62" s="4" t="s">
        <v>663</v>
      </c>
      <c r="L62" s="3" t="s">
        <v>135</v>
      </c>
      <c r="M62" s="18">
        <v>14</v>
      </c>
      <c r="N62" s="18">
        <v>7</v>
      </c>
      <c r="O62" s="4">
        <v>1</v>
      </c>
      <c r="P62" s="3"/>
      <c r="Q62" s="4">
        <v>12</v>
      </c>
      <c r="S62" s="3">
        <v>2</v>
      </c>
      <c r="T62" s="3"/>
      <c r="U62" s="3"/>
      <c r="X62" s="7">
        <v>0.39583333333333331</v>
      </c>
      <c r="Y62" s="3">
        <v>20</v>
      </c>
      <c r="AH62" s="3">
        <v>99</v>
      </c>
      <c r="AI62" s="3">
        <v>7</v>
      </c>
      <c r="AK62" s="3">
        <v>3</v>
      </c>
      <c r="AL62" s="3">
        <v>99</v>
      </c>
    </row>
    <row r="63" spans="1:38" x14ac:dyDescent="0.3">
      <c r="A63" s="4">
        <v>62</v>
      </c>
      <c r="B63" s="5">
        <v>42846</v>
      </c>
      <c r="C63" s="7">
        <v>0.41319444444444442</v>
      </c>
      <c r="D63" s="3" t="s">
        <v>135</v>
      </c>
      <c r="E63" s="3">
        <v>2</v>
      </c>
      <c r="F63" s="3">
        <v>26</v>
      </c>
      <c r="G63" s="3" t="s">
        <v>142</v>
      </c>
      <c r="H63" s="3">
        <v>1</v>
      </c>
      <c r="I63" s="4" t="s">
        <v>142</v>
      </c>
      <c r="J63" s="4">
        <v>18</v>
      </c>
      <c r="K63" s="4">
        <v>164</v>
      </c>
      <c r="L63" s="3" t="s">
        <v>135</v>
      </c>
      <c r="M63" s="18">
        <v>14</v>
      </c>
      <c r="N63" s="18">
        <v>7</v>
      </c>
      <c r="O63" s="4">
        <v>1</v>
      </c>
      <c r="P63" s="3"/>
      <c r="Q63" s="4">
        <v>11</v>
      </c>
      <c r="S63" s="3">
        <v>2</v>
      </c>
      <c r="T63" s="3"/>
      <c r="U63" s="3"/>
      <c r="X63" s="7">
        <v>0.3888888888888889</v>
      </c>
      <c r="Y63" s="3">
        <v>30</v>
      </c>
      <c r="AH63" s="3">
        <v>99</v>
      </c>
      <c r="AI63" s="3">
        <v>1</v>
      </c>
      <c r="AK63" s="3">
        <v>3</v>
      </c>
      <c r="AL63" s="3">
        <v>99</v>
      </c>
    </row>
    <row r="64" spans="1:38" x14ac:dyDescent="0.3">
      <c r="A64" s="4">
        <v>63</v>
      </c>
      <c r="B64" s="5">
        <v>42846</v>
      </c>
      <c r="C64" s="7">
        <v>0.4152777777777778</v>
      </c>
      <c r="D64" s="3" t="s">
        <v>135</v>
      </c>
      <c r="E64" s="3">
        <v>1</v>
      </c>
      <c r="F64" s="3">
        <v>22</v>
      </c>
      <c r="G64" s="3" t="s">
        <v>108</v>
      </c>
      <c r="H64" s="3">
        <v>5</v>
      </c>
      <c r="I64" s="4" t="s">
        <v>108</v>
      </c>
      <c r="J64" s="4">
        <v>8</v>
      </c>
      <c r="K64" s="4" t="s">
        <v>555</v>
      </c>
      <c r="L64" s="3" t="s">
        <v>135</v>
      </c>
      <c r="M64" s="18">
        <v>14</v>
      </c>
      <c r="N64" s="18">
        <v>7</v>
      </c>
      <c r="O64" s="4">
        <v>1</v>
      </c>
      <c r="P64" s="3"/>
      <c r="Q64" s="4">
        <v>4</v>
      </c>
      <c r="S64" s="3">
        <v>2</v>
      </c>
      <c r="T64" s="3"/>
      <c r="U64" s="3"/>
      <c r="X64" s="7">
        <v>0.39583333333333331</v>
      </c>
      <c r="Y64" s="3">
        <v>30</v>
      </c>
      <c r="AH64" s="3">
        <v>99</v>
      </c>
      <c r="AI64" s="3">
        <v>3</v>
      </c>
      <c r="AK64" s="3">
        <v>3</v>
      </c>
      <c r="AL64" s="3">
        <v>99</v>
      </c>
    </row>
    <row r="65" spans="1:38" x14ac:dyDescent="0.3">
      <c r="A65" s="4">
        <v>64</v>
      </c>
      <c r="B65" s="5">
        <v>42846</v>
      </c>
      <c r="C65" s="7">
        <v>0.42083333333333334</v>
      </c>
      <c r="D65" s="3" t="s">
        <v>135</v>
      </c>
      <c r="E65" s="3">
        <v>2</v>
      </c>
      <c r="F65" s="3">
        <v>55</v>
      </c>
      <c r="G65" s="3" t="s">
        <v>143</v>
      </c>
      <c r="H65" s="3">
        <v>1</v>
      </c>
      <c r="I65" s="4" t="s">
        <v>143</v>
      </c>
      <c r="J65" s="4">
        <v>5</v>
      </c>
      <c r="K65" s="4">
        <v>56</v>
      </c>
      <c r="L65" s="3" t="s">
        <v>135</v>
      </c>
      <c r="M65" s="18">
        <v>14</v>
      </c>
      <c r="N65" s="18">
        <v>7</v>
      </c>
      <c r="O65" s="4">
        <v>2</v>
      </c>
      <c r="P65" s="3"/>
      <c r="Q65" s="4">
        <v>8</v>
      </c>
      <c r="S65" s="3">
        <v>2</v>
      </c>
      <c r="T65" s="3"/>
      <c r="U65" s="3"/>
      <c r="X65" s="7">
        <v>0.33333333333333331</v>
      </c>
      <c r="Y65" s="3">
        <v>7</v>
      </c>
      <c r="AH65" s="3">
        <v>99</v>
      </c>
      <c r="AI65" s="3">
        <v>9</v>
      </c>
      <c r="AK65" s="3">
        <v>1</v>
      </c>
      <c r="AL65" s="3">
        <v>99</v>
      </c>
    </row>
    <row r="66" spans="1:38" x14ac:dyDescent="0.3">
      <c r="A66" s="4">
        <v>65</v>
      </c>
      <c r="B66" s="5">
        <v>42846</v>
      </c>
      <c r="C66" s="7">
        <v>0.4236111111111111</v>
      </c>
      <c r="D66" s="3" t="s">
        <v>135</v>
      </c>
      <c r="E66" s="3">
        <v>2</v>
      </c>
      <c r="F66" s="3">
        <v>32</v>
      </c>
      <c r="G66" s="3" t="s">
        <v>106</v>
      </c>
      <c r="H66" s="3">
        <v>2</v>
      </c>
      <c r="I66" s="4" t="s">
        <v>106</v>
      </c>
      <c r="J66" s="4">
        <v>1</v>
      </c>
      <c r="K66" s="4" t="s">
        <v>663</v>
      </c>
      <c r="L66" s="3" t="s">
        <v>135</v>
      </c>
      <c r="M66" s="18">
        <v>14</v>
      </c>
      <c r="N66" s="18">
        <v>7</v>
      </c>
      <c r="O66" s="4">
        <v>1</v>
      </c>
      <c r="P66" s="3"/>
      <c r="Q66" s="4">
        <v>11</v>
      </c>
      <c r="S66" s="3">
        <v>2</v>
      </c>
      <c r="T66" s="3"/>
      <c r="U66" s="3"/>
      <c r="X66" s="7">
        <v>0.40625</v>
      </c>
      <c r="Y66" s="3">
        <v>20</v>
      </c>
      <c r="AH66" s="3">
        <v>99</v>
      </c>
      <c r="AI66" s="3">
        <v>5</v>
      </c>
      <c r="AK66" s="3">
        <v>3</v>
      </c>
      <c r="AL66" s="3">
        <v>99</v>
      </c>
    </row>
    <row r="67" spans="1:38" x14ac:dyDescent="0.3">
      <c r="A67" s="4">
        <v>66</v>
      </c>
      <c r="B67" s="5">
        <v>42846</v>
      </c>
      <c r="C67" s="7">
        <v>0.42638888888888887</v>
      </c>
      <c r="D67" s="3" t="s">
        <v>135</v>
      </c>
      <c r="E67" s="3">
        <v>1</v>
      </c>
      <c r="F67" s="3">
        <v>56</v>
      </c>
      <c r="G67" s="3" t="s">
        <v>144</v>
      </c>
      <c r="H67" s="3">
        <v>1</v>
      </c>
      <c r="I67" s="4" t="s">
        <v>144</v>
      </c>
      <c r="J67" s="4">
        <v>3</v>
      </c>
      <c r="K67" s="4" t="s">
        <v>664</v>
      </c>
      <c r="L67" s="3" t="s">
        <v>135</v>
      </c>
      <c r="M67" s="18">
        <v>14</v>
      </c>
      <c r="N67" s="18">
        <v>7</v>
      </c>
      <c r="O67" s="4">
        <v>1</v>
      </c>
      <c r="P67" s="3"/>
      <c r="Q67" s="4">
        <v>11</v>
      </c>
      <c r="S67" s="3">
        <v>4</v>
      </c>
      <c r="T67" s="3"/>
      <c r="U67" s="3"/>
      <c r="X67" s="7">
        <v>0.375</v>
      </c>
      <c r="Y67" s="3">
        <v>15</v>
      </c>
      <c r="AH67" s="3">
        <v>99</v>
      </c>
      <c r="AI67" s="3">
        <v>9</v>
      </c>
      <c r="AK67" s="3">
        <v>2</v>
      </c>
      <c r="AL67" s="3">
        <v>99</v>
      </c>
    </row>
    <row r="68" spans="1:38" x14ac:dyDescent="0.3">
      <c r="A68" s="4">
        <v>67</v>
      </c>
      <c r="B68" s="5">
        <v>42846</v>
      </c>
      <c r="C68" s="7">
        <v>0.42777777777777781</v>
      </c>
      <c r="D68" s="3" t="s">
        <v>135</v>
      </c>
      <c r="E68" s="3">
        <v>1</v>
      </c>
      <c r="F68" s="3">
        <v>57</v>
      </c>
      <c r="G68" s="3" t="s">
        <v>145</v>
      </c>
      <c r="H68" s="3">
        <v>1</v>
      </c>
      <c r="I68" s="4" t="s">
        <v>145</v>
      </c>
      <c r="J68" s="4">
        <v>11</v>
      </c>
      <c r="K68" s="4">
        <v>85</v>
      </c>
      <c r="L68" s="3" t="s">
        <v>135</v>
      </c>
      <c r="M68" s="18">
        <v>14</v>
      </c>
      <c r="N68" s="18">
        <v>7</v>
      </c>
      <c r="O68" s="4">
        <v>1</v>
      </c>
      <c r="P68" s="3"/>
      <c r="Q68" s="4">
        <v>2</v>
      </c>
      <c r="S68" s="3">
        <v>7</v>
      </c>
      <c r="T68" s="3"/>
      <c r="U68" s="3"/>
      <c r="X68" s="7">
        <v>0.2986111111111111</v>
      </c>
      <c r="Y68" s="3">
        <v>40</v>
      </c>
      <c r="Z68" s="3">
        <v>35</v>
      </c>
      <c r="AA68" s="3">
        <v>20</v>
      </c>
      <c r="AH68" s="3">
        <v>7</v>
      </c>
      <c r="AI68" s="3">
        <v>99</v>
      </c>
      <c r="AK68" s="3">
        <v>1</v>
      </c>
      <c r="AL68" s="3">
        <v>2</v>
      </c>
    </row>
    <row r="69" spans="1:38" x14ac:dyDescent="0.3">
      <c r="A69" s="4">
        <v>68</v>
      </c>
      <c r="B69" s="5">
        <v>42846</v>
      </c>
      <c r="C69" s="7">
        <v>0.43055555555555558</v>
      </c>
      <c r="D69" s="3" t="s">
        <v>135</v>
      </c>
      <c r="E69" s="3">
        <v>2</v>
      </c>
      <c r="F69" s="3">
        <v>27</v>
      </c>
      <c r="G69" s="3" t="s">
        <v>115</v>
      </c>
      <c r="H69" s="3">
        <v>5</v>
      </c>
      <c r="I69" s="4" t="s">
        <v>115</v>
      </c>
      <c r="J69" s="4">
        <v>5</v>
      </c>
      <c r="K69" s="4" t="s">
        <v>564</v>
      </c>
      <c r="L69" s="3" t="s">
        <v>135</v>
      </c>
      <c r="M69" s="18">
        <v>14</v>
      </c>
      <c r="N69" s="18">
        <v>7</v>
      </c>
      <c r="O69" s="4">
        <v>1</v>
      </c>
      <c r="P69" s="3"/>
      <c r="Q69" s="4">
        <v>4</v>
      </c>
      <c r="S69" s="3">
        <v>7</v>
      </c>
      <c r="T69" s="3"/>
      <c r="U69" s="3"/>
      <c r="X69" s="7">
        <v>0.39583333333333331</v>
      </c>
      <c r="Y69" s="3">
        <v>40</v>
      </c>
      <c r="Z69" s="3">
        <v>42</v>
      </c>
      <c r="AA69" s="3">
        <v>10</v>
      </c>
      <c r="AH69" s="3">
        <v>7</v>
      </c>
      <c r="AI69" s="3">
        <v>99</v>
      </c>
      <c r="AK69" s="3">
        <v>1</v>
      </c>
      <c r="AL69" s="3">
        <v>1</v>
      </c>
    </row>
    <row r="70" spans="1:38" x14ac:dyDescent="0.3">
      <c r="A70" s="4">
        <v>69</v>
      </c>
      <c r="B70" s="5">
        <v>42846</v>
      </c>
      <c r="C70" s="7">
        <v>0.43402777777777773</v>
      </c>
      <c r="D70" s="3" t="s">
        <v>135</v>
      </c>
      <c r="E70" s="3">
        <v>2</v>
      </c>
      <c r="F70" s="3">
        <v>38</v>
      </c>
      <c r="G70" s="3" t="s">
        <v>131</v>
      </c>
      <c r="H70" s="3">
        <v>1</v>
      </c>
      <c r="I70" s="4" t="s">
        <v>131</v>
      </c>
      <c r="J70" s="4">
        <v>13</v>
      </c>
      <c r="K70" s="19" t="s">
        <v>668</v>
      </c>
      <c r="L70" s="3" t="s">
        <v>135</v>
      </c>
      <c r="M70" s="18">
        <v>14</v>
      </c>
      <c r="N70" s="18">
        <v>7</v>
      </c>
      <c r="O70" s="4">
        <v>9</v>
      </c>
      <c r="P70" s="3"/>
      <c r="Q70" s="4">
        <v>2</v>
      </c>
      <c r="S70" s="3">
        <v>2</v>
      </c>
      <c r="T70" s="3"/>
      <c r="U70" s="3"/>
      <c r="X70" s="7">
        <v>0.28819444444444448</v>
      </c>
      <c r="Y70" s="3">
        <v>7</v>
      </c>
      <c r="AH70" s="3">
        <v>99</v>
      </c>
      <c r="AI70" s="3">
        <v>1</v>
      </c>
      <c r="AK70" s="3">
        <v>1</v>
      </c>
      <c r="AL70" s="3">
        <v>99</v>
      </c>
    </row>
    <row r="71" spans="1:38" x14ac:dyDescent="0.3">
      <c r="A71" s="4">
        <v>70</v>
      </c>
      <c r="B71" s="5">
        <v>42846</v>
      </c>
      <c r="C71" s="7">
        <v>0.43611111111111112</v>
      </c>
      <c r="D71" s="3" t="s">
        <v>135</v>
      </c>
      <c r="E71" s="3">
        <v>2</v>
      </c>
      <c r="F71" s="3">
        <v>38</v>
      </c>
      <c r="G71" s="3" t="s">
        <v>146</v>
      </c>
      <c r="H71" s="3">
        <v>1</v>
      </c>
      <c r="I71" s="4" t="s">
        <v>135</v>
      </c>
      <c r="J71" s="4">
        <v>14</v>
      </c>
      <c r="K71" s="4">
        <v>7</v>
      </c>
      <c r="L71" s="3" t="s">
        <v>573</v>
      </c>
      <c r="M71" s="18">
        <v>3</v>
      </c>
      <c r="N71" s="18">
        <v>132</v>
      </c>
      <c r="O71" s="4">
        <v>1</v>
      </c>
      <c r="P71" s="3"/>
      <c r="Q71" s="4">
        <v>11</v>
      </c>
      <c r="S71" s="3">
        <v>3</v>
      </c>
      <c r="T71" s="3"/>
      <c r="U71" s="3"/>
      <c r="X71" s="7">
        <v>0.41666666666666669</v>
      </c>
      <c r="Y71" s="3">
        <v>20</v>
      </c>
      <c r="AH71" s="3">
        <v>99</v>
      </c>
      <c r="AI71" s="3">
        <v>1</v>
      </c>
      <c r="AK71" s="3">
        <v>3</v>
      </c>
      <c r="AL71" s="3">
        <v>99</v>
      </c>
    </row>
    <row r="72" spans="1:38" x14ac:dyDescent="0.3">
      <c r="A72" s="4">
        <v>71</v>
      </c>
      <c r="B72" s="5">
        <v>42846</v>
      </c>
      <c r="C72" s="7">
        <v>0.43888888888888888</v>
      </c>
      <c r="D72" s="3" t="s">
        <v>135</v>
      </c>
      <c r="E72" s="3">
        <v>2</v>
      </c>
      <c r="F72" s="3">
        <v>42</v>
      </c>
      <c r="G72" s="3" t="s">
        <v>126</v>
      </c>
      <c r="H72" s="3">
        <v>1</v>
      </c>
      <c r="I72" s="4" t="s">
        <v>400</v>
      </c>
      <c r="J72" s="4">
        <v>2</v>
      </c>
      <c r="K72" s="4" t="s">
        <v>566</v>
      </c>
      <c r="L72" s="3" t="s">
        <v>135</v>
      </c>
      <c r="M72" s="18">
        <v>14</v>
      </c>
      <c r="N72" s="18">
        <v>7</v>
      </c>
      <c r="O72" s="4">
        <v>12</v>
      </c>
      <c r="P72" s="3"/>
      <c r="Q72" s="4">
        <v>2</v>
      </c>
      <c r="S72" s="3">
        <v>1</v>
      </c>
      <c r="T72" s="3"/>
      <c r="U72" s="3"/>
      <c r="X72" s="7">
        <v>0.36458333333333331</v>
      </c>
      <c r="Y72" s="3">
        <v>5</v>
      </c>
      <c r="AH72" s="3">
        <v>99</v>
      </c>
      <c r="AI72" s="3">
        <v>9</v>
      </c>
      <c r="AK72" s="3">
        <v>1</v>
      </c>
      <c r="AL72" s="3">
        <v>99</v>
      </c>
    </row>
    <row r="73" spans="1:38" x14ac:dyDescent="0.3">
      <c r="A73" s="4">
        <v>72</v>
      </c>
      <c r="B73" s="5">
        <v>42846</v>
      </c>
      <c r="C73" s="7">
        <v>0.44444444444444442</v>
      </c>
      <c r="D73" s="3" t="s">
        <v>135</v>
      </c>
      <c r="E73" s="3">
        <v>1</v>
      </c>
      <c r="F73" s="3">
        <v>45</v>
      </c>
      <c r="G73" s="3" t="s">
        <v>106</v>
      </c>
      <c r="H73" s="3">
        <v>1</v>
      </c>
      <c r="I73" s="4" t="s">
        <v>106</v>
      </c>
      <c r="J73" s="4">
        <v>1</v>
      </c>
      <c r="K73" s="4" t="s">
        <v>663</v>
      </c>
      <c r="L73" s="3" t="s">
        <v>135</v>
      </c>
      <c r="M73" s="18">
        <v>14</v>
      </c>
      <c r="N73" s="18">
        <v>7</v>
      </c>
      <c r="O73" s="4">
        <v>9</v>
      </c>
      <c r="P73" s="3"/>
      <c r="Q73" s="4">
        <v>11</v>
      </c>
      <c r="S73" s="3">
        <v>2</v>
      </c>
      <c r="T73" s="3"/>
      <c r="U73" s="3"/>
      <c r="X73" s="7">
        <v>0.35416666666666669</v>
      </c>
      <c r="Y73" s="3">
        <v>25</v>
      </c>
      <c r="AH73" s="3">
        <v>99</v>
      </c>
      <c r="AI73" s="3">
        <v>6</v>
      </c>
      <c r="AK73" s="3">
        <v>3</v>
      </c>
      <c r="AL73" s="3">
        <v>99</v>
      </c>
    </row>
    <row r="74" spans="1:38" x14ac:dyDescent="0.3">
      <c r="A74" s="4">
        <v>73</v>
      </c>
      <c r="B74" s="5">
        <v>42846</v>
      </c>
      <c r="C74" s="7">
        <v>0.44791666666666669</v>
      </c>
      <c r="D74" s="3" t="s">
        <v>135</v>
      </c>
      <c r="E74" s="3">
        <v>2</v>
      </c>
      <c r="F74" s="3">
        <v>33</v>
      </c>
      <c r="G74" s="3" t="s">
        <v>106</v>
      </c>
      <c r="H74" s="3">
        <v>2</v>
      </c>
      <c r="I74" s="4" t="s">
        <v>106</v>
      </c>
      <c r="J74" s="4">
        <v>1</v>
      </c>
      <c r="K74" s="4" t="s">
        <v>663</v>
      </c>
      <c r="L74" s="3" t="s">
        <v>135</v>
      </c>
      <c r="M74" s="18">
        <v>14</v>
      </c>
      <c r="N74" s="18">
        <v>7</v>
      </c>
      <c r="O74" s="4">
        <v>1</v>
      </c>
      <c r="P74" s="3"/>
      <c r="Q74" s="4">
        <v>11</v>
      </c>
      <c r="S74" s="3">
        <v>6</v>
      </c>
      <c r="T74" s="3"/>
      <c r="U74" s="3"/>
      <c r="X74" s="7">
        <v>0.41666666666666669</v>
      </c>
      <c r="Y74" s="3">
        <v>40</v>
      </c>
      <c r="AH74" s="3">
        <v>99</v>
      </c>
      <c r="AI74" s="3">
        <v>7</v>
      </c>
      <c r="AK74" s="3">
        <v>3</v>
      </c>
      <c r="AL74" s="3">
        <v>3</v>
      </c>
    </row>
    <row r="75" spans="1:38" x14ac:dyDescent="0.3">
      <c r="A75" s="4">
        <v>74</v>
      </c>
      <c r="B75" s="5">
        <v>42846</v>
      </c>
      <c r="C75" s="7">
        <v>0.56805555555555554</v>
      </c>
      <c r="D75" s="3" t="s">
        <v>135</v>
      </c>
      <c r="E75" s="3">
        <v>2</v>
      </c>
      <c r="F75" s="3">
        <v>65</v>
      </c>
      <c r="G75" s="3" t="s">
        <v>147</v>
      </c>
      <c r="H75" s="3">
        <v>7</v>
      </c>
      <c r="I75" s="4" t="s">
        <v>147</v>
      </c>
      <c r="J75" s="4">
        <v>3</v>
      </c>
      <c r="K75" s="4">
        <v>130</v>
      </c>
      <c r="L75" s="3" t="s">
        <v>135</v>
      </c>
      <c r="M75" s="18">
        <v>14</v>
      </c>
      <c r="N75" s="18">
        <v>7</v>
      </c>
      <c r="O75" s="4">
        <v>11</v>
      </c>
      <c r="P75" s="3"/>
      <c r="Q75" s="4">
        <v>12</v>
      </c>
      <c r="S75" s="3">
        <v>1</v>
      </c>
      <c r="T75" s="3"/>
      <c r="U75" s="3"/>
      <c r="X75" s="7">
        <v>0.56805555555555554</v>
      </c>
      <c r="Y75" s="3">
        <v>45</v>
      </c>
      <c r="AH75" s="3">
        <v>99</v>
      </c>
      <c r="AI75" s="3">
        <v>9</v>
      </c>
      <c r="AK75" s="3">
        <v>3</v>
      </c>
      <c r="AL75" s="3">
        <v>99</v>
      </c>
    </row>
    <row r="76" spans="1:38" x14ac:dyDescent="0.3">
      <c r="A76" s="4">
        <v>75</v>
      </c>
      <c r="B76" s="5">
        <v>42846</v>
      </c>
      <c r="C76" s="7">
        <v>0.57638888888888895</v>
      </c>
      <c r="D76" s="3" t="s">
        <v>135</v>
      </c>
      <c r="E76" s="3">
        <v>99</v>
      </c>
      <c r="F76" s="3">
        <v>61</v>
      </c>
      <c r="G76" s="3" t="s">
        <v>148</v>
      </c>
      <c r="H76" s="3">
        <v>1</v>
      </c>
      <c r="I76" s="4" t="s">
        <v>148</v>
      </c>
      <c r="J76" s="4">
        <v>18</v>
      </c>
      <c r="K76" s="4">
        <v>164</v>
      </c>
      <c r="L76" s="3" t="s">
        <v>135</v>
      </c>
      <c r="M76" s="18">
        <v>14</v>
      </c>
      <c r="N76" s="18">
        <v>7</v>
      </c>
      <c r="O76" s="4">
        <v>1</v>
      </c>
      <c r="P76" s="3"/>
      <c r="Q76" s="4">
        <v>11</v>
      </c>
      <c r="S76" s="3">
        <v>12</v>
      </c>
      <c r="T76" s="3"/>
      <c r="U76" s="3"/>
      <c r="Y76" s="3">
        <v>10</v>
      </c>
      <c r="Z76" s="3" t="s">
        <v>467</v>
      </c>
      <c r="AH76" s="3">
        <v>7</v>
      </c>
      <c r="AI76" s="3">
        <v>99</v>
      </c>
      <c r="AK76" s="3">
        <v>1</v>
      </c>
      <c r="AL76" s="3">
        <v>3</v>
      </c>
    </row>
    <row r="77" spans="1:38" x14ac:dyDescent="0.3">
      <c r="A77" s="4">
        <v>76</v>
      </c>
      <c r="B77" s="5">
        <v>42846</v>
      </c>
      <c r="C77" s="7">
        <v>0.46180555555555558</v>
      </c>
      <c r="D77" s="3" t="s">
        <v>135</v>
      </c>
      <c r="E77" s="3">
        <v>2</v>
      </c>
      <c r="F77" s="3">
        <v>32</v>
      </c>
      <c r="G77" s="3" t="s">
        <v>106</v>
      </c>
      <c r="H77" s="3">
        <v>2</v>
      </c>
      <c r="I77" s="4" t="s">
        <v>135</v>
      </c>
      <c r="J77" s="4">
        <v>14</v>
      </c>
      <c r="K77" s="4">
        <v>7</v>
      </c>
      <c r="L77" s="3" t="s">
        <v>106</v>
      </c>
      <c r="M77" s="18">
        <v>1</v>
      </c>
      <c r="N77" s="18" t="s">
        <v>609</v>
      </c>
      <c r="O77" s="4">
        <v>8</v>
      </c>
      <c r="P77" s="3"/>
      <c r="Q77" s="4">
        <v>1</v>
      </c>
      <c r="S77" s="3">
        <v>12</v>
      </c>
      <c r="T77" s="3"/>
      <c r="U77" s="3"/>
      <c r="X77" s="7">
        <v>0.46180555555555558</v>
      </c>
      <c r="Y77" s="3">
        <v>25</v>
      </c>
      <c r="Z77" s="3" t="s">
        <v>467</v>
      </c>
      <c r="AH77" s="3">
        <v>7</v>
      </c>
      <c r="AI77" s="3">
        <v>99</v>
      </c>
      <c r="AK77" s="3">
        <v>3</v>
      </c>
      <c r="AL77" s="3">
        <v>2</v>
      </c>
    </row>
    <row r="78" spans="1:38" x14ac:dyDescent="0.3">
      <c r="A78" s="4">
        <v>77</v>
      </c>
      <c r="B78" s="5">
        <v>42846</v>
      </c>
      <c r="C78" s="7">
        <v>0.46597222222222223</v>
      </c>
      <c r="D78" s="3" t="s">
        <v>135</v>
      </c>
      <c r="E78" s="3">
        <v>1</v>
      </c>
      <c r="F78" s="3">
        <v>42</v>
      </c>
      <c r="G78" s="3" t="s">
        <v>128</v>
      </c>
      <c r="H78" s="3">
        <v>1</v>
      </c>
      <c r="J78" s="4">
        <v>999</v>
      </c>
      <c r="K78" s="4">
        <v>999</v>
      </c>
      <c r="M78" s="18">
        <v>11</v>
      </c>
      <c r="N78" s="18" t="s">
        <v>565</v>
      </c>
      <c r="O78" s="4">
        <v>11</v>
      </c>
      <c r="P78" s="3"/>
      <c r="Q78" s="4">
        <v>1</v>
      </c>
      <c r="S78" s="3">
        <v>7</v>
      </c>
      <c r="T78" s="3">
        <v>7</v>
      </c>
      <c r="U78" s="3"/>
      <c r="X78" s="7">
        <v>0.46527777777777773</v>
      </c>
      <c r="Y78" s="3">
        <v>15</v>
      </c>
      <c r="Z78" s="3">
        <v>39</v>
      </c>
      <c r="AA78" s="3">
        <v>10</v>
      </c>
      <c r="AB78" s="3">
        <v>42</v>
      </c>
      <c r="AC78" s="3">
        <v>12</v>
      </c>
      <c r="AH78" s="3">
        <v>7</v>
      </c>
      <c r="AI78" s="3">
        <v>99</v>
      </c>
      <c r="AK78" s="3">
        <v>3</v>
      </c>
      <c r="AL78" s="3">
        <v>2</v>
      </c>
    </row>
    <row r="79" spans="1:38" x14ac:dyDescent="0.3">
      <c r="A79" s="4">
        <v>78</v>
      </c>
      <c r="B79" s="5">
        <v>42846</v>
      </c>
      <c r="C79" s="7">
        <v>0.47291666666666665</v>
      </c>
      <c r="D79" s="3" t="s">
        <v>135</v>
      </c>
      <c r="E79" s="3">
        <v>1</v>
      </c>
      <c r="F79" s="3">
        <v>69</v>
      </c>
      <c r="G79" s="3" t="s">
        <v>149</v>
      </c>
      <c r="H79" s="3">
        <v>7</v>
      </c>
      <c r="I79" s="4" t="s">
        <v>135</v>
      </c>
      <c r="J79" s="4">
        <v>14</v>
      </c>
      <c r="K79" s="4">
        <v>7</v>
      </c>
      <c r="L79" s="3" t="s">
        <v>149</v>
      </c>
      <c r="M79" s="18">
        <v>5</v>
      </c>
      <c r="N79" s="18">
        <v>65</v>
      </c>
      <c r="O79" s="4">
        <v>11</v>
      </c>
      <c r="P79" s="3"/>
      <c r="Q79" s="4">
        <v>1</v>
      </c>
      <c r="S79" s="3">
        <v>7</v>
      </c>
      <c r="T79" s="3"/>
      <c r="U79" s="3"/>
      <c r="X79" s="7">
        <v>0.47222222222222227</v>
      </c>
      <c r="Y79" s="3">
        <v>20</v>
      </c>
      <c r="Z79" s="3">
        <v>22</v>
      </c>
      <c r="AH79" s="3">
        <v>11</v>
      </c>
      <c r="AI79" s="3">
        <v>99</v>
      </c>
      <c r="AK79" s="3">
        <v>3</v>
      </c>
      <c r="AL79" s="3">
        <v>2</v>
      </c>
    </row>
    <row r="80" spans="1:38" x14ac:dyDescent="0.3">
      <c r="A80" s="4">
        <v>79</v>
      </c>
      <c r="B80" s="5">
        <v>42846</v>
      </c>
      <c r="C80" s="7">
        <v>0.47847222222222219</v>
      </c>
      <c r="D80" s="3" t="s">
        <v>135</v>
      </c>
      <c r="E80" s="3">
        <v>2</v>
      </c>
      <c r="F80" s="3">
        <v>44</v>
      </c>
      <c r="G80" s="3" t="s">
        <v>106</v>
      </c>
      <c r="H80" s="3">
        <v>1</v>
      </c>
      <c r="I80" s="4" t="s">
        <v>135</v>
      </c>
      <c r="J80" s="4">
        <v>14</v>
      </c>
      <c r="K80" s="4">
        <v>7</v>
      </c>
      <c r="L80" s="3" t="s">
        <v>150</v>
      </c>
      <c r="M80" s="18">
        <v>14</v>
      </c>
      <c r="N80" s="18">
        <v>7</v>
      </c>
      <c r="O80" s="4">
        <v>2</v>
      </c>
      <c r="P80" s="3"/>
      <c r="Q80" s="4">
        <v>12</v>
      </c>
      <c r="S80" s="3">
        <v>12</v>
      </c>
      <c r="T80" s="3"/>
      <c r="U80" s="3"/>
      <c r="X80" s="7">
        <v>0.47569444444444442</v>
      </c>
      <c r="Y80" s="3">
        <v>35</v>
      </c>
      <c r="Z80" s="3" t="s">
        <v>467</v>
      </c>
      <c r="AH80" s="3">
        <v>7</v>
      </c>
      <c r="AI80" s="3">
        <v>99</v>
      </c>
      <c r="AK80" s="3">
        <v>1</v>
      </c>
      <c r="AL80" s="3">
        <v>2</v>
      </c>
    </row>
    <row r="81" spans="1:38" x14ac:dyDescent="0.3">
      <c r="A81" s="4">
        <v>80</v>
      </c>
      <c r="B81" s="5">
        <v>42846</v>
      </c>
      <c r="C81" s="7">
        <v>0.47986111111111113</v>
      </c>
      <c r="D81" s="3" t="s">
        <v>135</v>
      </c>
      <c r="E81" s="3">
        <v>1</v>
      </c>
      <c r="F81" s="3">
        <v>56</v>
      </c>
      <c r="G81" s="3" t="s">
        <v>151</v>
      </c>
      <c r="H81" s="3">
        <v>1</v>
      </c>
      <c r="I81" s="4" t="s">
        <v>135</v>
      </c>
      <c r="J81" s="4">
        <v>14</v>
      </c>
      <c r="K81" s="4">
        <v>7</v>
      </c>
      <c r="L81" s="3" t="s">
        <v>150</v>
      </c>
      <c r="M81" s="18">
        <v>14</v>
      </c>
      <c r="N81" s="18">
        <v>7</v>
      </c>
      <c r="O81" s="4">
        <v>2</v>
      </c>
      <c r="P81" s="3"/>
      <c r="Q81" s="4">
        <v>9</v>
      </c>
      <c r="S81" s="3">
        <v>2</v>
      </c>
      <c r="T81" s="3"/>
      <c r="U81" s="3"/>
      <c r="Y81" s="3">
        <v>20</v>
      </c>
      <c r="AH81" s="3">
        <v>99</v>
      </c>
      <c r="AI81" s="3">
        <v>6</v>
      </c>
      <c r="AK81" s="3">
        <v>1</v>
      </c>
      <c r="AL81" s="3">
        <v>99</v>
      </c>
    </row>
    <row r="82" spans="1:38" x14ac:dyDescent="0.3">
      <c r="A82" s="4">
        <v>81</v>
      </c>
      <c r="B82" s="5">
        <v>42846</v>
      </c>
      <c r="C82" s="7">
        <v>0.4861111111111111</v>
      </c>
      <c r="D82" s="3" t="s">
        <v>135</v>
      </c>
      <c r="E82" s="3">
        <v>1</v>
      </c>
      <c r="F82" s="3">
        <v>58</v>
      </c>
      <c r="G82" s="3" t="s">
        <v>152</v>
      </c>
      <c r="H82" s="3">
        <v>8</v>
      </c>
      <c r="I82" s="4" t="s">
        <v>135</v>
      </c>
      <c r="J82" s="4">
        <v>14</v>
      </c>
      <c r="K82" s="4">
        <v>7</v>
      </c>
      <c r="L82" s="3" t="s">
        <v>152</v>
      </c>
      <c r="M82" s="18">
        <v>14</v>
      </c>
      <c r="N82" s="18" t="s">
        <v>574</v>
      </c>
      <c r="O82" s="4">
        <v>11</v>
      </c>
      <c r="P82" s="3"/>
      <c r="Q82" s="4">
        <v>1</v>
      </c>
      <c r="S82" s="3">
        <v>1</v>
      </c>
      <c r="T82" s="3"/>
      <c r="U82" s="3"/>
      <c r="X82" s="7">
        <v>0.48958333333333331</v>
      </c>
      <c r="Y82" s="3">
        <v>30</v>
      </c>
      <c r="AH82" s="3">
        <v>99</v>
      </c>
      <c r="AI82" s="3">
        <v>2</v>
      </c>
      <c r="AK82" s="3">
        <v>3</v>
      </c>
      <c r="AL82" s="3">
        <v>99</v>
      </c>
    </row>
    <row r="83" spans="1:38" x14ac:dyDescent="0.3">
      <c r="A83" s="4">
        <v>82</v>
      </c>
      <c r="B83" s="5">
        <v>42846</v>
      </c>
      <c r="C83" s="7">
        <v>0.48958333333333331</v>
      </c>
      <c r="D83" s="3" t="s">
        <v>135</v>
      </c>
      <c r="E83" s="3">
        <v>1</v>
      </c>
      <c r="F83" s="3">
        <v>49</v>
      </c>
      <c r="G83" s="3" t="s">
        <v>106</v>
      </c>
      <c r="H83" s="3">
        <v>1</v>
      </c>
      <c r="I83" s="4" t="s">
        <v>135</v>
      </c>
      <c r="J83" s="4">
        <v>14</v>
      </c>
      <c r="K83" s="4">
        <v>7</v>
      </c>
      <c r="M83" s="18">
        <v>999</v>
      </c>
      <c r="N83" s="18">
        <v>999</v>
      </c>
      <c r="O83" s="4">
        <v>12</v>
      </c>
      <c r="P83" s="3"/>
      <c r="Q83" s="4">
        <v>12</v>
      </c>
      <c r="S83" s="3">
        <v>2</v>
      </c>
      <c r="T83" s="3"/>
      <c r="U83" s="3"/>
      <c r="X83" s="7">
        <v>0.48958333333333331</v>
      </c>
      <c r="Y83" s="3">
        <v>20</v>
      </c>
      <c r="AH83" s="3">
        <v>99</v>
      </c>
      <c r="AI83" s="3">
        <v>9</v>
      </c>
      <c r="AK83" s="3">
        <v>1</v>
      </c>
      <c r="AL83" s="3">
        <v>99</v>
      </c>
    </row>
    <row r="84" spans="1:38" x14ac:dyDescent="0.3">
      <c r="A84" s="4">
        <v>83</v>
      </c>
      <c r="B84" s="5">
        <v>42846</v>
      </c>
      <c r="C84" s="7">
        <v>0.4916666666666667</v>
      </c>
      <c r="D84" s="3" t="s">
        <v>135</v>
      </c>
      <c r="E84" s="3">
        <v>2</v>
      </c>
      <c r="F84" s="3">
        <v>30</v>
      </c>
      <c r="G84" s="3" t="s">
        <v>153</v>
      </c>
      <c r="H84" s="3">
        <v>1</v>
      </c>
      <c r="I84" s="4" t="s">
        <v>135</v>
      </c>
      <c r="J84" s="4">
        <v>14</v>
      </c>
      <c r="K84" s="4">
        <v>7</v>
      </c>
      <c r="L84" s="3" t="s">
        <v>265</v>
      </c>
      <c r="M84" s="18">
        <v>4</v>
      </c>
      <c r="N84" s="18">
        <v>88</v>
      </c>
      <c r="O84" s="4">
        <v>11</v>
      </c>
      <c r="P84" s="3"/>
      <c r="Q84" s="4">
        <v>2</v>
      </c>
      <c r="S84" s="3">
        <v>2</v>
      </c>
      <c r="T84" s="3"/>
      <c r="U84" s="3"/>
      <c r="X84" s="7">
        <v>0.4909722222222222</v>
      </c>
      <c r="Y84" s="3">
        <v>10</v>
      </c>
      <c r="AH84" s="3">
        <v>99</v>
      </c>
      <c r="AI84" s="3">
        <v>9</v>
      </c>
      <c r="AK84" s="3">
        <v>3</v>
      </c>
      <c r="AL84" s="3">
        <v>99</v>
      </c>
    </row>
    <row r="85" spans="1:38" x14ac:dyDescent="0.3">
      <c r="A85" s="4">
        <v>84</v>
      </c>
      <c r="B85" s="5">
        <v>42846</v>
      </c>
      <c r="C85" s="7">
        <v>0.49305555555555558</v>
      </c>
      <c r="D85" s="3" t="s">
        <v>135</v>
      </c>
      <c r="E85" s="3">
        <v>2</v>
      </c>
      <c r="F85" s="3">
        <v>43</v>
      </c>
      <c r="G85" s="3" t="s">
        <v>139</v>
      </c>
      <c r="H85" s="3">
        <v>1</v>
      </c>
      <c r="I85" s="4" t="s">
        <v>135</v>
      </c>
      <c r="J85" s="4">
        <v>14</v>
      </c>
      <c r="K85" s="4">
        <v>7</v>
      </c>
      <c r="L85" s="3" t="s">
        <v>575</v>
      </c>
      <c r="M85" s="18">
        <v>11</v>
      </c>
      <c r="N85" s="18">
        <v>81</v>
      </c>
      <c r="O85" s="4">
        <v>11</v>
      </c>
      <c r="P85" s="3"/>
      <c r="Q85" s="4">
        <v>2</v>
      </c>
      <c r="S85" s="3">
        <v>6</v>
      </c>
      <c r="T85" s="3"/>
      <c r="U85" s="3"/>
      <c r="X85" s="7">
        <v>0.49305555555555558</v>
      </c>
      <c r="Y85" s="3">
        <v>10</v>
      </c>
      <c r="AH85" s="3">
        <v>99</v>
      </c>
      <c r="AI85" s="3">
        <v>1</v>
      </c>
      <c r="AK85" s="3">
        <v>2</v>
      </c>
      <c r="AL85" s="3">
        <v>99</v>
      </c>
    </row>
    <row r="86" spans="1:38" x14ac:dyDescent="0.3">
      <c r="A86" s="4">
        <v>85</v>
      </c>
      <c r="B86" s="5">
        <v>42846</v>
      </c>
      <c r="C86" s="7">
        <v>0.49652777777777773</v>
      </c>
      <c r="D86" s="3" t="s">
        <v>135</v>
      </c>
      <c r="E86" s="3">
        <v>1</v>
      </c>
      <c r="F86" s="3">
        <v>38</v>
      </c>
      <c r="G86" s="3" t="s">
        <v>132</v>
      </c>
      <c r="H86" s="3">
        <v>1</v>
      </c>
      <c r="I86" s="4" t="s">
        <v>135</v>
      </c>
      <c r="J86" s="4">
        <v>14</v>
      </c>
      <c r="K86" s="4">
        <v>7</v>
      </c>
      <c r="L86" s="3" t="s">
        <v>133</v>
      </c>
      <c r="M86" s="18">
        <v>9</v>
      </c>
      <c r="N86" s="18" t="s">
        <v>557</v>
      </c>
      <c r="O86" s="4">
        <v>11</v>
      </c>
      <c r="P86" s="3"/>
      <c r="Q86" s="4">
        <v>2</v>
      </c>
      <c r="S86" s="3">
        <v>4</v>
      </c>
      <c r="T86" s="3"/>
      <c r="U86" s="3"/>
      <c r="Y86" s="3">
        <v>20</v>
      </c>
      <c r="AH86" s="3">
        <v>99</v>
      </c>
      <c r="AI86" s="3">
        <v>9</v>
      </c>
      <c r="AK86" s="3">
        <v>3</v>
      </c>
      <c r="AL86" s="3">
        <v>99</v>
      </c>
    </row>
    <row r="87" spans="1:38" x14ac:dyDescent="0.3">
      <c r="A87" s="4">
        <v>86</v>
      </c>
      <c r="B87" s="5">
        <v>42846</v>
      </c>
      <c r="C87" s="7">
        <v>0.49861111111111112</v>
      </c>
      <c r="D87" s="3" t="s">
        <v>135</v>
      </c>
      <c r="E87" s="3">
        <v>2</v>
      </c>
      <c r="F87" s="3">
        <v>45</v>
      </c>
      <c r="G87" s="3" t="s">
        <v>139</v>
      </c>
      <c r="H87" s="3">
        <v>2</v>
      </c>
      <c r="I87" s="4" t="s">
        <v>135</v>
      </c>
      <c r="J87" s="4">
        <v>14</v>
      </c>
      <c r="K87" s="4">
        <v>7</v>
      </c>
      <c r="L87" s="3" t="s">
        <v>139</v>
      </c>
      <c r="M87" s="18">
        <v>13</v>
      </c>
      <c r="N87" s="18" t="s">
        <v>571</v>
      </c>
      <c r="O87" s="4">
        <v>11</v>
      </c>
      <c r="P87" s="3"/>
      <c r="Q87" s="4">
        <v>1</v>
      </c>
      <c r="S87" s="3">
        <v>7</v>
      </c>
      <c r="T87" s="3"/>
      <c r="U87" s="3"/>
      <c r="X87" s="7">
        <v>0.49861111111111112</v>
      </c>
      <c r="Y87" s="3">
        <v>20</v>
      </c>
      <c r="Z87" s="3">
        <v>42</v>
      </c>
      <c r="AH87" s="3">
        <v>7</v>
      </c>
      <c r="AI87" s="3">
        <v>99</v>
      </c>
      <c r="AK87" s="3">
        <v>3</v>
      </c>
      <c r="AL87" s="3">
        <v>3</v>
      </c>
    </row>
    <row r="88" spans="1:38" x14ac:dyDescent="0.3">
      <c r="A88" s="4">
        <v>87</v>
      </c>
      <c r="B88" s="5">
        <v>42846</v>
      </c>
      <c r="C88" s="7">
        <v>0.50347222222222221</v>
      </c>
      <c r="D88" s="3" t="s">
        <v>135</v>
      </c>
      <c r="E88" s="3">
        <v>2</v>
      </c>
      <c r="F88" s="3">
        <v>69</v>
      </c>
      <c r="G88" s="3" t="s">
        <v>154</v>
      </c>
      <c r="H88" s="3">
        <v>7</v>
      </c>
      <c r="I88" s="4" t="s">
        <v>135</v>
      </c>
      <c r="J88" s="4">
        <v>14</v>
      </c>
      <c r="K88" s="4">
        <v>7</v>
      </c>
      <c r="L88" s="3" t="s">
        <v>576</v>
      </c>
      <c r="M88" s="18">
        <v>5</v>
      </c>
      <c r="N88" s="18">
        <v>160</v>
      </c>
      <c r="O88" s="4">
        <v>12</v>
      </c>
      <c r="P88" s="3"/>
      <c r="Q88" s="4">
        <v>1</v>
      </c>
      <c r="S88" s="3">
        <v>1</v>
      </c>
      <c r="T88" s="3"/>
      <c r="U88" s="3"/>
      <c r="X88" s="7">
        <v>0.50347222222222221</v>
      </c>
      <c r="Y88" s="3">
        <v>15</v>
      </c>
      <c r="AH88" s="3">
        <v>99</v>
      </c>
      <c r="AI88" s="3">
        <v>7</v>
      </c>
      <c r="AK88" s="3">
        <v>3</v>
      </c>
      <c r="AL88" s="3">
        <v>99</v>
      </c>
    </row>
    <row r="89" spans="1:38" x14ac:dyDescent="0.3">
      <c r="A89" s="4">
        <v>88</v>
      </c>
      <c r="B89" s="5">
        <v>42846</v>
      </c>
      <c r="C89" s="7">
        <v>0.51041666666666663</v>
      </c>
      <c r="D89" s="3" t="s">
        <v>135</v>
      </c>
      <c r="E89" s="3">
        <v>99</v>
      </c>
      <c r="F89" s="3">
        <v>27</v>
      </c>
      <c r="G89" s="3" t="s">
        <v>155</v>
      </c>
      <c r="H89" s="3">
        <v>2</v>
      </c>
      <c r="I89" s="4" t="s">
        <v>135</v>
      </c>
      <c r="J89" s="4">
        <v>14</v>
      </c>
      <c r="K89" s="4">
        <v>7</v>
      </c>
      <c r="L89" s="3" t="s">
        <v>150</v>
      </c>
      <c r="M89" s="18">
        <v>14</v>
      </c>
      <c r="N89" s="18">
        <v>7</v>
      </c>
      <c r="O89" s="4">
        <v>11</v>
      </c>
      <c r="P89" s="3"/>
      <c r="Q89" s="4">
        <v>12</v>
      </c>
      <c r="S89" s="3">
        <v>2</v>
      </c>
      <c r="T89" s="3"/>
      <c r="U89" s="3"/>
      <c r="X89" s="7">
        <v>0.50763888888888886</v>
      </c>
      <c r="Y89" s="3">
        <v>40</v>
      </c>
      <c r="AH89" s="3">
        <v>99</v>
      </c>
      <c r="AI89" s="3">
        <v>7</v>
      </c>
      <c r="AK89" s="3">
        <v>3</v>
      </c>
      <c r="AL89" s="3">
        <v>99</v>
      </c>
    </row>
    <row r="90" spans="1:38" x14ac:dyDescent="0.3">
      <c r="A90" s="4">
        <v>89</v>
      </c>
      <c r="B90" s="5">
        <v>42846</v>
      </c>
      <c r="C90" s="7">
        <v>0.51388888888888895</v>
      </c>
      <c r="D90" s="3" t="s">
        <v>135</v>
      </c>
      <c r="E90" s="3">
        <v>1</v>
      </c>
      <c r="F90" s="3">
        <v>67</v>
      </c>
      <c r="G90" s="3" t="s">
        <v>156</v>
      </c>
      <c r="H90" s="3">
        <v>7</v>
      </c>
      <c r="I90" s="4" t="s">
        <v>135</v>
      </c>
      <c r="J90" s="4">
        <v>14</v>
      </c>
      <c r="K90" s="4">
        <v>7</v>
      </c>
      <c r="L90" s="3" t="s">
        <v>577</v>
      </c>
      <c r="M90" s="18">
        <v>5</v>
      </c>
      <c r="N90" s="18">
        <v>52</v>
      </c>
      <c r="O90" s="4">
        <v>11</v>
      </c>
      <c r="P90" s="3"/>
      <c r="Q90" s="4">
        <v>1</v>
      </c>
      <c r="S90" s="3">
        <v>12</v>
      </c>
      <c r="T90" s="3"/>
      <c r="U90" s="3"/>
      <c r="Y90" s="3">
        <v>35</v>
      </c>
      <c r="Z90" s="3" t="s">
        <v>467</v>
      </c>
      <c r="AH90" s="3">
        <v>7</v>
      </c>
      <c r="AI90" s="3">
        <v>99</v>
      </c>
      <c r="AK90" s="3">
        <v>2</v>
      </c>
      <c r="AL90" s="3">
        <v>2</v>
      </c>
    </row>
    <row r="91" spans="1:38" x14ac:dyDescent="0.3">
      <c r="A91" s="4">
        <v>90</v>
      </c>
      <c r="B91" s="5">
        <v>42846</v>
      </c>
      <c r="C91" s="7">
        <v>0.51736111111111105</v>
      </c>
      <c r="D91" s="3" t="s">
        <v>135</v>
      </c>
      <c r="E91" s="3">
        <v>1</v>
      </c>
      <c r="F91" s="3">
        <v>26</v>
      </c>
      <c r="G91" s="3" t="s">
        <v>108</v>
      </c>
      <c r="H91" s="3">
        <v>1</v>
      </c>
      <c r="I91" s="4" t="s">
        <v>135</v>
      </c>
      <c r="J91" s="4">
        <v>14</v>
      </c>
      <c r="K91" s="4">
        <v>7</v>
      </c>
      <c r="L91" s="3" t="s">
        <v>108</v>
      </c>
      <c r="M91" s="18">
        <v>8</v>
      </c>
      <c r="N91" s="18" t="s">
        <v>555</v>
      </c>
      <c r="O91" s="4">
        <v>11</v>
      </c>
      <c r="P91" s="3"/>
      <c r="Q91" s="4">
        <v>4</v>
      </c>
      <c r="S91" s="3">
        <v>7</v>
      </c>
      <c r="T91" s="3"/>
      <c r="U91" s="3"/>
      <c r="Y91" s="3">
        <v>30</v>
      </c>
      <c r="Z91" s="3" t="s">
        <v>388</v>
      </c>
      <c r="AA91" s="3">
        <v>30</v>
      </c>
      <c r="AH91" s="3">
        <v>7</v>
      </c>
      <c r="AI91" s="3">
        <v>99</v>
      </c>
      <c r="AK91" s="3">
        <v>3</v>
      </c>
      <c r="AL91" s="3">
        <v>2</v>
      </c>
    </row>
    <row r="92" spans="1:38" x14ac:dyDescent="0.3">
      <c r="A92" s="4">
        <v>91</v>
      </c>
      <c r="B92" s="5">
        <v>42846</v>
      </c>
      <c r="C92" s="7">
        <v>0.52430555555555558</v>
      </c>
      <c r="D92" s="3" t="s">
        <v>135</v>
      </c>
      <c r="E92" s="3">
        <v>2</v>
      </c>
      <c r="F92" s="3">
        <v>32</v>
      </c>
      <c r="G92" s="3" t="s">
        <v>154</v>
      </c>
      <c r="H92" s="3">
        <v>2</v>
      </c>
      <c r="I92" s="4" t="s">
        <v>135</v>
      </c>
      <c r="J92" s="4">
        <v>14</v>
      </c>
      <c r="K92" s="4">
        <v>7</v>
      </c>
      <c r="L92" s="3" t="s">
        <v>576</v>
      </c>
      <c r="M92" s="18">
        <v>5</v>
      </c>
      <c r="N92" s="18">
        <v>160</v>
      </c>
      <c r="O92" s="4">
        <v>11</v>
      </c>
      <c r="P92" s="3"/>
      <c r="Q92" s="4">
        <v>1</v>
      </c>
      <c r="S92" s="3">
        <v>1</v>
      </c>
      <c r="T92" s="3"/>
      <c r="U92" s="3"/>
      <c r="X92" s="7">
        <v>0.52430555555555558</v>
      </c>
      <c r="Y92" s="3">
        <v>25</v>
      </c>
      <c r="AH92" s="3">
        <v>99</v>
      </c>
      <c r="AI92" s="3">
        <v>7</v>
      </c>
      <c r="AK92" s="3">
        <v>3</v>
      </c>
      <c r="AL92" s="3">
        <v>99</v>
      </c>
    </row>
    <row r="93" spans="1:38" x14ac:dyDescent="0.3">
      <c r="A93" s="4">
        <v>92</v>
      </c>
      <c r="B93" s="5">
        <v>42846</v>
      </c>
      <c r="C93" s="7">
        <v>0.52777777777777779</v>
      </c>
      <c r="D93" s="3" t="s">
        <v>135</v>
      </c>
      <c r="E93" s="3">
        <v>1</v>
      </c>
      <c r="F93" s="3">
        <v>52</v>
      </c>
      <c r="G93" s="3" t="s">
        <v>106</v>
      </c>
      <c r="H93" s="3">
        <v>1</v>
      </c>
      <c r="I93" s="4" t="s">
        <v>135</v>
      </c>
      <c r="J93" s="4">
        <v>14</v>
      </c>
      <c r="K93" s="4">
        <v>7</v>
      </c>
      <c r="L93" s="3" t="s">
        <v>106</v>
      </c>
      <c r="M93" s="18">
        <v>1</v>
      </c>
      <c r="N93" s="18" t="s">
        <v>609</v>
      </c>
      <c r="O93" s="4">
        <v>11</v>
      </c>
      <c r="P93" s="3"/>
      <c r="Q93" s="4">
        <v>2</v>
      </c>
      <c r="S93" s="3">
        <v>12</v>
      </c>
      <c r="T93" s="3"/>
      <c r="U93" s="3"/>
      <c r="X93" s="7">
        <v>0.52777777777777779</v>
      </c>
      <c r="Y93" s="3">
        <v>25</v>
      </c>
      <c r="Z93" s="3" t="s">
        <v>467</v>
      </c>
      <c r="AH93" s="3">
        <v>7</v>
      </c>
      <c r="AI93" s="3">
        <v>99</v>
      </c>
      <c r="AK93" s="3">
        <v>3</v>
      </c>
      <c r="AL93" s="3">
        <v>2</v>
      </c>
    </row>
    <row r="94" spans="1:38" x14ac:dyDescent="0.3">
      <c r="A94" s="4">
        <v>93</v>
      </c>
      <c r="B94" s="5">
        <v>42846</v>
      </c>
      <c r="C94" s="7">
        <v>0.53125</v>
      </c>
      <c r="D94" s="3" t="s">
        <v>135</v>
      </c>
      <c r="E94" s="3">
        <v>2</v>
      </c>
      <c r="F94" s="3">
        <v>56</v>
      </c>
      <c r="G94" s="3" t="s">
        <v>106</v>
      </c>
      <c r="H94" s="3">
        <v>7</v>
      </c>
      <c r="I94" s="4" t="s">
        <v>135</v>
      </c>
      <c r="J94" s="4">
        <v>14</v>
      </c>
      <c r="K94" s="4">
        <v>7</v>
      </c>
      <c r="L94" s="3" t="s">
        <v>106</v>
      </c>
      <c r="M94" s="18">
        <v>1</v>
      </c>
      <c r="N94" s="18" t="s">
        <v>609</v>
      </c>
      <c r="O94" s="4">
        <v>11</v>
      </c>
      <c r="P94" s="3"/>
      <c r="Q94" s="4">
        <v>1</v>
      </c>
      <c r="S94" s="3">
        <v>12</v>
      </c>
      <c r="T94" s="3"/>
      <c r="U94" s="3"/>
      <c r="X94" s="7">
        <v>0.53125</v>
      </c>
      <c r="Y94" s="3">
        <v>25</v>
      </c>
      <c r="Z94" s="3" t="s">
        <v>467</v>
      </c>
      <c r="AH94" s="3">
        <v>7</v>
      </c>
      <c r="AI94" s="3">
        <v>99</v>
      </c>
      <c r="AK94" s="3">
        <v>3</v>
      </c>
      <c r="AL94" s="3">
        <v>3</v>
      </c>
    </row>
    <row r="95" spans="1:38" x14ac:dyDescent="0.3">
      <c r="A95" s="4">
        <v>94</v>
      </c>
      <c r="B95" s="5">
        <v>42846</v>
      </c>
      <c r="C95" s="7">
        <v>0.53472222222222221</v>
      </c>
      <c r="D95" s="3" t="s">
        <v>135</v>
      </c>
      <c r="E95" s="3">
        <v>1</v>
      </c>
      <c r="F95" s="3">
        <v>28</v>
      </c>
      <c r="G95" s="3" t="s">
        <v>105</v>
      </c>
      <c r="H95" s="3">
        <v>4</v>
      </c>
      <c r="J95" s="4">
        <v>999</v>
      </c>
      <c r="K95" s="4">
        <v>999</v>
      </c>
      <c r="L95" s="4" t="s">
        <v>135</v>
      </c>
      <c r="M95" s="4">
        <v>14</v>
      </c>
      <c r="N95" s="4">
        <v>7</v>
      </c>
      <c r="O95" s="4">
        <v>11</v>
      </c>
      <c r="P95" s="3"/>
      <c r="Q95" s="4">
        <v>4</v>
      </c>
      <c r="S95" s="3">
        <v>7</v>
      </c>
      <c r="T95" s="3"/>
      <c r="U95" s="3"/>
      <c r="X95" s="7">
        <v>0.53472222222222221</v>
      </c>
      <c r="Y95" s="3">
        <v>45</v>
      </c>
      <c r="Z95" s="3">
        <v>22</v>
      </c>
      <c r="AA95" s="3">
        <v>10</v>
      </c>
      <c r="AH95" s="3">
        <v>7</v>
      </c>
      <c r="AI95" s="3">
        <v>99</v>
      </c>
      <c r="AK95" s="3">
        <v>3</v>
      </c>
      <c r="AL95" s="3">
        <v>2</v>
      </c>
    </row>
    <row r="96" spans="1:38" x14ac:dyDescent="0.3">
      <c r="A96" s="4">
        <v>95</v>
      </c>
      <c r="B96" s="5">
        <v>42846</v>
      </c>
      <c r="C96" s="7">
        <v>0.54513888888888895</v>
      </c>
      <c r="D96" s="3" t="s">
        <v>135</v>
      </c>
      <c r="E96" s="3">
        <v>2</v>
      </c>
      <c r="F96" s="3">
        <v>53</v>
      </c>
      <c r="G96" s="3" t="s">
        <v>136</v>
      </c>
      <c r="H96" s="3">
        <v>2</v>
      </c>
      <c r="I96" s="4" t="s">
        <v>135</v>
      </c>
      <c r="J96" s="4">
        <v>14</v>
      </c>
      <c r="K96" s="4">
        <v>7</v>
      </c>
      <c r="L96" s="3" t="s">
        <v>136</v>
      </c>
      <c r="M96" s="18">
        <v>2</v>
      </c>
      <c r="N96" s="18" t="s">
        <v>558</v>
      </c>
      <c r="O96" s="4">
        <v>11</v>
      </c>
      <c r="P96" s="3"/>
      <c r="Q96" s="4">
        <v>1</v>
      </c>
      <c r="S96" s="3">
        <v>12</v>
      </c>
      <c r="T96" s="3"/>
      <c r="U96" s="3"/>
      <c r="X96" s="7">
        <v>0.54513888888888895</v>
      </c>
      <c r="Y96" s="3">
        <v>30</v>
      </c>
      <c r="Z96" s="3" t="s">
        <v>467</v>
      </c>
      <c r="AH96" s="3">
        <v>7</v>
      </c>
      <c r="AI96" s="3">
        <v>99</v>
      </c>
      <c r="AK96" s="3">
        <v>3</v>
      </c>
      <c r="AL96" s="3">
        <v>1</v>
      </c>
    </row>
    <row r="97" spans="1:38" x14ac:dyDescent="0.3">
      <c r="A97" s="4">
        <v>96</v>
      </c>
      <c r="B97" s="5">
        <v>42846</v>
      </c>
      <c r="C97" s="7">
        <v>0.54861111111111105</v>
      </c>
      <c r="D97" s="3" t="s">
        <v>135</v>
      </c>
      <c r="E97" s="3">
        <v>1</v>
      </c>
      <c r="F97" s="3">
        <v>50</v>
      </c>
      <c r="G97" s="3" t="s">
        <v>157</v>
      </c>
      <c r="H97" s="3">
        <v>1</v>
      </c>
      <c r="J97" s="4">
        <v>999</v>
      </c>
      <c r="K97" s="4">
        <v>999</v>
      </c>
      <c r="L97" s="4" t="s">
        <v>135</v>
      </c>
      <c r="M97" s="4">
        <v>14</v>
      </c>
      <c r="N97" s="4">
        <v>7</v>
      </c>
      <c r="O97" s="4">
        <v>11</v>
      </c>
      <c r="P97" s="3"/>
      <c r="Q97" s="4">
        <v>12</v>
      </c>
      <c r="S97" s="3">
        <v>2</v>
      </c>
      <c r="T97" s="3"/>
      <c r="U97" s="3"/>
      <c r="X97" s="7">
        <v>0.54861111111111105</v>
      </c>
      <c r="Y97" s="3">
        <v>18</v>
      </c>
      <c r="AH97" s="3">
        <v>99</v>
      </c>
      <c r="AI97" s="3">
        <v>1</v>
      </c>
      <c r="AK97" s="3">
        <v>1</v>
      </c>
      <c r="AL97" s="3">
        <v>99</v>
      </c>
    </row>
    <row r="98" spans="1:38" x14ac:dyDescent="0.3">
      <c r="A98" s="4">
        <v>97</v>
      </c>
      <c r="B98" s="5">
        <v>42846</v>
      </c>
      <c r="C98" s="7">
        <v>0.55555555555555558</v>
      </c>
      <c r="D98" s="3" t="s">
        <v>135</v>
      </c>
      <c r="E98" s="3">
        <v>2</v>
      </c>
      <c r="F98" s="3">
        <v>59</v>
      </c>
      <c r="G98" s="3" t="s">
        <v>143</v>
      </c>
      <c r="H98" s="3">
        <v>6</v>
      </c>
      <c r="I98" s="4" t="s">
        <v>135</v>
      </c>
      <c r="J98" s="4">
        <v>14</v>
      </c>
      <c r="K98" s="4">
        <v>7</v>
      </c>
      <c r="L98" s="3" t="s">
        <v>143</v>
      </c>
      <c r="M98" s="18">
        <v>5</v>
      </c>
      <c r="N98" s="18">
        <v>56</v>
      </c>
      <c r="O98" s="4">
        <v>11</v>
      </c>
      <c r="P98" s="3"/>
      <c r="Q98" s="4">
        <v>1</v>
      </c>
      <c r="S98" s="3">
        <v>1</v>
      </c>
      <c r="T98" s="3"/>
      <c r="U98" s="3"/>
      <c r="Y98" s="3">
        <v>10</v>
      </c>
      <c r="AH98" s="3">
        <v>99</v>
      </c>
      <c r="AI98" s="3">
        <v>8</v>
      </c>
      <c r="AK98" s="3">
        <v>3</v>
      </c>
      <c r="AL98" s="3">
        <v>99</v>
      </c>
    </row>
    <row r="99" spans="1:38" x14ac:dyDescent="0.3">
      <c r="A99" s="4">
        <v>98</v>
      </c>
      <c r="B99" s="5">
        <v>42846</v>
      </c>
      <c r="C99" s="7">
        <v>0.55902777777777779</v>
      </c>
      <c r="D99" s="3" t="s">
        <v>135</v>
      </c>
      <c r="E99" s="3">
        <v>2</v>
      </c>
      <c r="F99" s="3">
        <v>31</v>
      </c>
      <c r="G99" s="3" t="s">
        <v>106</v>
      </c>
      <c r="H99" s="3">
        <v>1</v>
      </c>
      <c r="I99" s="4" t="s">
        <v>135</v>
      </c>
      <c r="J99" s="4">
        <v>14</v>
      </c>
      <c r="K99" s="4">
        <v>7</v>
      </c>
      <c r="L99" s="3" t="s">
        <v>106</v>
      </c>
      <c r="M99" s="18">
        <v>1</v>
      </c>
      <c r="N99" s="18" t="s">
        <v>609</v>
      </c>
      <c r="O99" s="4">
        <v>12</v>
      </c>
      <c r="P99" s="3"/>
      <c r="Q99" s="4">
        <v>1</v>
      </c>
      <c r="S99" s="3">
        <v>7</v>
      </c>
      <c r="T99" s="3"/>
      <c r="U99" s="3"/>
      <c r="X99" s="7">
        <v>0.51736111111111105</v>
      </c>
      <c r="Y99" s="3">
        <v>30</v>
      </c>
      <c r="Z99" s="3">
        <v>42</v>
      </c>
      <c r="AA99" s="3">
        <v>20</v>
      </c>
      <c r="AH99" s="3">
        <v>7</v>
      </c>
      <c r="AI99" s="3">
        <v>99</v>
      </c>
      <c r="AK99" s="3">
        <v>2</v>
      </c>
      <c r="AL99" s="3">
        <v>2</v>
      </c>
    </row>
    <row r="100" spans="1:38" x14ac:dyDescent="0.3">
      <c r="A100" s="4">
        <v>99</v>
      </c>
      <c r="B100" s="5">
        <v>42846</v>
      </c>
      <c r="C100" s="7">
        <v>0.5625</v>
      </c>
      <c r="D100" s="3" t="s">
        <v>135</v>
      </c>
      <c r="E100" s="3">
        <v>2</v>
      </c>
      <c r="F100" s="3">
        <v>61</v>
      </c>
      <c r="G100" s="3" t="s">
        <v>164</v>
      </c>
      <c r="H100" s="3">
        <v>1</v>
      </c>
      <c r="J100" s="4">
        <v>999</v>
      </c>
      <c r="K100" s="4">
        <v>999</v>
      </c>
      <c r="M100" s="18">
        <v>4</v>
      </c>
      <c r="N100" s="18">
        <v>88</v>
      </c>
      <c r="O100" s="4">
        <v>12</v>
      </c>
      <c r="P100" s="3"/>
      <c r="Q100" s="4">
        <v>1</v>
      </c>
      <c r="S100" s="3">
        <v>13</v>
      </c>
      <c r="T100" s="3"/>
      <c r="U100" s="3"/>
      <c r="Y100" s="3">
        <v>15</v>
      </c>
      <c r="AH100" s="3">
        <v>99</v>
      </c>
      <c r="AI100" s="3">
        <v>1</v>
      </c>
      <c r="AK100" s="3">
        <v>3</v>
      </c>
      <c r="AL100" s="3">
        <v>99</v>
      </c>
    </row>
    <row r="101" spans="1:38" x14ac:dyDescent="0.3">
      <c r="A101" s="4">
        <v>100</v>
      </c>
      <c r="B101" s="5">
        <v>42846</v>
      </c>
      <c r="C101" s="7">
        <v>0.57986111111111105</v>
      </c>
      <c r="D101" s="3" t="s">
        <v>135</v>
      </c>
      <c r="E101" s="3">
        <v>2</v>
      </c>
      <c r="F101" s="3">
        <v>29</v>
      </c>
      <c r="G101" s="3" t="s">
        <v>159</v>
      </c>
      <c r="H101" s="3">
        <v>1</v>
      </c>
      <c r="I101" s="4" t="s">
        <v>135</v>
      </c>
      <c r="J101" s="4">
        <v>14</v>
      </c>
      <c r="K101" s="4">
        <v>7</v>
      </c>
      <c r="L101" s="3" t="s">
        <v>118</v>
      </c>
      <c r="M101" s="18">
        <v>10</v>
      </c>
      <c r="N101" s="18" t="s">
        <v>556</v>
      </c>
      <c r="O101" s="4">
        <v>11</v>
      </c>
      <c r="P101" s="3"/>
      <c r="Q101" s="4">
        <v>2</v>
      </c>
      <c r="S101" s="3">
        <v>13</v>
      </c>
      <c r="T101" s="3"/>
      <c r="U101" s="3"/>
      <c r="Y101" s="3">
        <v>10</v>
      </c>
      <c r="AH101" s="3">
        <v>99</v>
      </c>
      <c r="AI101" s="3">
        <v>1</v>
      </c>
      <c r="AK101" s="3">
        <v>2</v>
      </c>
      <c r="AL101" s="3">
        <v>99</v>
      </c>
    </row>
    <row r="102" spans="1:38" x14ac:dyDescent="0.3">
      <c r="A102" s="4">
        <v>101</v>
      </c>
      <c r="B102" s="5">
        <v>42846</v>
      </c>
      <c r="C102" s="7">
        <v>0.54513888888888895</v>
      </c>
      <c r="D102" s="3" t="s">
        <v>135</v>
      </c>
      <c r="E102" s="3">
        <v>1</v>
      </c>
      <c r="F102" s="3">
        <v>46</v>
      </c>
      <c r="G102" s="3" t="s">
        <v>159</v>
      </c>
      <c r="H102" s="3">
        <v>1</v>
      </c>
      <c r="I102" s="4" t="s">
        <v>135</v>
      </c>
      <c r="J102" s="4">
        <v>14</v>
      </c>
      <c r="K102" s="4">
        <v>7</v>
      </c>
      <c r="L102" s="3" t="s">
        <v>159</v>
      </c>
      <c r="M102" s="18">
        <v>5</v>
      </c>
      <c r="N102" s="18">
        <v>71</v>
      </c>
      <c r="O102" s="4">
        <v>2</v>
      </c>
      <c r="P102" s="3"/>
      <c r="Q102" s="4">
        <v>1</v>
      </c>
      <c r="S102" s="3">
        <v>1</v>
      </c>
      <c r="T102" s="3"/>
      <c r="U102" s="3"/>
      <c r="X102" s="7">
        <v>0.54513888888888895</v>
      </c>
      <c r="Y102" s="3">
        <v>10</v>
      </c>
      <c r="AH102" s="3">
        <v>99</v>
      </c>
      <c r="AI102" s="3">
        <v>8</v>
      </c>
      <c r="AK102" s="3">
        <v>1</v>
      </c>
      <c r="AL102" s="3">
        <v>99</v>
      </c>
    </row>
    <row r="103" spans="1:38" x14ac:dyDescent="0.3">
      <c r="A103" s="4">
        <v>102</v>
      </c>
      <c r="B103" s="5">
        <v>42846</v>
      </c>
      <c r="C103" s="7">
        <v>0.5493055555555556</v>
      </c>
      <c r="D103" s="3" t="s">
        <v>135</v>
      </c>
      <c r="E103" s="3">
        <v>2</v>
      </c>
      <c r="F103" s="3">
        <v>36</v>
      </c>
      <c r="G103" s="3" t="s">
        <v>105</v>
      </c>
      <c r="H103" s="3">
        <v>1</v>
      </c>
      <c r="I103" s="4" t="s">
        <v>135</v>
      </c>
      <c r="J103" s="4">
        <v>14</v>
      </c>
      <c r="K103" s="4">
        <v>7</v>
      </c>
      <c r="L103" s="3" t="s">
        <v>105</v>
      </c>
      <c r="M103" s="18">
        <v>4</v>
      </c>
      <c r="N103" s="18" t="s">
        <v>567</v>
      </c>
      <c r="O103" s="4">
        <v>11</v>
      </c>
      <c r="P103" s="3"/>
      <c r="Q103" s="4">
        <v>1</v>
      </c>
      <c r="S103" s="3">
        <v>7</v>
      </c>
      <c r="T103" s="3"/>
      <c r="U103" s="3"/>
      <c r="X103" s="7">
        <v>0.37152777777777773</v>
      </c>
      <c r="Y103" s="3">
        <v>45</v>
      </c>
      <c r="Z103" s="3">
        <v>22</v>
      </c>
      <c r="AA103" s="3">
        <v>15</v>
      </c>
      <c r="AH103" s="3">
        <v>7</v>
      </c>
      <c r="AI103" s="3">
        <v>99</v>
      </c>
      <c r="AK103" s="3">
        <v>3</v>
      </c>
      <c r="AL103" s="3">
        <v>2</v>
      </c>
    </row>
    <row r="104" spans="1:38" x14ac:dyDescent="0.3">
      <c r="A104" s="4">
        <v>103</v>
      </c>
      <c r="B104" s="5">
        <v>42846</v>
      </c>
      <c r="C104" s="7">
        <v>0.55277777777777781</v>
      </c>
      <c r="D104" s="3" t="s">
        <v>135</v>
      </c>
      <c r="E104" s="3">
        <v>1</v>
      </c>
      <c r="F104" s="3">
        <v>38</v>
      </c>
      <c r="G104" s="3" t="s">
        <v>160</v>
      </c>
      <c r="H104" s="3">
        <v>1</v>
      </c>
      <c r="I104" s="4" t="s">
        <v>135</v>
      </c>
      <c r="J104" s="4">
        <v>14</v>
      </c>
      <c r="K104" s="4">
        <v>7</v>
      </c>
      <c r="L104" s="3" t="s">
        <v>161</v>
      </c>
      <c r="M104" s="18">
        <v>14</v>
      </c>
      <c r="N104" s="18">
        <v>7</v>
      </c>
      <c r="O104" s="4">
        <v>11</v>
      </c>
      <c r="P104" s="3"/>
      <c r="Q104" s="4">
        <v>1</v>
      </c>
      <c r="S104" s="3">
        <v>2</v>
      </c>
      <c r="T104" s="3"/>
      <c r="U104" s="3"/>
      <c r="Y104" s="3">
        <v>5</v>
      </c>
      <c r="AH104" s="3">
        <v>99</v>
      </c>
      <c r="AI104" s="3">
        <v>6</v>
      </c>
      <c r="AK104" s="3">
        <v>99</v>
      </c>
      <c r="AL104" s="3">
        <v>99</v>
      </c>
    </row>
    <row r="105" spans="1:38" x14ac:dyDescent="0.3">
      <c r="A105" s="4">
        <v>104</v>
      </c>
      <c r="B105" s="5">
        <v>42846</v>
      </c>
      <c r="C105" s="7">
        <v>0.55902777777777779</v>
      </c>
      <c r="D105" s="3" t="s">
        <v>135</v>
      </c>
      <c r="E105" s="3">
        <v>1</v>
      </c>
      <c r="F105" s="3">
        <v>58</v>
      </c>
      <c r="G105" s="3" t="s">
        <v>162</v>
      </c>
      <c r="H105" s="3">
        <v>1</v>
      </c>
      <c r="I105" s="4" t="s">
        <v>135</v>
      </c>
      <c r="J105" s="4">
        <v>14</v>
      </c>
      <c r="K105" s="4">
        <v>7</v>
      </c>
      <c r="L105" s="3" t="s">
        <v>451</v>
      </c>
      <c r="M105" s="18">
        <v>15</v>
      </c>
      <c r="N105" s="18">
        <v>1</v>
      </c>
      <c r="O105" s="4">
        <v>2</v>
      </c>
      <c r="P105" s="3"/>
      <c r="Q105" s="4">
        <v>1</v>
      </c>
      <c r="S105" s="3">
        <v>2</v>
      </c>
      <c r="T105" s="3"/>
      <c r="U105" s="3"/>
      <c r="Y105" s="3">
        <v>30</v>
      </c>
      <c r="AH105" s="3">
        <v>99</v>
      </c>
      <c r="AI105" s="3">
        <v>1</v>
      </c>
      <c r="AK105" s="3">
        <v>1</v>
      </c>
      <c r="AL105" s="3">
        <v>99</v>
      </c>
    </row>
    <row r="106" spans="1:38" x14ac:dyDescent="0.3">
      <c r="A106" s="4">
        <v>105</v>
      </c>
      <c r="B106" s="5">
        <v>42846</v>
      </c>
      <c r="C106" s="7">
        <v>0.56458333333333333</v>
      </c>
      <c r="D106" s="3" t="s">
        <v>135</v>
      </c>
      <c r="E106" s="3">
        <v>1</v>
      </c>
      <c r="F106" s="3">
        <v>45</v>
      </c>
      <c r="G106" s="3" t="s">
        <v>163</v>
      </c>
      <c r="H106" s="3">
        <v>1</v>
      </c>
      <c r="I106" s="4" t="s">
        <v>135</v>
      </c>
      <c r="J106" s="4">
        <v>14</v>
      </c>
      <c r="K106" s="4">
        <v>7</v>
      </c>
      <c r="L106" s="3" t="s">
        <v>152</v>
      </c>
      <c r="M106" s="18">
        <v>14</v>
      </c>
      <c r="N106" s="18" t="s">
        <v>574</v>
      </c>
      <c r="O106" s="4">
        <v>2</v>
      </c>
      <c r="P106" s="3"/>
      <c r="Q106" s="4">
        <v>1</v>
      </c>
      <c r="S106" s="3">
        <v>4</v>
      </c>
      <c r="T106" s="3"/>
      <c r="U106" s="3"/>
      <c r="Y106" s="3">
        <v>10</v>
      </c>
      <c r="AH106" s="3">
        <v>99</v>
      </c>
      <c r="AI106" s="3">
        <v>6</v>
      </c>
      <c r="AK106" s="3">
        <v>1</v>
      </c>
      <c r="AL106" s="3">
        <v>99</v>
      </c>
    </row>
    <row r="107" spans="1:38" x14ac:dyDescent="0.3">
      <c r="A107" s="4">
        <v>106</v>
      </c>
      <c r="B107" s="5">
        <v>42846</v>
      </c>
      <c r="C107" s="7">
        <v>0.56944444444444442</v>
      </c>
      <c r="D107" s="3" t="s">
        <v>135</v>
      </c>
      <c r="E107" s="3">
        <v>1</v>
      </c>
      <c r="F107" s="3">
        <v>61</v>
      </c>
      <c r="G107" s="3" t="s">
        <v>106</v>
      </c>
      <c r="H107" s="3">
        <v>1</v>
      </c>
      <c r="I107" s="4" t="s">
        <v>135</v>
      </c>
      <c r="J107" s="4">
        <v>14</v>
      </c>
      <c r="K107" s="4">
        <v>7</v>
      </c>
      <c r="L107" s="3" t="s">
        <v>106</v>
      </c>
      <c r="M107" s="18">
        <v>1</v>
      </c>
      <c r="N107" s="18" t="s">
        <v>609</v>
      </c>
      <c r="O107" s="4">
        <v>2</v>
      </c>
      <c r="P107" s="3"/>
      <c r="Q107" s="4">
        <v>1</v>
      </c>
      <c r="S107" s="3">
        <v>7</v>
      </c>
      <c r="T107" s="3">
        <v>12</v>
      </c>
      <c r="U107" s="3"/>
      <c r="Y107" s="3">
        <v>60</v>
      </c>
      <c r="Z107" s="3">
        <v>29</v>
      </c>
      <c r="AA107" s="3">
        <v>14</v>
      </c>
      <c r="AB107" s="3" t="s">
        <v>467</v>
      </c>
      <c r="AH107" s="3">
        <v>7</v>
      </c>
      <c r="AI107" s="3">
        <v>99</v>
      </c>
      <c r="AK107" s="3">
        <v>1</v>
      </c>
      <c r="AL107" s="3">
        <v>2</v>
      </c>
    </row>
    <row r="108" spans="1:38" x14ac:dyDescent="0.3">
      <c r="A108" s="4">
        <v>107</v>
      </c>
      <c r="B108" s="5">
        <v>42846</v>
      </c>
      <c r="C108" s="7">
        <v>0.57708333333333328</v>
      </c>
      <c r="D108" s="3" t="s">
        <v>135</v>
      </c>
      <c r="E108" s="3">
        <v>2</v>
      </c>
      <c r="F108" s="3">
        <v>38</v>
      </c>
      <c r="G108" s="3" t="s">
        <v>158</v>
      </c>
      <c r="H108" s="3">
        <v>1</v>
      </c>
      <c r="I108" s="4" t="s">
        <v>135</v>
      </c>
      <c r="J108" s="4">
        <v>14</v>
      </c>
      <c r="K108" s="4">
        <v>7</v>
      </c>
      <c r="L108" s="3" t="s">
        <v>164</v>
      </c>
      <c r="M108" s="18">
        <v>4</v>
      </c>
      <c r="N108" s="18">
        <v>88</v>
      </c>
      <c r="O108" s="4">
        <v>2</v>
      </c>
      <c r="P108" s="3"/>
      <c r="Q108" s="4">
        <v>1</v>
      </c>
      <c r="S108" s="3">
        <v>2</v>
      </c>
      <c r="T108" s="3"/>
      <c r="U108" s="3"/>
      <c r="Y108" s="3">
        <v>20</v>
      </c>
      <c r="AH108" s="3">
        <v>99</v>
      </c>
      <c r="AI108" s="3">
        <v>1</v>
      </c>
      <c r="AK108" s="3">
        <v>1</v>
      </c>
      <c r="AL108" s="3">
        <v>99</v>
      </c>
    </row>
    <row r="109" spans="1:38" x14ac:dyDescent="0.3">
      <c r="A109" s="4">
        <v>108</v>
      </c>
      <c r="B109" s="5">
        <v>42846</v>
      </c>
      <c r="C109" s="7">
        <v>0.66666666666666663</v>
      </c>
      <c r="D109" s="3" t="s">
        <v>165</v>
      </c>
      <c r="E109" s="3">
        <v>1</v>
      </c>
      <c r="F109" s="3">
        <v>19</v>
      </c>
      <c r="G109" s="3" t="s">
        <v>108</v>
      </c>
      <c r="H109" s="3">
        <v>1</v>
      </c>
      <c r="I109" s="4" t="s">
        <v>108</v>
      </c>
      <c r="J109" s="4">
        <v>8</v>
      </c>
      <c r="K109" s="4" t="s">
        <v>555</v>
      </c>
      <c r="L109" s="3" t="s">
        <v>165</v>
      </c>
      <c r="M109" s="18">
        <v>146</v>
      </c>
      <c r="N109" s="18">
        <v>146</v>
      </c>
      <c r="O109" s="4">
        <v>1</v>
      </c>
      <c r="P109" s="3"/>
      <c r="Q109" s="4">
        <v>2</v>
      </c>
      <c r="S109" s="3">
        <v>7</v>
      </c>
      <c r="T109" s="3">
        <v>7</v>
      </c>
      <c r="U109" s="3"/>
      <c r="Z109" s="3">
        <v>24</v>
      </c>
      <c r="AA109" s="3">
        <v>1</v>
      </c>
      <c r="AB109" s="3">
        <v>31</v>
      </c>
      <c r="AC109" s="3">
        <v>5</v>
      </c>
      <c r="AH109" s="3">
        <v>10</v>
      </c>
      <c r="AI109" s="3">
        <v>99</v>
      </c>
      <c r="AK109" s="3">
        <v>3</v>
      </c>
      <c r="AL109" s="3">
        <v>1</v>
      </c>
    </row>
    <row r="110" spans="1:38" x14ac:dyDescent="0.3">
      <c r="A110" s="4">
        <v>109</v>
      </c>
      <c r="B110" s="5">
        <v>42846</v>
      </c>
      <c r="C110" s="7">
        <v>0.67569444444444438</v>
      </c>
      <c r="D110" s="3" t="s">
        <v>165</v>
      </c>
      <c r="E110" s="3">
        <v>2</v>
      </c>
      <c r="F110" s="3">
        <v>34</v>
      </c>
      <c r="G110" s="3" t="s">
        <v>166</v>
      </c>
      <c r="H110" s="3">
        <v>1</v>
      </c>
      <c r="I110" s="4" t="s">
        <v>166</v>
      </c>
      <c r="J110" s="4">
        <v>5</v>
      </c>
      <c r="K110" s="4">
        <v>70</v>
      </c>
      <c r="L110" s="3" t="s">
        <v>165</v>
      </c>
      <c r="M110" s="18">
        <v>146</v>
      </c>
      <c r="N110" s="18">
        <v>146</v>
      </c>
      <c r="O110" s="4">
        <v>1</v>
      </c>
      <c r="P110" s="3"/>
      <c r="Q110" s="4">
        <v>2</v>
      </c>
      <c r="S110" s="3">
        <v>7</v>
      </c>
      <c r="T110" s="3"/>
      <c r="U110" s="3"/>
      <c r="X110" s="7">
        <v>0.66666666666666663</v>
      </c>
      <c r="Y110" s="3">
        <v>13</v>
      </c>
      <c r="Z110" s="3">
        <v>31</v>
      </c>
      <c r="AA110" s="3">
        <v>6</v>
      </c>
      <c r="AH110" s="3">
        <v>7</v>
      </c>
      <c r="AI110" s="3">
        <v>99</v>
      </c>
      <c r="AK110" s="3">
        <v>3</v>
      </c>
      <c r="AL110" s="3">
        <v>1</v>
      </c>
    </row>
    <row r="111" spans="1:38" x14ac:dyDescent="0.3">
      <c r="A111" s="4">
        <v>110</v>
      </c>
      <c r="B111" s="5">
        <v>42846</v>
      </c>
      <c r="C111" s="7">
        <v>0.67986111111111114</v>
      </c>
      <c r="D111" s="3" t="s">
        <v>165</v>
      </c>
      <c r="E111" s="3">
        <v>2</v>
      </c>
      <c r="F111" s="3">
        <v>29</v>
      </c>
      <c r="G111" s="3" t="s">
        <v>128</v>
      </c>
      <c r="H111" s="3">
        <v>1</v>
      </c>
      <c r="I111" s="4" t="s">
        <v>108</v>
      </c>
      <c r="J111" s="4">
        <v>8</v>
      </c>
      <c r="K111" s="4" t="s">
        <v>555</v>
      </c>
      <c r="L111" s="3" t="s">
        <v>165</v>
      </c>
      <c r="M111" s="18">
        <v>146</v>
      </c>
      <c r="N111" s="18">
        <v>146</v>
      </c>
      <c r="O111" s="4">
        <v>2</v>
      </c>
      <c r="P111" s="3"/>
      <c r="Q111" s="4">
        <v>9</v>
      </c>
      <c r="S111" s="3">
        <v>7</v>
      </c>
      <c r="T111" s="3">
        <v>7</v>
      </c>
      <c r="U111" s="3">
        <v>7</v>
      </c>
      <c r="Z111" s="3">
        <v>24</v>
      </c>
      <c r="AA111" s="3">
        <v>1</v>
      </c>
      <c r="AB111" s="3">
        <v>23</v>
      </c>
      <c r="AC111" s="3">
        <v>1</v>
      </c>
      <c r="AD111" s="3">
        <v>34</v>
      </c>
      <c r="AE111" s="3">
        <v>15</v>
      </c>
      <c r="AH111" s="3">
        <v>2</v>
      </c>
      <c r="AI111" s="3">
        <v>99</v>
      </c>
      <c r="AK111" s="3">
        <v>2</v>
      </c>
      <c r="AL111" s="3">
        <v>2</v>
      </c>
    </row>
    <row r="112" spans="1:38" x14ac:dyDescent="0.3">
      <c r="A112" s="4">
        <v>111</v>
      </c>
      <c r="B112" s="5">
        <v>42846</v>
      </c>
      <c r="C112" s="7">
        <v>0.70833333333333337</v>
      </c>
      <c r="D112" s="3" t="s">
        <v>165</v>
      </c>
      <c r="E112" s="3">
        <v>1</v>
      </c>
      <c r="F112" s="3">
        <v>50</v>
      </c>
      <c r="G112" s="3" t="s">
        <v>128</v>
      </c>
      <c r="H112" s="3">
        <v>99</v>
      </c>
      <c r="I112" s="4" t="s">
        <v>141</v>
      </c>
      <c r="J112" s="4">
        <v>11</v>
      </c>
      <c r="K112" s="4" t="s">
        <v>667</v>
      </c>
      <c r="L112" s="3" t="s">
        <v>165</v>
      </c>
      <c r="M112" s="18">
        <v>146</v>
      </c>
      <c r="N112" s="18">
        <v>146</v>
      </c>
      <c r="O112" s="4">
        <v>1</v>
      </c>
      <c r="P112" s="3"/>
      <c r="Q112" s="4">
        <v>7</v>
      </c>
      <c r="S112" s="3">
        <v>2</v>
      </c>
      <c r="T112" s="3"/>
      <c r="U112" s="3"/>
      <c r="X112" s="7">
        <v>0.69791666666666663</v>
      </c>
      <c r="Y112" s="3">
        <v>15</v>
      </c>
      <c r="AH112" s="3">
        <v>99</v>
      </c>
      <c r="AI112" s="3">
        <v>99</v>
      </c>
      <c r="AK112" s="3">
        <v>3</v>
      </c>
      <c r="AL112" s="3">
        <v>2</v>
      </c>
    </row>
    <row r="113" spans="1:38" x14ac:dyDescent="0.3">
      <c r="A113" s="4">
        <v>112</v>
      </c>
      <c r="B113" s="5">
        <v>42846</v>
      </c>
      <c r="C113" s="7">
        <v>0.70833333333333337</v>
      </c>
      <c r="D113" s="3" t="s">
        <v>165</v>
      </c>
      <c r="E113" s="3">
        <v>2</v>
      </c>
      <c r="F113" s="3">
        <v>33</v>
      </c>
      <c r="G113" s="3" t="s">
        <v>122</v>
      </c>
      <c r="H113" s="3">
        <v>1</v>
      </c>
      <c r="I113" s="4" t="s">
        <v>122</v>
      </c>
      <c r="J113" s="4">
        <v>7</v>
      </c>
      <c r="K113" s="4">
        <v>43</v>
      </c>
      <c r="L113" s="3" t="s">
        <v>165</v>
      </c>
      <c r="M113" s="18">
        <v>146</v>
      </c>
      <c r="N113" s="18">
        <v>146</v>
      </c>
      <c r="O113" s="4">
        <v>1</v>
      </c>
      <c r="P113" s="3"/>
      <c r="Q113" s="4">
        <v>9</v>
      </c>
      <c r="S113" s="3">
        <v>2</v>
      </c>
      <c r="T113" s="3"/>
      <c r="U113" s="3"/>
      <c r="X113" s="7">
        <v>0.625</v>
      </c>
      <c r="Y113" s="3">
        <v>20</v>
      </c>
      <c r="AH113" s="3">
        <v>99</v>
      </c>
      <c r="AI113" s="3">
        <v>9</v>
      </c>
      <c r="AK113" s="3">
        <v>2</v>
      </c>
      <c r="AL113" s="3">
        <v>1</v>
      </c>
    </row>
    <row r="114" spans="1:38" x14ac:dyDescent="0.3">
      <c r="A114" s="4">
        <v>113</v>
      </c>
      <c r="B114" s="5">
        <v>42846</v>
      </c>
      <c r="C114" s="7">
        <v>0.7104166666666667</v>
      </c>
      <c r="D114" s="3" t="s">
        <v>165</v>
      </c>
      <c r="E114" s="3">
        <v>2</v>
      </c>
      <c r="F114" s="3">
        <v>59</v>
      </c>
      <c r="G114" s="3" t="s">
        <v>167</v>
      </c>
      <c r="H114" s="3">
        <v>6</v>
      </c>
      <c r="I114" s="4" t="s">
        <v>167</v>
      </c>
      <c r="J114" s="4">
        <v>13</v>
      </c>
      <c r="K114" s="4">
        <v>112</v>
      </c>
      <c r="L114" s="3" t="s">
        <v>165</v>
      </c>
      <c r="M114" s="18">
        <v>146</v>
      </c>
      <c r="N114" s="18">
        <v>146</v>
      </c>
      <c r="O114" s="4">
        <v>1</v>
      </c>
      <c r="P114" s="3"/>
      <c r="Q114" s="4">
        <v>7</v>
      </c>
      <c r="S114" s="3">
        <v>7</v>
      </c>
      <c r="T114" s="3"/>
      <c r="U114" s="3"/>
      <c r="X114" s="7">
        <v>0.6694444444444444</v>
      </c>
      <c r="Y114" s="3">
        <v>10</v>
      </c>
      <c r="Z114" s="3" t="s">
        <v>168</v>
      </c>
      <c r="AA114" s="3">
        <v>10</v>
      </c>
      <c r="AH114" s="3">
        <v>7</v>
      </c>
      <c r="AI114" s="3">
        <v>99</v>
      </c>
      <c r="AK114" s="3">
        <v>3</v>
      </c>
      <c r="AL114" s="3">
        <v>1</v>
      </c>
    </row>
    <row r="115" spans="1:38" x14ac:dyDescent="0.3">
      <c r="A115" s="4">
        <v>114</v>
      </c>
      <c r="B115" s="5">
        <v>42846</v>
      </c>
      <c r="C115" s="7">
        <v>0.71319444444444446</v>
      </c>
      <c r="D115" s="3" t="s">
        <v>165</v>
      </c>
      <c r="E115" s="3">
        <v>2</v>
      </c>
      <c r="F115" s="3">
        <v>43</v>
      </c>
      <c r="G115" s="3" t="s">
        <v>169</v>
      </c>
      <c r="H115" s="3">
        <v>1</v>
      </c>
      <c r="I115" s="4" t="s">
        <v>141</v>
      </c>
      <c r="J115" s="4">
        <v>11</v>
      </c>
      <c r="K115" s="4" t="s">
        <v>667</v>
      </c>
      <c r="L115" s="3" t="s">
        <v>165</v>
      </c>
      <c r="M115" s="18">
        <v>146</v>
      </c>
      <c r="N115" s="18">
        <v>146</v>
      </c>
      <c r="O115" s="4">
        <v>2</v>
      </c>
      <c r="P115" s="3"/>
      <c r="Q115" s="4">
        <v>1</v>
      </c>
      <c r="S115" s="3">
        <v>3</v>
      </c>
      <c r="T115" s="3"/>
      <c r="U115" s="3"/>
      <c r="X115" s="7">
        <v>0.70486111111111116</v>
      </c>
      <c r="Y115" s="3">
        <v>12</v>
      </c>
      <c r="AH115" s="3">
        <v>99</v>
      </c>
      <c r="AI115" s="3">
        <v>99</v>
      </c>
      <c r="AK115" s="3">
        <v>2</v>
      </c>
      <c r="AL115" s="3">
        <v>2</v>
      </c>
    </row>
    <row r="116" spans="1:38" x14ac:dyDescent="0.3">
      <c r="A116" s="4">
        <v>115</v>
      </c>
      <c r="B116" s="5">
        <v>42846</v>
      </c>
      <c r="C116" s="7">
        <v>0.71458333333333324</v>
      </c>
      <c r="D116" s="3" t="s">
        <v>165</v>
      </c>
      <c r="E116" s="3">
        <v>1</v>
      </c>
      <c r="F116" s="3">
        <v>52</v>
      </c>
      <c r="G116" s="3" t="s">
        <v>170</v>
      </c>
      <c r="H116" s="3">
        <v>1</v>
      </c>
      <c r="I116" s="4" t="s">
        <v>171</v>
      </c>
      <c r="J116" s="4">
        <v>999</v>
      </c>
      <c r="K116" s="4">
        <v>999</v>
      </c>
      <c r="L116" s="3" t="s">
        <v>165</v>
      </c>
      <c r="M116" s="18">
        <v>146</v>
      </c>
      <c r="N116" s="18">
        <v>146</v>
      </c>
      <c r="O116" s="4">
        <v>1</v>
      </c>
      <c r="P116" s="3"/>
      <c r="Q116" s="4">
        <v>2</v>
      </c>
      <c r="S116" s="3">
        <v>2</v>
      </c>
      <c r="T116" s="3"/>
      <c r="U116" s="3"/>
      <c r="X116" s="7">
        <v>0.70833333333333337</v>
      </c>
      <c r="Y116" s="3">
        <v>9</v>
      </c>
      <c r="AH116" s="3">
        <v>99</v>
      </c>
      <c r="AI116" s="3">
        <v>5</v>
      </c>
      <c r="AK116" s="3">
        <v>1</v>
      </c>
      <c r="AL116" s="3">
        <v>2</v>
      </c>
    </row>
    <row r="117" spans="1:38" x14ac:dyDescent="0.3">
      <c r="A117" s="4">
        <v>116</v>
      </c>
      <c r="B117" s="5">
        <v>42846</v>
      </c>
      <c r="C117" s="7">
        <v>0.71527777777777779</v>
      </c>
      <c r="D117" s="3" t="s">
        <v>165</v>
      </c>
      <c r="E117" s="3">
        <v>99</v>
      </c>
      <c r="F117" s="3">
        <v>22</v>
      </c>
      <c r="G117" s="3" t="s">
        <v>108</v>
      </c>
      <c r="H117" s="3">
        <v>1</v>
      </c>
      <c r="I117" s="4" t="s">
        <v>108</v>
      </c>
      <c r="J117" s="4">
        <v>8</v>
      </c>
      <c r="K117" s="4" t="s">
        <v>555</v>
      </c>
      <c r="L117" s="3" t="s">
        <v>165</v>
      </c>
      <c r="M117" s="18">
        <v>146</v>
      </c>
      <c r="N117" s="18">
        <v>146</v>
      </c>
      <c r="O117" s="4">
        <v>1</v>
      </c>
      <c r="P117" s="3"/>
      <c r="Q117" s="4">
        <v>2</v>
      </c>
      <c r="S117" s="3">
        <v>2</v>
      </c>
      <c r="T117" s="3"/>
      <c r="U117" s="3"/>
      <c r="X117" s="7">
        <v>0.70138888888888884</v>
      </c>
      <c r="Y117" s="3">
        <v>20</v>
      </c>
      <c r="AH117" s="3">
        <v>99</v>
      </c>
      <c r="AI117" s="3">
        <v>1</v>
      </c>
      <c r="AK117" s="3">
        <v>1</v>
      </c>
      <c r="AL117" s="3">
        <v>1</v>
      </c>
    </row>
    <row r="118" spans="1:38" x14ac:dyDescent="0.3">
      <c r="A118" s="4">
        <v>117</v>
      </c>
      <c r="B118" s="5">
        <v>42846</v>
      </c>
      <c r="C118" s="7">
        <v>0.72222222222222221</v>
      </c>
      <c r="D118" s="3" t="s">
        <v>165</v>
      </c>
      <c r="E118" s="3">
        <v>99</v>
      </c>
      <c r="F118" s="3">
        <v>26</v>
      </c>
      <c r="G118" s="3" t="s">
        <v>139</v>
      </c>
      <c r="H118" s="3">
        <v>1</v>
      </c>
      <c r="I118" s="4" t="s">
        <v>139</v>
      </c>
      <c r="J118" s="4">
        <v>13</v>
      </c>
      <c r="K118" s="4">
        <v>112</v>
      </c>
      <c r="L118" s="3" t="s">
        <v>165</v>
      </c>
      <c r="M118" s="18">
        <v>146</v>
      </c>
      <c r="N118" s="18">
        <v>146</v>
      </c>
      <c r="O118" s="4">
        <v>1</v>
      </c>
      <c r="P118" s="3"/>
      <c r="Q118" s="4">
        <v>9</v>
      </c>
      <c r="S118" s="3">
        <v>7</v>
      </c>
      <c r="T118" s="3"/>
      <c r="U118" s="3"/>
      <c r="X118" s="7">
        <v>0.71527777777777779</v>
      </c>
      <c r="Y118" s="3">
        <v>10</v>
      </c>
      <c r="Z118" s="3">
        <v>31</v>
      </c>
      <c r="AA118" s="3">
        <v>15</v>
      </c>
      <c r="AH118" s="3">
        <v>7</v>
      </c>
      <c r="AI118" s="3">
        <v>99</v>
      </c>
      <c r="AK118" s="3">
        <v>2</v>
      </c>
      <c r="AL118" s="3">
        <v>2</v>
      </c>
    </row>
    <row r="119" spans="1:38" x14ac:dyDescent="0.3">
      <c r="A119" s="4">
        <v>118</v>
      </c>
      <c r="B119" s="5">
        <v>42846</v>
      </c>
      <c r="C119" s="7">
        <v>0.72569444444444453</v>
      </c>
      <c r="D119" s="3" t="s">
        <v>165</v>
      </c>
      <c r="E119" s="3">
        <v>1</v>
      </c>
      <c r="F119" s="3">
        <v>19</v>
      </c>
      <c r="G119" s="3" t="s">
        <v>172</v>
      </c>
      <c r="H119" s="3">
        <v>4</v>
      </c>
      <c r="I119" s="4" t="s">
        <v>172</v>
      </c>
      <c r="J119" s="4">
        <v>13</v>
      </c>
      <c r="K119" s="4">
        <v>113</v>
      </c>
      <c r="L119" s="3" t="s">
        <v>165</v>
      </c>
      <c r="M119" s="18">
        <v>146</v>
      </c>
      <c r="N119" s="18">
        <v>146</v>
      </c>
      <c r="O119" s="4">
        <v>1</v>
      </c>
      <c r="P119" s="3"/>
      <c r="Q119" s="4">
        <v>9</v>
      </c>
      <c r="S119" s="3">
        <v>1</v>
      </c>
      <c r="T119" s="3"/>
      <c r="U119" s="3"/>
      <c r="X119" s="7">
        <v>0.70486111111111116</v>
      </c>
      <c r="Y119" s="3">
        <v>30</v>
      </c>
      <c r="AH119" s="3">
        <v>99</v>
      </c>
      <c r="AI119" s="3">
        <v>8</v>
      </c>
      <c r="AK119" s="3">
        <v>99</v>
      </c>
      <c r="AL119" s="3">
        <v>99</v>
      </c>
    </row>
    <row r="120" spans="1:38" x14ac:dyDescent="0.3">
      <c r="A120" s="4">
        <v>119</v>
      </c>
      <c r="B120" s="5">
        <v>42846</v>
      </c>
      <c r="C120" s="7">
        <v>0.72986111111111107</v>
      </c>
      <c r="D120" s="3" t="s">
        <v>165</v>
      </c>
      <c r="E120" s="3">
        <v>2</v>
      </c>
      <c r="F120" s="3">
        <v>41</v>
      </c>
      <c r="G120" s="3" t="s">
        <v>169</v>
      </c>
      <c r="H120" s="3">
        <v>1</v>
      </c>
      <c r="I120" s="4" t="s">
        <v>105</v>
      </c>
      <c r="J120" s="4">
        <v>4</v>
      </c>
      <c r="K120" s="4" t="s">
        <v>665</v>
      </c>
      <c r="L120" s="3" t="s">
        <v>165</v>
      </c>
      <c r="M120" s="18">
        <v>146</v>
      </c>
      <c r="N120" s="18">
        <v>146</v>
      </c>
      <c r="O120" s="4">
        <v>2</v>
      </c>
      <c r="P120" s="3"/>
      <c r="Q120" s="4">
        <v>7</v>
      </c>
      <c r="S120" s="3">
        <v>2</v>
      </c>
      <c r="T120" s="3"/>
      <c r="U120" s="3"/>
      <c r="X120" s="7">
        <v>0.66666666666666663</v>
      </c>
      <c r="Y120" s="3">
        <v>30</v>
      </c>
      <c r="AH120" s="3">
        <v>99</v>
      </c>
      <c r="AI120" s="3">
        <v>5</v>
      </c>
      <c r="AK120" s="3">
        <v>4</v>
      </c>
      <c r="AL120" s="3">
        <v>2</v>
      </c>
    </row>
    <row r="121" spans="1:38" x14ac:dyDescent="0.3">
      <c r="A121" s="4">
        <v>120</v>
      </c>
      <c r="B121" s="5">
        <v>42846</v>
      </c>
      <c r="C121" s="7">
        <v>0.7319444444444444</v>
      </c>
      <c r="D121" s="3" t="s">
        <v>165</v>
      </c>
      <c r="E121" s="3">
        <v>1</v>
      </c>
      <c r="F121" s="3">
        <v>38</v>
      </c>
      <c r="G121" s="3" t="s">
        <v>173</v>
      </c>
      <c r="H121" s="3">
        <v>1</v>
      </c>
      <c r="I121" s="4" t="s">
        <v>131</v>
      </c>
      <c r="J121" s="4">
        <v>13</v>
      </c>
      <c r="K121" s="19" t="s">
        <v>668</v>
      </c>
      <c r="L121" s="3" t="s">
        <v>165</v>
      </c>
      <c r="M121" s="18">
        <v>146</v>
      </c>
      <c r="N121" s="18">
        <v>146</v>
      </c>
      <c r="O121" s="4">
        <v>1</v>
      </c>
      <c r="P121" s="3"/>
      <c r="Q121" s="4">
        <v>9</v>
      </c>
      <c r="S121" s="3">
        <v>2</v>
      </c>
      <c r="T121" s="3"/>
      <c r="U121" s="3"/>
      <c r="X121" s="7">
        <v>0.72222222222222221</v>
      </c>
      <c r="Y121" s="3">
        <v>14</v>
      </c>
      <c r="AH121" s="3">
        <v>99</v>
      </c>
      <c r="AI121" s="3">
        <v>6</v>
      </c>
      <c r="AK121" s="3">
        <v>2</v>
      </c>
      <c r="AL121" s="3">
        <v>2</v>
      </c>
    </row>
    <row r="122" spans="1:38" x14ac:dyDescent="0.3">
      <c r="A122" s="4">
        <v>121</v>
      </c>
      <c r="B122" s="5">
        <v>42846</v>
      </c>
      <c r="C122" s="7">
        <v>0.73402777777777783</v>
      </c>
      <c r="D122" s="3" t="s">
        <v>165</v>
      </c>
      <c r="E122" s="3">
        <v>1</v>
      </c>
      <c r="F122" s="3">
        <v>50</v>
      </c>
      <c r="G122" s="3" t="s">
        <v>174</v>
      </c>
      <c r="H122" s="3">
        <v>1</v>
      </c>
      <c r="I122" s="4" t="s">
        <v>131</v>
      </c>
      <c r="J122" s="4">
        <v>13</v>
      </c>
      <c r="K122" s="19" t="s">
        <v>668</v>
      </c>
      <c r="L122" s="3" t="s">
        <v>165</v>
      </c>
      <c r="M122" s="18">
        <v>146</v>
      </c>
      <c r="N122" s="18">
        <v>146</v>
      </c>
      <c r="O122" s="4">
        <v>1</v>
      </c>
      <c r="P122" s="3"/>
      <c r="Q122" s="4">
        <v>7</v>
      </c>
      <c r="S122" s="3">
        <v>7</v>
      </c>
      <c r="T122" s="3"/>
      <c r="U122" s="3"/>
      <c r="X122" s="7">
        <v>0.7270833333333333</v>
      </c>
      <c r="Y122" s="3">
        <v>10</v>
      </c>
      <c r="Z122" s="3">
        <v>31</v>
      </c>
      <c r="AA122" s="3">
        <v>5</v>
      </c>
      <c r="AH122" s="3">
        <v>7</v>
      </c>
      <c r="AI122" s="3">
        <v>99</v>
      </c>
      <c r="AK122" s="3">
        <v>2</v>
      </c>
      <c r="AL122" s="3">
        <v>2</v>
      </c>
    </row>
    <row r="123" spans="1:38" x14ac:dyDescent="0.3">
      <c r="A123" s="4">
        <v>122</v>
      </c>
      <c r="B123" s="5">
        <v>42846</v>
      </c>
      <c r="C123" s="7">
        <v>0.73611111111111116</v>
      </c>
      <c r="D123" s="3" t="s">
        <v>165</v>
      </c>
      <c r="E123" s="3">
        <v>2</v>
      </c>
      <c r="F123" s="3">
        <v>19</v>
      </c>
      <c r="G123" s="3" t="s">
        <v>115</v>
      </c>
      <c r="H123" s="3">
        <v>4</v>
      </c>
      <c r="I123" s="4" t="s">
        <v>115</v>
      </c>
      <c r="J123" s="4">
        <v>5</v>
      </c>
      <c r="K123" s="4" t="s">
        <v>564</v>
      </c>
      <c r="L123" s="3" t="s">
        <v>165</v>
      </c>
      <c r="M123" s="18">
        <v>146</v>
      </c>
      <c r="N123" s="18">
        <v>146</v>
      </c>
      <c r="O123" s="4">
        <v>1</v>
      </c>
      <c r="P123" s="3"/>
      <c r="Q123" s="4">
        <v>9</v>
      </c>
      <c r="S123" s="3">
        <v>1</v>
      </c>
      <c r="T123" s="3">
        <v>7</v>
      </c>
      <c r="U123" s="3">
        <v>7</v>
      </c>
      <c r="X123" s="7">
        <v>0.70833333333333337</v>
      </c>
      <c r="Y123" s="3">
        <v>40</v>
      </c>
      <c r="AB123" s="3">
        <v>33</v>
      </c>
      <c r="AC123" s="3">
        <v>6</v>
      </c>
      <c r="AD123" s="3" t="s">
        <v>168</v>
      </c>
      <c r="AE123" s="3">
        <v>12</v>
      </c>
      <c r="AH123" s="3">
        <v>10</v>
      </c>
      <c r="AI123" s="3">
        <v>99</v>
      </c>
      <c r="AK123" s="3">
        <v>3</v>
      </c>
      <c r="AL123" s="3">
        <v>2</v>
      </c>
    </row>
    <row r="124" spans="1:38" x14ac:dyDescent="0.3">
      <c r="A124" s="4">
        <v>123</v>
      </c>
      <c r="B124" s="5">
        <v>42846</v>
      </c>
      <c r="C124" s="7">
        <v>0.7416666666666667</v>
      </c>
      <c r="D124" s="3" t="s">
        <v>165</v>
      </c>
      <c r="E124" s="3">
        <v>1</v>
      </c>
      <c r="F124" s="3">
        <v>21</v>
      </c>
      <c r="G124" s="3" t="s">
        <v>167</v>
      </c>
      <c r="H124" s="3">
        <v>1</v>
      </c>
      <c r="I124" s="4" t="s">
        <v>131</v>
      </c>
      <c r="J124" s="4">
        <v>13</v>
      </c>
      <c r="K124" s="19" t="s">
        <v>668</v>
      </c>
      <c r="L124" s="3" t="s">
        <v>165</v>
      </c>
      <c r="M124" s="18">
        <v>146</v>
      </c>
      <c r="N124" s="18">
        <v>146</v>
      </c>
      <c r="O124" s="4">
        <v>1</v>
      </c>
      <c r="P124" s="3"/>
      <c r="Q124" s="4">
        <v>7</v>
      </c>
      <c r="S124" s="3">
        <v>7</v>
      </c>
      <c r="T124" s="3"/>
      <c r="U124" s="3"/>
      <c r="X124" s="7">
        <v>0.73611111111111116</v>
      </c>
      <c r="Y124" s="3">
        <v>9</v>
      </c>
      <c r="Z124" s="3">
        <v>31</v>
      </c>
      <c r="AH124" s="3">
        <v>7</v>
      </c>
      <c r="AI124" s="3">
        <v>99</v>
      </c>
      <c r="AK124" s="3">
        <v>2</v>
      </c>
      <c r="AL124" s="3">
        <v>2</v>
      </c>
    </row>
    <row r="125" spans="1:38" x14ac:dyDescent="0.3">
      <c r="A125" s="4">
        <v>124</v>
      </c>
      <c r="B125" s="5">
        <v>42846</v>
      </c>
      <c r="C125" s="7">
        <v>0.74236111111111114</v>
      </c>
      <c r="D125" s="3" t="s">
        <v>165</v>
      </c>
      <c r="E125" s="3">
        <v>1</v>
      </c>
      <c r="F125" s="3">
        <v>25</v>
      </c>
      <c r="G125" s="3" t="s">
        <v>128</v>
      </c>
      <c r="H125" s="3">
        <v>4</v>
      </c>
      <c r="I125" s="4" t="s">
        <v>141</v>
      </c>
      <c r="J125" s="4">
        <v>11</v>
      </c>
      <c r="K125" s="4" t="s">
        <v>667</v>
      </c>
      <c r="L125" s="3" t="s">
        <v>165</v>
      </c>
      <c r="M125" s="18">
        <v>146</v>
      </c>
      <c r="N125" s="18">
        <v>146</v>
      </c>
      <c r="O125" s="4">
        <v>4</v>
      </c>
      <c r="P125" s="3"/>
      <c r="Q125" s="4">
        <v>9</v>
      </c>
      <c r="S125" s="3">
        <v>7</v>
      </c>
      <c r="T125" s="3">
        <v>7</v>
      </c>
      <c r="U125" s="3"/>
      <c r="X125" s="7">
        <v>0.72916666666666663</v>
      </c>
      <c r="Y125" s="3">
        <v>19</v>
      </c>
      <c r="Z125" s="3">
        <v>39</v>
      </c>
      <c r="AA125" s="3">
        <v>2</v>
      </c>
      <c r="AB125" s="3">
        <v>31</v>
      </c>
      <c r="AC125" s="3">
        <v>6</v>
      </c>
      <c r="AH125" s="3">
        <v>7</v>
      </c>
      <c r="AI125" s="3">
        <v>99</v>
      </c>
      <c r="AK125" s="3">
        <v>2</v>
      </c>
      <c r="AL125" s="3">
        <v>2</v>
      </c>
    </row>
    <row r="126" spans="1:38" x14ac:dyDescent="0.3">
      <c r="A126" s="4">
        <v>125</v>
      </c>
      <c r="B126" s="5">
        <v>42846</v>
      </c>
      <c r="C126" s="7">
        <v>0.74444444444444446</v>
      </c>
      <c r="D126" s="3" t="s">
        <v>165</v>
      </c>
      <c r="E126" s="3">
        <v>1</v>
      </c>
      <c r="F126" s="3">
        <v>35</v>
      </c>
      <c r="G126" s="3" t="s">
        <v>118</v>
      </c>
      <c r="H126" s="3">
        <v>1</v>
      </c>
      <c r="I126" s="4" t="s">
        <v>106</v>
      </c>
      <c r="J126" s="4">
        <v>1</v>
      </c>
      <c r="K126" s="4" t="s">
        <v>663</v>
      </c>
      <c r="L126" s="3" t="s">
        <v>165</v>
      </c>
      <c r="M126" s="18">
        <v>146</v>
      </c>
      <c r="N126" s="18">
        <v>146</v>
      </c>
      <c r="O126" s="4">
        <v>2</v>
      </c>
      <c r="P126" s="3"/>
      <c r="Q126" s="4">
        <v>7</v>
      </c>
      <c r="S126" s="3">
        <v>2</v>
      </c>
      <c r="T126" s="3"/>
      <c r="U126" s="3"/>
      <c r="X126" s="7">
        <v>0.71527777777777779</v>
      </c>
      <c r="Y126" s="3">
        <v>40</v>
      </c>
      <c r="AH126" s="3">
        <v>99</v>
      </c>
      <c r="AI126" s="3">
        <v>99</v>
      </c>
      <c r="AK126" s="3">
        <v>3</v>
      </c>
      <c r="AL126" s="3">
        <v>2</v>
      </c>
    </row>
    <row r="127" spans="1:38" x14ac:dyDescent="0.3">
      <c r="A127" s="4">
        <v>126</v>
      </c>
      <c r="B127" s="5">
        <v>42846</v>
      </c>
      <c r="C127" s="7">
        <v>0.74722222222222223</v>
      </c>
      <c r="D127" s="3" t="s">
        <v>165</v>
      </c>
      <c r="E127" s="3">
        <v>2</v>
      </c>
      <c r="F127" s="3">
        <v>42</v>
      </c>
      <c r="G127" s="3" t="s">
        <v>175</v>
      </c>
      <c r="H127" s="3">
        <v>1</v>
      </c>
      <c r="I127" s="4" t="s">
        <v>175</v>
      </c>
      <c r="J127" s="4">
        <v>5</v>
      </c>
      <c r="K127" s="4">
        <v>69</v>
      </c>
      <c r="L127" s="3" t="s">
        <v>165</v>
      </c>
      <c r="M127" s="18">
        <v>146</v>
      </c>
      <c r="N127" s="18">
        <v>146</v>
      </c>
      <c r="O127" s="4">
        <v>1</v>
      </c>
      <c r="P127" s="3"/>
      <c r="Q127" s="4">
        <v>9</v>
      </c>
      <c r="S127" s="3">
        <v>7</v>
      </c>
      <c r="T127" s="3">
        <v>7</v>
      </c>
      <c r="U127" s="3"/>
      <c r="X127" s="7">
        <v>0.72222222222222221</v>
      </c>
      <c r="Y127" s="3">
        <v>36</v>
      </c>
      <c r="Z127" s="3">
        <v>33</v>
      </c>
      <c r="AA127" s="3">
        <v>1</v>
      </c>
      <c r="AB127" s="3">
        <v>31</v>
      </c>
      <c r="AC127" s="3">
        <v>7</v>
      </c>
      <c r="AH127" s="3">
        <v>10</v>
      </c>
      <c r="AI127" s="3">
        <v>99</v>
      </c>
      <c r="AK127" s="3">
        <v>2</v>
      </c>
      <c r="AL127" s="3">
        <v>2</v>
      </c>
    </row>
    <row r="128" spans="1:38" x14ac:dyDescent="0.3">
      <c r="A128" s="4">
        <v>127</v>
      </c>
      <c r="B128" s="5">
        <v>42846</v>
      </c>
      <c r="C128" s="7">
        <v>0.74930555555555556</v>
      </c>
      <c r="D128" s="3" t="s">
        <v>165</v>
      </c>
      <c r="E128" s="3">
        <v>2</v>
      </c>
      <c r="F128" s="3">
        <v>30</v>
      </c>
      <c r="G128" s="3" t="s">
        <v>174</v>
      </c>
      <c r="H128" s="3">
        <v>4</v>
      </c>
      <c r="I128" s="4" t="s">
        <v>174</v>
      </c>
      <c r="J128" s="4">
        <v>13</v>
      </c>
      <c r="K128" s="4">
        <v>120</v>
      </c>
      <c r="L128" s="3" t="s">
        <v>165</v>
      </c>
      <c r="M128" s="18">
        <v>146</v>
      </c>
      <c r="N128" s="18">
        <v>146</v>
      </c>
      <c r="O128" s="4">
        <v>1</v>
      </c>
      <c r="P128" s="3"/>
      <c r="Q128" s="4">
        <v>9</v>
      </c>
      <c r="S128" s="3">
        <v>6</v>
      </c>
      <c r="T128" s="3"/>
      <c r="U128" s="3"/>
      <c r="X128" s="7">
        <v>0.72916666666666663</v>
      </c>
      <c r="Y128" s="3">
        <v>29</v>
      </c>
      <c r="AH128" s="3">
        <v>99</v>
      </c>
      <c r="AI128" s="3">
        <v>8</v>
      </c>
      <c r="AK128" s="3">
        <v>2</v>
      </c>
      <c r="AL128" s="3">
        <v>2</v>
      </c>
    </row>
    <row r="129" spans="1:38" x14ac:dyDescent="0.3">
      <c r="A129" s="4">
        <v>128</v>
      </c>
      <c r="B129" s="5">
        <v>42846</v>
      </c>
      <c r="C129" s="7">
        <v>0.75624999999999998</v>
      </c>
      <c r="D129" s="3" t="s">
        <v>165</v>
      </c>
      <c r="E129" s="3">
        <v>2</v>
      </c>
      <c r="F129" s="3">
        <v>18</v>
      </c>
      <c r="G129" s="3" t="s">
        <v>115</v>
      </c>
      <c r="H129" s="3">
        <v>4</v>
      </c>
      <c r="I129" s="4" t="s">
        <v>115</v>
      </c>
      <c r="J129" s="4">
        <v>5</v>
      </c>
      <c r="K129" s="4" t="s">
        <v>564</v>
      </c>
      <c r="L129" s="3" t="s">
        <v>165</v>
      </c>
      <c r="M129" s="18">
        <v>146</v>
      </c>
      <c r="N129" s="18">
        <v>146</v>
      </c>
      <c r="O129" s="4">
        <v>1</v>
      </c>
      <c r="P129" s="3"/>
      <c r="Q129" s="4">
        <v>7</v>
      </c>
      <c r="S129" s="3">
        <v>7</v>
      </c>
      <c r="T129" s="3"/>
      <c r="U129" s="3"/>
      <c r="X129" s="7">
        <v>0.7284722222222223</v>
      </c>
      <c r="Y129" s="3">
        <v>40</v>
      </c>
      <c r="Z129" s="3">
        <v>31</v>
      </c>
      <c r="AA129" s="3">
        <v>10</v>
      </c>
      <c r="AH129" s="3">
        <v>7</v>
      </c>
      <c r="AI129" s="3">
        <v>99</v>
      </c>
      <c r="AK129" s="3">
        <v>2</v>
      </c>
      <c r="AL129" s="3">
        <v>2</v>
      </c>
    </row>
    <row r="130" spans="1:38" x14ac:dyDescent="0.3">
      <c r="A130" s="4">
        <v>129</v>
      </c>
      <c r="B130" s="5">
        <v>42846</v>
      </c>
      <c r="C130" s="7">
        <v>0.75694444444444453</v>
      </c>
      <c r="D130" s="3" t="s">
        <v>165</v>
      </c>
      <c r="E130" s="3">
        <v>2</v>
      </c>
      <c r="F130" s="3">
        <v>19</v>
      </c>
      <c r="G130" s="3" t="s">
        <v>131</v>
      </c>
      <c r="H130" s="3">
        <v>4</v>
      </c>
      <c r="I130" s="4" t="s">
        <v>131</v>
      </c>
      <c r="J130" s="4">
        <v>13</v>
      </c>
      <c r="K130" s="19" t="s">
        <v>668</v>
      </c>
      <c r="L130" s="3" t="s">
        <v>165</v>
      </c>
      <c r="M130" s="18">
        <v>146</v>
      </c>
      <c r="N130" s="18">
        <v>146</v>
      </c>
      <c r="O130" s="4">
        <v>1</v>
      </c>
      <c r="P130" s="3"/>
      <c r="Q130" s="4">
        <v>7</v>
      </c>
      <c r="S130" s="3">
        <v>7</v>
      </c>
      <c r="T130" s="3"/>
      <c r="U130" s="3"/>
      <c r="X130" s="7">
        <v>0.74652777777777779</v>
      </c>
      <c r="Y130" s="3">
        <v>15</v>
      </c>
      <c r="Z130" s="3">
        <v>31</v>
      </c>
      <c r="AA130" s="3">
        <v>10</v>
      </c>
      <c r="AH130" s="3">
        <v>7</v>
      </c>
      <c r="AI130" s="3">
        <v>99</v>
      </c>
      <c r="AK130" s="3">
        <v>2</v>
      </c>
      <c r="AL130" s="3">
        <v>2</v>
      </c>
    </row>
    <row r="131" spans="1:38" x14ac:dyDescent="0.3">
      <c r="A131" s="4">
        <v>130</v>
      </c>
      <c r="B131" s="5">
        <v>42846</v>
      </c>
      <c r="C131" s="7">
        <v>0.75902777777777775</v>
      </c>
      <c r="D131" s="3" t="s">
        <v>165</v>
      </c>
      <c r="E131" s="3">
        <v>1</v>
      </c>
      <c r="F131" s="3">
        <v>42</v>
      </c>
      <c r="G131" s="3" t="s">
        <v>173</v>
      </c>
      <c r="H131" s="3">
        <v>99</v>
      </c>
      <c r="I131" s="4" t="s">
        <v>173</v>
      </c>
      <c r="J131" s="4">
        <v>13</v>
      </c>
      <c r="K131" s="4">
        <v>114</v>
      </c>
      <c r="L131" s="3" t="s">
        <v>165</v>
      </c>
      <c r="M131" s="18">
        <v>146</v>
      </c>
      <c r="N131" s="18">
        <v>146</v>
      </c>
      <c r="O131" s="4">
        <v>1</v>
      </c>
      <c r="P131" s="3"/>
      <c r="Q131" s="4">
        <v>2</v>
      </c>
      <c r="S131" s="3">
        <v>3</v>
      </c>
      <c r="T131" s="3"/>
      <c r="U131" s="3"/>
      <c r="X131" s="7">
        <v>0.75</v>
      </c>
      <c r="Y131" s="3">
        <v>13</v>
      </c>
      <c r="AH131" s="3">
        <v>99</v>
      </c>
      <c r="AI131" s="3">
        <v>6</v>
      </c>
      <c r="AK131" s="3">
        <v>3</v>
      </c>
      <c r="AL131" s="3">
        <v>1</v>
      </c>
    </row>
    <row r="132" spans="1:38" x14ac:dyDescent="0.3">
      <c r="A132" s="4">
        <v>131</v>
      </c>
      <c r="B132" s="5">
        <v>42846</v>
      </c>
      <c r="C132" s="7">
        <v>0.76180555555555562</v>
      </c>
      <c r="D132" s="3" t="s">
        <v>165</v>
      </c>
      <c r="E132" s="3">
        <v>1</v>
      </c>
      <c r="F132" s="3">
        <v>22</v>
      </c>
      <c r="G132" s="3" t="s">
        <v>176</v>
      </c>
      <c r="H132" s="3">
        <v>1</v>
      </c>
      <c r="I132" s="4" t="s">
        <v>177</v>
      </c>
      <c r="J132" s="4">
        <v>11</v>
      </c>
      <c r="K132" s="4">
        <v>108</v>
      </c>
      <c r="L132" s="3" t="s">
        <v>165</v>
      </c>
      <c r="M132" s="18">
        <v>146</v>
      </c>
      <c r="N132" s="18">
        <v>146</v>
      </c>
      <c r="O132" s="4">
        <v>2</v>
      </c>
      <c r="P132" s="3"/>
      <c r="Q132" s="4">
        <v>9</v>
      </c>
      <c r="S132" s="3">
        <v>2</v>
      </c>
      <c r="T132" s="3"/>
      <c r="U132" s="3"/>
      <c r="X132" s="7">
        <v>0.74652777777777779</v>
      </c>
      <c r="Y132" s="3">
        <v>20</v>
      </c>
      <c r="AH132" s="3">
        <v>99</v>
      </c>
      <c r="AI132" s="3">
        <v>99</v>
      </c>
      <c r="AK132" s="3">
        <v>2</v>
      </c>
      <c r="AL132" s="3">
        <v>2</v>
      </c>
    </row>
    <row r="133" spans="1:38" x14ac:dyDescent="0.3">
      <c r="A133" s="4">
        <v>132</v>
      </c>
      <c r="B133" s="5">
        <v>42846</v>
      </c>
      <c r="C133" s="7">
        <v>0.76597222222222217</v>
      </c>
      <c r="D133" s="3" t="s">
        <v>165</v>
      </c>
      <c r="E133" s="3">
        <v>2</v>
      </c>
      <c r="F133" s="3">
        <v>30</v>
      </c>
      <c r="G133" s="3" t="s">
        <v>139</v>
      </c>
      <c r="H133" s="3">
        <v>1</v>
      </c>
      <c r="I133" s="4" t="s">
        <v>139</v>
      </c>
      <c r="J133" s="4">
        <v>13</v>
      </c>
      <c r="K133" s="4">
        <v>113</v>
      </c>
      <c r="L133" s="3" t="s">
        <v>165</v>
      </c>
      <c r="M133" s="18">
        <v>146</v>
      </c>
      <c r="N133" s="18">
        <v>146</v>
      </c>
      <c r="O133" s="4">
        <v>1</v>
      </c>
      <c r="P133" s="3"/>
      <c r="Q133" s="4">
        <v>8</v>
      </c>
      <c r="S133" s="3">
        <v>7</v>
      </c>
      <c r="T133" s="3"/>
      <c r="U133" s="3"/>
      <c r="X133" s="7">
        <v>0.75</v>
      </c>
      <c r="Y133" s="3">
        <v>20</v>
      </c>
      <c r="Z133" s="3">
        <v>31</v>
      </c>
      <c r="AA133" s="3">
        <v>5</v>
      </c>
      <c r="AH133" s="3">
        <v>7</v>
      </c>
      <c r="AI133" s="3">
        <v>99</v>
      </c>
      <c r="AK133" s="3">
        <v>2</v>
      </c>
      <c r="AL133" s="3">
        <v>1</v>
      </c>
    </row>
    <row r="134" spans="1:38" x14ac:dyDescent="0.3">
      <c r="A134" s="4">
        <v>133</v>
      </c>
      <c r="B134" s="5">
        <v>42846</v>
      </c>
      <c r="C134" s="7">
        <v>0.76736111111111116</v>
      </c>
      <c r="D134" s="3" t="s">
        <v>165</v>
      </c>
      <c r="E134" s="3">
        <v>2</v>
      </c>
      <c r="F134" s="3">
        <v>33</v>
      </c>
      <c r="G134" s="3" t="s">
        <v>105</v>
      </c>
      <c r="H134" s="3">
        <v>1</v>
      </c>
      <c r="I134" s="4" t="s">
        <v>105</v>
      </c>
      <c r="J134" s="4">
        <v>4</v>
      </c>
      <c r="K134" s="4" t="s">
        <v>665</v>
      </c>
      <c r="L134" s="3" t="s">
        <v>165</v>
      </c>
      <c r="M134" s="18">
        <v>146</v>
      </c>
      <c r="N134" s="18">
        <v>146</v>
      </c>
      <c r="O134" s="4">
        <v>1</v>
      </c>
      <c r="P134" s="3"/>
      <c r="Q134" s="4">
        <v>7</v>
      </c>
      <c r="S134" s="3">
        <v>3</v>
      </c>
      <c r="T134" s="3"/>
      <c r="U134" s="3"/>
      <c r="X134" s="7">
        <v>0.74652777777777779</v>
      </c>
      <c r="Y134" s="3">
        <v>30</v>
      </c>
      <c r="AH134" s="3">
        <v>99</v>
      </c>
      <c r="AI134" s="3">
        <v>5</v>
      </c>
      <c r="AK134" s="3">
        <v>3</v>
      </c>
      <c r="AL134" s="3">
        <v>2</v>
      </c>
    </row>
    <row r="135" spans="1:38" x14ac:dyDescent="0.3">
      <c r="A135" s="4">
        <v>134</v>
      </c>
      <c r="B135" s="5">
        <v>42846</v>
      </c>
      <c r="C135" s="7">
        <v>0.76944444444444438</v>
      </c>
      <c r="D135" s="3" t="s">
        <v>165</v>
      </c>
      <c r="E135" s="3">
        <v>1</v>
      </c>
      <c r="F135" s="3">
        <v>24</v>
      </c>
      <c r="G135" s="3" t="s">
        <v>131</v>
      </c>
      <c r="H135" s="3">
        <v>1</v>
      </c>
      <c r="I135" s="4" t="s">
        <v>178</v>
      </c>
      <c r="J135" s="4">
        <v>13</v>
      </c>
      <c r="K135" s="4">
        <v>111</v>
      </c>
      <c r="L135" s="3" t="s">
        <v>165</v>
      </c>
      <c r="M135" s="18">
        <v>146</v>
      </c>
      <c r="N135" s="18">
        <v>146</v>
      </c>
      <c r="O135" s="4">
        <v>9</v>
      </c>
      <c r="P135" s="3"/>
      <c r="Q135" s="4">
        <v>7</v>
      </c>
      <c r="S135" s="3">
        <v>7</v>
      </c>
      <c r="T135" s="3"/>
      <c r="U135" s="3"/>
      <c r="X135" s="7">
        <v>0.75</v>
      </c>
      <c r="Y135" s="3">
        <v>28</v>
      </c>
      <c r="Z135" s="3" t="s">
        <v>168</v>
      </c>
      <c r="AA135" s="3">
        <v>5</v>
      </c>
      <c r="AH135" s="3">
        <v>7</v>
      </c>
      <c r="AI135" s="3">
        <v>99</v>
      </c>
      <c r="AK135" s="3">
        <v>2</v>
      </c>
      <c r="AL135" s="3">
        <v>2</v>
      </c>
    </row>
    <row r="136" spans="1:38" x14ac:dyDescent="0.3">
      <c r="A136" s="4">
        <v>135</v>
      </c>
      <c r="B136" s="5">
        <v>42846</v>
      </c>
      <c r="C136" s="7">
        <v>0.7715277777777777</v>
      </c>
      <c r="D136" s="3" t="s">
        <v>165</v>
      </c>
      <c r="E136" s="3">
        <v>2</v>
      </c>
      <c r="F136" s="3">
        <v>30</v>
      </c>
      <c r="G136" s="3" t="s">
        <v>128</v>
      </c>
      <c r="H136" s="3">
        <v>1</v>
      </c>
      <c r="I136" s="4" t="s">
        <v>141</v>
      </c>
      <c r="J136" s="4">
        <v>11</v>
      </c>
      <c r="K136" s="4" t="s">
        <v>667</v>
      </c>
      <c r="L136" s="3" t="s">
        <v>165</v>
      </c>
      <c r="M136" s="18">
        <v>146</v>
      </c>
      <c r="N136" s="18">
        <v>146</v>
      </c>
      <c r="O136" s="4">
        <v>1</v>
      </c>
      <c r="P136" s="3"/>
      <c r="Q136" s="4">
        <v>7</v>
      </c>
      <c r="S136" s="3">
        <v>2</v>
      </c>
      <c r="T136" s="3"/>
      <c r="U136" s="3"/>
      <c r="X136" s="7">
        <v>0.75</v>
      </c>
      <c r="Y136" s="3">
        <v>31</v>
      </c>
      <c r="AH136" s="3">
        <v>99</v>
      </c>
      <c r="AI136" s="3">
        <v>99</v>
      </c>
      <c r="AK136" s="3">
        <v>2</v>
      </c>
      <c r="AL136" s="3">
        <v>2</v>
      </c>
    </row>
    <row r="137" spans="1:38" x14ac:dyDescent="0.3">
      <c r="A137" s="4">
        <v>136</v>
      </c>
      <c r="B137" s="5">
        <v>42846</v>
      </c>
      <c r="C137" s="7">
        <v>0.77361111111111114</v>
      </c>
      <c r="D137" s="3" t="s">
        <v>165</v>
      </c>
      <c r="E137" s="3">
        <v>1</v>
      </c>
      <c r="F137" s="3">
        <v>50</v>
      </c>
      <c r="G137" s="3" t="s">
        <v>179</v>
      </c>
      <c r="H137" s="3">
        <v>2</v>
      </c>
      <c r="I137" s="4" t="s">
        <v>179</v>
      </c>
      <c r="J137" s="4">
        <v>13</v>
      </c>
      <c r="K137" s="4">
        <v>114</v>
      </c>
      <c r="L137" s="3" t="s">
        <v>165</v>
      </c>
      <c r="M137" s="18">
        <v>146</v>
      </c>
      <c r="N137" s="18">
        <v>146</v>
      </c>
      <c r="O137" s="4">
        <v>1</v>
      </c>
      <c r="P137" s="3"/>
      <c r="Q137" s="4">
        <v>8</v>
      </c>
      <c r="S137" s="3">
        <v>1</v>
      </c>
      <c r="T137" s="3"/>
      <c r="U137" s="3"/>
      <c r="X137" s="7">
        <v>0.75</v>
      </c>
      <c r="Y137" s="3">
        <v>34</v>
      </c>
      <c r="AH137" s="3">
        <v>99</v>
      </c>
      <c r="AI137" s="3">
        <v>8</v>
      </c>
      <c r="AK137" s="3">
        <v>2</v>
      </c>
      <c r="AL137" s="3">
        <v>2</v>
      </c>
    </row>
    <row r="138" spans="1:38" x14ac:dyDescent="0.3">
      <c r="A138" s="4">
        <v>137</v>
      </c>
      <c r="B138" s="5">
        <v>42846</v>
      </c>
      <c r="C138" s="7">
        <v>0.77708333333333324</v>
      </c>
      <c r="D138" s="3" t="s">
        <v>165</v>
      </c>
      <c r="E138" s="3">
        <v>1</v>
      </c>
      <c r="F138" s="3">
        <v>39</v>
      </c>
      <c r="G138" s="3" t="s">
        <v>131</v>
      </c>
      <c r="H138" s="3">
        <v>1</v>
      </c>
      <c r="I138" s="4" t="s">
        <v>131</v>
      </c>
      <c r="J138" s="4">
        <v>13</v>
      </c>
      <c r="K138" s="19" t="s">
        <v>668</v>
      </c>
      <c r="L138" s="3" t="s">
        <v>165</v>
      </c>
      <c r="M138" s="18">
        <v>146</v>
      </c>
      <c r="N138" s="18">
        <v>146</v>
      </c>
      <c r="O138" s="4">
        <v>1</v>
      </c>
      <c r="P138" s="3"/>
      <c r="Q138" s="4">
        <v>9</v>
      </c>
      <c r="S138" s="3">
        <v>7</v>
      </c>
      <c r="T138" s="3"/>
      <c r="U138" s="3"/>
      <c r="X138" s="7">
        <v>0.75694444444444453</v>
      </c>
      <c r="Y138" s="3">
        <v>29</v>
      </c>
      <c r="Z138" s="3">
        <v>31</v>
      </c>
      <c r="AA138" s="3">
        <v>5</v>
      </c>
      <c r="AH138" s="3">
        <v>7</v>
      </c>
      <c r="AI138" s="3">
        <v>99</v>
      </c>
      <c r="AK138" s="3">
        <v>3</v>
      </c>
      <c r="AL138" s="3">
        <v>2</v>
      </c>
    </row>
    <row r="139" spans="1:38" x14ac:dyDescent="0.3">
      <c r="A139" s="4">
        <v>138</v>
      </c>
      <c r="B139" s="5">
        <v>42846</v>
      </c>
      <c r="C139" s="7">
        <v>0.77986111111111101</v>
      </c>
      <c r="D139" s="3" t="s">
        <v>165</v>
      </c>
      <c r="E139" s="3">
        <v>2</v>
      </c>
      <c r="F139" s="3">
        <v>42</v>
      </c>
      <c r="G139" s="3" t="s">
        <v>136</v>
      </c>
      <c r="H139" s="3">
        <v>1</v>
      </c>
      <c r="I139" s="4" t="s">
        <v>136</v>
      </c>
      <c r="J139" s="4">
        <v>2</v>
      </c>
      <c r="K139" s="4" t="s">
        <v>558</v>
      </c>
      <c r="L139" s="3" t="s">
        <v>165</v>
      </c>
      <c r="M139" s="18">
        <v>146</v>
      </c>
      <c r="N139" s="18">
        <v>146</v>
      </c>
      <c r="O139" s="4">
        <v>1</v>
      </c>
      <c r="P139" s="3"/>
      <c r="Q139" s="4">
        <v>7</v>
      </c>
      <c r="S139" s="3">
        <v>2</v>
      </c>
      <c r="T139" s="3"/>
      <c r="U139" s="3"/>
      <c r="X139" s="7">
        <v>0.76041666666666663</v>
      </c>
      <c r="Y139" s="3">
        <v>30</v>
      </c>
      <c r="AH139" s="3">
        <v>99</v>
      </c>
      <c r="AI139" s="3">
        <v>1</v>
      </c>
      <c r="AK139" s="3">
        <v>2</v>
      </c>
      <c r="AL139" s="3">
        <v>2</v>
      </c>
    </row>
    <row r="140" spans="1:38" x14ac:dyDescent="0.3">
      <c r="A140" s="4">
        <v>139</v>
      </c>
      <c r="B140" s="5">
        <v>42846</v>
      </c>
      <c r="C140" s="7">
        <v>0.78333333333333333</v>
      </c>
      <c r="D140" s="3" t="s">
        <v>165</v>
      </c>
      <c r="E140" s="3">
        <v>2</v>
      </c>
      <c r="F140" s="3">
        <v>35</v>
      </c>
      <c r="G140" s="3" t="s">
        <v>174</v>
      </c>
      <c r="H140" s="3">
        <v>1</v>
      </c>
      <c r="I140" s="4" t="s">
        <v>174</v>
      </c>
      <c r="J140" s="4">
        <v>13</v>
      </c>
      <c r="K140" s="4">
        <v>120</v>
      </c>
      <c r="L140" s="3" t="s">
        <v>165</v>
      </c>
      <c r="M140" s="18">
        <v>146</v>
      </c>
      <c r="N140" s="18">
        <v>146</v>
      </c>
      <c r="O140" s="4">
        <v>1</v>
      </c>
      <c r="P140" s="3"/>
      <c r="Q140" s="4">
        <v>7</v>
      </c>
      <c r="S140" s="3">
        <v>2</v>
      </c>
      <c r="T140" s="3"/>
      <c r="U140" s="3"/>
      <c r="X140" s="7">
        <v>0.77430555555555547</v>
      </c>
      <c r="Y140" s="3">
        <v>10</v>
      </c>
      <c r="AH140" s="3">
        <v>99</v>
      </c>
      <c r="AI140" s="3">
        <v>8</v>
      </c>
      <c r="AK140" s="3">
        <v>2</v>
      </c>
      <c r="AL140" s="3">
        <v>2</v>
      </c>
    </row>
    <row r="141" spans="1:38" x14ac:dyDescent="0.3">
      <c r="A141" s="4">
        <v>140</v>
      </c>
      <c r="B141" s="5">
        <v>42846</v>
      </c>
      <c r="C141" s="7">
        <v>0.79305555555555562</v>
      </c>
      <c r="D141" s="3" t="s">
        <v>165</v>
      </c>
      <c r="E141" s="3">
        <v>1</v>
      </c>
      <c r="F141" s="3">
        <v>39</v>
      </c>
      <c r="G141" s="3" t="s">
        <v>106</v>
      </c>
      <c r="H141" s="3">
        <v>1</v>
      </c>
      <c r="I141" s="4" t="s">
        <v>105</v>
      </c>
      <c r="J141" s="4">
        <v>4</v>
      </c>
      <c r="K141" s="4" t="s">
        <v>665</v>
      </c>
      <c r="L141" s="3" t="s">
        <v>165</v>
      </c>
      <c r="M141" s="18">
        <v>146</v>
      </c>
      <c r="N141" s="18">
        <v>146</v>
      </c>
      <c r="O141" s="4">
        <v>2</v>
      </c>
      <c r="P141" s="3"/>
      <c r="Q141" s="4">
        <v>8</v>
      </c>
      <c r="S141" s="3">
        <v>2</v>
      </c>
      <c r="T141" s="3"/>
      <c r="U141" s="3"/>
      <c r="X141" s="7">
        <v>0.77430555555555547</v>
      </c>
      <c r="Y141" s="3">
        <v>25</v>
      </c>
      <c r="AH141" s="3">
        <v>99</v>
      </c>
      <c r="AI141" s="3">
        <v>6</v>
      </c>
      <c r="AK141" s="3">
        <v>3</v>
      </c>
      <c r="AL141" s="3">
        <v>2</v>
      </c>
    </row>
    <row r="142" spans="1:38" x14ac:dyDescent="0.3">
      <c r="A142" s="4">
        <v>141</v>
      </c>
      <c r="B142" s="5">
        <v>42846</v>
      </c>
      <c r="C142" s="7">
        <v>0.79583333333333339</v>
      </c>
      <c r="D142" s="3" t="s">
        <v>165</v>
      </c>
      <c r="E142" s="3">
        <v>2</v>
      </c>
      <c r="F142" s="3">
        <v>27</v>
      </c>
      <c r="G142" s="3" t="s">
        <v>157</v>
      </c>
      <c r="H142" s="3">
        <v>1</v>
      </c>
      <c r="I142" s="4" t="s">
        <v>157</v>
      </c>
      <c r="J142" s="4">
        <v>6</v>
      </c>
      <c r="K142" s="4" t="s">
        <v>582</v>
      </c>
      <c r="L142" s="3" t="s">
        <v>165</v>
      </c>
      <c r="M142" s="18">
        <v>146</v>
      </c>
      <c r="N142" s="18">
        <v>146</v>
      </c>
      <c r="O142" s="4">
        <v>1</v>
      </c>
      <c r="P142" s="3"/>
      <c r="Q142" s="4">
        <v>7</v>
      </c>
      <c r="S142" s="3">
        <v>2</v>
      </c>
      <c r="T142" s="3"/>
      <c r="U142" s="3"/>
      <c r="X142" s="7">
        <v>0.76388888888888884</v>
      </c>
      <c r="Y142" s="3">
        <v>40</v>
      </c>
      <c r="AH142" s="3">
        <v>99</v>
      </c>
      <c r="AI142" s="3">
        <v>1</v>
      </c>
      <c r="AK142" s="3">
        <v>4</v>
      </c>
      <c r="AL142" s="3">
        <v>2</v>
      </c>
    </row>
    <row r="143" spans="1:38" x14ac:dyDescent="0.3">
      <c r="A143" s="4">
        <v>142</v>
      </c>
      <c r="B143" s="5">
        <v>42846</v>
      </c>
      <c r="C143" s="7">
        <v>0.79722222222222217</v>
      </c>
      <c r="D143" s="3" t="s">
        <v>165</v>
      </c>
      <c r="E143" s="3">
        <v>1</v>
      </c>
      <c r="F143" s="3">
        <v>44</v>
      </c>
      <c r="G143" s="3" t="s">
        <v>112</v>
      </c>
      <c r="H143" s="3">
        <v>1</v>
      </c>
      <c r="I143" s="4" t="s">
        <v>108</v>
      </c>
      <c r="J143" s="4">
        <v>8</v>
      </c>
      <c r="K143" s="4" t="s">
        <v>555</v>
      </c>
      <c r="L143" s="3" t="s">
        <v>165</v>
      </c>
      <c r="M143" s="18">
        <v>146</v>
      </c>
      <c r="N143" s="18">
        <v>146</v>
      </c>
      <c r="O143" s="4">
        <v>2</v>
      </c>
      <c r="P143" s="3"/>
      <c r="Q143" s="4">
        <v>7</v>
      </c>
      <c r="S143" s="3">
        <v>3</v>
      </c>
      <c r="T143" s="3"/>
      <c r="U143" s="3"/>
      <c r="X143" s="7">
        <v>0.78125</v>
      </c>
      <c r="Y143" s="3">
        <v>25</v>
      </c>
      <c r="AH143" s="3">
        <v>99</v>
      </c>
      <c r="AI143" s="3">
        <v>1</v>
      </c>
      <c r="AK143" s="3">
        <v>4</v>
      </c>
      <c r="AL143" s="3">
        <v>2</v>
      </c>
    </row>
    <row r="144" spans="1:38" x14ac:dyDescent="0.3">
      <c r="A144" s="4">
        <v>143</v>
      </c>
      <c r="B144" s="5">
        <v>42846</v>
      </c>
      <c r="C144" s="7">
        <v>0.8027777777777777</v>
      </c>
      <c r="D144" s="3" t="s">
        <v>165</v>
      </c>
      <c r="E144" s="3">
        <v>1</v>
      </c>
      <c r="F144" s="3">
        <v>26</v>
      </c>
      <c r="G144" s="3" t="s">
        <v>131</v>
      </c>
      <c r="H144" s="3">
        <v>1</v>
      </c>
      <c r="I144" s="4" t="s">
        <v>131</v>
      </c>
      <c r="J144" s="4">
        <v>13</v>
      </c>
      <c r="K144" s="19" t="s">
        <v>668</v>
      </c>
      <c r="L144" s="3" t="s">
        <v>165</v>
      </c>
      <c r="M144" s="18">
        <v>146</v>
      </c>
      <c r="N144" s="18">
        <v>146</v>
      </c>
      <c r="O144" s="4">
        <v>1</v>
      </c>
      <c r="P144" s="3"/>
      <c r="Q144" s="4">
        <v>7</v>
      </c>
      <c r="S144" s="3">
        <v>7</v>
      </c>
      <c r="T144" s="3"/>
      <c r="U144" s="3"/>
      <c r="X144" s="7">
        <v>0.79166666666666663</v>
      </c>
      <c r="Y144" s="3">
        <v>15</v>
      </c>
      <c r="Z144" s="3">
        <v>31</v>
      </c>
      <c r="AA144" s="3">
        <v>5</v>
      </c>
      <c r="AH144" s="3">
        <v>7</v>
      </c>
      <c r="AI144" s="3">
        <v>99</v>
      </c>
      <c r="AK144" s="3">
        <v>2</v>
      </c>
      <c r="AL144" s="3">
        <v>2</v>
      </c>
    </row>
    <row r="145" spans="1:38" x14ac:dyDescent="0.3">
      <c r="A145" s="4">
        <v>144</v>
      </c>
      <c r="B145" s="5">
        <v>42846</v>
      </c>
      <c r="C145" s="7">
        <v>0.80833333333333324</v>
      </c>
      <c r="D145" s="3" t="s">
        <v>165</v>
      </c>
      <c r="E145" s="3">
        <v>2</v>
      </c>
      <c r="F145" s="3">
        <v>26</v>
      </c>
      <c r="G145" s="3" t="s">
        <v>180</v>
      </c>
      <c r="H145" s="3">
        <v>2</v>
      </c>
      <c r="I145" s="4" t="s">
        <v>172</v>
      </c>
      <c r="J145" s="4">
        <v>13</v>
      </c>
      <c r="K145" s="4">
        <v>113</v>
      </c>
      <c r="L145" s="3" t="s">
        <v>165</v>
      </c>
      <c r="M145" s="18">
        <v>146</v>
      </c>
      <c r="N145" s="18">
        <v>146</v>
      </c>
      <c r="O145" s="4">
        <v>1</v>
      </c>
      <c r="P145" s="3"/>
      <c r="Q145" s="4">
        <v>7</v>
      </c>
      <c r="S145" s="3">
        <v>7</v>
      </c>
      <c r="T145" s="3"/>
      <c r="U145" s="3"/>
      <c r="X145" s="7">
        <v>0.79861111111111116</v>
      </c>
      <c r="Y145" s="3">
        <v>15</v>
      </c>
      <c r="Z145" s="3" t="s">
        <v>168</v>
      </c>
      <c r="AA145" s="3">
        <v>5</v>
      </c>
      <c r="AH145" s="3">
        <v>6</v>
      </c>
      <c r="AI145" s="3">
        <v>99</v>
      </c>
      <c r="AK145" s="3">
        <v>2</v>
      </c>
      <c r="AL145" s="3">
        <v>2</v>
      </c>
    </row>
    <row r="146" spans="1:38" x14ac:dyDescent="0.3">
      <c r="A146" s="4">
        <v>145</v>
      </c>
      <c r="B146" s="5">
        <v>42846</v>
      </c>
      <c r="C146" s="7">
        <v>0.81180555555555556</v>
      </c>
      <c r="D146" s="3" t="s">
        <v>165</v>
      </c>
      <c r="E146" s="3">
        <v>2</v>
      </c>
      <c r="F146" s="3">
        <v>38</v>
      </c>
      <c r="G146" s="3" t="s">
        <v>181</v>
      </c>
      <c r="H146" s="3">
        <v>1</v>
      </c>
      <c r="I146" s="4" t="s">
        <v>182</v>
      </c>
      <c r="J146" s="4">
        <v>13</v>
      </c>
      <c r="K146" s="4">
        <v>33</v>
      </c>
      <c r="L146" s="3" t="s">
        <v>165</v>
      </c>
      <c r="M146" s="18">
        <v>146</v>
      </c>
      <c r="N146" s="18">
        <v>146</v>
      </c>
      <c r="O146" s="4">
        <v>1</v>
      </c>
      <c r="P146" s="3"/>
      <c r="Q146" s="4">
        <v>2</v>
      </c>
      <c r="S146" s="3">
        <v>7</v>
      </c>
      <c r="T146" s="3"/>
      <c r="U146" s="3"/>
      <c r="X146" s="7">
        <v>0.79861111111111116</v>
      </c>
      <c r="Y146" s="3">
        <v>19</v>
      </c>
      <c r="Z146" s="3" t="s">
        <v>168</v>
      </c>
      <c r="AA146" s="3">
        <v>2</v>
      </c>
      <c r="AH146" s="3">
        <v>6</v>
      </c>
      <c r="AI146" s="3">
        <v>99</v>
      </c>
      <c r="AK146" s="3">
        <v>1</v>
      </c>
      <c r="AL146" s="3">
        <v>1</v>
      </c>
    </row>
    <row r="147" spans="1:38" x14ac:dyDescent="0.3">
      <c r="A147" s="4">
        <v>146</v>
      </c>
      <c r="B147" s="5">
        <v>42846</v>
      </c>
      <c r="C147" s="7">
        <v>0.81458333333333333</v>
      </c>
      <c r="D147" s="3" t="s">
        <v>165</v>
      </c>
      <c r="E147" s="3">
        <v>1</v>
      </c>
      <c r="F147" s="3">
        <v>26</v>
      </c>
      <c r="G147" s="3" t="s">
        <v>183</v>
      </c>
      <c r="H147" s="3">
        <v>1</v>
      </c>
      <c r="I147" s="4" t="s">
        <v>183</v>
      </c>
      <c r="J147" s="4">
        <v>14</v>
      </c>
      <c r="K147" s="4">
        <v>142</v>
      </c>
      <c r="L147" s="3" t="s">
        <v>165</v>
      </c>
      <c r="M147" s="18">
        <v>146</v>
      </c>
      <c r="N147" s="18">
        <v>146</v>
      </c>
      <c r="O147" s="4">
        <v>1</v>
      </c>
      <c r="P147" s="3"/>
      <c r="Q147" s="4">
        <v>9</v>
      </c>
      <c r="S147" s="3">
        <v>4</v>
      </c>
      <c r="T147" s="3"/>
      <c r="U147" s="3"/>
      <c r="X147" s="7">
        <v>0.79166666666666663</v>
      </c>
      <c r="Y147" s="3">
        <v>3</v>
      </c>
      <c r="AH147" s="3">
        <v>99</v>
      </c>
      <c r="AI147" s="3">
        <v>6</v>
      </c>
      <c r="AK147" s="3">
        <v>3</v>
      </c>
      <c r="AL147" s="3">
        <v>2</v>
      </c>
    </row>
    <row r="148" spans="1:38" x14ac:dyDescent="0.3">
      <c r="A148" s="4">
        <v>147</v>
      </c>
      <c r="B148" s="5">
        <v>42846</v>
      </c>
      <c r="C148" s="7">
        <v>0.81736111111111109</v>
      </c>
      <c r="D148" s="3" t="s">
        <v>165</v>
      </c>
      <c r="E148" s="3">
        <v>1</v>
      </c>
      <c r="F148" s="3">
        <v>20</v>
      </c>
      <c r="G148" s="3" t="s">
        <v>184</v>
      </c>
      <c r="H148" s="3">
        <v>4</v>
      </c>
      <c r="I148" s="4" t="s">
        <v>184</v>
      </c>
      <c r="J148" s="4">
        <v>13</v>
      </c>
      <c r="K148" s="4">
        <v>114</v>
      </c>
      <c r="L148" s="3" t="s">
        <v>165</v>
      </c>
      <c r="M148" s="18">
        <v>146</v>
      </c>
      <c r="N148" s="18">
        <v>146</v>
      </c>
      <c r="O148" s="4">
        <v>1</v>
      </c>
      <c r="P148" s="3"/>
      <c r="Q148" s="4">
        <v>8</v>
      </c>
      <c r="S148" s="3">
        <v>1</v>
      </c>
      <c r="T148" s="3"/>
      <c r="U148" s="3"/>
      <c r="X148" s="7">
        <v>0.79166666666666663</v>
      </c>
      <c r="Y148" s="3">
        <v>37</v>
      </c>
      <c r="AH148" s="3">
        <v>99</v>
      </c>
      <c r="AI148" s="3">
        <v>8</v>
      </c>
      <c r="AK148" s="3">
        <v>3</v>
      </c>
      <c r="AL148" s="3">
        <v>2</v>
      </c>
    </row>
    <row r="149" spans="1:38" x14ac:dyDescent="0.3">
      <c r="A149" s="4">
        <v>148</v>
      </c>
      <c r="B149" s="5">
        <v>42846</v>
      </c>
      <c r="C149" s="7">
        <v>0.81944444444444453</v>
      </c>
      <c r="D149" s="3" t="s">
        <v>165</v>
      </c>
      <c r="E149" s="3">
        <v>2</v>
      </c>
      <c r="F149" s="3">
        <v>38</v>
      </c>
      <c r="G149" s="3" t="s">
        <v>185</v>
      </c>
      <c r="H149" s="3">
        <v>1</v>
      </c>
      <c r="I149" s="4" t="s">
        <v>185</v>
      </c>
      <c r="J149" s="4">
        <v>8</v>
      </c>
      <c r="K149" s="4">
        <v>14</v>
      </c>
      <c r="L149" s="3" t="s">
        <v>165</v>
      </c>
      <c r="M149" s="18">
        <v>146</v>
      </c>
      <c r="N149" s="18">
        <v>146</v>
      </c>
      <c r="O149" s="4">
        <v>1</v>
      </c>
      <c r="P149" s="3"/>
      <c r="Q149" s="4">
        <v>7</v>
      </c>
      <c r="S149" s="3">
        <v>4</v>
      </c>
      <c r="T149" s="3"/>
      <c r="U149" s="3"/>
      <c r="X149" s="7">
        <v>0.80208333333333337</v>
      </c>
      <c r="Y149" s="3">
        <v>25</v>
      </c>
      <c r="AH149" s="3">
        <v>99</v>
      </c>
      <c r="AI149" s="3">
        <v>6</v>
      </c>
      <c r="AK149" s="3">
        <v>2</v>
      </c>
      <c r="AL149" s="3">
        <v>1</v>
      </c>
    </row>
    <row r="150" spans="1:38" x14ac:dyDescent="0.3">
      <c r="A150" s="4">
        <v>149</v>
      </c>
      <c r="B150" s="5">
        <v>42846</v>
      </c>
      <c r="C150" s="7">
        <v>0.82152777777777775</v>
      </c>
      <c r="D150" s="3" t="s">
        <v>165</v>
      </c>
      <c r="E150" s="3">
        <v>1</v>
      </c>
      <c r="F150" s="3">
        <v>31</v>
      </c>
      <c r="G150" s="3" t="s">
        <v>186</v>
      </c>
      <c r="H150" s="3">
        <v>1</v>
      </c>
      <c r="I150" s="4" t="s">
        <v>141</v>
      </c>
      <c r="J150" s="4">
        <v>11</v>
      </c>
      <c r="K150" s="4" t="s">
        <v>667</v>
      </c>
      <c r="L150" s="3" t="s">
        <v>165</v>
      </c>
      <c r="M150" s="18">
        <v>146</v>
      </c>
      <c r="N150" s="18">
        <v>146</v>
      </c>
      <c r="O150" s="4">
        <v>2</v>
      </c>
      <c r="P150" s="3"/>
      <c r="Q150" s="4">
        <v>9</v>
      </c>
      <c r="S150" s="3">
        <v>2</v>
      </c>
      <c r="T150" s="3"/>
      <c r="U150" s="3"/>
      <c r="X150" s="7">
        <v>0.80208333333333337</v>
      </c>
      <c r="Y150" s="3">
        <v>30</v>
      </c>
      <c r="AH150" s="3">
        <v>99</v>
      </c>
      <c r="AI150" s="3">
        <v>99</v>
      </c>
      <c r="AK150" s="3">
        <v>3</v>
      </c>
      <c r="AL150" s="3">
        <v>2</v>
      </c>
    </row>
    <row r="151" spans="1:38" x14ac:dyDescent="0.3">
      <c r="A151" s="4">
        <v>150</v>
      </c>
      <c r="B151" s="5">
        <v>42846</v>
      </c>
      <c r="C151" s="7">
        <v>0.8256944444444444</v>
      </c>
      <c r="D151" s="3" t="s">
        <v>165</v>
      </c>
      <c r="E151" s="3">
        <v>1</v>
      </c>
      <c r="F151" s="3">
        <v>45</v>
      </c>
      <c r="G151" s="3" t="s">
        <v>187</v>
      </c>
      <c r="H151" s="3">
        <v>2</v>
      </c>
      <c r="I151" s="4" t="s">
        <v>187</v>
      </c>
      <c r="J151" s="4">
        <v>3</v>
      </c>
      <c r="K151" s="4">
        <v>58</v>
      </c>
      <c r="L151" s="3" t="s">
        <v>165</v>
      </c>
      <c r="M151" s="18">
        <v>146</v>
      </c>
      <c r="N151" s="18">
        <v>146</v>
      </c>
      <c r="O151" s="4">
        <v>1</v>
      </c>
      <c r="P151" s="3"/>
      <c r="Q151" s="4">
        <v>7</v>
      </c>
      <c r="S151" s="3">
        <v>2</v>
      </c>
      <c r="T151" s="3"/>
      <c r="U151" s="3"/>
      <c r="X151" s="7">
        <v>0.79166666666666663</v>
      </c>
      <c r="Y151" s="3">
        <v>50</v>
      </c>
      <c r="AH151" s="3">
        <v>99</v>
      </c>
      <c r="AI151" s="3">
        <v>1</v>
      </c>
      <c r="AK151" s="3">
        <v>3</v>
      </c>
      <c r="AL151" s="3">
        <v>2</v>
      </c>
    </row>
    <row r="152" spans="1:38" x14ac:dyDescent="0.3">
      <c r="A152" s="4">
        <v>151</v>
      </c>
      <c r="B152" s="5">
        <v>42846</v>
      </c>
      <c r="C152" s="7">
        <v>0.82777777777777783</v>
      </c>
      <c r="D152" s="3" t="s">
        <v>165</v>
      </c>
      <c r="E152" s="3">
        <v>2</v>
      </c>
      <c r="F152" s="3">
        <v>26</v>
      </c>
      <c r="G152" s="3" t="s">
        <v>139</v>
      </c>
      <c r="H152" s="3">
        <v>1</v>
      </c>
      <c r="I152" s="4" t="s">
        <v>139</v>
      </c>
      <c r="J152" s="4">
        <v>13</v>
      </c>
      <c r="K152" s="4">
        <v>112</v>
      </c>
      <c r="L152" s="3" t="s">
        <v>165</v>
      </c>
      <c r="M152" s="18">
        <v>146</v>
      </c>
      <c r="N152" s="18">
        <v>146</v>
      </c>
      <c r="O152" s="4">
        <v>1</v>
      </c>
      <c r="P152" s="3"/>
      <c r="Q152" s="4">
        <v>9</v>
      </c>
      <c r="S152" s="3">
        <v>6</v>
      </c>
      <c r="T152" s="3"/>
      <c r="U152" s="3"/>
      <c r="X152" s="7">
        <v>0.80555555555555547</v>
      </c>
      <c r="Y152" s="3">
        <v>30</v>
      </c>
      <c r="AH152" s="3">
        <v>99</v>
      </c>
      <c r="AI152" s="3">
        <v>8</v>
      </c>
      <c r="AK152" s="3">
        <v>2</v>
      </c>
      <c r="AL152" s="3">
        <v>2</v>
      </c>
    </row>
    <row r="153" spans="1:38" x14ac:dyDescent="0.3">
      <c r="A153" s="4">
        <v>152</v>
      </c>
      <c r="B153" s="5">
        <v>42846</v>
      </c>
      <c r="C153" s="7">
        <v>0.82916666666666661</v>
      </c>
      <c r="D153" s="3" t="s">
        <v>165</v>
      </c>
      <c r="E153" s="3">
        <v>2</v>
      </c>
      <c r="F153" s="3">
        <v>46</v>
      </c>
      <c r="G153" s="3" t="s">
        <v>188</v>
      </c>
      <c r="H153" s="3">
        <v>1</v>
      </c>
      <c r="I153" s="4" t="s">
        <v>105</v>
      </c>
      <c r="J153" s="4">
        <v>4</v>
      </c>
      <c r="K153" s="4" t="s">
        <v>665</v>
      </c>
      <c r="L153" s="3" t="s">
        <v>165</v>
      </c>
      <c r="M153" s="18">
        <v>146</v>
      </c>
      <c r="N153" s="18">
        <v>146</v>
      </c>
      <c r="O153" s="4">
        <v>2</v>
      </c>
      <c r="P153" s="3"/>
      <c r="Q153" s="4">
        <v>7</v>
      </c>
      <c r="S153" s="3">
        <v>2</v>
      </c>
      <c r="T153" s="3"/>
      <c r="U153" s="3"/>
      <c r="X153" s="7">
        <v>0.79861111111111116</v>
      </c>
      <c r="Y153" s="3">
        <v>40</v>
      </c>
      <c r="AH153" s="3">
        <v>99</v>
      </c>
      <c r="AI153" s="3">
        <v>99</v>
      </c>
      <c r="AK153" s="3">
        <v>3</v>
      </c>
      <c r="AL153" s="3">
        <v>2</v>
      </c>
    </row>
    <row r="154" spans="1:38" x14ac:dyDescent="0.3">
      <c r="A154" s="4">
        <v>153</v>
      </c>
      <c r="B154" s="5">
        <v>42846</v>
      </c>
      <c r="C154" s="7">
        <v>0.83124999999999993</v>
      </c>
      <c r="D154" s="3" t="s">
        <v>165</v>
      </c>
      <c r="E154" s="3">
        <v>1</v>
      </c>
      <c r="F154" s="3">
        <v>60</v>
      </c>
      <c r="G154" s="3" t="s">
        <v>136</v>
      </c>
      <c r="H154" s="3">
        <v>7</v>
      </c>
      <c r="I154" s="4" t="s">
        <v>136</v>
      </c>
      <c r="J154" s="4">
        <v>2</v>
      </c>
      <c r="K154" s="4" t="s">
        <v>558</v>
      </c>
      <c r="L154" s="3" t="s">
        <v>165</v>
      </c>
      <c r="M154" s="18">
        <v>146</v>
      </c>
      <c r="N154" s="18">
        <v>146</v>
      </c>
      <c r="O154" s="4">
        <v>1</v>
      </c>
      <c r="P154" s="3"/>
      <c r="Q154" s="4">
        <v>8</v>
      </c>
      <c r="S154" s="3">
        <v>2</v>
      </c>
      <c r="T154" s="3"/>
      <c r="U154" s="3"/>
      <c r="X154" s="7">
        <v>0.80555555555555547</v>
      </c>
      <c r="Y154" s="3">
        <v>40</v>
      </c>
      <c r="AH154" s="3">
        <v>99</v>
      </c>
      <c r="AI154" s="3">
        <v>2</v>
      </c>
      <c r="AK154" s="3">
        <v>4</v>
      </c>
      <c r="AL154" s="3">
        <v>2</v>
      </c>
    </row>
    <row r="155" spans="1:38" x14ac:dyDescent="0.3">
      <c r="A155" s="4">
        <v>154</v>
      </c>
      <c r="B155" s="5">
        <v>42846</v>
      </c>
      <c r="C155" s="7">
        <v>0.83750000000000002</v>
      </c>
      <c r="D155" s="3" t="s">
        <v>165</v>
      </c>
      <c r="E155" s="3">
        <v>1</v>
      </c>
      <c r="F155" s="3">
        <v>52</v>
      </c>
      <c r="G155" s="3" t="s">
        <v>189</v>
      </c>
      <c r="H155" s="3">
        <v>1</v>
      </c>
      <c r="I155" s="4" t="s">
        <v>177</v>
      </c>
      <c r="J155" s="4">
        <v>11</v>
      </c>
      <c r="K155" s="4">
        <v>105</v>
      </c>
      <c r="L155" s="3" t="s">
        <v>165</v>
      </c>
      <c r="M155" s="18">
        <v>146</v>
      </c>
      <c r="N155" s="18">
        <v>146</v>
      </c>
      <c r="O155" s="4">
        <v>2</v>
      </c>
      <c r="P155" s="3"/>
      <c r="Q155" s="4">
        <v>9</v>
      </c>
      <c r="S155" s="3">
        <v>4</v>
      </c>
      <c r="T155" s="3"/>
      <c r="U155" s="3"/>
      <c r="X155" s="7">
        <v>0.81944444444444453</v>
      </c>
      <c r="Y155" s="3">
        <v>26</v>
      </c>
      <c r="AH155" s="3">
        <v>99</v>
      </c>
      <c r="AI155" s="3">
        <v>5</v>
      </c>
      <c r="AK155" s="3">
        <v>2</v>
      </c>
      <c r="AL155" s="3">
        <v>3</v>
      </c>
    </row>
    <row r="156" spans="1:38" x14ac:dyDescent="0.3">
      <c r="A156" s="4">
        <v>155</v>
      </c>
      <c r="B156" s="5">
        <v>42846</v>
      </c>
      <c r="C156" s="7">
        <v>0.83958333333333324</v>
      </c>
      <c r="D156" s="3" t="s">
        <v>165</v>
      </c>
      <c r="E156" s="3">
        <v>2</v>
      </c>
      <c r="F156" s="3">
        <v>30</v>
      </c>
      <c r="G156" s="3" t="s">
        <v>190</v>
      </c>
      <c r="H156" s="3">
        <v>1</v>
      </c>
      <c r="I156" s="4" t="s">
        <v>191</v>
      </c>
      <c r="J156" s="4">
        <v>13</v>
      </c>
      <c r="K156" s="4">
        <v>113</v>
      </c>
      <c r="L156" s="3" t="s">
        <v>165</v>
      </c>
      <c r="M156" s="18">
        <v>146</v>
      </c>
      <c r="N156" s="18">
        <v>146</v>
      </c>
      <c r="O156" s="4">
        <v>2</v>
      </c>
      <c r="P156" s="3"/>
      <c r="Q156" s="4">
        <v>7</v>
      </c>
      <c r="S156" s="3">
        <v>2</v>
      </c>
      <c r="T156" s="3"/>
      <c r="U156" s="3"/>
      <c r="X156" s="7">
        <v>0.82638888888888884</v>
      </c>
      <c r="Y156" s="3">
        <v>20</v>
      </c>
      <c r="AH156" s="3">
        <v>99</v>
      </c>
      <c r="AI156" s="3">
        <v>99</v>
      </c>
      <c r="AK156" s="3">
        <v>2</v>
      </c>
      <c r="AL156" s="3">
        <v>2</v>
      </c>
    </row>
    <row r="157" spans="1:38" x14ac:dyDescent="0.3">
      <c r="A157" s="4">
        <v>156</v>
      </c>
      <c r="B157" s="5">
        <v>42846</v>
      </c>
      <c r="C157" s="7">
        <v>0.84097222222222223</v>
      </c>
      <c r="D157" s="3" t="s">
        <v>165</v>
      </c>
      <c r="E157" s="3">
        <v>1</v>
      </c>
      <c r="F157" s="3">
        <v>49</v>
      </c>
      <c r="G157" s="3" t="s">
        <v>132</v>
      </c>
      <c r="H157" s="3">
        <v>1</v>
      </c>
      <c r="I157" s="4" t="s">
        <v>105</v>
      </c>
      <c r="J157" s="4">
        <v>4</v>
      </c>
      <c r="K157" s="4" t="s">
        <v>665</v>
      </c>
      <c r="L157" s="3" t="s">
        <v>165</v>
      </c>
      <c r="M157" s="18">
        <v>146</v>
      </c>
      <c r="N157" s="18">
        <v>146</v>
      </c>
      <c r="O157" s="4">
        <v>2</v>
      </c>
      <c r="P157" s="3"/>
      <c r="Q157" s="4">
        <v>7</v>
      </c>
      <c r="S157" s="3">
        <v>4</v>
      </c>
      <c r="T157" s="3"/>
      <c r="U157" s="3"/>
      <c r="X157" s="7">
        <v>0.81944444444444453</v>
      </c>
      <c r="Y157" s="3">
        <v>30</v>
      </c>
      <c r="AH157" s="3">
        <v>99</v>
      </c>
      <c r="AI157" s="3">
        <v>9</v>
      </c>
      <c r="AK157" s="3">
        <v>3</v>
      </c>
      <c r="AL157" s="3">
        <v>2</v>
      </c>
    </row>
    <row r="158" spans="1:38" x14ac:dyDescent="0.3">
      <c r="A158" s="4">
        <v>157</v>
      </c>
      <c r="B158" s="5">
        <v>42846</v>
      </c>
      <c r="C158" s="7">
        <v>0.84583333333333333</v>
      </c>
      <c r="D158" s="3" t="s">
        <v>165</v>
      </c>
      <c r="E158" s="3">
        <v>99</v>
      </c>
      <c r="G158" s="3" t="s">
        <v>174</v>
      </c>
      <c r="H158" s="3">
        <v>99</v>
      </c>
      <c r="I158" s="4" t="s">
        <v>174</v>
      </c>
      <c r="J158" s="4">
        <v>13</v>
      </c>
      <c r="K158" s="4">
        <v>148</v>
      </c>
      <c r="L158" s="3" t="s">
        <v>165</v>
      </c>
      <c r="M158" s="18">
        <v>146</v>
      </c>
      <c r="N158" s="18">
        <v>146</v>
      </c>
      <c r="O158" s="4">
        <v>1</v>
      </c>
      <c r="P158" s="3"/>
      <c r="Q158" s="4">
        <v>7</v>
      </c>
      <c r="S158" s="3">
        <v>1</v>
      </c>
      <c r="T158" s="3"/>
      <c r="U158" s="3"/>
      <c r="X158" s="7">
        <v>0.82638888888888884</v>
      </c>
      <c r="Y158" s="3">
        <v>28</v>
      </c>
      <c r="AH158" s="3">
        <v>99</v>
      </c>
      <c r="AI158" s="3">
        <v>8</v>
      </c>
      <c r="AK158" s="3">
        <v>2</v>
      </c>
      <c r="AL158" s="3">
        <v>2</v>
      </c>
    </row>
    <row r="159" spans="1:38" x14ac:dyDescent="0.3">
      <c r="A159" s="4">
        <v>158</v>
      </c>
      <c r="B159" s="5">
        <v>42846</v>
      </c>
      <c r="C159" s="7">
        <v>0.66666666666666663</v>
      </c>
      <c r="D159" s="3" t="s">
        <v>165</v>
      </c>
      <c r="E159" s="3">
        <v>2</v>
      </c>
      <c r="F159" s="3">
        <v>24</v>
      </c>
      <c r="G159" s="3" t="s">
        <v>192</v>
      </c>
      <c r="H159" s="3">
        <v>1</v>
      </c>
      <c r="I159" s="4" t="s">
        <v>165</v>
      </c>
      <c r="J159" s="4">
        <v>146</v>
      </c>
      <c r="K159" s="4">
        <v>146</v>
      </c>
      <c r="L159" s="3" t="s">
        <v>192</v>
      </c>
      <c r="M159" s="18">
        <v>146</v>
      </c>
      <c r="N159" s="18">
        <v>113</v>
      </c>
      <c r="O159" s="4">
        <v>2</v>
      </c>
      <c r="P159" s="3"/>
      <c r="Q159" s="4">
        <v>1</v>
      </c>
      <c r="S159" s="3">
        <v>7</v>
      </c>
      <c r="T159" s="3"/>
      <c r="U159" s="3"/>
      <c r="X159" s="7">
        <v>0.66805555555555562</v>
      </c>
      <c r="Y159" s="3">
        <v>10</v>
      </c>
      <c r="Z159" s="3">
        <v>31</v>
      </c>
      <c r="AA159" s="3">
        <v>2</v>
      </c>
      <c r="AH159" s="3">
        <v>6</v>
      </c>
      <c r="AI159" s="3">
        <v>99</v>
      </c>
      <c r="AK159" s="3">
        <v>3</v>
      </c>
      <c r="AL159" s="3">
        <v>1</v>
      </c>
    </row>
    <row r="160" spans="1:38" x14ac:dyDescent="0.3">
      <c r="A160" s="4">
        <v>159</v>
      </c>
      <c r="B160" s="5">
        <v>42846</v>
      </c>
      <c r="C160" s="7">
        <v>0.6694444444444444</v>
      </c>
      <c r="D160" s="3" t="s">
        <v>165</v>
      </c>
      <c r="E160" s="3">
        <v>2</v>
      </c>
      <c r="F160" s="3">
        <v>54</v>
      </c>
      <c r="G160" s="3" t="s">
        <v>193</v>
      </c>
      <c r="H160" s="3">
        <v>1</v>
      </c>
      <c r="I160" s="4" t="s">
        <v>165</v>
      </c>
      <c r="J160" s="4">
        <v>146</v>
      </c>
      <c r="K160" s="4">
        <v>146</v>
      </c>
      <c r="L160" s="3" t="s">
        <v>117</v>
      </c>
      <c r="M160" s="18">
        <v>146</v>
      </c>
      <c r="N160" s="18">
        <v>68</v>
      </c>
      <c r="O160" s="4">
        <v>7</v>
      </c>
      <c r="P160" s="3"/>
      <c r="Q160" s="4">
        <v>9</v>
      </c>
      <c r="S160" s="3">
        <v>7</v>
      </c>
      <c r="T160" s="3">
        <v>1</v>
      </c>
      <c r="U160" s="3"/>
      <c r="X160" s="7">
        <v>0.6694444444444444</v>
      </c>
      <c r="Z160" s="3">
        <v>31</v>
      </c>
      <c r="AH160" s="3">
        <v>7</v>
      </c>
      <c r="AI160" s="3">
        <v>99</v>
      </c>
      <c r="AK160" s="3">
        <v>4</v>
      </c>
      <c r="AL160" s="3">
        <v>1</v>
      </c>
    </row>
    <row r="161" spans="1:38" x14ac:dyDescent="0.3">
      <c r="A161" s="4">
        <v>160</v>
      </c>
      <c r="B161" s="5">
        <v>42846</v>
      </c>
      <c r="C161" s="7">
        <v>0.6791666666666667</v>
      </c>
      <c r="D161" s="3" t="s">
        <v>165</v>
      </c>
      <c r="E161" s="3">
        <v>99</v>
      </c>
      <c r="F161" s="3">
        <v>26</v>
      </c>
      <c r="G161" s="3" t="s">
        <v>194</v>
      </c>
      <c r="H161" s="3">
        <v>1</v>
      </c>
      <c r="I161" s="4" t="s">
        <v>165</v>
      </c>
      <c r="J161" s="4">
        <v>146</v>
      </c>
      <c r="K161" s="4">
        <v>146</v>
      </c>
      <c r="L161" s="3" t="s">
        <v>194</v>
      </c>
      <c r="M161" s="18">
        <v>146</v>
      </c>
      <c r="N161" s="18">
        <v>90</v>
      </c>
      <c r="O161" s="4">
        <v>2</v>
      </c>
      <c r="P161" s="3"/>
      <c r="Q161" s="4">
        <v>1</v>
      </c>
      <c r="S161" s="3">
        <v>7</v>
      </c>
      <c r="T161" s="3"/>
      <c r="U161" s="3"/>
      <c r="X161" s="7">
        <v>0.68055555555555547</v>
      </c>
      <c r="Z161" s="3">
        <v>31</v>
      </c>
      <c r="AA161" s="3">
        <v>5</v>
      </c>
      <c r="AH161" s="3">
        <v>7</v>
      </c>
      <c r="AI161" s="3">
        <v>99</v>
      </c>
      <c r="AK161" s="3">
        <v>1</v>
      </c>
      <c r="AL161" s="3">
        <v>2</v>
      </c>
    </row>
    <row r="162" spans="1:38" x14ac:dyDescent="0.3">
      <c r="A162" s="4">
        <v>161</v>
      </c>
      <c r="B162" s="5">
        <v>42846</v>
      </c>
      <c r="C162" s="7">
        <v>0.68402777777777779</v>
      </c>
      <c r="D162" s="3" t="s">
        <v>165</v>
      </c>
      <c r="E162" s="3">
        <v>2</v>
      </c>
      <c r="F162" s="3">
        <v>45</v>
      </c>
      <c r="G162" s="3" t="s">
        <v>195</v>
      </c>
      <c r="H162" s="3">
        <v>2</v>
      </c>
      <c r="I162" s="4" t="s">
        <v>165</v>
      </c>
      <c r="J162" s="4">
        <v>146</v>
      </c>
      <c r="K162" s="4">
        <v>146</v>
      </c>
      <c r="L162" s="3" t="s">
        <v>105</v>
      </c>
      <c r="M162" s="18">
        <v>146</v>
      </c>
      <c r="N162" s="18" t="s">
        <v>567</v>
      </c>
      <c r="O162" s="4">
        <v>9</v>
      </c>
      <c r="P162" s="3"/>
      <c r="Q162" s="4">
        <v>9</v>
      </c>
      <c r="S162" s="3">
        <v>7</v>
      </c>
      <c r="T162" s="3"/>
      <c r="U162" s="3"/>
      <c r="X162" s="7">
        <v>0.68541666666666667</v>
      </c>
      <c r="Z162" s="3">
        <v>31</v>
      </c>
      <c r="AA162" s="3">
        <v>5</v>
      </c>
      <c r="AH162" s="3">
        <v>1</v>
      </c>
      <c r="AI162" s="3">
        <v>99</v>
      </c>
      <c r="AK162" s="3">
        <v>2</v>
      </c>
      <c r="AL162" s="3">
        <v>2</v>
      </c>
    </row>
    <row r="163" spans="1:38" x14ac:dyDescent="0.3">
      <c r="A163" s="4">
        <v>162</v>
      </c>
      <c r="B163" s="5">
        <v>42846</v>
      </c>
      <c r="C163" s="7">
        <v>0.68680555555555556</v>
      </c>
      <c r="D163" s="3" t="s">
        <v>165</v>
      </c>
      <c r="E163" s="3">
        <v>1</v>
      </c>
      <c r="F163" s="3">
        <v>35</v>
      </c>
      <c r="G163" s="3" t="s">
        <v>106</v>
      </c>
      <c r="H163" s="3">
        <v>1</v>
      </c>
      <c r="I163" s="4" t="s">
        <v>165</v>
      </c>
      <c r="J163" s="4">
        <v>146</v>
      </c>
      <c r="K163" s="4">
        <v>146</v>
      </c>
      <c r="L163" s="3" t="s">
        <v>106</v>
      </c>
      <c r="M163" s="18">
        <v>146</v>
      </c>
      <c r="N163" s="18" t="s">
        <v>609</v>
      </c>
      <c r="O163" s="4">
        <v>9</v>
      </c>
      <c r="P163" s="3"/>
      <c r="Q163" s="4">
        <v>1</v>
      </c>
      <c r="S163" s="3">
        <v>2</v>
      </c>
      <c r="T163" s="3"/>
      <c r="U163" s="3"/>
      <c r="X163" s="7">
        <v>0.6875</v>
      </c>
      <c r="AH163" s="3">
        <v>99</v>
      </c>
      <c r="AI163" s="3">
        <v>99</v>
      </c>
      <c r="AK163" s="3">
        <v>3</v>
      </c>
      <c r="AL163" s="3">
        <v>2</v>
      </c>
    </row>
    <row r="164" spans="1:38" x14ac:dyDescent="0.3">
      <c r="A164" s="4">
        <v>163</v>
      </c>
      <c r="B164" s="5">
        <v>42846</v>
      </c>
      <c r="C164" s="7">
        <v>0.69236111111111109</v>
      </c>
      <c r="D164" s="3" t="s">
        <v>165</v>
      </c>
      <c r="E164" s="3">
        <v>2</v>
      </c>
      <c r="F164" s="3">
        <v>23</v>
      </c>
      <c r="G164" s="3" t="s">
        <v>196</v>
      </c>
      <c r="H164" s="3">
        <v>2</v>
      </c>
      <c r="I164" s="4" t="s">
        <v>165</v>
      </c>
      <c r="J164" s="4">
        <v>146</v>
      </c>
      <c r="K164" s="4">
        <v>146</v>
      </c>
      <c r="L164" s="3" t="s">
        <v>196</v>
      </c>
      <c r="M164" s="18">
        <v>146</v>
      </c>
      <c r="N164" s="18">
        <v>157</v>
      </c>
      <c r="O164" s="4">
        <v>7</v>
      </c>
      <c r="P164" s="3"/>
      <c r="Q164" s="4">
        <v>1</v>
      </c>
      <c r="S164" s="3">
        <v>7</v>
      </c>
      <c r="T164" s="3">
        <v>8</v>
      </c>
      <c r="U164" s="3"/>
      <c r="Z164" s="3">
        <v>31</v>
      </c>
      <c r="AA164" s="3">
        <v>6</v>
      </c>
      <c r="AH164" s="3">
        <v>5</v>
      </c>
      <c r="AI164" s="3">
        <v>99</v>
      </c>
      <c r="AK164" s="3">
        <v>3</v>
      </c>
      <c r="AL164" s="3">
        <v>2</v>
      </c>
    </row>
    <row r="165" spans="1:38" x14ac:dyDescent="0.3">
      <c r="A165" s="4">
        <v>164</v>
      </c>
      <c r="B165" s="5">
        <v>42846</v>
      </c>
      <c r="C165" s="7">
        <v>0.69652777777777775</v>
      </c>
      <c r="D165" s="3" t="s">
        <v>165</v>
      </c>
      <c r="E165" s="3">
        <v>2</v>
      </c>
      <c r="F165" s="3">
        <v>40</v>
      </c>
      <c r="G165" s="3" t="s">
        <v>115</v>
      </c>
      <c r="H165" s="3">
        <v>2</v>
      </c>
      <c r="I165" s="4" t="s">
        <v>165</v>
      </c>
      <c r="J165" s="4">
        <v>146</v>
      </c>
      <c r="K165" s="4">
        <v>146</v>
      </c>
      <c r="L165" s="3" t="s">
        <v>153</v>
      </c>
      <c r="M165" s="18">
        <v>146</v>
      </c>
      <c r="N165" s="18">
        <v>98</v>
      </c>
      <c r="O165" s="4">
        <v>9</v>
      </c>
      <c r="P165" s="3"/>
      <c r="Q165" s="4">
        <v>2</v>
      </c>
      <c r="S165" s="3">
        <v>7</v>
      </c>
      <c r="T165" s="3">
        <v>7</v>
      </c>
      <c r="U165" s="3"/>
      <c r="X165" s="7">
        <v>0.70138888888888884</v>
      </c>
      <c r="Z165" s="3">
        <v>31</v>
      </c>
      <c r="AA165" s="3">
        <v>7</v>
      </c>
      <c r="AB165" s="3">
        <v>23</v>
      </c>
      <c r="AH165" s="3">
        <v>7</v>
      </c>
      <c r="AI165" s="3">
        <v>99</v>
      </c>
      <c r="AK165" s="3">
        <v>2</v>
      </c>
      <c r="AL165" s="3">
        <v>2</v>
      </c>
    </row>
    <row r="166" spans="1:38" x14ac:dyDescent="0.3">
      <c r="A166" s="4">
        <v>165</v>
      </c>
      <c r="B166" s="5">
        <v>42846</v>
      </c>
      <c r="C166" s="7">
        <v>0.70347222222222217</v>
      </c>
      <c r="D166" s="3" t="s">
        <v>165</v>
      </c>
      <c r="E166" s="3">
        <v>1</v>
      </c>
      <c r="F166" s="3">
        <v>25</v>
      </c>
      <c r="G166" s="3" t="s">
        <v>197</v>
      </c>
      <c r="H166" s="3">
        <v>4</v>
      </c>
      <c r="I166" s="4" t="s">
        <v>165</v>
      </c>
      <c r="J166" s="4">
        <v>146</v>
      </c>
      <c r="K166" s="4">
        <v>146</v>
      </c>
      <c r="L166" s="3" t="s">
        <v>178</v>
      </c>
      <c r="M166" s="18">
        <v>146</v>
      </c>
      <c r="N166" s="18">
        <v>111</v>
      </c>
      <c r="O166" s="4">
        <v>7</v>
      </c>
      <c r="P166" s="3"/>
      <c r="Q166" s="4">
        <v>9</v>
      </c>
      <c r="S166" s="3">
        <v>7</v>
      </c>
      <c r="T166" s="3"/>
      <c r="U166" s="3"/>
      <c r="X166" s="7">
        <v>0.70763888888888893</v>
      </c>
      <c r="Z166" s="3" t="s">
        <v>168</v>
      </c>
      <c r="AA166" s="3">
        <v>6</v>
      </c>
      <c r="AH166" s="3">
        <v>1</v>
      </c>
      <c r="AI166" s="3">
        <v>99</v>
      </c>
      <c r="AK166" s="3">
        <v>3</v>
      </c>
      <c r="AL166" s="3">
        <v>2</v>
      </c>
    </row>
    <row r="167" spans="1:38" x14ac:dyDescent="0.3">
      <c r="A167" s="4">
        <v>166</v>
      </c>
      <c r="B167" s="5">
        <v>42846</v>
      </c>
      <c r="C167" s="7">
        <v>0.73263888888888884</v>
      </c>
      <c r="D167" s="3" t="s">
        <v>165</v>
      </c>
      <c r="E167" s="3">
        <v>2</v>
      </c>
      <c r="F167" s="3">
        <v>28</v>
      </c>
      <c r="G167" s="3" t="s">
        <v>115</v>
      </c>
      <c r="H167" s="3">
        <v>1</v>
      </c>
      <c r="I167" s="4" t="s">
        <v>165</v>
      </c>
      <c r="J167" s="4">
        <v>146</v>
      </c>
      <c r="K167" s="4">
        <v>146</v>
      </c>
      <c r="L167" s="3" t="s">
        <v>115</v>
      </c>
      <c r="M167" s="18">
        <v>146</v>
      </c>
      <c r="N167" s="18" t="s">
        <v>564</v>
      </c>
      <c r="O167" s="4">
        <v>2</v>
      </c>
      <c r="P167" s="3"/>
      <c r="Q167" s="4">
        <v>1</v>
      </c>
      <c r="S167" s="3">
        <v>7</v>
      </c>
      <c r="T167" s="3"/>
      <c r="U167" s="3"/>
      <c r="X167" s="7">
        <v>0.73472222222222217</v>
      </c>
      <c r="Z167" s="3">
        <v>31</v>
      </c>
      <c r="AA167" s="3">
        <v>1</v>
      </c>
      <c r="AH167" s="3">
        <v>7</v>
      </c>
      <c r="AI167" s="3">
        <v>99</v>
      </c>
      <c r="AK167" s="3">
        <v>1</v>
      </c>
      <c r="AL167" s="3">
        <v>1</v>
      </c>
    </row>
    <row r="168" spans="1:38" x14ac:dyDescent="0.3">
      <c r="A168" s="4">
        <v>167</v>
      </c>
      <c r="B168" s="5">
        <v>42846</v>
      </c>
      <c r="C168" s="7">
        <v>0.73333333333333339</v>
      </c>
      <c r="D168" s="3" t="s">
        <v>165</v>
      </c>
      <c r="E168" s="3">
        <v>2</v>
      </c>
      <c r="F168" s="3">
        <v>19</v>
      </c>
      <c r="G168" s="3" t="s">
        <v>198</v>
      </c>
      <c r="H168" s="3">
        <v>99</v>
      </c>
      <c r="I168" s="4" t="s">
        <v>165</v>
      </c>
      <c r="J168" s="4">
        <v>146</v>
      </c>
      <c r="K168" s="4">
        <v>146</v>
      </c>
      <c r="L168" s="3" t="s">
        <v>198</v>
      </c>
      <c r="M168" s="18">
        <v>146</v>
      </c>
      <c r="N168" s="18">
        <v>113</v>
      </c>
      <c r="O168" s="4">
        <v>9</v>
      </c>
      <c r="P168" s="3"/>
      <c r="Q168" s="4">
        <v>1</v>
      </c>
      <c r="S168" s="3">
        <v>7</v>
      </c>
      <c r="T168" s="3"/>
      <c r="U168" s="3"/>
      <c r="X168" s="7">
        <v>0.73472222222222217</v>
      </c>
      <c r="Z168" s="3">
        <v>31</v>
      </c>
      <c r="AA168" s="3">
        <v>0</v>
      </c>
      <c r="AH168" s="3">
        <v>7</v>
      </c>
      <c r="AI168" s="3">
        <v>99</v>
      </c>
      <c r="AK168" s="3">
        <v>2</v>
      </c>
      <c r="AL168" s="3">
        <v>2</v>
      </c>
    </row>
    <row r="169" spans="1:38" x14ac:dyDescent="0.3">
      <c r="A169" s="4">
        <v>168</v>
      </c>
      <c r="B169" s="5">
        <v>42846</v>
      </c>
      <c r="C169" s="7">
        <v>0.73611111111111116</v>
      </c>
      <c r="D169" s="3" t="s">
        <v>165</v>
      </c>
      <c r="E169" s="3">
        <v>2</v>
      </c>
      <c r="F169" s="3">
        <v>70</v>
      </c>
      <c r="G169" s="3" t="s">
        <v>199</v>
      </c>
      <c r="H169" s="3">
        <v>7</v>
      </c>
      <c r="I169" s="4" t="s">
        <v>165</v>
      </c>
      <c r="J169" s="4">
        <v>146</v>
      </c>
      <c r="K169" s="4">
        <v>146</v>
      </c>
      <c r="L169" s="3" t="s">
        <v>199</v>
      </c>
      <c r="M169" s="18">
        <v>146</v>
      </c>
      <c r="N169" s="18">
        <v>34</v>
      </c>
      <c r="O169" s="4">
        <v>9</v>
      </c>
      <c r="P169" s="3"/>
      <c r="Q169" s="4">
        <v>1</v>
      </c>
      <c r="S169" s="3">
        <v>7</v>
      </c>
      <c r="T169" s="3">
        <v>12</v>
      </c>
      <c r="U169" s="3">
        <v>1</v>
      </c>
      <c r="X169" s="7">
        <v>0.7416666666666667</v>
      </c>
      <c r="Z169" s="3">
        <v>31</v>
      </c>
      <c r="AA169" s="3">
        <v>7</v>
      </c>
      <c r="AB169" s="3" t="s">
        <v>467</v>
      </c>
      <c r="AH169" s="3">
        <v>10</v>
      </c>
      <c r="AI169" s="3">
        <v>99</v>
      </c>
      <c r="AK169" s="3">
        <v>2</v>
      </c>
      <c r="AL169" s="3">
        <v>2</v>
      </c>
    </row>
    <row r="170" spans="1:38" x14ac:dyDescent="0.3">
      <c r="A170" s="4">
        <v>169</v>
      </c>
      <c r="B170" s="5">
        <v>42846</v>
      </c>
      <c r="C170" s="7">
        <v>0.74097222222222225</v>
      </c>
      <c r="D170" s="3" t="s">
        <v>165</v>
      </c>
      <c r="E170" s="3">
        <v>2</v>
      </c>
      <c r="F170" s="3">
        <v>62</v>
      </c>
      <c r="G170" s="3" t="s">
        <v>115</v>
      </c>
      <c r="H170" s="3">
        <v>1</v>
      </c>
      <c r="I170" s="4" t="s">
        <v>165</v>
      </c>
      <c r="J170" s="4">
        <v>146</v>
      </c>
      <c r="K170" s="4">
        <v>146</v>
      </c>
      <c r="L170" s="3" t="s">
        <v>115</v>
      </c>
      <c r="M170" s="18">
        <v>146</v>
      </c>
      <c r="N170" s="18" t="s">
        <v>564</v>
      </c>
      <c r="O170" s="4">
        <v>7</v>
      </c>
      <c r="P170" s="3"/>
      <c r="Q170" s="4">
        <v>1</v>
      </c>
      <c r="S170" s="3">
        <v>7</v>
      </c>
      <c r="T170" s="3">
        <v>1</v>
      </c>
      <c r="U170" s="3"/>
      <c r="X170" s="7">
        <v>0.7416666666666667</v>
      </c>
      <c r="Z170" s="3">
        <v>31</v>
      </c>
      <c r="AA170" s="3">
        <v>1</v>
      </c>
      <c r="AH170" s="3">
        <v>7</v>
      </c>
      <c r="AI170" s="3">
        <v>99</v>
      </c>
      <c r="AK170" s="3">
        <v>3</v>
      </c>
      <c r="AL170" s="3">
        <v>2</v>
      </c>
    </row>
    <row r="171" spans="1:38" x14ac:dyDescent="0.3">
      <c r="A171" s="4">
        <v>170</v>
      </c>
      <c r="B171" s="5">
        <v>42846</v>
      </c>
      <c r="C171" s="7">
        <v>0.74305555555555547</v>
      </c>
      <c r="D171" s="3" t="s">
        <v>165</v>
      </c>
      <c r="E171" s="3">
        <v>1</v>
      </c>
      <c r="F171" s="3">
        <v>55</v>
      </c>
      <c r="G171" s="3" t="s">
        <v>143</v>
      </c>
      <c r="H171" s="3">
        <v>2</v>
      </c>
      <c r="I171" s="4" t="s">
        <v>165</v>
      </c>
      <c r="J171" s="4">
        <v>146</v>
      </c>
      <c r="K171" s="4">
        <v>146</v>
      </c>
      <c r="L171" s="3" t="s">
        <v>143</v>
      </c>
      <c r="M171" s="18">
        <v>146</v>
      </c>
      <c r="N171" s="18">
        <v>56</v>
      </c>
      <c r="O171" s="4">
        <v>7</v>
      </c>
      <c r="P171" s="3"/>
      <c r="Q171" s="4">
        <v>1</v>
      </c>
      <c r="S171" s="3">
        <v>7</v>
      </c>
      <c r="T171" s="3">
        <v>7</v>
      </c>
      <c r="U171" s="3"/>
      <c r="X171" s="7">
        <v>0.75</v>
      </c>
      <c r="Z171" s="3">
        <v>31</v>
      </c>
      <c r="AA171" s="3">
        <v>10</v>
      </c>
      <c r="AB171" s="3">
        <v>21</v>
      </c>
      <c r="AH171" s="3">
        <v>11</v>
      </c>
      <c r="AI171" s="3">
        <v>99</v>
      </c>
      <c r="AK171" s="3">
        <v>4</v>
      </c>
      <c r="AL171" s="3">
        <v>2</v>
      </c>
    </row>
    <row r="172" spans="1:38" x14ac:dyDescent="0.3">
      <c r="A172" s="4">
        <v>171</v>
      </c>
      <c r="B172" s="5">
        <v>42846</v>
      </c>
      <c r="C172" s="7">
        <v>0.74652777777777779</v>
      </c>
      <c r="D172" s="3" t="s">
        <v>165</v>
      </c>
      <c r="E172" s="3">
        <v>2</v>
      </c>
      <c r="F172" s="3">
        <v>18</v>
      </c>
      <c r="G172" s="3" t="s">
        <v>200</v>
      </c>
      <c r="H172" s="3">
        <v>2</v>
      </c>
      <c r="I172" s="4" t="s">
        <v>165</v>
      </c>
      <c r="J172" s="4">
        <v>146</v>
      </c>
      <c r="K172" s="4">
        <v>146</v>
      </c>
      <c r="L172" s="3" t="s">
        <v>200</v>
      </c>
      <c r="M172" s="18">
        <v>146</v>
      </c>
      <c r="N172" s="18">
        <v>110</v>
      </c>
      <c r="O172" s="4">
        <v>7</v>
      </c>
      <c r="P172" s="3"/>
      <c r="Q172" s="4">
        <v>1</v>
      </c>
      <c r="S172" s="3">
        <v>7</v>
      </c>
      <c r="T172" s="3"/>
      <c r="U172" s="3"/>
      <c r="X172" s="7">
        <v>0.75</v>
      </c>
      <c r="Z172" s="3">
        <v>31</v>
      </c>
      <c r="AA172" s="3">
        <v>5</v>
      </c>
      <c r="AH172" s="3">
        <v>99</v>
      </c>
      <c r="AI172" s="3">
        <v>99</v>
      </c>
      <c r="AK172" s="3">
        <v>2</v>
      </c>
      <c r="AL172" s="3">
        <v>2</v>
      </c>
    </row>
    <row r="173" spans="1:38" x14ac:dyDescent="0.3">
      <c r="A173" s="4">
        <v>172</v>
      </c>
      <c r="B173" s="5">
        <v>42846</v>
      </c>
      <c r="C173" s="7">
        <v>0.74791666666666667</v>
      </c>
      <c r="D173" s="3" t="s">
        <v>165</v>
      </c>
      <c r="E173" s="3">
        <v>2</v>
      </c>
      <c r="F173" s="3">
        <v>22</v>
      </c>
      <c r="G173" s="3" t="s">
        <v>128</v>
      </c>
      <c r="H173" s="3">
        <v>1</v>
      </c>
      <c r="I173" s="4" t="s">
        <v>165</v>
      </c>
      <c r="J173" s="4">
        <v>146</v>
      </c>
      <c r="K173" s="4">
        <v>146</v>
      </c>
      <c r="M173" s="18">
        <v>146</v>
      </c>
      <c r="N173" s="18" t="s">
        <v>565</v>
      </c>
      <c r="O173" s="4">
        <v>2</v>
      </c>
      <c r="P173" s="3"/>
      <c r="Q173" s="4">
        <v>1</v>
      </c>
      <c r="S173" s="3">
        <v>7</v>
      </c>
      <c r="T173" s="3">
        <v>7</v>
      </c>
      <c r="U173" s="3"/>
      <c r="X173" s="7">
        <v>0.75</v>
      </c>
      <c r="Z173" s="3">
        <v>31</v>
      </c>
      <c r="AA173" s="3">
        <v>3</v>
      </c>
      <c r="AB173" s="3">
        <v>39</v>
      </c>
      <c r="AH173" s="3">
        <v>99</v>
      </c>
      <c r="AI173" s="3">
        <v>99</v>
      </c>
      <c r="AK173" s="3">
        <v>1</v>
      </c>
      <c r="AL173" s="3">
        <v>2</v>
      </c>
    </row>
    <row r="174" spans="1:38" x14ac:dyDescent="0.3">
      <c r="A174" s="4">
        <v>173</v>
      </c>
      <c r="B174" s="5">
        <v>42846</v>
      </c>
      <c r="C174" s="7">
        <v>0.75</v>
      </c>
      <c r="D174" s="3" t="s">
        <v>165</v>
      </c>
      <c r="E174" s="3">
        <v>1</v>
      </c>
      <c r="F174" s="3">
        <v>37</v>
      </c>
      <c r="G174" s="3" t="s">
        <v>136</v>
      </c>
      <c r="H174" s="3">
        <v>1</v>
      </c>
      <c r="I174" s="4" t="s">
        <v>165</v>
      </c>
      <c r="J174" s="4">
        <v>146</v>
      </c>
      <c r="K174" s="4">
        <v>146</v>
      </c>
      <c r="L174" s="3" t="s">
        <v>136</v>
      </c>
      <c r="M174" s="18">
        <v>146</v>
      </c>
      <c r="N174" s="18" t="s">
        <v>558</v>
      </c>
      <c r="O174" s="4">
        <v>9</v>
      </c>
      <c r="P174" s="3"/>
      <c r="Q174" s="4">
        <v>1</v>
      </c>
      <c r="S174" s="3">
        <v>3</v>
      </c>
      <c r="T174" s="3"/>
      <c r="U174" s="3"/>
      <c r="X174" s="7">
        <v>0.75138888888888899</v>
      </c>
      <c r="AH174" s="3">
        <v>99</v>
      </c>
      <c r="AI174" s="3">
        <v>1</v>
      </c>
      <c r="AK174" s="3">
        <v>2</v>
      </c>
      <c r="AL174" s="3">
        <v>2</v>
      </c>
    </row>
    <row r="175" spans="1:38" x14ac:dyDescent="0.3">
      <c r="A175" s="4">
        <v>174</v>
      </c>
      <c r="B175" s="5">
        <v>42846</v>
      </c>
      <c r="C175" s="7">
        <v>0.75277777777777777</v>
      </c>
      <c r="D175" s="3" t="s">
        <v>165</v>
      </c>
      <c r="E175" s="3">
        <v>2</v>
      </c>
      <c r="F175" s="3">
        <v>64</v>
      </c>
      <c r="G175" s="3" t="s">
        <v>201</v>
      </c>
      <c r="H175" s="3">
        <v>7</v>
      </c>
      <c r="I175" s="4" t="s">
        <v>165</v>
      </c>
      <c r="J175" s="4">
        <v>146</v>
      </c>
      <c r="K175" s="4">
        <v>146</v>
      </c>
      <c r="M175" s="18">
        <v>146</v>
      </c>
      <c r="N175" s="18" t="s">
        <v>560</v>
      </c>
      <c r="O175" s="4">
        <v>7</v>
      </c>
      <c r="P175" s="3"/>
      <c r="Q175" s="4">
        <v>1</v>
      </c>
      <c r="S175" s="3">
        <v>7</v>
      </c>
      <c r="T175" s="3">
        <v>7</v>
      </c>
      <c r="U175" s="3"/>
      <c r="X175" s="7">
        <v>0.75624999999999998</v>
      </c>
      <c r="Z175" s="3">
        <v>31</v>
      </c>
      <c r="AA175" s="3">
        <v>5</v>
      </c>
      <c r="AB175" s="3">
        <v>34</v>
      </c>
      <c r="AH175" s="3">
        <v>11</v>
      </c>
      <c r="AI175" s="3">
        <v>99</v>
      </c>
      <c r="AK175" s="3">
        <v>2</v>
      </c>
      <c r="AL175" s="3">
        <v>2</v>
      </c>
    </row>
    <row r="176" spans="1:38" x14ac:dyDescent="0.3">
      <c r="A176" s="4">
        <v>175</v>
      </c>
      <c r="B176" s="5">
        <v>42846</v>
      </c>
      <c r="C176" s="7">
        <v>0.75486111111111109</v>
      </c>
      <c r="D176" s="3" t="s">
        <v>165</v>
      </c>
      <c r="E176" s="3">
        <v>1</v>
      </c>
      <c r="F176" s="3">
        <v>40</v>
      </c>
      <c r="G176" s="3" t="s">
        <v>108</v>
      </c>
      <c r="H176" s="3">
        <v>1</v>
      </c>
      <c r="I176" s="4" t="s">
        <v>165</v>
      </c>
      <c r="J176" s="4">
        <v>146</v>
      </c>
      <c r="K176" s="4">
        <v>146</v>
      </c>
      <c r="L176" s="3" t="s">
        <v>108</v>
      </c>
      <c r="M176" s="18">
        <v>146</v>
      </c>
      <c r="N176" s="18" t="s">
        <v>555</v>
      </c>
      <c r="O176" s="4">
        <v>7</v>
      </c>
      <c r="P176" s="3"/>
      <c r="Q176" s="4">
        <v>1</v>
      </c>
      <c r="S176" s="3">
        <v>2</v>
      </c>
      <c r="T176" s="3"/>
      <c r="U176" s="3"/>
      <c r="X176" s="7">
        <v>0.75624999999999998</v>
      </c>
      <c r="AH176" s="3">
        <v>99</v>
      </c>
      <c r="AI176" s="3">
        <v>5</v>
      </c>
      <c r="AK176" s="3">
        <v>3</v>
      </c>
      <c r="AL176" s="3">
        <v>2</v>
      </c>
    </row>
    <row r="177" spans="1:38" x14ac:dyDescent="0.3">
      <c r="A177" s="4">
        <v>176</v>
      </c>
      <c r="B177" s="5">
        <v>42846</v>
      </c>
      <c r="C177" s="7">
        <v>0.75694444444444453</v>
      </c>
      <c r="D177" s="3" t="s">
        <v>165</v>
      </c>
      <c r="E177" s="3">
        <v>2</v>
      </c>
      <c r="F177" s="3">
        <v>33</v>
      </c>
      <c r="G177" s="3" t="s">
        <v>157</v>
      </c>
      <c r="H177" s="3">
        <v>2</v>
      </c>
      <c r="I177" s="4" t="s">
        <v>165</v>
      </c>
      <c r="J177" s="4">
        <v>146</v>
      </c>
      <c r="K177" s="4">
        <v>146</v>
      </c>
      <c r="L177" s="3" t="s">
        <v>157</v>
      </c>
      <c r="M177" s="18">
        <v>146</v>
      </c>
      <c r="N177" s="18" t="s">
        <v>582</v>
      </c>
      <c r="O177" s="4">
        <v>9</v>
      </c>
      <c r="P177" s="3"/>
      <c r="Q177" s="4">
        <v>1</v>
      </c>
      <c r="S177" s="3">
        <v>3</v>
      </c>
      <c r="T177" s="3"/>
      <c r="U177" s="3"/>
      <c r="X177" s="7">
        <v>0.75763888888888886</v>
      </c>
      <c r="AH177" s="3">
        <v>99</v>
      </c>
      <c r="AI177" s="3">
        <v>1</v>
      </c>
      <c r="AK177" s="3">
        <v>2</v>
      </c>
      <c r="AL177" s="3">
        <v>1</v>
      </c>
    </row>
    <row r="178" spans="1:38" x14ac:dyDescent="0.3">
      <c r="A178" s="4">
        <v>177</v>
      </c>
      <c r="B178" s="5">
        <v>42846</v>
      </c>
      <c r="C178" s="7">
        <v>0.76041666666666663</v>
      </c>
      <c r="D178" s="3" t="s">
        <v>165</v>
      </c>
      <c r="E178" s="3">
        <v>2</v>
      </c>
      <c r="F178" s="3">
        <v>49</v>
      </c>
      <c r="G178" s="3" t="s">
        <v>115</v>
      </c>
      <c r="H178" s="3">
        <v>1</v>
      </c>
      <c r="I178" s="4" t="s">
        <v>165</v>
      </c>
      <c r="J178" s="4">
        <v>146</v>
      </c>
      <c r="K178" s="4">
        <v>146</v>
      </c>
      <c r="L178" s="3" t="s">
        <v>115</v>
      </c>
      <c r="M178" s="18">
        <v>146</v>
      </c>
      <c r="N178" s="18" t="s">
        <v>564</v>
      </c>
      <c r="O178" s="4">
        <v>9</v>
      </c>
      <c r="P178" s="3"/>
      <c r="Q178" s="4">
        <v>1</v>
      </c>
      <c r="S178" s="3">
        <v>7</v>
      </c>
      <c r="T178" s="3"/>
      <c r="U178" s="3"/>
      <c r="X178" s="7">
        <v>0.76527777777777783</v>
      </c>
      <c r="Z178" s="3">
        <v>31</v>
      </c>
      <c r="AA178" s="3">
        <v>3</v>
      </c>
      <c r="AH178" s="3">
        <v>7</v>
      </c>
      <c r="AI178" s="3">
        <v>99</v>
      </c>
      <c r="AK178" s="3">
        <v>4</v>
      </c>
      <c r="AL178" s="3">
        <v>2</v>
      </c>
    </row>
    <row r="179" spans="1:38" x14ac:dyDescent="0.3">
      <c r="A179" s="4">
        <v>178</v>
      </c>
      <c r="B179" s="5">
        <v>42846</v>
      </c>
      <c r="C179" s="7">
        <v>0.76111111111111107</v>
      </c>
      <c r="D179" s="3" t="s">
        <v>165</v>
      </c>
      <c r="E179" s="3">
        <v>2</v>
      </c>
      <c r="F179" s="3">
        <v>37</v>
      </c>
      <c r="G179" s="3" t="s">
        <v>202</v>
      </c>
      <c r="H179" s="3">
        <v>1</v>
      </c>
      <c r="I179" s="4" t="s">
        <v>165</v>
      </c>
      <c r="J179" s="4">
        <v>146</v>
      </c>
      <c r="K179" s="4">
        <v>146</v>
      </c>
      <c r="L179" s="3" t="s">
        <v>203</v>
      </c>
      <c r="M179" s="18">
        <v>13</v>
      </c>
      <c r="N179" s="18">
        <v>59</v>
      </c>
      <c r="O179" s="4">
        <v>7</v>
      </c>
      <c r="P179" s="3"/>
      <c r="Q179" s="4">
        <v>1</v>
      </c>
      <c r="S179" s="3">
        <v>7</v>
      </c>
      <c r="T179" s="3">
        <v>7</v>
      </c>
      <c r="U179" s="3"/>
      <c r="X179" s="7">
        <v>0.76527777777777783</v>
      </c>
      <c r="Z179" s="3">
        <v>31</v>
      </c>
      <c r="AA179" s="3">
        <v>2</v>
      </c>
      <c r="AB179" s="3">
        <v>39</v>
      </c>
      <c r="AH179" s="3">
        <v>7</v>
      </c>
      <c r="AI179" s="3">
        <v>99</v>
      </c>
      <c r="AK179" s="3">
        <v>4</v>
      </c>
      <c r="AL179" s="3">
        <v>2</v>
      </c>
    </row>
    <row r="180" spans="1:38" x14ac:dyDescent="0.3">
      <c r="A180" s="4">
        <v>179</v>
      </c>
      <c r="B180" s="5">
        <v>42846</v>
      </c>
      <c r="C180" s="7">
        <v>0.7631944444444444</v>
      </c>
      <c r="D180" s="3" t="s">
        <v>165</v>
      </c>
      <c r="E180" s="3">
        <v>2</v>
      </c>
      <c r="F180" s="3">
        <v>38</v>
      </c>
      <c r="G180" s="3" t="s">
        <v>139</v>
      </c>
      <c r="H180" s="3">
        <v>1</v>
      </c>
      <c r="I180" s="4" t="s">
        <v>165</v>
      </c>
      <c r="J180" s="4">
        <v>146</v>
      </c>
      <c r="K180" s="4">
        <v>146</v>
      </c>
      <c r="L180" s="3" t="s">
        <v>139</v>
      </c>
      <c r="M180" s="18">
        <v>4</v>
      </c>
      <c r="N180" s="18" t="s">
        <v>571</v>
      </c>
      <c r="O180" s="4">
        <v>7</v>
      </c>
      <c r="P180" s="3"/>
      <c r="Q180" s="4">
        <v>1</v>
      </c>
      <c r="S180" s="3">
        <v>4</v>
      </c>
      <c r="T180" s="3"/>
      <c r="U180" s="3"/>
      <c r="X180" s="7">
        <v>0.76388888888888884</v>
      </c>
      <c r="AH180" s="3">
        <v>99</v>
      </c>
      <c r="AI180" s="3">
        <v>6</v>
      </c>
      <c r="AK180" s="3">
        <v>2</v>
      </c>
      <c r="AL180" s="3">
        <v>2</v>
      </c>
    </row>
    <row r="181" spans="1:38" x14ac:dyDescent="0.3">
      <c r="A181" s="4">
        <v>180</v>
      </c>
      <c r="B181" s="5">
        <v>42846</v>
      </c>
      <c r="C181" s="7">
        <v>0.76527777777777783</v>
      </c>
      <c r="D181" s="3" t="s">
        <v>165</v>
      </c>
      <c r="E181" s="3">
        <v>2</v>
      </c>
      <c r="F181" s="3">
        <v>27</v>
      </c>
      <c r="G181" s="3" t="s">
        <v>177</v>
      </c>
      <c r="H181" s="3">
        <v>1</v>
      </c>
      <c r="I181" s="4" t="s">
        <v>165</v>
      </c>
      <c r="J181" s="4">
        <v>146</v>
      </c>
      <c r="K181" s="4">
        <v>146</v>
      </c>
      <c r="L181" s="3" t="s">
        <v>177</v>
      </c>
      <c r="M181" s="18">
        <v>14</v>
      </c>
      <c r="N181" s="18">
        <v>108</v>
      </c>
      <c r="O181" s="4">
        <v>2</v>
      </c>
      <c r="P181" s="3"/>
      <c r="Q181" s="4">
        <v>1</v>
      </c>
      <c r="S181" s="3">
        <v>7</v>
      </c>
      <c r="T181" s="3">
        <v>7</v>
      </c>
      <c r="U181" s="3"/>
      <c r="X181" s="7">
        <v>0.76944444444444438</v>
      </c>
      <c r="Z181" s="3" t="s">
        <v>168</v>
      </c>
      <c r="AA181" s="3">
        <v>5</v>
      </c>
      <c r="AB181" s="3">
        <v>39</v>
      </c>
      <c r="AH181" s="3">
        <v>6</v>
      </c>
      <c r="AI181" s="3">
        <v>99</v>
      </c>
      <c r="AK181" s="3">
        <v>99</v>
      </c>
      <c r="AL181" s="3">
        <v>99</v>
      </c>
    </row>
    <row r="182" spans="1:38" x14ac:dyDescent="0.3">
      <c r="A182" s="4">
        <v>181</v>
      </c>
      <c r="B182" s="5">
        <v>42846</v>
      </c>
      <c r="C182" s="7">
        <v>0.76874999999999993</v>
      </c>
      <c r="D182" s="3" t="s">
        <v>165</v>
      </c>
      <c r="E182" s="3">
        <v>1</v>
      </c>
      <c r="F182" s="3">
        <v>36</v>
      </c>
      <c r="G182" s="3" t="s">
        <v>204</v>
      </c>
      <c r="H182" s="3">
        <v>1</v>
      </c>
      <c r="I182" s="4" t="s">
        <v>165</v>
      </c>
      <c r="J182" s="4">
        <v>146</v>
      </c>
      <c r="K182" s="4">
        <v>146</v>
      </c>
      <c r="L182" s="3" t="s">
        <v>205</v>
      </c>
      <c r="M182" s="18">
        <v>4</v>
      </c>
      <c r="N182" s="18">
        <v>110</v>
      </c>
      <c r="O182" s="4">
        <v>7</v>
      </c>
      <c r="P182" s="3"/>
      <c r="Q182" s="4">
        <v>1</v>
      </c>
      <c r="S182" s="3">
        <v>3</v>
      </c>
      <c r="T182" s="3"/>
      <c r="U182" s="3"/>
      <c r="X182" s="7">
        <v>0.77083333333333337</v>
      </c>
      <c r="AH182" s="3">
        <v>99</v>
      </c>
      <c r="AI182" s="3">
        <v>99</v>
      </c>
      <c r="AK182" s="3">
        <v>2</v>
      </c>
      <c r="AL182" s="3">
        <v>1</v>
      </c>
    </row>
    <row r="183" spans="1:38" x14ac:dyDescent="0.3">
      <c r="A183" s="4">
        <v>182</v>
      </c>
      <c r="B183" s="5">
        <v>42846</v>
      </c>
      <c r="C183" s="7">
        <v>0.77083333333333337</v>
      </c>
      <c r="D183" s="3" t="s">
        <v>165</v>
      </c>
      <c r="E183" s="3">
        <v>2</v>
      </c>
      <c r="F183" s="3">
        <v>30</v>
      </c>
      <c r="G183" s="3" t="s">
        <v>172</v>
      </c>
      <c r="H183" s="3">
        <v>1</v>
      </c>
      <c r="I183" s="4" t="s">
        <v>165</v>
      </c>
      <c r="J183" s="4">
        <v>146</v>
      </c>
      <c r="K183" s="4">
        <v>146</v>
      </c>
      <c r="L183" s="3" t="s">
        <v>172</v>
      </c>
      <c r="M183" s="18">
        <v>1</v>
      </c>
      <c r="N183" s="18">
        <v>113</v>
      </c>
      <c r="O183" s="4">
        <v>9</v>
      </c>
      <c r="P183" s="3"/>
      <c r="Q183" s="4">
        <v>1</v>
      </c>
      <c r="S183" s="3">
        <v>1</v>
      </c>
      <c r="T183" s="3"/>
      <c r="U183" s="3"/>
      <c r="AH183" s="3">
        <v>99</v>
      </c>
      <c r="AI183" s="3">
        <v>8</v>
      </c>
      <c r="AK183" s="3">
        <v>3</v>
      </c>
      <c r="AL183" s="3">
        <v>2</v>
      </c>
    </row>
    <row r="184" spans="1:38" x14ac:dyDescent="0.3">
      <c r="A184" s="4">
        <v>183</v>
      </c>
      <c r="B184" s="5">
        <v>42846</v>
      </c>
      <c r="C184" s="7">
        <v>0.77222222222222225</v>
      </c>
      <c r="D184" s="3" t="s">
        <v>165</v>
      </c>
      <c r="E184" s="3">
        <v>1</v>
      </c>
      <c r="G184" s="3" t="s">
        <v>174</v>
      </c>
      <c r="H184" s="3">
        <v>1</v>
      </c>
      <c r="I184" s="4" t="s">
        <v>165</v>
      </c>
      <c r="J184" s="4">
        <v>146</v>
      </c>
      <c r="K184" s="4">
        <v>146</v>
      </c>
      <c r="L184" s="3" t="s">
        <v>174</v>
      </c>
      <c r="M184" s="18">
        <v>18</v>
      </c>
      <c r="N184" s="18" t="s">
        <v>578</v>
      </c>
      <c r="O184" s="4">
        <v>2</v>
      </c>
      <c r="P184" s="3"/>
      <c r="Q184" s="4">
        <v>1</v>
      </c>
      <c r="S184" s="3">
        <v>6</v>
      </c>
      <c r="T184" s="3"/>
      <c r="U184" s="3"/>
      <c r="AH184" s="3">
        <v>99</v>
      </c>
      <c r="AI184" s="3">
        <v>8</v>
      </c>
      <c r="AK184" s="3">
        <v>1</v>
      </c>
      <c r="AL184" s="3">
        <v>1</v>
      </c>
    </row>
    <row r="185" spans="1:38" x14ac:dyDescent="0.3">
      <c r="A185" s="4">
        <v>184</v>
      </c>
      <c r="B185" s="5">
        <v>42846</v>
      </c>
      <c r="C185" s="7">
        <v>0.77569444444444446</v>
      </c>
      <c r="D185" s="3" t="s">
        <v>165</v>
      </c>
      <c r="E185" s="3">
        <v>2</v>
      </c>
      <c r="F185" s="3">
        <v>60</v>
      </c>
      <c r="G185" s="3" t="s">
        <v>115</v>
      </c>
      <c r="H185" s="3">
        <v>99</v>
      </c>
      <c r="I185" s="4" t="s">
        <v>165</v>
      </c>
      <c r="J185" s="4">
        <v>146</v>
      </c>
      <c r="K185" s="4">
        <v>146</v>
      </c>
      <c r="L185" s="3" t="s">
        <v>115</v>
      </c>
      <c r="M185" s="18">
        <v>4</v>
      </c>
      <c r="N185" s="18" t="s">
        <v>564</v>
      </c>
      <c r="O185" s="4">
        <v>7</v>
      </c>
      <c r="P185" s="3"/>
      <c r="Q185" s="4">
        <v>1</v>
      </c>
      <c r="S185" s="3">
        <v>7</v>
      </c>
      <c r="T185" s="3"/>
      <c r="U185" s="3"/>
      <c r="X185" s="7">
        <v>0.78055555555555556</v>
      </c>
      <c r="Z185" s="3">
        <v>31</v>
      </c>
      <c r="AA185" s="3">
        <v>3</v>
      </c>
      <c r="AH185" s="3">
        <v>7</v>
      </c>
      <c r="AI185" s="3">
        <v>99</v>
      </c>
      <c r="AK185" s="3">
        <v>3</v>
      </c>
      <c r="AL185" s="3">
        <v>2</v>
      </c>
    </row>
    <row r="186" spans="1:38" x14ac:dyDescent="0.3">
      <c r="A186" s="4">
        <v>185</v>
      </c>
      <c r="B186" s="5">
        <v>42846</v>
      </c>
      <c r="C186" s="7">
        <v>0.77777777777777779</v>
      </c>
      <c r="D186" s="3" t="s">
        <v>165</v>
      </c>
      <c r="E186" s="3">
        <v>2</v>
      </c>
      <c r="F186" s="3">
        <v>30</v>
      </c>
      <c r="G186" s="3" t="s">
        <v>106</v>
      </c>
      <c r="H186" s="3">
        <v>1</v>
      </c>
      <c r="I186" s="4" t="s">
        <v>165</v>
      </c>
      <c r="J186" s="4">
        <v>146</v>
      </c>
      <c r="K186" s="4">
        <v>146</v>
      </c>
      <c r="L186" s="3" t="s">
        <v>106</v>
      </c>
      <c r="M186" s="18">
        <v>13</v>
      </c>
      <c r="N186" s="18" t="s">
        <v>609</v>
      </c>
      <c r="O186" s="4">
        <v>7</v>
      </c>
      <c r="P186" s="3"/>
      <c r="Q186" s="4">
        <v>1</v>
      </c>
      <c r="S186" s="3">
        <v>7</v>
      </c>
      <c r="T186" s="3">
        <v>7</v>
      </c>
      <c r="U186" s="3"/>
      <c r="X186" s="7">
        <v>0.78055555555555556</v>
      </c>
      <c r="Z186" s="3">
        <v>31</v>
      </c>
      <c r="AA186" s="3">
        <v>1</v>
      </c>
      <c r="AB186" s="3">
        <v>42</v>
      </c>
      <c r="AH186" s="3">
        <v>7</v>
      </c>
      <c r="AI186" s="3">
        <v>99</v>
      </c>
      <c r="AK186" s="3">
        <v>3</v>
      </c>
      <c r="AL186" s="3">
        <v>2</v>
      </c>
    </row>
    <row r="187" spans="1:38" x14ac:dyDescent="0.3">
      <c r="A187" s="4">
        <v>186</v>
      </c>
      <c r="B187" s="5">
        <v>42846</v>
      </c>
      <c r="C187" s="7">
        <v>0.78125</v>
      </c>
      <c r="D187" s="3" t="s">
        <v>165</v>
      </c>
      <c r="E187" s="3">
        <v>2</v>
      </c>
      <c r="F187" s="3">
        <v>19</v>
      </c>
      <c r="G187" s="3" t="s">
        <v>206</v>
      </c>
      <c r="H187" s="3">
        <v>4</v>
      </c>
      <c r="I187" s="4" t="s">
        <v>165</v>
      </c>
      <c r="J187" s="4">
        <v>146</v>
      </c>
      <c r="K187" s="4">
        <v>146</v>
      </c>
      <c r="L187" s="3" t="s">
        <v>128</v>
      </c>
      <c r="M187" s="18">
        <v>5</v>
      </c>
      <c r="N187" s="18" t="s">
        <v>565</v>
      </c>
      <c r="O187" s="4">
        <v>9</v>
      </c>
      <c r="P187" s="3"/>
      <c r="Q187" s="4">
        <v>1</v>
      </c>
      <c r="S187" s="3">
        <v>3</v>
      </c>
      <c r="T187" s="3"/>
      <c r="U187" s="3"/>
      <c r="X187" s="7">
        <v>0.78263888888888899</v>
      </c>
      <c r="AH187" s="3">
        <v>99</v>
      </c>
      <c r="AI187" s="3">
        <v>1</v>
      </c>
      <c r="AK187" s="3">
        <v>2</v>
      </c>
      <c r="AL187" s="3">
        <v>2</v>
      </c>
    </row>
    <row r="188" spans="1:38" x14ac:dyDescent="0.3">
      <c r="A188" s="4">
        <v>187</v>
      </c>
      <c r="B188" s="5">
        <v>42846</v>
      </c>
      <c r="C188" s="7">
        <v>0.7993055555555556</v>
      </c>
      <c r="D188" s="3" t="s">
        <v>165</v>
      </c>
      <c r="E188" s="3">
        <v>2</v>
      </c>
      <c r="F188" s="3">
        <v>50</v>
      </c>
      <c r="G188" s="3" t="s">
        <v>207</v>
      </c>
      <c r="H188" s="3">
        <v>1</v>
      </c>
      <c r="I188" s="4" t="s">
        <v>165</v>
      </c>
      <c r="J188" s="4">
        <v>146</v>
      </c>
      <c r="K188" s="4">
        <v>146</v>
      </c>
      <c r="L188" s="3" t="s">
        <v>207</v>
      </c>
      <c r="M188" s="18">
        <v>13</v>
      </c>
      <c r="N188" s="18">
        <v>114</v>
      </c>
      <c r="O188" s="4">
        <v>7</v>
      </c>
      <c r="P188" s="3"/>
      <c r="Q188" s="4">
        <v>1</v>
      </c>
      <c r="S188" s="3">
        <v>7</v>
      </c>
      <c r="T188" s="3">
        <v>1</v>
      </c>
      <c r="U188" s="3"/>
      <c r="X188" s="7">
        <v>0.8027777777777777</v>
      </c>
      <c r="Z188" s="3">
        <v>31</v>
      </c>
      <c r="AA188" s="3">
        <v>5</v>
      </c>
      <c r="AH188" s="3">
        <v>7</v>
      </c>
      <c r="AI188" s="3">
        <v>99</v>
      </c>
      <c r="AK188" s="3">
        <v>2</v>
      </c>
      <c r="AL188" s="3">
        <v>2</v>
      </c>
    </row>
    <row r="189" spans="1:38" x14ac:dyDescent="0.3">
      <c r="A189" s="4">
        <v>188</v>
      </c>
      <c r="B189" s="5">
        <v>42846</v>
      </c>
      <c r="C189" s="7">
        <v>0.79999999999999993</v>
      </c>
      <c r="D189" s="3" t="s">
        <v>165</v>
      </c>
      <c r="E189" s="3">
        <v>1</v>
      </c>
      <c r="F189" s="3">
        <v>42</v>
      </c>
      <c r="G189" s="3" t="s">
        <v>115</v>
      </c>
      <c r="H189" s="3">
        <v>1</v>
      </c>
      <c r="J189" s="4">
        <v>999</v>
      </c>
      <c r="K189" s="4">
        <v>999</v>
      </c>
      <c r="M189" s="18">
        <v>11</v>
      </c>
      <c r="N189" s="18" t="s">
        <v>564</v>
      </c>
      <c r="O189" s="4">
        <v>2</v>
      </c>
      <c r="P189" s="3"/>
      <c r="Q189" s="4">
        <v>1</v>
      </c>
      <c r="S189" s="3">
        <v>7</v>
      </c>
      <c r="T189" s="3">
        <v>1</v>
      </c>
      <c r="U189" s="3"/>
      <c r="X189" s="7">
        <v>0.8027777777777777</v>
      </c>
      <c r="Z189" s="3">
        <v>31</v>
      </c>
      <c r="AA189" s="3">
        <v>4</v>
      </c>
      <c r="AH189" s="3">
        <v>7</v>
      </c>
      <c r="AI189" s="3">
        <v>99</v>
      </c>
      <c r="AK189" s="3">
        <v>1</v>
      </c>
      <c r="AL189" s="3">
        <v>1</v>
      </c>
    </row>
    <row r="190" spans="1:38" x14ac:dyDescent="0.3">
      <c r="A190" s="4">
        <v>189</v>
      </c>
      <c r="B190" s="5">
        <v>42846</v>
      </c>
      <c r="C190" s="7">
        <v>0.80208333333333337</v>
      </c>
      <c r="D190" s="3" t="s">
        <v>165</v>
      </c>
      <c r="E190" s="3">
        <v>1</v>
      </c>
      <c r="F190" s="3">
        <v>38</v>
      </c>
      <c r="G190" s="3" t="s">
        <v>118</v>
      </c>
      <c r="H190" s="3">
        <v>1</v>
      </c>
      <c r="J190" s="4">
        <v>999</v>
      </c>
      <c r="K190" s="4">
        <v>999</v>
      </c>
      <c r="M190" s="18">
        <v>5</v>
      </c>
      <c r="N190" s="18" t="s">
        <v>556</v>
      </c>
      <c r="O190" s="4">
        <v>9</v>
      </c>
      <c r="P190" s="3"/>
      <c r="Q190" s="4">
        <v>1</v>
      </c>
      <c r="S190" s="3">
        <v>3</v>
      </c>
      <c r="T190" s="3"/>
      <c r="U190" s="3"/>
      <c r="X190" s="7">
        <v>0.80347222222222225</v>
      </c>
      <c r="AH190" s="3">
        <v>99</v>
      </c>
      <c r="AI190" s="3">
        <v>99</v>
      </c>
      <c r="AK190" s="3">
        <v>3</v>
      </c>
      <c r="AL190" s="3">
        <v>2</v>
      </c>
    </row>
    <row r="191" spans="1:38" x14ac:dyDescent="0.3">
      <c r="A191" s="4">
        <v>190</v>
      </c>
      <c r="B191" s="5">
        <v>42846</v>
      </c>
      <c r="C191" s="7">
        <v>0.8041666666666667</v>
      </c>
      <c r="D191" s="3" t="s">
        <v>165</v>
      </c>
      <c r="E191" s="3">
        <v>1</v>
      </c>
      <c r="F191" s="3">
        <v>24</v>
      </c>
      <c r="G191" s="3" t="s">
        <v>174</v>
      </c>
      <c r="H191" s="3">
        <v>1</v>
      </c>
      <c r="I191" s="4" t="s">
        <v>165</v>
      </c>
      <c r="J191" s="4">
        <v>146</v>
      </c>
      <c r="K191" s="4">
        <v>146</v>
      </c>
      <c r="L191" s="3" t="s">
        <v>174</v>
      </c>
      <c r="M191" s="18">
        <v>5</v>
      </c>
      <c r="N191" s="18" t="s">
        <v>578</v>
      </c>
      <c r="O191" s="4">
        <v>7</v>
      </c>
      <c r="P191" s="3"/>
      <c r="Q191" s="4">
        <v>1</v>
      </c>
      <c r="S191" s="3">
        <v>7</v>
      </c>
      <c r="T191" s="3">
        <v>1</v>
      </c>
      <c r="U191" s="3"/>
      <c r="X191" s="7">
        <v>0.80486111111111114</v>
      </c>
      <c r="Z191" s="3" t="s">
        <v>168</v>
      </c>
      <c r="AA191" s="3">
        <v>1</v>
      </c>
      <c r="AH191" s="3">
        <v>7</v>
      </c>
      <c r="AI191" s="3">
        <v>99</v>
      </c>
      <c r="AK191" s="3">
        <v>2</v>
      </c>
      <c r="AL191" s="3">
        <v>2</v>
      </c>
    </row>
    <row r="192" spans="1:38" x14ac:dyDescent="0.3">
      <c r="A192" s="4">
        <v>191</v>
      </c>
      <c r="B192" s="5">
        <v>42846</v>
      </c>
      <c r="C192" s="7">
        <v>0.80486111111111114</v>
      </c>
      <c r="D192" s="3" t="s">
        <v>165</v>
      </c>
      <c r="E192" s="3">
        <v>2</v>
      </c>
      <c r="F192" s="3">
        <v>53</v>
      </c>
      <c r="G192" s="3" t="s">
        <v>108</v>
      </c>
      <c r="H192" s="3">
        <v>1</v>
      </c>
      <c r="J192" s="4">
        <v>999</v>
      </c>
      <c r="K192" s="4">
        <v>999</v>
      </c>
      <c r="M192" s="18">
        <v>13</v>
      </c>
      <c r="N192" s="18" t="s">
        <v>555</v>
      </c>
      <c r="O192" s="4">
        <v>8</v>
      </c>
      <c r="P192" s="3"/>
      <c r="Q192" s="4">
        <v>1</v>
      </c>
      <c r="S192" s="3">
        <v>2</v>
      </c>
      <c r="T192" s="3"/>
      <c r="U192" s="3"/>
      <c r="X192" s="7">
        <v>0.80555555555555547</v>
      </c>
      <c r="AH192" s="3">
        <v>99</v>
      </c>
      <c r="AI192" s="3">
        <v>6</v>
      </c>
      <c r="AK192" s="3">
        <v>2</v>
      </c>
      <c r="AL192" s="3">
        <v>2</v>
      </c>
    </row>
    <row r="193" spans="1:38" x14ac:dyDescent="0.3">
      <c r="A193" s="4">
        <v>192</v>
      </c>
      <c r="B193" s="5">
        <v>42846</v>
      </c>
      <c r="C193" s="7">
        <v>0.80625000000000002</v>
      </c>
      <c r="D193" s="3" t="s">
        <v>165</v>
      </c>
      <c r="E193" s="3">
        <v>2</v>
      </c>
      <c r="F193" s="3">
        <v>41</v>
      </c>
      <c r="G193" s="3" t="s">
        <v>208</v>
      </c>
      <c r="H193" s="3">
        <v>1</v>
      </c>
      <c r="I193" s="4" t="s">
        <v>165</v>
      </c>
      <c r="J193" s="4">
        <v>146</v>
      </c>
      <c r="K193" s="4">
        <v>146</v>
      </c>
      <c r="L193" s="3" t="s">
        <v>208</v>
      </c>
      <c r="M193" s="18">
        <v>11</v>
      </c>
      <c r="N193" s="18">
        <v>68</v>
      </c>
      <c r="O193" s="4">
        <v>7</v>
      </c>
      <c r="P193" s="3"/>
      <c r="Q193" s="4">
        <v>1</v>
      </c>
      <c r="S193" s="3">
        <v>2</v>
      </c>
      <c r="T193" s="3"/>
      <c r="U193" s="3"/>
      <c r="X193" s="7">
        <v>0.80694444444444446</v>
      </c>
      <c r="AH193" s="3">
        <v>99</v>
      </c>
      <c r="AI193" s="3">
        <v>4</v>
      </c>
      <c r="AK193" s="3">
        <v>3</v>
      </c>
      <c r="AL193" s="3">
        <v>2</v>
      </c>
    </row>
    <row r="194" spans="1:38" x14ac:dyDescent="0.3">
      <c r="A194" s="4">
        <v>193</v>
      </c>
      <c r="B194" s="5">
        <v>42846</v>
      </c>
      <c r="C194" s="7">
        <v>0.80694444444444446</v>
      </c>
      <c r="D194" s="3" t="s">
        <v>165</v>
      </c>
      <c r="E194" s="3">
        <v>1</v>
      </c>
      <c r="F194" s="3">
        <v>26</v>
      </c>
      <c r="G194" s="3" t="s">
        <v>115</v>
      </c>
      <c r="H194" s="3">
        <v>1</v>
      </c>
      <c r="I194" s="4" t="s">
        <v>165</v>
      </c>
      <c r="J194" s="4">
        <v>146</v>
      </c>
      <c r="K194" s="4">
        <v>146</v>
      </c>
      <c r="M194" s="18">
        <v>2</v>
      </c>
      <c r="N194" s="18" t="s">
        <v>564</v>
      </c>
      <c r="O194" s="4">
        <v>9</v>
      </c>
      <c r="P194" s="3"/>
      <c r="Q194" s="4">
        <v>1</v>
      </c>
      <c r="S194" s="3">
        <v>7</v>
      </c>
      <c r="T194" s="3">
        <v>7</v>
      </c>
      <c r="U194" s="3"/>
      <c r="X194" s="7">
        <v>0.81111111111111101</v>
      </c>
      <c r="Z194" s="3" t="s">
        <v>168</v>
      </c>
      <c r="AA194" s="3">
        <v>1</v>
      </c>
      <c r="AB194" s="3">
        <v>33</v>
      </c>
      <c r="AH194" s="3">
        <v>99</v>
      </c>
      <c r="AI194" s="3">
        <v>99</v>
      </c>
      <c r="AK194" s="3">
        <v>3</v>
      </c>
      <c r="AL194" s="3">
        <v>1</v>
      </c>
    </row>
    <row r="195" spans="1:38" x14ac:dyDescent="0.3">
      <c r="A195" s="4">
        <v>194</v>
      </c>
      <c r="B195" s="5">
        <v>42846</v>
      </c>
      <c r="C195" s="7">
        <v>0.80763888888888891</v>
      </c>
      <c r="D195" s="3" t="s">
        <v>165</v>
      </c>
      <c r="E195" s="3">
        <v>2</v>
      </c>
      <c r="F195" s="3">
        <v>29</v>
      </c>
      <c r="G195" s="3" t="s">
        <v>179</v>
      </c>
      <c r="H195" s="3">
        <v>2</v>
      </c>
      <c r="I195" s="4" t="s">
        <v>165</v>
      </c>
      <c r="J195" s="4">
        <v>146</v>
      </c>
      <c r="K195" s="4">
        <v>146</v>
      </c>
      <c r="L195" s="3" t="s">
        <v>179</v>
      </c>
      <c r="M195" s="18">
        <v>7</v>
      </c>
      <c r="N195" s="18">
        <v>114</v>
      </c>
      <c r="O195" s="4">
        <v>9</v>
      </c>
      <c r="P195" s="3"/>
      <c r="Q195" s="4">
        <v>1</v>
      </c>
      <c r="S195" s="3">
        <v>7</v>
      </c>
      <c r="T195" s="3">
        <v>1</v>
      </c>
      <c r="U195" s="3"/>
      <c r="X195" s="7">
        <v>0.81111111111111101</v>
      </c>
      <c r="Z195" s="3" t="s">
        <v>168</v>
      </c>
      <c r="AA195" s="3">
        <v>0</v>
      </c>
      <c r="AH195" s="3">
        <v>99</v>
      </c>
      <c r="AI195" s="3">
        <v>99</v>
      </c>
      <c r="AK195" s="3">
        <v>2</v>
      </c>
      <c r="AL195" s="3">
        <v>2</v>
      </c>
    </row>
    <row r="196" spans="1:38" x14ac:dyDescent="0.3">
      <c r="A196" s="4">
        <v>195</v>
      </c>
      <c r="B196" s="5">
        <v>42846</v>
      </c>
      <c r="C196" s="7">
        <v>0.81111111111111101</v>
      </c>
      <c r="D196" s="3" t="s">
        <v>165</v>
      </c>
      <c r="E196" s="3">
        <v>1</v>
      </c>
      <c r="F196" s="3">
        <v>28</v>
      </c>
      <c r="G196" s="3" t="s">
        <v>157</v>
      </c>
      <c r="H196" s="3">
        <v>1</v>
      </c>
      <c r="J196" s="4">
        <v>999</v>
      </c>
      <c r="K196" s="4">
        <v>999</v>
      </c>
      <c r="M196" s="18">
        <v>8</v>
      </c>
      <c r="N196" s="18" t="s">
        <v>582</v>
      </c>
      <c r="O196" s="4">
        <v>2</v>
      </c>
      <c r="P196" s="3"/>
      <c r="Q196" s="4">
        <v>1</v>
      </c>
      <c r="S196" s="3">
        <v>4</v>
      </c>
      <c r="T196" s="3"/>
      <c r="U196" s="3"/>
      <c r="X196" s="7">
        <v>0.81180555555555556</v>
      </c>
      <c r="AH196" s="3">
        <v>99</v>
      </c>
      <c r="AI196" s="3">
        <v>99</v>
      </c>
      <c r="AK196" s="3">
        <v>1</v>
      </c>
      <c r="AL196" s="3">
        <v>1</v>
      </c>
    </row>
    <row r="197" spans="1:38" x14ac:dyDescent="0.3">
      <c r="A197" s="4">
        <v>196</v>
      </c>
      <c r="B197" s="5">
        <v>42846</v>
      </c>
      <c r="C197" s="7">
        <v>0.8125</v>
      </c>
      <c r="D197" s="3" t="s">
        <v>165</v>
      </c>
      <c r="E197" s="3">
        <v>2</v>
      </c>
      <c r="F197" s="3">
        <v>40</v>
      </c>
      <c r="G197" s="3" t="s">
        <v>188</v>
      </c>
      <c r="H197" s="3">
        <v>1</v>
      </c>
      <c r="I197" s="4" t="s">
        <v>165</v>
      </c>
      <c r="J197" s="4">
        <v>146</v>
      </c>
      <c r="K197" s="4">
        <v>146</v>
      </c>
      <c r="L197" s="3" t="s">
        <v>584</v>
      </c>
      <c r="M197" s="18">
        <v>6</v>
      </c>
      <c r="N197" s="18">
        <v>150</v>
      </c>
      <c r="O197" s="4">
        <v>9</v>
      </c>
      <c r="P197" s="3"/>
      <c r="Q197" s="4">
        <v>1</v>
      </c>
      <c r="S197" s="3">
        <v>3</v>
      </c>
      <c r="T197" s="3"/>
      <c r="U197" s="3"/>
      <c r="X197" s="7">
        <v>0.81319444444444444</v>
      </c>
      <c r="AH197" s="3">
        <v>99</v>
      </c>
      <c r="AI197" s="3">
        <v>6</v>
      </c>
      <c r="AK197" s="3">
        <v>2</v>
      </c>
      <c r="AL197" s="3">
        <v>2</v>
      </c>
    </row>
    <row r="198" spans="1:38" x14ac:dyDescent="0.3">
      <c r="A198" s="4">
        <v>197</v>
      </c>
      <c r="B198" s="5">
        <v>42846</v>
      </c>
      <c r="C198" s="7">
        <v>0.8125</v>
      </c>
      <c r="D198" s="3" t="s">
        <v>165</v>
      </c>
      <c r="E198" s="3">
        <v>99</v>
      </c>
      <c r="G198" s="3" t="s">
        <v>200</v>
      </c>
      <c r="H198" s="3">
        <v>99</v>
      </c>
      <c r="I198" s="4" t="s">
        <v>165</v>
      </c>
      <c r="J198" s="4">
        <v>146</v>
      </c>
      <c r="K198" s="4">
        <v>146</v>
      </c>
      <c r="L198" s="3" t="s">
        <v>200</v>
      </c>
      <c r="M198" s="18">
        <v>5</v>
      </c>
      <c r="N198" s="18">
        <v>110</v>
      </c>
      <c r="O198" s="4">
        <v>7</v>
      </c>
      <c r="P198" s="3"/>
      <c r="Q198" s="4">
        <v>1</v>
      </c>
      <c r="S198" s="3">
        <v>7</v>
      </c>
      <c r="T198" s="3"/>
      <c r="U198" s="3"/>
      <c r="X198" s="7">
        <v>0.81319444444444444</v>
      </c>
      <c r="Z198" s="3">
        <v>31</v>
      </c>
      <c r="AA198" s="3">
        <v>1</v>
      </c>
      <c r="AH198" s="3">
        <v>7</v>
      </c>
      <c r="AI198" s="3">
        <v>99</v>
      </c>
      <c r="AK198" s="3">
        <v>3</v>
      </c>
      <c r="AL198" s="3">
        <v>2</v>
      </c>
    </row>
    <row r="199" spans="1:38" x14ac:dyDescent="0.3">
      <c r="A199" s="4">
        <v>198</v>
      </c>
      <c r="B199" s="5">
        <v>42846</v>
      </c>
      <c r="C199" s="7">
        <v>0.81388888888888899</v>
      </c>
      <c r="D199" s="3" t="s">
        <v>165</v>
      </c>
      <c r="E199" s="3">
        <v>99</v>
      </c>
      <c r="F199" s="3">
        <v>51</v>
      </c>
      <c r="G199" s="3" t="s">
        <v>209</v>
      </c>
      <c r="H199" s="3">
        <v>2</v>
      </c>
      <c r="I199" s="4" t="s">
        <v>165</v>
      </c>
      <c r="J199" s="4">
        <v>146</v>
      </c>
      <c r="K199" s="4">
        <v>146</v>
      </c>
      <c r="L199" s="3" t="s">
        <v>209</v>
      </c>
      <c r="M199" s="18">
        <v>4</v>
      </c>
      <c r="N199" s="18">
        <v>19</v>
      </c>
      <c r="O199" s="4">
        <v>7</v>
      </c>
      <c r="P199" s="3"/>
      <c r="Q199" s="4">
        <v>1</v>
      </c>
      <c r="S199" s="3">
        <v>2</v>
      </c>
      <c r="T199" s="3"/>
      <c r="U199" s="3"/>
      <c r="X199" s="7">
        <v>0.81527777777777777</v>
      </c>
      <c r="AH199" s="3">
        <v>99</v>
      </c>
      <c r="AI199" s="3">
        <v>99</v>
      </c>
      <c r="AK199" s="3">
        <v>3</v>
      </c>
      <c r="AL199" s="3">
        <v>2</v>
      </c>
    </row>
    <row r="200" spans="1:38" x14ac:dyDescent="0.3">
      <c r="A200" s="4">
        <v>199</v>
      </c>
      <c r="B200" s="5">
        <v>42846</v>
      </c>
      <c r="C200" s="7">
        <v>0.81597222222222221</v>
      </c>
      <c r="D200" s="3" t="s">
        <v>165</v>
      </c>
      <c r="E200" s="3">
        <v>1</v>
      </c>
      <c r="F200" s="3">
        <v>60</v>
      </c>
      <c r="G200" s="3" t="s">
        <v>210</v>
      </c>
      <c r="H200" s="3">
        <v>1</v>
      </c>
      <c r="I200" s="4" t="s">
        <v>165</v>
      </c>
      <c r="J200" s="4">
        <v>146</v>
      </c>
      <c r="K200" s="4">
        <v>146</v>
      </c>
      <c r="L200" s="3" t="s">
        <v>210</v>
      </c>
      <c r="M200" s="18">
        <v>13</v>
      </c>
      <c r="N200" s="18">
        <v>62</v>
      </c>
      <c r="O200" s="4">
        <v>7</v>
      </c>
      <c r="P200" s="3"/>
      <c r="Q200" s="4">
        <v>1</v>
      </c>
      <c r="S200" s="3">
        <v>2</v>
      </c>
      <c r="T200" s="3"/>
      <c r="U200" s="3"/>
      <c r="X200" s="7">
        <v>0.81666666666666676</v>
      </c>
      <c r="AH200" s="3">
        <v>99</v>
      </c>
      <c r="AI200" s="3">
        <v>6</v>
      </c>
      <c r="AK200" s="3">
        <v>2</v>
      </c>
      <c r="AL200" s="3">
        <v>2</v>
      </c>
    </row>
    <row r="201" spans="1:38" x14ac:dyDescent="0.3">
      <c r="A201" s="4">
        <v>200</v>
      </c>
      <c r="B201" s="5">
        <v>42846</v>
      </c>
      <c r="C201" s="7">
        <v>0.81874999999999998</v>
      </c>
      <c r="D201" s="3" t="s">
        <v>165</v>
      </c>
      <c r="E201" s="3">
        <v>2</v>
      </c>
      <c r="F201" s="3">
        <v>28</v>
      </c>
      <c r="G201" s="3" t="s">
        <v>211</v>
      </c>
      <c r="H201" s="3">
        <v>1</v>
      </c>
      <c r="I201" s="4" t="s">
        <v>165</v>
      </c>
      <c r="J201" s="4">
        <v>146</v>
      </c>
      <c r="K201" s="4">
        <v>146</v>
      </c>
      <c r="M201" s="18">
        <v>11</v>
      </c>
      <c r="N201" s="18">
        <v>119</v>
      </c>
      <c r="O201" s="4">
        <v>7</v>
      </c>
      <c r="P201" s="3"/>
      <c r="Q201" s="4">
        <v>1</v>
      </c>
      <c r="S201" s="3">
        <v>3</v>
      </c>
      <c r="T201" s="3"/>
      <c r="U201" s="3"/>
      <c r="X201" s="7">
        <v>0.81944444444444453</v>
      </c>
      <c r="AH201" s="3">
        <v>99</v>
      </c>
      <c r="AI201" s="3">
        <v>1</v>
      </c>
      <c r="AK201" s="3">
        <v>3</v>
      </c>
      <c r="AL201" s="3">
        <v>2</v>
      </c>
    </row>
    <row r="202" spans="1:38" x14ac:dyDescent="0.3">
      <c r="A202" s="4">
        <v>201</v>
      </c>
      <c r="B202" s="5">
        <v>42846</v>
      </c>
      <c r="C202" s="7">
        <v>0.82361111111111107</v>
      </c>
      <c r="D202" s="3" t="s">
        <v>165</v>
      </c>
      <c r="E202" s="3">
        <v>2</v>
      </c>
      <c r="F202" s="3">
        <v>35</v>
      </c>
      <c r="G202" s="3" t="s">
        <v>212</v>
      </c>
      <c r="H202" s="3">
        <v>1</v>
      </c>
      <c r="I202" s="4" t="s">
        <v>165</v>
      </c>
      <c r="J202" s="4">
        <v>146</v>
      </c>
      <c r="K202" s="4">
        <v>146</v>
      </c>
      <c r="L202" s="3" t="s">
        <v>212</v>
      </c>
      <c r="M202" s="18">
        <v>13</v>
      </c>
      <c r="N202" s="18">
        <v>55</v>
      </c>
      <c r="O202" s="4">
        <v>7</v>
      </c>
      <c r="P202" s="3"/>
      <c r="Q202" s="4">
        <v>1</v>
      </c>
      <c r="S202" s="3">
        <v>7</v>
      </c>
      <c r="T202" s="3">
        <v>7</v>
      </c>
      <c r="U202" s="3"/>
      <c r="X202" s="7">
        <v>0.8256944444444444</v>
      </c>
      <c r="Z202" s="3">
        <v>31</v>
      </c>
      <c r="AA202" s="3">
        <v>1</v>
      </c>
      <c r="AB202" s="3">
        <v>33</v>
      </c>
      <c r="AH202" s="3">
        <v>6</v>
      </c>
      <c r="AI202" s="3">
        <v>99</v>
      </c>
      <c r="AK202" s="3">
        <v>2</v>
      </c>
      <c r="AL202" s="3">
        <v>2</v>
      </c>
    </row>
    <row r="203" spans="1:38" x14ac:dyDescent="0.3">
      <c r="A203" s="4">
        <v>202</v>
      </c>
      <c r="B203" s="5">
        <v>42846</v>
      </c>
      <c r="C203" s="7">
        <v>0.82638888888888884</v>
      </c>
      <c r="D203" s="3" t="s">
        <v>165</v>
      </c>
      <c r="E203" s="3">
        <v>2</v>
      </c>
      <c r="F203" s="3">
        <v>35</v>
      </c>
      <c r="G203" s="3" t="s">
        <v>136</v>
      </c>
      <c r="H203" s="3">
        <v>1</v>
      </c>
      <c r="I203" s="4" t="s">
        <v>165</v>
      </c>
      <c r="J203" s="4">
        <v>146</v>
      </c>
      <c r="K203" s="4">
        <v>146</v>
      </c>
      <c r="L203" s="3" t="s">
        <v>136</v>
      </c>
      <c r="M203" s="18">
        <v>13</v>
      </c>
      <c r="N203" s="18" t="s">
        <v>558</v>
      </c>
      <c r="O203" s="4">
        <v>6</v>
      </c>
      <c r="P203" s="3"/>
      <c r="Q203" s="4">
        <v>1</v>
      </c>
      <c r="S203" s="3">
        <v>3</v>
      </c>
      <c r="T203" s="3"/>
      <c r="U203" s="3"/>
      <c r="X203" s="7">
        <v>0.82708333333333339</v>
      </c>
      <c r="AH203" s="3">
        <v>99</v>
      </c>
      <c r="AI203" s="3">
        <v>1</v>
      </c>
      <c r="AK203" s="3">
        <v>2</v>
      </c>
      <c r="AL203" s="3">
        <v>2</v>
      </c>
    </row>
    <row r="204" spans="1:38" x14ac:dyDescent="0.3">
      <c r="A204" s="4">
        <v>203</v>
      </c>
      <c r="B204" s="5">
        <v>42846</v>
      </c>
      <c r="C204" s="7">
        <v>0.82986111111111116</v>
      </c>
      <c r="D204" s="3" t="s">
        <v>165</v>
      </c>
      <c r="E204" s="3">
        <v>2</v>
      </c>
      <c r="F204" s="3">
        <v>37</v>
      </c>
      <c r="G204" s="3" t="s">
        <v>106</v>
      </c>
      <c r="H204" s="3">
        <v>1</v>
      </c>
      <c r="I204" s="4" t="s">
        <v>165</v>
      </c>
      <c r="J204" s="4">
        <v>146</v>
      </c>
      <c r="K204" s="4">
        <v>146</v>
      </c>
      <c r="L204" s="3" t="s">
        <v>106</v>
      </c>
      <c r="M204" s="18">
        <v>13</v>
      </c>
      <c r="N204" s="18" t="s">
        <v>609</v>
      </c>
      <c r="O204" s="4">
        <v>12</v>
      </c>
      <c r="P204" s="3"/>
      <c r="Q204" s="4">
        <v>1</v>
      </c>
      <c r="S204" s="3">
        <v>2</v>
      </c>
      <c r="T204" s="3"/>
      <c r="U204" s="3"/>
      <c r="X204" s="7">
        <v>0.82986111111111116</v>
      </c>
      <c r="AH204" s="3">
        <v>99</v>
      </c>
      <c r="AI204" s="3">
        <v>1</v>
      </c>
      <c r="AK204" s="3">
        <v>2</v>
      </c>
      <c r="AL204" s="3">
        <v>2</v>
      </c>
    </row>
    <row r="205" spans="1:38" x14ac:dyDescent="0.3">
      <c r="A205" s="4">
        <v>204</v>
      </c>
      <c r="B205" s="5">
        <v>42846</v>
      </c>
      <c r="C205" s="7">
        <v>0.83194444444444438</v>
      </c>
      <c r="D205" s="3" t="s">
        <v>165</v>
      </c>
      <c r="E205" s="3">
        <v>1</v>
      </c>
      <c r="F205" s="3">
        <v>29</v>
      </c>
      <c r="G205" s="3" t="s">
        <v>131</v>
      </c>
      <c r="H205" s="3">
        <v>1</v>
      </c>
      <c r="I205" s="4" t="s">
        <v>165</v>
      </c>
      <c r="J205" s="4">
        <v>146</v>
      </c>
      <c r="K205" s="4">
        <v>146</v>
      </c>
      <c r="M205" s="18">
        <v>5</v>
      </c>
      <c r="N205" s="18" t="s">
        <v>563</v>
      </c>
      <c r="O205" s="4">
        <v>7</v>
      </c>
      <c r="P205" s="3"/>
      <c r="Q205" s="4">
        <v>1</v>
      </c>
      <c r="S205" s="3">
        <v>4</v>
      </c>
      <c r="T205" s="3"/>
      <c r="U205" s="3"/>
      <c r="X205" s="7">
        <v>0.83263888888888893</v>
      </c>
      <c r="AH205" s="3">
        <v>99</v>
      </c>
      <c r="AI205" s="3">
        <v>6</v>
      </c>
      <c r="AK205" s="3">
        <v>2</v>
      </c>
      <c r="AL205" s="3">
        <v>2</v>
      </c>
    </row>
    <row r="206" spans="1:38" x14ac:dyDescent="0.3">
      <c r="A206" s="4">
        <v>205</v>
      </c>
      <c r="B206" s="5">
        <v>42846</v>
      </c>
      <c r="C206" s="7">
        <v>0.83333333333333337</v>
      </c>
      <c r="D206" s="3" t="s">
        <v>165</v>
      </c>
      <c r="E206" s="3">
        <v>2</v>
      </c>
      <c r="F206" s="3">
        <v>32</v>
      </c>
      <c r="G206" s="3" t="s">
        <v>105</v>
      </c>
      <c r="H206" s="3">
        <v>1</v>
      </c>
      <c r="I206" s="4" t="s">
        <v>165</v>
      </c>
      <c r="J206" s="4">
        <v>146</v>
      </c>
      <c r="K206" s="4">
        <v>146</v>
      </c>
      <c r="L206" s="3" t="s">
        <v>128</v>
      </c>
      <c r="M206" s="18">
        <v>1</v>
      </c>
      <c r="N206" s="18" t="s">
        <v>565</v>
      </c>
      <c r="O206" s="4">
        <v>9</v>
      </c>
      <c r="P206" s="3"/>
      <c r="Q206" s="4">
        <v>8</v>
      </c>
      <c r="S206" s="3">
        <v>2</v>
      </c>
      <c r="T206" s="3"/>
      <c r="U206" s="3"/>
      <c r="X206" s="7">
        <v>0.83333333333333337</v>
      </c>
      <c r="AH206" s="3">
        <v>99</v>
      </c>
      <c r="AI206" s="3">
        <v>9</v>
      </c>
      <c r="AK206" s="3">
        <v>2</v>
      </c>
      <c r="AL206" s="3">
        <v>2</v>
      </c>
    </row>
    <row r="207" spans="1:38" x14ac:dyDescent="0.3">
      <c r="A207" s="4">
        <v>206</v>
      </c>
      <c r="B207" s="5">
        <v>42846</v>
      </c>
      <c r="C207" s="7">
        <v>0.8354166666666667</v>
      </c>
      <c r="D207" s="3" t="s">
        <v>165</v>
      </c>
      <c r="E207" s="3">
        <v>99</v>
      </c>
      <c r="G207" s="3" t="s">
        <v>128</v>
      </c>
      <c r="H207" s="3">
        <v>1</v>
      </c>
      <c r="I207" s="4" t="s">
        <v>165</v>
      </c>
      <c r="J207" s="4">
        <v>146</v>
      </c>
      <c r="K207" s="4">
        <v>146</v>
      </c>
      <c r="L207" s="3" t="s">
        <v>128</v>
      </c>
      <c r="M207" s="18">
        <v>11</v>
      </c>
      <c r="N207" s="18" t="s">
        <v>565</v>
      </c>
      <c r="O207" s="4">
        <v>2</v>
      </c>
      <c r="P207" s="3"/>
      <c r="Q207" s="4">
        <v>1</v>
      </c>
      <c r="S207" s="3">
        <v>2</v>
      </c>
      <c r="T207" s="3"/>
      <c r="U207" s="3"/>
      <c r="X207" s="7">
        <v>0.83611111111111114</v>
      </c>
      <c r="AH207" s="3">
        <v>99</v>
      </c>
      <c r="AI207" s="3">
        <v>99</v>
      </c>
      <c r="AK207" s="3">
        <v>2</v>
      </c>
      <c r="AL207" s="3">
        <v>2</v>
      </c>
    </row>
    <row r="208" spans="1:38" x14ac:dyDescent="0.3">
      <c r="A208" s="4">
        <v>207</v>
      </c>
      <c r="B208" s="5">
        <v>42846</v>
      </c>
      <c r="C208" s="7">
        <v>0.84375</v>
      </c>
      <c r="D208" s="3" t="s">
        <v>165</v>
      </c>
      <c r="E208" s="3">
        <v>1</v>
      </c>
      <c r="F208" s="3">
        <v>19</v>
      </c>
      <c r="G208" s="3" t="s">
        <v>108</v>
      </c>
      <c r="H208" s="3">
        <v>5</v>
      </c>
      <c r="I208" s="4" t="s">
        <v>165</v>
      </c>
      <c r="J208" s="4">
        <v>146</v>
      </c>
      <c r="K208" s="4">
        <v>146</v>
      </c>
      <c r="L208" s="3" t="s">
        <v>108</v>
      </c>
      <c r="M208" s="18">
        <v>13</v>
      </c>
      <c r="N208" s="18" t="s">
        <v>555</v>
      </c>
      <c r="O208" s="4">
        <v>2</v>
      </c>
      <c r="P208" s="3"/>
      <c r="Q208" s="4">
        <v>1</v>
      </c>
      <c r="S208" s="3">
        <v>6</v>
      </c>
      <c r="T208" s="3"/>
      <c r="U208" s="3"/>
      <c r="X208" s="7">
        <v>0.84444444444444444</v>
      </c>
      <c r="AH208" s="3">
        <v>99</v>
      </c>
      <c r="AI208" s="3">
        <v>1</v>
      </c>
      <c r="AK208" s="3">
        <v>3</v>
      </c>
      <c r="AL208" s="3">
        <v>2</v>
      </c>
    </row>
    <row r="209" spans="1:38" x14ac:dyDescent="0.3">
      <c r="A209" s="4">
        <v>208</v>
      </c>
      <c r="B209" s="5">
        <v>42846</v>
      </c>
      <c r="C209" s="7">
        <v>0.67361111111111116</v>
      </c>
      <c r="D209" s="3" t="s">
        <v>165</v>
      </c>
      <c r="E209" s="3">
        <v>1</v>
      </c>
      <c r="F209" s="3">
        <v>19</v>
      </c>
      <c r="G209" s="3" t="s">
        <v>108</v>
      </c>
      <c r="H209" s="3">
        <v>1</v>
      </c>
      <c r="I209" s="4" t="s">
        <v>108</v>
      </c>
      <c r="J209" s="4">
        <v>8</v>
      </c>
      <c r="K209" s="4" t="s">
        <v>555</v>
      </c>
      <c r="L209" s="3" t="s">
        <v>165</v>
      </c>
      <c r="M209" s="18">
        <v>5</v>
      </c>
      <c r="N209" s="18">
        <v>146</v>
      </c>
      <c r="O209" s="4">
        <v>1</v>
      </c>
      <c r="P209" s="3"/>
      <c r="Q209" s="4">
        <v>2</v>
      </c>
      <c r="S209" s="3">
        <v>7</v>
      </c>
      <c r="T209" s="3">
        <v>7</v>
      </c>
      <c r="U209" s="3"/>
      <c r="X209" s="7">
        <v>0.61805555555555558</v>
      </c>
      <c r="Y209" s="3">
        <v>50</v>
      </c>
      <c r="Z209" s="3">
        <v>29</v>
      </c>
      <c r="AA209" s="3">
        <v>1</v>
      </c>
      <c r="AB209" s="3">
        <v>31</v>
      </c>
      <c r="AC209" s="3">
        <v>5</v>
      </c>
      <c r="AH209" s="3">
        <v>7</v>
      </c>
      <c r="AI209" s="3">
        <v>99</v>
      </c>
      <c r="AK209" s="3">
        <v>3</v>
      </c>
      <c r="AL209" s="3">
        <v>2</v>
      </c>
    </row>
    <row r="210" spans="1:38" x14ac:dyDescent="0.3">
      <c r="A210" s="4">
        <v>209</v>
      </c>
      <c r="B210" s="5">
        <v>42846</v>
      </c>
      <c r="C210" s="7">
        <v>0.68402777777777779</v>
      </c>
      <c r="D210" s="3" t="s">
        <v>165</v>
      </c>
      <c r="E210" s="3">
        <v>2</v>
      </c>
      <c r="F210" s="3">
        <v>27</v>
      </c>
      <c r="G210" s="3" t="s">
        <v>213</v>
      </c>
      <c r="H210" s="3">
        <v>1</v>
      </c>
      <c r="I210" s="4" t="s">
        <v>213</v>
      </c>
      <c r="J210" s="4">
        <v>17</v>
      </c>
      <c r="K210" s="4">
        <v>13</v>
      </c>
      <c r="L210" s="3" t="s">
        <v>165</v>
      </c>
      <c r="M210" s="18">
        <v>10</v>
      </c>
      <c r="N210" s="18">
        <v>146</v>
      </c>
      <c r="O210" s="4">
        <v>1</v>
      </c>
      <c r="P210" s="3"/>
      <c r="Q210" s="4">
        <v>6</v>
      </c>
      <c r="S210" s="3">
        <v>2</v>
      </c>
      <c r="T210" s="3"/>
      <c r="U210" s="3"/>
      <c r="X210" s="7">
        <v>0.625</v>
      </c>
      <c r="Y210" s="3">
        <v>60</v>
      </c>
      <c r="AH210" s="3">
        <v>99</v>
      </c>
      <c r="AI210" s="3">
        <v>5</v>
      </c>
      <c r="AK210" s="3">
        <v>3</v>
      </c>
      <c r="AL210" s="3">
        <v>99</v>
      </c>
    </row>
    <row r="211" spans="1:38" x14ac:dyDescent="0.3">
      <c r="A211" s="4">
        <v>210</v>
      </c>
      <c r="B211" s="5">
        <v>42846</v>
      </c>
      <c r="C211" s="7">
        <v>0.68055555555555547</v>
      </c>
      <c r="D211" s="3" t="s">
        <v>165</v>
      </c>
      <c r="E211" s="3">
        <v>2</v>
      </c>
      <c r="F211" s="3">
        <v>45</v>
      </c>
      <c r="G211" s="3" t="s">
        <v>105</v>
      </c>
      <c r="H211" s="3">
        <v>1</v>
      </c>
      <c r="I211" s="4" t="s">
        <v>141</v>
      </c>
      <c r="J211" s="4">
        <v>11</v>
      </c>
      <c r="K211" s="4" t="s">
        <v>667</v>
      </c>
      <c r="L211" s="3" t="s">
        <v>165</v>
      </c>
      <c r="M211" s="18">
        <v>13</v>
      </c>
      <c r="N211" s="18">
        <v>146</v>
      </c>
      <c r="O211" s="4">
        <v>2</v>
      </c>
      <c r="P211" s="3"/>
      <c r="Q211" s="4">
        <v>6</v>
      </c>
      <c r="S211" s="3">
        <v>7</v>
      </c>
      <c r="T211" s="3">
        <v>7</v>
      </c>
      <c r="U211" s="3"/>
      <c r="X211" s="7">
        <v>0.66666666666666663</v>
      </c>
      <c r="Y211" s="3">
        <v>20</v>
      </c>
      <c r="Z211" s="3">
        <v>23</v>
      </c>
      <c r="AA211" s="3">
        <v>3</v>
      </c>
      <c r="AB211" s="3">
        <v>31</v>
      </c>
      <c r="AC211" s="3">
        <v>1</v>
      </c>
      <c r="AH211" s="3">
        <v>7</v>
      </c>
      <c r="AI211" s="3">
        <v>99</v>
      </c>
      <c r="AK211" s="3">
        <v>3</v>
      </c>
      <c r="AL211" s="3">
        <v>1</v>
      </c>
    </row>
    <row r="212" spans="1:38" x14ac:dyDescent="0.3">
      <c r="A212" s="4">
        <v>211</v>
      </c>
      <c r="B212" s="5">
        <v>42846</v>
      </c>
      <c r="C212" s="7">
        <v>0.6875</v>
      </c>
      <c r="D212" s="3" t="s">
        <v>165</v>
      </c>
      <c r="E212" s="3">
        <v>2</v>
      </c>
      <c r="F212" s="3">
        <v>45</v>
      </c>
      <c r="G212" s="3" t="s">
        <v>214</v>
      </c>
      <c r="H212" s="3">
        <v>1</v>
      </c>
      <c r="I212" s="4" t="s">
        <v>146</v>
      </c>
      <c r="J212" s="4">
        <v>12</v>
      </c>
      <c r="K212" s="4">
        <v>16</v>
      </c>
      <c r="L212" s="3" t="s">
        <v>165</v>
      </c>
      <c r="M212" s="18">
        <v>8</v>
      </c>
      <c r="N212" s="18">
        <v>146</v>
      </c>
      <c r="O212" s="4">
        <v>1</v>
      </c>
      <c r="P212" s="3"/>
      <c r="Q212" s="4">
        <v>9</v>
      </c>
      <c r="S212" s="3">
        <v>2</v>
      </c>
      <c r="T212" s="3"/>
      <c r="U212" s="3"/>
      <c r="X212" s="7">
        <v>0.68055555555555547</v>
      </c>
      <c r="Y212" s="3">
        <v>20</v>
      </c>
      <c r="AH212" s="3">
        <v>99</v>
      </c>
      <c r="AI212" s="3">
        <v>6</v>
      </c>
      <c r="AK212" s="3">
        <v>3</v>
      </c>
      <c r="AL212" s="3">
        <v>99</v>
      </c>
    </row>
    <row r="213" spans="1:38" x14ac:dyDescent="0.3">
      <c r="A213" s="4">
        <v>212</v>
      </c>
      <c r="B213" s="5">
        <v>42846</v>
      </c>
      <c r="C213" s="7">
        <v>0.68263888888888891</v>
      </c>
      <c r="D213" s="3" t="s">
        <v>165</v>
      </c>
      <c r="E213" s="3">
        <v>1</v>
      </c>
      <c r="F213" s="3">
        <v>17</v>
      </c>
      <c r="G213" s="3" t="s">
        <v>105</v>
      </c>
      <c r="H213" s="3">
        <v>4</v>
      </c>
      <c r="I213" s="4" t="s">
        <v>105</v>
      </c>
      <c r="J213" s="4">
        <v>4</v>
      </c>
      <c r="K213" s="4" t="s">
        <v>665</v>
      </c>
      <c r="L213" s="3" t="s">
        <v>165</v>
      </c>
      <c r="M213" s="18">
        <v>4</v>
      </c>
      <c r="N213" s="18">
        <v>146</v>
      </c>
      <c r="O213" s="4">
        <v>1</v>
      </c>
      <c r="P213" s="3"/>
      <c r="Q213" s="4">
        <v>9</v>
      </c>
      <c r="S213" s="3">
        <v>7</v>
      </c>
      <c r="T213" s="3">
        <v>7</v>
      </c>
      <c r="U213" s="3"/>
      <c r="X213" s="7">
        <v>0.625</v>
      </c>
      <c r="Z213" s="3">
        <v>39</v>
      </c>
      <c r="AA213" s="3">
        <v>3</v>
      </c>
      <c r="AB213" s="3" t="s">
        <v>110</v>
      </c>
      <c r="AC213" s="3">
        <v>12</v>
      </c>
      <c r="AH213" s="3">
        <v>7</v>
      </c>
      <c r="AI213" s="3">
        <v>99</v>
      </c>
      <c r="AK213" s="3">
        <v>3</v>
      </c>
      <c r="AL213" s="3">
        <v>2</v>
      </c>
    </row>
    <row r="214" spans="1:38" x14ac:dyDescent="0.3">
      <c r="A214" s="4">
        <v>213</v>
      </c>
      <c r="B214" s="5">
        <v>42846</v>
      </c>
      <c r="C214" s="7">
        <v>0.67708333333333337</v>
      </c>
      <c r="D214" s="3" t="s">
        <v>165</v>
      </c>
      <c r="E214" s="3">
        <v>2</v>
      </c>
      <c r="F214" s="3">
        <v>18</v>
      </c>
      <c r="G214" s="3" t="s">
        <v>215</v>
      </c>
      <c r="H214" s="3">
        <v>4</v>
      </c>
      <c r="I214" s="4" t="s">
        <v>382</v>
      </c>
      <c r="J214" s="4">
        <v>5</v>
      </c>
      <c r="K214" s="4">
        <v>70</v>
      </c>
      <c r="L214" s="3" t="s">
        <v>165</v>
      </c>
      <c r="M214" s="18">
        <v>5</v>
      </c>
      <c r="N214" s="18">
        <v>146</v>
      </c>
      <c r="O214" s="4">
        <v>1</v>
      </c>
      <c r="P214" s="3"/>
      <c r="Q214" s="4">
        <v>9</v>
      </c>
      <c r="S214" s="3">
        <v>8</v>
      </c>
      <c r="T214" s="3">
        <v>7</v>
      </c>
      <c r="U214" s="3">
        <v>7</v>
      </c>
      <c r="X214" s="7">
        <v>0.39583333333333331</v>
      </c>
      <c r="Y214" s="3">
        <v>180</v>
      </c>
      <c r="AB214" s="3">
        <v>31</v>
      </c>
      <c r="AC214" s="3">
        <v>5</v>
      </c>
      <c r="AD214" s="3">
        <v>34</v>
      </c>
      <c r="AE214" s="3">
        <v>5</v>
      </c>
      <c r="AH214" s="3">
        <v>7</v>
      </c>
      <c r="AI214" s="3">
        <v>99</v>
      </c>
      <c r="AK214" s="3">
        <v>3</v>
      </c>
      <c r="AL214" s="3">
        <v>3</v>
      </c>
    </row>
    <row r="215" spans="1:38" x14ac:dyDescent="0.3">
      <c r="A215" s="4">
        <v>214</v>
      </c>
      <c r="B215" s="5">
        <v>42846</v>
      </c>
      <c r="C215" s="7">
        <v>0.67708333333333337</v>
      </c>
      <c r="D215" s="3" t="s">
        <v>165</v>
      </c>
      <c r="E215" s="3">
        <v>2</v>
      </c>
      <c r="F215" s="3">
        <v>18</v>
      </c>
      <c r="G215" s="3" t="s">
        <v>216</v>
      </c>
      <c r="H215" s="3">
        <v>4</v>
      </c>
      <c r="I215" s="4" t="s">
        <v>216</v>
      </c>
      <c r="J215" s="4">
        <v>1</v>
      </c>
      <c r="K215" s="4">
        <v>2</v>
      </c>
      <c r="L215" s="3" t="s">
        <v>165</v>
      </c>
      <c r="M215" s="18">
        <v>13</v>
      </c>
      <c r="N215" s="18">
        <v>146</v>
      </c>
      <c r="O215" s="4">
        <v>1</v>
      </c>
      <c r="P215" s="3"/>
      <c r="Q215" s="4">
        <v>9</v>
      </c>
      <c r="S215" s="3">
        <v>12</v>
      </c>
      <c r="T215" s="3">
        <v>7</v>
      </c>
      <c r="U215" s="3"/>
      <c r="X215" s="7">
        <v>0.64583333333333337</v>
      </c>
      <c r="Y215" s="3">
        <v>90</v>
      </c>
      <c r="Z215" s="3" t="s">
        <v>467</v>
      </c>
      <c r="AA215" s="3">
        <v>5</v>
      </c>
      <c r="AB215" s="3">
        <v>31</v>
      </c>
      <c r="AC215" s="3">
        <v>5</v>
      </c>
      <c r="AH215" s="3">
        <v>7</v>
      </c>
      <c r="AI215" s="3">
        <v>99</v>
      </c>
      <c r="AK215" s="3">
        <v>3</v>
      </c>
      <c r="AL215" s="3">
        <v>2</v>
      </c>
    </row>
    <row r="216" spans="1:38" x14ac:dyDescent="0.3">
      <c r="A216" s="4">
        <v>215</v>
      </c>
      <c r="B216" s="5">
        <v>42846</v>
      </c>
      <c r="C216" s="7">
        <v>0.70138888888888884</v>
      </c>
      <c r="D216" s="3" t="s">
        <v>165</v>
      </c>
      <c r="E216" s="3">
        <v>2</v>
      </c>
      <c r="F216" s="3">
        <v>33</v>
      </c>
      <c r="G216" s="3" t="s">
        <v>112</v>
      </c>
      <c r="H216" s="3">
        <v>4</v>
      </c>
      <c r="I216" s="4" t="s">
        <v>273</v>
      </c>
      <c r="J216" s="4">
        <v>4</v>
      </c>
      <c r="K216" s="4">
        <v>73</v>
      </c>
      <c r="L216" s="3" t="s">
        <v>165</v>
      </c>
      <c r="M216" s="18">
        <v>6</v>
      </c>
      <c r="N216" s="18">
        <v>146</v>
      </c>
      <c r="O216" s="4">
        <v>1</v>
      </c>
      <c r="P216" s="3"/>
      <c r="Q216" s="4">
        <v>6</v>
      </c>
      <c r="S216" s="3">
        <v>2</v>
      </c>
      <c r="T216" s="3"/>
      <c r="U216" s="3"/>
      <c r="X216" s="7">
        <v>0.64583333333333337</v>
      </c>
      <c r="AH216" s="3">
        <v>99</v>
      </c>
      <c r="AI216" s="3">
        <v>3</v>
      </c>
      <c r="AK216" s="3">
        <v>3</v>
      </c>
      <c r="AL216" s="3">
        <v>99</v>
      </c>
    </row>
    <row r="217" spans="1:38" x14ac:dyDescent="0.3">
      <c r="A217" s="4">
        <v>216</v>
      </c>
      <c r="B217" s="5">
        <v>42846</v>
      </c>
      <c r="C217" s="7">
        <v>0.70347222222222217</v>
      </c>
      <c r="D217" s="3" t="s">
        <v>165</v>
      </c>
      <c r="E217" s="3">
        <v>2</v>
      </c>
      <c r="F217" s="3">
        <v>25</v>
      </c>
      <c r="G217" s="3" t="s">
        <v>126</v>
      </c>
      <c r="H217" s="3">
        <v>1</v>
      </c>
      <c r="I217" s="4" t="s">
        <v>400</v>
      </c>
      <c r="J217" s="4">
        <v>2</v>
      </c>
      <c r="K217" s="4" t="s">
        <v>566</v>
      </c>
      <c r="L217" s="3" t="s">
        <v>165</v>
      </c>
      <c r="M217" s="18">
        <v>2</v>
      </c>
      <c r="N217" s="18">
        <v>146</v>
      </c>
      <c r="O217" s="4">
        <v>99</v>
      </c>
      <c r="P217" s="3"/>
      <c r="Q217" s="4"/>
      <c r="S217" s="3">
        <v>12</v>
      </c>
      <c r="T217" s="3">
        <v>7</v>
      </c>
      <c r="U217" s="3">
        <v>7</v>
      </c>
      <c r="X217" s="7">
        <v>0.66666666666666663</v>
      </c>
      <c r="Z217" s="3" t="s">
        <v>467</v>
      </c>
      <c r="AB217" s="3" t="s">
        <v>388</v>
      </c>
      <c r="AD217" s="3">
        <v>34</v>
      </c>
      <c r="AH217" s="3">
        <v>7</v>
      </c>
      <c r="AI217" s="3">
        <v>99</v>
      </c>
      <c r="AK217" s="3">
        <v>1</v>
      </c>
      <c r="AL217" s="3">
        <v>2</v>
      </c>
    </row>
    <row r="218" spans="1:38" x14ac:dyDescent="0.3">
      <c r="A218" s="4">
        <v>217</v>
      </c>
      <c r="B218" s="5">
        <v>42846</v>
      </c>
      <c r="C218" s="7">
        <v>0.70486111111111116</v>
      </c>
      <c r="D218" s="3" t="s">
        <v>165</v>
      </c>
      <c r="E218" s="3">
        <v>2</v>
      </c>
      <c r="F218" s="3">
        <v>83</v>
      </c>
      <c r="G218" s="3" t="s">
        <v>131</v>
      </c>
      <c r="H218" s="3">
        <v>7</v>
      </c>
      <c r="I218" s="4" t="s">
        <v>131</v>
      </c>
      <c r="J218" s="4">
        <v>13</v>
      </c>
      <c r="K218" s="19" t="s">
        <v>668</v>
      </c>
      <c r="L218" s="3" t="s">
        <v>165</v>
      </c>
      <c r="M218" s="18">
        <v>13</v>
      </c>
      <c r="N218" s="18">
        <v>146</v>
      </c>
      <c r="O218" s="4">
        <v>1</v>
      </c>
      <c r="P218" s="3"/>
      <c r="Q218" s="4">
        <v>9</v>
      </c>
      <c r="S218" s="3">
        <v>7</v>
      </c>
      <c r="T218" s="3"/>
      <c r="U218" s="3"/>
      <c r="X218" s="7">
        <v>0.6875</v>
      </c>
      <c r="Y218" s="3">
        <v>25</v>
      </c>
      <c r="Z218" s="3" t="s">
        <v>168</v>
      </c>
      <c r="AH218" s="3">
        <v>11</v>
      </c>
      <c r="AI218" s="3">
        <v>99</v>
      </c>
      <c r="AK218" s="3">
        <v>1</v>
      </c>
      <c r="AL218" s="3">
        <v>3</v>
      </c>
    </row>
    <row r="219" spans="1:38" x14ac:dyDescent="0.3">
      <c r="A219" s="4">
        <v>218</v>
      </c>
      <c r="B219" s="5">
        <v>42846</v>
      </c>
      <c r="C219" s="7">
        <v>0.70624999999999993</v>
      </c>
      <c r="D219" s="3" t="s">
        <v>165</v>
      </c>
      <c r="E219" s="3">
        <v>2</v>
      </c>
      <c r="F219" s="3">
        <v>73</v>
      </c>
      <c r="G219" s="3" t="s">
        <v>131</v>
      </c>
      <c r="H219" s="3">
        <v>7</v>
      </c>
      <c r="I219" s="4" t="s">
        <v>131</v>
      </c>
      <c r="J219" s="4">
        <v>13</v>
      </c>
      <c r="K219" s="19" t="s">
        <v>668</v>
      </c>
      <c r="L219" s="3" t="s">
        <v>165</v>
      </c>
      <c r="M219" s="18">
        <v>6</v>
      </c>
      <c r="N219" s="18">
        <v>146</v>
      </c>
      <c r="O219" s="4">
        <v>1</v>
      </c>
      <c r="P219" s="3"/>
      <c r="Q219" s="4">
        <v>9</v>
      </c>
      <c r="S219" s="3">
        <v>7</v>
      </c>
      <c r="T219" s="3"/>
      <c r="U219" s="3"/>
      <c r="X219" s="7">
        <v>0.6875</v>
      </c>
      <c r="Y219" s="3">
        <v>25</v>
      </c>
      <c r="Z219" s="3" t="s">
        <v>110</v>
      </c>
      <c r="AH219" s="3">
        <v>11</v>
      </c>
      <c r="AI219" s="3">
        <v>99</v>
      </c>
      <c r="AK219" s="3">
        <v>1</v>
      </c>
      <c r="AL219" s="3">
        <v>2</v>
      </c>
    </row>
    <row r="220" spans="1:38" x14ac:dyDescent="0.3">
      <c r="A220" s="4">
        <v>219</v>
      </c>
      <c r="B220" s="5">
        <v>42846</v>
      </c>
      <c r="C220" s="7">
        <v>0.70833333333333337</v>
      </c>
      <c r="D220" s="3" t="s">
        <v>165</v>
      </c>
      <c r="E220" s="3">
        <v>2</v>
      </c>
      <c r="F220" s="3">
        <v>21</v>
      </c>
      <c r="G220" s="3" t="s">
        <v>163</v>
      </c>
      <c r="H220" s="3">
        <v>4</v>
      </c>
      <c r="I220" s="4" t="s">
        <v>163</v>
      </c>
      <c r="J220" s="4">
        <v>14</v>
      </c>
      <c r="K220" s="4" t="s">
        <v>669</v>
      </c>
      <c r="L220" s="3" t="s">
        <v>165</v>
      </c>
      <c r="M220" s="18">
        <v>10</v>
      </c>
      <c r="N220" s="18">
        <v>146</v>
      </c>
      <c r="O220" s="4">
        <v>1</v>
      </c>
      <c r="P220" s="3"/>
      <c r="Q220" s="4">
        <v>6</v>
      </c>
      <c r="S220" s="3">
        <v>7</v>
      </c>
      <c r="T220" s="3"/>
      <c r="U220" s="3"/>
      <c r="X220" s="7">
        <v>0.6875</v>
      </c>
      <c r="Z220" s="3">
        <v>31</v>
      </c>
      <c r="AH220" s="3">
        <v>7</v>
      </c>
      <c r="AI220" s="3">
        <v>99</v>
      </c>
      <c r="AK220" s="3">
        <v>3</v>
      </c>
      <c r="AL220" s="3">
        <v>2</v>
      </c>
    </row>
    <row r="221" spans="1:38" x14ac:dyDescent="0.3">
      <c r="A221" s="4">
        <v>220</v>
      </c>
      <c r="B221" s="5">
        <v>42846</v>
      </c>
      <c r="C221" s="7">
        <v>0.70833333333333337</v>
      </c>
      <c r="D221" s="3" t="s">
        <v>165</v>
      </c>
      <c r="E221" s="3">
        <v>2</v>
      </c>
      <c r="F221" s="3">
        <v>20</v>
      </c>
      <c r="G221" s="3" t="s">
        <v>163</v>
      </c>
      <c r="H221" s="3">
        <v>3</v>
      </c>
      <c r="I221" s="4" t="s">
        <v>163</v>
      </c>
      <c r="J221" s="4">
        <v>14</v>
      </c>
      <c r="K221" s="4" t="s">
        <v>669</v>
      </c>
      <c r="L221" s="3" t="s">
        <v>165</v>
      </c>
      <c r="M221" s="18">
        <v>16</v>
      </c>
      <c r="N221" s="18">
        <v>146</v>
      </c>
      <c r="O221" s="4">
        <v>1</v>
      </c>
      <c r="P221" s="3"/>
      <c r="Q221" s="4">
        <v>6</v>
      </c>
      <c r="S221" s="3">
        <v>7</v>
      </c>
      <c r="T221" s="3"/>
      <c r="U221" s="3"/>
      <c r="X221" s="7">
        <v>0.6875</v>
      </c>
      <c r="Z221" s="3">
        <v>32</v>
      </c>
      <c r="AH221" s="3">
        <v>7</v>
      </c>
      <c r="AI221" s="3">
        <v>99</v>
      </c>
      <c r="AK221" s="3">
        <v>3</v>
      </c>
      <c r="AL221" s="3">
        <v>2</v>
      </c>
    </row>
    <row r="222" spans="1:38" x14ac:dyDescent="0.3">
      <c r="A222" s="4">
        <v>221</v>
      </c>
      <c r="B222" s="5">
        <v>42846</v>
      </c>
      <c r="C222" s="7">
        <v>0.71180555555555547</v>
      </c>
      <c r="D222" s="3" t="s">
        <v>165</v>
      </c>
      <c r="E222" s="3">
        <v>2</v>
      </c>
      <c r="F222" s="3">
        <v>20</v>
      </c>
      <c r="G222" s="3" t="s">
        <v>115</v>
      </c>
      <c r="H222" s="3">
        <v>4</v>
      </c>
      <c r="I222" s="4" t="s">
        <v>115</v>
      </c>
      <c r="J222" s="4">
        <v>5</v>
      </c>
      <c r="K222" s="4" t="s">
        <v>564</v>
      </c>
      <c r="L222" s="3" t="s">
        <v>165</v>
      </c>
      <c r="M222" s="18">
        <v>3</v>
      </c>
      <c r="N222" s="18">
        <v>146</v>
      </c>
      <c r="O222" s="4">
        <v>1</v>
      </c>
      <c r="P222" s="3"/>
      <c r="Q222" s="4">
        <v>6</v>
      </c>
      <c r="S222" s="3">
        <v>3</v>
      </c>
      <c r="T222" s="3"/>
      <c r="U222" s="3"/>
      <c r="X222" s="7">
        <v>0.6875</v>
      </c>
      <c r="Y222" s="3">
        <v>35</v>
      </c>
      <c r="AH222" s="3">
        <v>99</v>
      </c>
      <c r="AI222" s="3">
        <v>6</v>
      </c>
      <c r="AK222" s="3">
        <v>1</v>
      </c>
      <c r="AL222" s="3">
        <v>99</v>
      </c>
    </row>
    <row r="223" spans="1:38" x14ac:dyDescent="0.3">
      <c r="A223" s="4">
        <v>222</v>
      </c>
      <c r="B223" s="5">
        <v>42846</v>
      </c>
      <c r="C223" s="7">
        <v>0.71180555555555547</v>
      </c>
      <c r="D223" s="3" t="s">
        <v>165</v>
      </c>
      <c r="E223" s="3">
        <v>2</v>
      </c>
      <c r="F223" s="3">
        <v>21</v>
      </c>
      <c r="G223" s="3" t="s">
        <v>193</v>
      </c>
      <c r="H223" s="3">
        <v>99</v>
      </c>
      <c r="I223" s="4" t="s">
        <v>115</v>
      </c>
      <c r="J223" s="4">
        <v>20</v>
      </c>
      <c r="K223" s="4">
        <v>20</v>
      </c>
      <c r="L223" s="3" t="s">
        <v>165</v>
      </c>
      <c r="M223" s="18">
        <v>2</v>
      </c>
      <c r="N223" s="18">
        <v>146</v>
      </c>
      <c r="O223" s="4">
        <v>9</v>
      </c>
      <c r="P223" s="3"/>
      <c r="Q223" s="4">
        <v>9</v>
      </c>
      <c r="S223" s="3">
        <v>3</v>
      </c>
      <c r="T223" s="3"/>
      <c r="U223" s="3"/>
      <c r="X223" s="7">
        <v>0.6875</v>
      </c>
      <c r="Y223" s="3">
        <v>35</v>
      </c>
      <c r="AH223" s="3">
        <v>99</v>
      </c>
      <c r="AI223" s="3">
        <v>6</v>
      </c>
      <c r="AK223" s="3">
        <v>3</v>
      </c>
      <c r="AL223" s="3">
        <v>99</v>
      </c>
    </row>
    <row r="224" spans="1:38" x14ac:dyDescent="0.3">
      <c r="A224" s="4">
        <v>223</v>
      </c>
      <c r="B224" s="5">
        <v>42846</v>
      </c>
      <c r="C224" s="7">
        <v>0.71319444444444446</v>
      </c>
      <c r="D224" s="3" t="s">
        <v>165</v>
      </c>
      <c r="E224" s="3">
        <v>2</v>
      </c>
      <c r="F224" s="3">
        <v>20</v>
      </c>
      <c r="G224" s="3" t="s">
        <v>217</v>
      </c>
      <c r="H224" s="3">
        <v>4</v>
      </c>
      <c r="I224" s="4" t="s">
        <v>115</v>
      </c>
      <c r="J224" s="4">
        <v>20</v>
      </c>
      <c r="K224" s="4">
        <v>20</v>
      </c>
      <c r="L224" s="3" t="s">
        <v>165</v>
      </c>
      <c r="M224" s="18">
        <v>1</v>
      </c>
      <c r="N224" s="18">
        <v>146</v>
      </c>
      <c r="O224" s="4">
        <v>9</v>
      </c>
      <c r="P224" s="3"/>
      <c r="Q224" s="4">
        <v>9</v>
      </c>
      <c r="S224" s="3">
        <v>3</v>
      </c>
      <c r="T224" s="3"/>
      <c r="U224" s="3"/>
      <c r="X224" s="7">
        <v>0.6875</v>
      </c>
      <c r="Y224" s="3">
        <v>35</v>
      </c>
      <c r="AH224" s="3">
        <v>99</v>
      </c>
      <c r="AI224" s="3">
        <v>6</v>
      </c>
      <c r="AK224" s="3">
        <v>3</v>
      </c>
      <c r="AL224" s="3">
        <v>99</v>
      </c>
    </row>
    <row r="225" spans="1:38" x14ac:dyDescent="0.3">
      <c r="A225" s="4">
        <v>224</v>
      </c>
      <c r="B225" s="5">
        <v>42846</v>
      </c>
      <c r="C225" s="7">
        <v>0.71875</v>
      </c>
      <c r="D225" s="3" t="s">
        <v>165</v>
      </c>
      <c r="E225" s="3">
        <v>1</v>
      </c>
      <c r="F225" s="3">
        <v>69</v>
      </c>
      <c r="G225" s="3" t="s">
        <v>136</v>
      </c>
      <c r="H225" s="3">
        <v>7</v>
      </c>
      <c r="I225" s="4" t="s">
        <v>164</v>
      </c>
      <c r="J225" s="4">
        <v>4</v>
      </c>
      <c r="K225" s="4">
        <v>88</v>
      </c>
      <c r="L225" s="3" t="s">
        <v>165</v>
      </c>
      <c r="M225" s="18">
        <v>13</v>
      </c>
      <c r="N225" s="18">
        <v>146</v>
      </c>
      <c r="O225" s="4">
        <v>2</v>
      </c>
      <c r="P225" s="3"/>
      <c r="Q225" s="4">
        <v>9</v>
      </c>
      <c r="S225" s="3">
        <v>12</v>
      </c>
      <c r="T225" s="3">
        <v>13</v>
      </c>
      <c r="U225" s="3"/>
      <c r="X225" s="7">
        <v>0.66666666666666663</v>
      </c>
      <c r="Y225" s="3">
        <v>75</v>
      </c>
      <c r="Z225" s="3" t="s">
        <v>467</v>
      </c>
      <c r="AA225" s="3">
        <v>5</v>
      </c>
      <c r="AH225" s="3">
        <v>11</v>
      </c>
      <c r="AI225" s="3">
        <v>99</v>
      </c>
      <c r="AK225" s="3">
        <v>3</v>
      </c>
      <c r="AL225" s="3">
        <v>2</v>
      </c>
    </row>
    <row r="226" spans="1:38" x14ac:dyDescent="0.3">
      <c r="A226" s="4">
        <v>225</v>
      </c>
      <c r="B226" s="5">
        <v>42846</v>
      </c>
      <c r="C226" s="7">
        <v>0.72083333333333333</v>
      </c>
      <c r="D226" s="3" t="s">
        <v>165</v>
      </c>
      <c r="E226" s="3">
        <v>2</v>
      </c>
      <c r="F226" s="3">
        <v>17</v>
      </c>
      <c r="G226" s="3" t="s">
        <v>106</v>
      </c>
      <c r="H226" s="3">
        <v>4</v>
      </c>
      <c r="I226" s="4" t="s">
        <v>106</v>
      </c>
      <c r="J226" s="4">
        <v>1</v>
      </c>
      <c r="K226" s="4" t="s">
        <v>663</v>
      </c>
      <c r="L226" s="3" t="s">
        <v>165</v>
      </c>
      <c r="M226" s="18">
        <v>11</v>
      </c>
      <c r="N226" s="18">
        <v>146</v>
      </c>
      <c r="O226" s="4">
        <v>1</v>
      </c>
      <c r="P226" s="3"/>
      <c r="Q226" s="4">
        <v>9</v>
      </c>
      <c r="S226" s="3">
        <v>3</v>
      </c>
      <c r="T226" s="3"/>
      <c r="U226" s="3"/>
      <c r="X226" s="7">
        <v>0.70138888888888884</v>
      </c>
      <c r="Y226" s="3">
        <v>20</v>
      </c>
      <c r="AH226" s="3">
        <v>99</v>
      </c>
      <c r="AI226" s="3">
        <v>6</v>
      </c>
      <c r="AK226" s="3">
        <v>3</v>
      </c>
      <c r="AL226" s="3">
        <v>99</v>
      </c>
    </row>
    <row r="227" spans="1:38" x14ac:dyDescent="0.3">
      <c r="A227" s="4">
        <v>226</v>
      </c>
      <c r="B227" s="5">
        <v>42846</v>
      </c>
      <c r="C227" s="7">
        <v>0.72222222222222221</v>
      </c>
      <c r="D227" s="3" t="s">
        <v>165</v>
      </c>
      <c r="E227" s="3">
        <v>2</v>
      </c>
      <c r="F227" s="3">
        <v>45</v>
      </c>
      <c r="G227" s="3" t="s">
        <v>119</v>
      </c>
      <c r="H227" s="3">
        <v>99</v>
      </c>
      <c r="I227" s="4" t="s">
        <v>218</v>
      </c>
      <c r="J227" s="4">
        <v>2</v>
      </c>
      <c r="K227" s="4">
        <v>107</v>
      </c>
      <c r="L227" s="3" t="s">
        <v>165</v>
      </c>
      <c r="M227" s="18">
        <v>11</v>
      </c>
      <c r="N227" s="18">
        <v>146</v>
      </c>
      <c r="O227" s="4">
        <v>1</v>
      </c>
      <c r="P227" s="3"/>
      <c r="Q227" s="4">
        <v>6</v>
      </c>
      <c r="S227" s="3">
        <v>2</v>
      </c>
      <c r="T227" s="3"/>
      <c r="U227" s="3"/>
      <c r="X227" s="7">
        <v>0.71527777777777779</v>
      </c>
      <c r="Y227" s="3">
        <v>10</v>
      </c>
      <c r="AH227" s="3">
        <v>99</v>
      </c>
      <c r="AI227" s="3">
        <v>3</v>
      </c>
      <c r="AK227" s="3">
        <v>2</v>
      </c>
      <c r="AL227" s="3">
        <v>99</v>
      </c>
    </row>
    <row r="228" spans="1:38" x14ac:dyDescent="0.3">
      <c r="A228" s="4">
        <v>227</v>
      </c>
      <c r="B228" s="5">
        <v>42846</v>
      </c>
      <c r="C228" s="7">
        <v>0.72430555555555554</v>
      </c>
      <c r="D228" s="3" t="s">
        <v>165</v>
      </c>
      <c r="E228" s="3">
        <v>1</v>
      </c>
      <c r="F228" s="3">
        <v>64</v>
      </c>
      <c r="G228" s="3" t="s">
        <v>219</v>
      </c>
      <c r="H228" s="3">
        <v>7</v>
      </c>
      <c r="I228" s="4" t="s">
        <v>219</v>
      </c>
      <c r="J228" s="4">
        <v>18</v>
      </c>
      <c r="K228" s="4">
        <v>164</v>
      </c>
      <c r="L228" s="3" t="s">
        <v>165</v>
      </c>
      <c r="M228" s="18">
        <v>8</v>
      </c>
      <c r="N228" s="18">
        <v>146</v>
      </c>
      <c r="O228" s="4">
        <v>1</v>
      </c>
      <c r="P228" s="3"/>
      <c r="Q228" s="4">
        <v>9</v>
      </c>
      <c r="S228" s="3">
        <v>2</v>
      </c>
      <c r="T228" s="3"/>
      <c r="U228" s="3"/>
      <c r="X228" s="7">
        <v>0.66666666666666663</v>
      </c>
      <c r="Y228" s="3">
        <v>70</v>
      </c>
      <c r="AH228" s="3">
        <v>99</v>
      </c>
      <c r="AI228" s="3">
        <v>3</v>
      </c>
      <c r="AK228" s="3">
        <v>3</v>
      </c>
      <c r="AL228" s="3">
        <v>99</v>
      </c>
    </row>
    <row r="229" spans="1:38" x14ac:dyDescent="0.3">
      <c r="A229" s="4">
        <v>228</v>
      </c>
      <c r="B229" s="5">
        <v>42846</v>
      </c>
      <c r="C229" s="7">
        <v>0.72569444444444453</v>
      </c>
      <c r="D229" s="3" t="s">
        <v>165</v>
      </c>
      <c r="E229" s="3">
        <v>1</v>
      </c>
      <c r="F229" s="3">
        <v>25</v>
      </c>
      <c r="G229" s="3" t="s">
        <v>220</v>
      </c>
      <c r="H229" s="3">
        <v>1</v>
      </c>
      <c r="I229" s="4" t="s">
        <v>220</v>
      </c>
      <c r="J229" s="4">
        <v>3</v>
      </c>
      <c r="K229" s="4">
        <v>130</v>
      </c>
      <c r="L229" s="3" t="s">
        <v>165</v>
      </c>
      <c r="M229" s="18">
        <v>146</v>
      </c>
      <c r="N229" s="18">
        <v>146</v>
      </c>
      <c r="O229" s="4">
        <v>1</v>
      </c>
      <c r="P229" s="3"/>
      <c r="Q229" s="4">
        <v>2</v>
      </c>
      <c r="S229" s="3">
        <v>7</v>
      </c>
      <c r="T229" s="3">
        <v>7</v>
      </c>
      <c r="U229" s="3"/>
      <c r="X229" s="7">
        <v>0.6875</v>
      </c>
      <c r="Y229" s="3">
        <v>50</v>
      </c>
      <c r="Z229" s="3">
        <v>33</v>
      </c>
      <c r="AB229" s="3" t="s">
        <v>168</v>
      </c>
      <c r="AH229" s="3">
        <v>1</v>
      </c>
      <c r="AI229" s="3">
        <v>99</v>
      </c>
      <c r="AK229" s="3">
        <v>1</v>
      </c>
      <c r="AL229" s="3">
        <v>2</v>
      </c>
    </row>
    <row r="230" spans="1:38" x14ac:dyDescent="0.3">
      <c r="A230" s="4">
        <v>229</v>
      </c>
      <c r="B230" s="5">
        <v>42846</v>
      </c>
      <c r="C230" s="7">
        <v>0.73263888888888884</v>
      </c>
      <c r="D230" s="3" t="s">
        <v>165</v>
      </c>
      <c r="E230" s="3">
        <v>2</v>
      </c>
      <c r="F230" s="3">
        <v>19</v>
      </c>
      <c r="G230" s="3" t="s">
        <v>221</v>
      </c>
      <c r="H230" s="3">
        <v>4</v>
      </c>
      <c r="I230" s="4" t="s">
        <v>221</v>
      </c>
      <c r="J230" s="4">
        <v>14</v>
      </c>
      <c r="K230" s="4">
        <v>50</v>
      </c>
      <c r="L230" s="3" t="s">
        <v>165</v>
      </c>
      <c r="M230" s="18">
        <v>146</v>
      </c>
      <c r="N230" s="18">
        <v>146</v>
      </c>
      <c r="O230" s="4">
        <v>1</v>
      </c>
      <c r="P230" s="3"/>
      <c r="Q230" s="4">
        <v>2</v>
      </c>
      <c r="S230" s="3">
        <v>3</v>
      </c>
      <c r="T230" s="3"/>
      <c r="U230" s="3"/>
      <c r="X230" s="7">
        <v>0.71527777777777779</v>
      </c>
      <c r="Y230" s="3">
        <v>20</v>
      </c>
      <c r="AH230" s="3">
        <v>99</v>
      </c>
      <c r="AI230" s="3">
        <v>6</v>
      </c>
      <c r="AK230" s="3">
        <v>3</v>
      </c>
      <c r="AL230" s="3">
        <v>99</v>
      </c>
    </row>
    <row r="231" spans="1:38" x14ac:dyDescent="0.3">
      <c r="A231" s="4">
        <v>230</v>
      </c>
      <c r="B231" s="5">
        <v>42846</v>
      </c>
      <c r="C231" s="7">
        <v>0.73611111111111116</v>
      </c>
      <c r="D231" s="3" t="s">
        <v>165</v>
      </c>
      <c r="E231" s="3">
        <v>2</v>
      </c>
      <c r="F231" s="3">
        <v>21</v>
      </c>
      <c r="G231" s="3" t="s">
        <v>115</v>
      </c>
      <c r="H231" s="3">
        <v>2</v>
      </c>
      <c r="I231" s="4" t="s">
        <v>115</v>
      </c>
      <c r="J231" s="4">
        <v>5</v>
      </c>
      <c r="K231" s="4" t="s">
        <v>564</v>
      </c>
      <c r="L231" s="3" t="s">
        <v>165</v>
      </c>
      <c r="M231" s="18">
        <v>146</v>
      </c>
      <c r="N231" s="18">
        <v>146</v>
      </c>
      <c r="O231" s="4">
        <v>1</v>
      </c>
      <c r="P231" s="3"/>
      <c r="Q231" s="4">
        <v>9</v>
      </c>
      <c r="S231" s="3">
        <v>2</v>
      </c>
      <c r="T231" s="3"/>
      <c r="U231" s="3"/>
      <c r="X231" s="7">
        <v>0.70833333333333337</v>
      </c>
      <c r="Y231" s="3">
        <v>40</v>
      </c>
      <c r="AH231" s="3">
        <v>99</v>
      </c>
      <c r="AI231" s="3">
        <v>6</v>
      </c>
      <c r="AK231" s="3">
        <v>3</v>
      </c>
      <c r="AL231" s="3">
        <v>99</v>
      </c>
    </row>
    <row r="232" spans="1:38" x14ac:dyDescent="0.3">
      <c r="A232" s="4">
        <v>231</v>
      </c>
      <c r="B232" s="5">
        <v>42846</v>
      </c>
      <c r="C232" s="7">
        <v>0.73819444444444438</v>
      </c>
      <c r="D232" s="3" t="s">
        <v>165</v>
      </c>
      <c r="E232" s="3">
        <v>2</v>
      </c>
      <c r="F232" s="3">
        <v>53</v>
      </c>
      <c r="G232" s="3" t="s">
        <v>131</v>
      </c>
      <c r="H232" s="3">
        <v>1</v>
      </c>
      <c r="I232" s="4" t="s">
        <v>131</v>
      </c>
      <c r="J232" s="4">
        <v>13</v>
      </c>
      <c r="K232" s="19" t="s">
        <v>668</v>
      </c>
      <c r="L232" s="3" t="s">
        <v>165</v>
      </c>
      <c r="M232" s="18">
        <v>146</v>
      </c>
      <c r="N232" s="18">
        <v>146</v>
      </c>
      <c r="O232" s="4">
        <v>1</v>
      </c>
      <c r="P232" s="3"/>
      <c r="Q232" s="4">
        <v>6</v>
      </c>
      <c r="S232" s="3">
        <v>7</v>
      </c>
      <c r="T232" s="3"/>
      <c r="U232" s="3"/>
      <c r="X232" s="7">
        <v>0.72916666666666663</v>
      </c>
      <c r="Y232" s="3">
        <v>10</v>
      </c>
      <c r="Z232" s="3" t="s">
        <v>168</v>
      </c>
      <c r="AA232" s="3">
        <v>2</v>
      </c>
      <c r="AH232" s="3">
        <v>7</v>
      </c>
      <c r="AI232" s="3">
        <v>99</v>
      </c>
      <c r="AK232" s="3">
        <v>3</v>
      </c>
      <c r="AL232" s="3">
        <v>2</v>
      </c>
    </row>
    <row r="233" spans="1:38" x14ac:dyDescent="0.3">
      <c r="A233" s="4">
        <v>232</v>
      </c>
      <c r="B233" s="5">
        <v>42846</v>
      </c>
      <c r="C233" s="7">
        <v>0.74097222222222225</v>
      </c>
      <c r="D233" s="3" t="s">
        <v>165</v>
      </c>
      <c r="E233" s="3">
        <v>2</v>
      </c>
      <c r="F233" s="3">
        <v>17</v>
      </c>
      <c r="G233" s="3" t="s">
        <v>128</v>
      </c>
      <c r="H233" s="3">
        <v>4</v>
      </c>
      <c r="I233" s="4" t="s">
        <v>141</v>
      </c>
      <c r="J233" s="4">
        <v>11</v>
      </c>
      <c r="K233" s="4" t="s">
        <v>667</v>
      </c>
      <c r="L233" s="3" t="s">
        <v>165</v>
      </c>
      <c r="M233" s="18">
        <v>146</v>
      </c>
      <c r="N233" s="18">
        <v>146</v>
      </c>
      <c r="O233" s="4">
        <v>1</v>
      </c>
      <c r="P233" s="3"/>
      <c r="Q233" s="4">
        <v>9</v>
      </c>
      <c r="S233" s="3">
        <v>7</v>
      </c>
      <c r="T233" s="3">
        <v>7</v>
      </c>
      <c r="U233" s="3"/>
      <c r="X233" s="7">
        <v>0.71875</v>
      </c>
      <c r="Y233" s="3">
        <v>25</v>
      </c>
      <c r="Z233" s="3">
        <v>23</v>
      </c>
      <c r="AA233" s="3">
        <v>2</v>
      </c>
      <c r="AB233" s="3">
        <v>31</v>
      </c>
      <c r="AC233" s="3">
        <v>3</v>
      </c>
      <c r="AH233" s="3">
        <v>7</v>
      </c>
      <c r="AI233" s="3">
        <v>99</v>
      </c>
      <c r="AK233" s="3">
        <v>2</v>
      </c>
      <c r="AL233" s="3">
        <v>2</v>
      </c>
    </row>
    <row r="234" spans="1:38" x14ac:dyDescent="0.3">
      <c r="A234" s="4">
        <v>233</v>
      </c>
      <c r="B234" s="5">
        <v>42846</v>
      </c>
      <c r="C234" s="7">
        <v>0.74305555555555547</v>
      </c>
      <c r="D234" s="3" t="s">
        <v>165</v>
      </c>
      <c r="E234" s="3">
        <v>2</v>
      </c>
      <c r="F234" s="3">
        <v>52</v>
      </c>
      <c r="G234" s="3" t="s">
        <v>222</v>
      </c>
      <c r="H234" s="3">
        <v>1</v>
      </c>
      <c r="I234" s="4" t="s">
        <v>222</v>
      </c>
      <c r="J234" s="4">
        <v>999</v>
      </c>
      <c r="K234" s="4">
        <v>999</v>
      </c>
      <c r="L234" s="3" t="s">
        <v>165</v>
      </c>
      <c r="M234" s="18">
        <v>14</v>
      </c>
      <c r="N234" s="18">
        <v>146</v>
      </c>
      <c r="O234" s="4">
        <v>1</v>
      </c>
      <c r="P234" s="3"/>
      <c r="Q234" s="4">
        <v>9</v>
      </c>
      <c r="S234" s="3">
        <v>2</v>
      </c>
      <c r="T234" s="3"/>
      <c r="U234" s="3"/>
      <c r="X234" s="7">
        <v>0.71527777777777779</v>
      </c>
      <c r="Y234" s="3">
        <v>30</v>
      </c>
      <c r="AH234" s="3">
        <v>99</v>
      </c>
      <c r="AI234" s="3">
        <v>6</v>
      </c>
      <c r="AK234" s="3">
        <v>3</v>
      </c>
      <c r="AL234" s="3">
        <v>99</v>
      </c>
    </row>
    <row r="235" spans="1:38" x14ac:dyDescent="0.3">
      <c r="A235" s="4">
        <v>234</v>
      </c>
      <c r="B235" s="5">
        <v>42846</v>
      </c>
      <c r="C235" s="7">
        <v>0.74513888888888891</v>
      </c>
      <c r="D235" s="3" t="s">
        <v>165</v>
      </c>
      <c r="E235" s="3">
        <v>1</v>
      </c>
      <c r="F235" s="3">
        <v>63</v>
      </c>
      <c r="G235" s="3" t="s">
        <v>223</v>
      </c>
      <c r="H235" s="3">
        <v>7</v>
      </c>
      <c r="I235" s="4" t="s">
        <v>223</v>
      </c>
      <c r="J235" s="4">
        <v>16</v>
      </c>
      <c r="K235" s="4">
        <v>119</v>
      </c>
      <c r="L235" s="3" t="s">
        <v>165</v>
      </c>
      <c r="M235" s="18">
        <v>14</v>
      </c>
      <c r="N235" s="18">
        <v>146</v>
      </c>
      <c r="O235" s="4">
        <v>1</v>
      </c>
      <c r="P235" s="3"/>
      <c r="Q235" s="4">
        <v>9</v>
      </c>
      <c r="S235" s="3">
        <v>2</v>
      </c>
      <c r="T235" s="3"/>
      <c r="U235" s="3"/>
      <c r="X235" s="7">
        <v>0.66666666666666663</v>
      </c>
      <c r="Y235" s="3">
        <v>90</v>
      </c>
      <c r="AH235" s="3">
        <v>99</v>
      </c>
      <c r="AI235" s="3">
        <v>99</v>
      </c>
      <c r="AK235" s="3">
        <v>2</v>
      </c>
      <c r="AL235" s="3">
        <v>99</v>
      </c>
    </row>
    <row r="236" spans="1:38" x14ac:dyDescent="0.3">
      <c r="A236" s="4">
        <v>235</v>
      </c>
      <c r="B236" s="5">
        <v>42846</v>
      </c>
      <c r="C236" s="7">
        <v>0.74652777777777779</v>
      </c>
      <c r="D236" s="3" t="s">
        <v>165</v>
      </c>
      <c r="E236" s="3">
        <v>1</v>
      </c>
      <c r="F236" s="3">
        <v>35</v>
      </c>
      <c r="G236" s="3" t="s">
        <v>174</v>
      </c>
      <c r="H236" s="3">
        <v>1</v>
      </c>
      <c r="I236" s="4" t="s">
        <v>174</v>
      </c>
      <c r="J236" s="4">
        <v>13</v>
      </c>
      <c r="K236" s="4">
        <v>148</v>
      </c>
      <c r="L236" s="3" t="s">
        <v>165</v>
      </c>
      <c r="M236" s="18">
        <v>14</v>
      </c>
      <c r="N236" s="18">
        <v>146</v>
      </c>
      <c r="O236" s="4">
        <v>1</v>
      </c>
      <c r="P236" s="3"/>
      <c r="Q236" s="4">
        <v>9</v>
      </c>
      <c r="S236" s="3">
        <v>2</v>
      </c>
      <c r="T236" s="3"/>
      <c r="U236" s="3"/>
      <c r="X236" s="7">
        <v>0.68055555555555547</v>
      </c>
      <c r="Y236" s="3">
        <v>70</v>
      </c>
      <c r="AH236" s="3">
        <v>99</v>
      </c>
      <c r="AI236" s="3">
        <v>99</v>
      </c>
      <c r="AK236" s="3">
        <v>2</v>
      </c>
      <c r="AL236" s="3">
        <v>99</v>
      </c>
    </row>
    <row r="237" spans="1:38" x14ac:dyDescent="0.3">
      <c r="A237" s="4">
        <v>236</v>
      </c>
      <c r="B237" s="5">
        <v>42846</v>
      </c>
      <c r="C237" s="7">
        <v>0.74652777777777779</v>
      </c>
      <c r="D237" s="3" t="s">
        <v>165</v>
      </c>
      <c r="E237" s="3">
        <v>2</v>
      </c>
      <c r="F237" s="3">
        <v>38</v>
      </c>
      <c r="G237" s="3" t="s">
        <v>224</v>
      </c>
      <c r="H237" s="3">
        <v>99</v>
      </c>
      <c r="I237" s="4" t="s">
        <v>224</v>
      </c>
      <c r="J237" s="4">
        <v>18</v>
      </c>
      <c r="K237" s="4">
        <v>164</v>
      </c>
      <c r="L237" s="3" t="s">
        <v>165</v>
      </c>
      <c r="M237" s="18">
        <v>14</v>
      </c>
      <c r="N237" s="18">
        <v>146</v>
      </c>
      <c r="O237" s="4">
        <v>1</v>
      </c>
      <c r="P237" s="3"/>
      <c r="Q237" s="4">
        <v>5</v>
      </c>
      <c r="S237" s="3">
        <v>2</v>
      </c>
      <c r="T237" s="3"/>
      <c r="U237" s="3"/>
      <c r="X237" s="7">
        <v>0.70833333333333337</v>
      </c>
      <c r="Y237" s="3">
        <v>50</v>
      </c>
      <c r="AH237" s="3">
        <v>99</v>
      </c>
      <c r="AI237" s="3">
        <v>99</v>
      </c>
      <c r="AK237" s="3">
        <v>3</v>
      </c>
      <c r="AL237" s="3">
        <v>99</v>
      </c>
    </row>
    <row r="238" spans="1:38" x14ac:dyDescent="0.3">
      <c r="A238" s="4">
        <v>237</v>
      </c>
      <c r="B238" s="5">
        <v>42846</v>
      </c>
      <c r="C238" s="7">
        <v>0.75347222222222221</v>
      </c>
      <c r="D238" s="3" t="s">
        <v>165</v>
      </c>
      <c r="E238" s="3">
        <v>2</v>
      </c>
      <c r="F238" s="3">
        <v>51</v>
      </c>
      <c r="G238" s="3" t="s">
        <v>131</v>
      </c>
      <c r="H238" s="3">
        <v>99</v>
      </c>
      <c r="I238" s="4" t="s">
        <v>131</v>
      </c>
      <c r="J238" s="4">
        <v>13</v>
      </c>
      <c r="K238" s="19" t="s">
        <v>668</v>
      </c>
      <c r="L238" s="3" t="s">
        <v>165</v>
      </c>
      <c r="M238" s="18">
        <v>14</v>
      </c>
      <c r="N238" s="18">
        <v>146</v>
      </c>
      <c r="O238" s="4">
        <v>1</v>
      </c>
      <c r="P238" s="3"/>
      <c r="Q238" s="4">
        <v>9</v>
      </c>
      <c r="S238" s="3">
        <v>7</v>
      </c>
      <c r="T238" s="3"/>
      <c r="U238" s="3"/>
      <c r="X238" s="7">
        <v>0.72916666666666663</v>
      </c>
      <c r="Y238" s="3">
        <v>25</v>
      </c>
      <c r="Z238" s="3" t="s">
        <v>168</v>
      </c>
      <c r="AA238" s="3">
        <v>4</v>
      </c>
      <c r="AH238" s="3">
        <v>7</v>
      </c>
      <c r="AI238" s="3">
        <v>99</v>
      </c>
      <c r="AK238" s="3">
        <v>3</v>
      </c>
      <c r="AL238" s="3">
        <v>2</v>
      </c>
    </row>
    <row r="239" spans="1:38" x14ac:dyDescent="0.3">
      <c r="A239" s="4">
        <v>238</v>
      </c>
      <c r="B239" s="5">
        <v>42846</v>
      </c>
      <c r="C239" s="7">
        <v>0.77083333333333337</v>
      </c>
      <c r="D239" s="3" t="s">
        <v>165</v>
      </c>
      <c r="E239" s="3">
        <v>2</v>
      </c>
      <c r="F239" s="3">
        <v>17</v>
      </c>
      <c r="G239" s="3" t="s">
        <v>186</v>
      </c>
      <c r="H239" s="3">
        <v>4</v>
      </c>
      <c r="I239" s="4" t="s">
        <v>660</v>
      </c>
      <c r="J239" s="4">
        <v>6</v>
      </c>
      <c r="K239" s="4" t="s">
        <v>583</v>
      </c>
      <c r="L239" s="3" t="s">
        <v>165</v>
      </c>
      <c r="M239" s="18">
        <v>8</v>
      </c>
      <c r="N239" s="18">
        <v>146</v>
      </c>
      <c r="O239" s="4">
        <v>1</v>
      </c>
      <c r="P239" s="3"/>
      <c r="Q239" s="4">
        <v>9</v>
      </c>
      <c r="S239" s="3">
        <v>7</v>
      </c>
      <c r="T239" s="3">
        <v>7</v>
      </c>
      <c r="U239" s="3"/>
      <c r="X239" s="7">
        <v>0.72916666666666663</v>
      </c>
      <c r="Y239" s="3">
        <v>30</v>
      </c>
      <c r="Z239" s="3">
        <v>39</v>
      </c>
      <c r="AA239" s="3">
        <v>4</v>
      </c>
      <c r="AB239" s="3" t="s">
        <v>168</v>
      </c>
      <c r="AC239" s="3">
        <v>5</v>
      </c>
      <c r="AH239" s="3">
        <v>7</v>
      </c>
      <c r="AI239" s="3">
        <v>99</v>
      </c>
      <c r="AK239" s="3">
        <v>3</v>
      </c>
      <c r="AL239" s="3">
        <v>2</v>
      </c>
    </row>
    <row r="240" spans="1:38" x14ac:dyDescent="0.3">
      <c r="A240" s="4">
        <v>239</v>
      </c>
      <c r="B240" s="5">
        <v>42846</v>
      </c>
      <c r="C240" s="7">
        <v>0.76041666666666663</v>
      </c>
      <c r="D240" s="3" t="s">
        <v>165</v>
      </c>
      <c r="E240" s="3">
        <v>2</v>
      </c>
      <c r="F240" s="3">
        <v>17</v>
      </c>
      <c r="G240" s="3" t="s">
        <v>128</v>
      </c>
      <c r="H240" s="3">
        <v>4</v>
      </c>
      <c r="I240" s="4" t="s">
        <v>141</v>
      </c>
      <c r="J240" s="4">
        <v>11</v>
      </c>
      <c r="K240" s="4" t="s">
        <v>667</v>
      </c>
      <c r="L240" s="3" t="s">
        <v>165</v>
      </c>
      <c r="M240" s="18">
        <v>1</v>
      </c>
      <c r="N240" s="18">
        <v>146</v>
      </c>
      <c r="O240" s="4">
        <v>1</v>
      </c>
      <c r="P240" s="3"/>
      <c r="Q240" s="4">
        <v>9</v>
      </c>
      <c r="S240" s="3">
        <v>7</v>
      </c>
      <c r="T240" s="3">
        <v>7</v>
      </c>
      <c r="U240" s="3"/>
      <c r="X240" s="7">
        <v>0.73263888888888884</v>
      </c>
      <c r="Y240" s="3">
        <v>30</v>
      </c>
      <c r="Z240" s="3">
        <v>34</v>
      </c>
      <c r="AA240" s="3">
        <v>3</v>
      </c>
      <c r="AB240" s="3" t="s">
        <v>168</v>
      </c>
      <c r="AC240" s="3">
        <v>4</v>
      </c>
      <c r="AH240" s="3">
        <v>7</v>
      </c>
      <c r="AI240" s="3">
        <v>99</v>
      </c>
      <c r="AK240" s="3">
        <v>3</v>
      </c>
      <c r="AL240" s="3">
        <v>2</v>
      </c>
    </row>
    <row r="241" spans="1:38" x14ac:dyDescent="0.3">
      <c r="A241" s="4">
        <v>240</v>
      </c>
      <c r="B241" s="5">
        <v>42846</v>
      </c>
      <c r="C241" s="7">
        <v>0.76180555555555562</v>
      </c>
      <c r="D241" s="3" t="s">
        <v>165</v>
      </c>
      <c r="E241" s="3">
        <v>2</v>
      </c>
      <c r="F241" s="3">
        <v>28</v>
      </c>
      <c r="G241" s="3" t="s">
        <v>163</v>
      </c>
      <c r="H241" s="3">
        <v>4</v>
      </c>
      <c r="I241" s="4" t="s">
        <v>225</v>
      </c>
      <c r="J241" s="4">
        <v>14</v>
      </c>
      <c r="K241" s="4">
        <v>101</v>
      </c>
      <c r="L241" s="3" t="s">
        <v>165</v>
      </c>
      <c r="M241" s="18">
        <v>1</v>
      </c>
      <c r="N241" s="18">
        <v>146</v>
      </c>
      <c r="O241" s="4">
        <v>1</v>
      </c>
      <c r="P241" s="3"/>
      <c r="Q241" s="4">
        <v>9</v>
      </c>
      <c r="S241" s="3">
        <v>7</v>
      </c>
      <c r="T241" s="3"/>
      <c r="U241" s="3"/>
      <c r="X241" s="7">
        <v>0.78472222222222221</v>
      </c>
      <c r="Y241" s="3">
        <v>15</v>
      </c>
      <c r="Z241" s="3">
        <v>31</v>
      </c>
      <c r="AA241" s="3">
        <v>5</v>
      </c>
      <c r="AH241" s="3">
        <v>7</v>
      </c>
      <c r="AI241" s="3">
        <v>99</v>
      </c>
      <c r="AK241" s="3">
        <v>3</v>
      </c>
      <c r="AL241" s="3">
        <v>2</v>
      </c>
    </row>
    <row r="242" spans="1:38" x14ac:dyDescent="0.3">
      <c r="A242" s="4">
        <v>241</v>
      </c>
      <c r="B242" s="5">
        <v>42846</v>
      </c>
      <c r="C242" s="7">
        <v>0.72222222222222221</v>
      </c>
      <c r="D242" s="3" t="s">
        <v>165</v>
      </c>
      <c r="E242" s="3">
        <v>1</v>
      </c>
      <c r="F242" s="3">
        <v>70</v>
      </c>
      <c r="G242" s="3" t="s">
        <v>226</v>
      </c>
      <c r="H242" s="3">
        <v>7</v>
      </c>
      <c r="I242" s="4" t="s">
        <v>226</v>
      </c>
      <c r="J242" s="4">
        <v>3</v>
      </c>
      <c r="K242" s="4">
        <v>190</v>
      </c>
      <c r="L242" s="3" t="s">
        <v>165</v>
      </c>
      <c r="M242" s="18">
        <v>5</v>
      </c>
      <c r="N242" s="18">
        <v>146</v>
      </c>
      <c r="O242" s="4">
        <v>1</v>
      </c>
      <c r="P242" s="3"/>
      <c r="Q242" s="4">
        <v>6</v>
      </c>
      <c r="S242" s="3">
        <v>2</v>
      </c>
      <c r="T242" s="3"/>
      <c r="U242" s="3"/>
      <c r="X242" s="7">
        <v>0.75347222222222221</v>
      </c>
      <c r="Y242" s="3">
        <v>12</v>
      </c>
      <c r="AH242" s="3">
        <v>99</v>
      </c>
      <c r="AI242" s="3">
        <v>6</v>
      </c>
      <c r="AK242" s="3">
        <v>2</v>
      </c>
      <c r="AL242" s="3">
        <v>99</v>
      </c>
    </row>
    <row r="243" spans="1:38" x14ac:dyDescent="0.3">
      <c r="A243" s="4">
        <v>242</v>
      </c>
      <c r="B243" s="5">
        <v>42846</v>
      </c>
      <c r="C243" s="7">
        <v>0.76597222222222217</v>
      </c>
      <c r="D243" s="3" t="s">
        <v>165</v>
      </c>
      <c r="E243" s="3">
        <v>2</v>
      </c>
      <c r="F243" s="3">
        <v>42</v>
      </c>
      <c r="G243" s="3" t="s">
        <v>186</v>
      </c>
      <c r="H243" s="3">
        <v>6</v>
      </c>
      <c r="I243" s="4" t="s">
        <v>660</v>
      </c>
      <c r="J243" s="4">
        <v>6</v>
      </c>
      <c r="K243" s="4" t="s">
        <v>583</v>
      </c>
      <c r="L243" s="3" t="s">
        <v>165</v>
      </c>
      <c r="M243" s="18">
        <v>93</v>
      </c>
      <c r="N243" s="18">
        <v>146</v>
      </c>
      <c r="O243" s="4">
        <v>1</v>
      </c>
      <c r="P243" s="3"/>
      <c r="Q243" s="4">
        <v>9</v>
      </c>
      <c r="S243" s="3">
        <v>2</v>
      </c>
      <c r="T243" s="3"/>
      <c r="U243" s="3"/>
      <c r="X243" s="7">
        <v>0.72222222222222221</v>
      </c>
      <c r="Y243" s="3">
        <v>10</v>
      </c>
      <c r="AH243" s="3">
        <v>99</v>
      </c>
      <c r="AI243" s="3">
        <v>6</v>
      </c>
      <c r="AK243" s="3">
        <v>3</v>
      </c>
      <c r="AL243" s="3">
        <v>99</v>
      </c>
    </row>
    <row r="244" spans="1:38" x14ac:dyDescent="0.3">
      <c r="A244" s="4">
        <v>243</v>
      </c>
      <c r="B244" s="5">
        <v>42846</v>
      </c>
      <c r="C244" s="7">
        <v>0.7680555555555556</v>
      </c>
      <c r="D244" s="3" t="s">
        <v>165</v>
      </c>
      <c r="E244" s="3">
        <v>2</v>
      </c>
      <c r="F244" s="3">
        <v>18</v>
      </c>
      <c r="G244" s="3" t="s">
        <v>131</v>
      </c>
      <c r="H244" s="3">
        <v>99</v>
      </c>
      <c r="I244" s="4" t="s">
        <v>131</v>
      </c>
      <c r="J244" s="4">
        <v>13</v>
      </c>
      <c r="K244" s="19" t="s">
        <v>668</v>
      </c>
      <c r="L244" s="3" t="s">
        <v>165</v>
      </c>
      <c r="M244" s="18">
        <v>146</v>
      </c>
      <c r="N244" s="18">
        <v>146</v>
      </c>
      <c r="O244" s="4">
        <v>1</v>
      </c>
      <c r="P244" s="3"/>
      <c r="Q244" s="4">
        <v>9</v>
      </c>
      <c r="S244" s="3">
        <v>7</v>
      </c>
      <c r="T244" s="3"/>
      <c r="U244" s="3"/>
      <c r="X244" s="7">
        <v>0.75694444444444453</v>
      </c>
      <c r="Y244" s="3">
        <v>10</v>
      </c>
      <c r="Z244" s="3" t="s">
        <v>168</v>
      </c>
      <c r="AA244" s="3">
        <v>3</v>
      </c>
      <c r="AH244" s="3">
        <v>7</v>
      </c>
      <c r="AI244" s="3">
        <v>99</v>
      </c>
      <c r="AK244" s="3">
        <v>3</v>
      </c>
      <c r="AL244" s="3">
        <v>2</v>
      </c>
    </row>
    <row r="245" spans="1:38" x14ac:dyDescent="0.3">
      <c r="A245" s="4">
        <v>244</v>
      </c>
      <c r="B245" s="5">
        <v>42846</v>
      </c>
      <c r="C245" s="7">
        <v>0.77083333333333337</v>
      </c>
      <c r="D245" s="3" t="s">
        <v>165</v>
      </c>
      <c r="E245" s="3">
        <v>2</v>
      </c>
      <c r="F245" s="3">
        <v>29</v>
      </c>
      <c r="G245" s="3" t="s">
        <v>211</v>
      </c>
      <c r="H245" s="3">
        <v>4</v>
      </c>
      <c r="I245" s="4" t="s">
        <v>121</v>
      </c>
      <c r="J245" s="4">
        <v>1</v>
      </c>
      <c r="K245" s="4">
        <v>2</v>
      </c>
      <c r="L245" s="3" t="s">
        <v>165</v>
      </c>
      <c r="M245" s="18">
        <v>146</v>
      </c>
      <c r="N245" s="18">
        <v>146</v>
      </c>
      <c r="O245" s="4">
        <v>1</v>
      </c>
      <c r="P245" s="3"/>
      <c r="Q245" s="4">
        <v>6</v>
      </c>
      <c r="S245" s="3">
        <v>7</v>
      </c>
      <c r="T245" s="3"/>
      <c r="U245" s="3"/>
      <c r="X245" s="7">
        <v>0.71666666666666667</v>
      </c>
      <c r="Y245" s="3">
        <v>30</v>
      </c>
      <c r="Z245" s="3">
        <v>31</v>
      </c>
      <c r="AA245" s="3">
        <v>5</v>
      </c>
      <c r="AH245" s="3">
        <v>7</v>
      </c>
      <c r="AI245" s="3">
        <v>99</v>
      </c>
      <c r="AK245" s="3">
        <v>3</v>
      </c>
      <c r="AL245" s="3">
        <v>2</v>
      </c>
    </row>
    <row r="246" spans="1:38" x14ac:dyDescent="0.3">
      <c r="A246" s="4">
        <v>245</v>
      </c>
      <c r="B246" s="5">
        <v>42846</v>
      </c>
      <c r="C246" s="7">
        <v>0.77430555555555547</v>
      </c>
      <c r="D246" s="3" t="s">
        <v>165</v>
      </c>
      <c r="E246" s="3">
        <v>2</v>
      </c>
      <c r="F246" s="3">
        <v>17</v>
      </c>
      <c r="G246" s="3" t="s">
        <v>142</v>
      </c>
      <c r="H246" s="3">
        <v>4</v>
      </c>
      <c r="I246" s="4" t="s">
        <v>142</v>
      </c>
      <c r="J246" s="4">
        <v>18</v>
      </c>
      <c r="K246" s="4">
        <v>164</v>
      </c>
      <c r="L246" s="3" t="s">
        <v>165</v>
      </c>
      <c r="M246" s="18">
        <v>146</v>
      </c>
      <c r="N246" s="18">
        <v>146</v>
      </c>
      <c r="O246" s="4">
        <v>1</v>
      </c>
      <c r="P246" s="3"/>
      <c r="Q246" s="4">
        <v>9</v>
      </c>
      <c r="S246" s="3">
        <v>8</v>
      </c>
      <c r="T246" s="3">
        <v>7</v>
      </c>
      <c r="U246" s="3">
        <v>7</v>
      </c>
      <c r="X246" s="7">
        <v>0.69444444444444453</v>
      </c>
      <c r="Y246" s="3">
        <v>90</v>
      </c>
      <c r="AB246" s="3">
        <v>32</v>
      </c>
      <c r="AC246" s="3">
        <v>3</v>
      </c>
      <c r="AD246" s="3" t="s">
        <v>168</v>
      </c>
      <c r="AE246" s="3">
        <v>7</v>
      </c>
      <c r="AH246" s="3">
        <v>8</v>
      </c>
      <c r="AI246" s="3">
        <v>99</v>
      </c>
      <c r="AK246" s="3">
        <v>2</v>
      </c>
      <c r="AL246" s="3">
        <v>2</v>
      </c>
    </row>
    <row r="247" spans="1:38" x14ac:dyDescent="0.3">
      <c r="A247" s="4">
        <v>246</v>
      </c>
      <c r="B247" s="5">
        <v>42846</v>
      </c>
      <c r="C247" s="7">
        <v>0.75694444444444453</v>
      </c>
      <c r="D247" s="3" t="s">
        <v>165</v>
      </c>
      <c r="E247" s="3">
        <v>2</v>
      </c>
      <c r="F247" s="3">
        <v>18</v>
      </c>
      <c r="G247" s="3" t="s">
        <v>227</v>
      </c>
      <c r="H247" s="3">
        <v>4</v>
      </c>
      <c r="I247" s="4" t="s">
        <v>227</v>
      </c>
      <c r="J247" s="4">
        <v>5</v>
      </c>
      <c r="K247" s="4">
        <v>49</v>
      </c>
      <c r="L247" s="3" t="s">
        <v>165</v>
      </c>
      <c r="M247" s="18">
        <v>146</v>
      </c>
      <c r="N247" s="18">
        <v>146</v>
      </c>
      <c r="O247" s="4">
        <v>1</v>
      </c>
      <c r="P247" s="3"/>
      <c r="Q247" s="4">
        <v>9</v>
      </c>
      <c r="S247" s="3">
        <v>7</v>
      </c>
      <c r="T247" s="3"/>
      <c r="U247" s="3"/>
      <c r="X247" s="7">
        <v>0.75694444444444453</v>
      </c>
      <c r="Y247" s="3">
        <v>25</v>
      </c>
      <c r="Z247" s="3">
        <v>31</v>
      </c>
      <c r="AA247" s="3">
        <v>30</v>
      </c>
      <c r="AH247" s="3">
        <v>7</v>
      </c>
      <c r="AI247" s="3">
        <v>99</v>
      </c>
      <c r="AK247" s="3">
        <v>3</v>
      </c>
      <c r="AL247" s="3">
        <v>2</v>
      </c>
    </row>
    <row r="248" spans="1:38" x14ac:dyDescent="0.3">
      <c r="A248" s="4">
        <v>247</v>
      </c>
      <c r="B248" s="5">
        <v>42846</v>
      </c>
      <c r="C248" s="7">
        <v>0.78125</v>
      </c>
      <c r="D248" s="3" t="s">
        <v>165</v>
      </c>
      <c r="E248" s="3">
        <v>1</v>
      </c>
      <c r="F248" s="3">
        <v>18</v>
      </c>
      <c r="G248" s="3" t="s">
        <v>228</v>
      </c>
      <c r="H248" s="3">
        <v>4</v>
      </c>
      <c r="I248" s="4" t="s">
        <v>228</v>
      </c>
      <c r="J248" s="4">
        <v>14</v>
      </c>
      <c r="K248" s="4">
        <v>50</v>
      </c>
      <c r="L248" s="3" t="s">
        <v>165</v>
      </c>
      <c r="M248" s="18">
        <v>146</v>
      </c>
      <c r="N248" s="18">
        <v>146</v>
      </c>
      <c r="O248" s="4">
        <v>1</v>
      </c>
      <c r="P248" s="3"/>
      <c r="Q248" s="4">
        <v>7</v>
      </c>
      <c r="S248" s="3">
        <v>3</v>
      </c>
      <c r="T248" s="3"/>
      <c r="U248" s="3"/>
      <c r="X248" s="7">
        <v>0.75694444444444453</v>
      </c>
      <c r="Y248" s="3">
        <v>20</v>
      </c>
      <c r="AH248" s="3">
        <v>99</v>
      </c>
      <c r="AI248" s="3">
        <v>6</v>
      </c>
      <c r="AK248" s="3">
        <v>3</v>
      </c>
      <c r="AL248" s="3">
        <v>99</v>
      </c>
    </row>
    <row r="249" spans="1:38" x14ac:dyDescent="0.3">
      <c r="A249" s="4">
        <v>248</v>
      </c>
      <c r="B249" s="5">
        <v>42846</v>
      </c>
      <c r="C249" s="7">
        <v>0.78263888888888899</v>
      </c>
      <c r="D249" s="3" t="s">
        <v>165</v>
      </c>
      <c r="E249" s="3">
        <v>2</v>
      </c>
      <c r="F249" s="3">
        <v>22</v>
      </c>
      <c r="G249" s="3" t="s">
        <v>111</v>
      </c>
      <c r="H249" s="3">
        <v>4</v>
      </c>
      <c r="I249" s="4" t="s">
        <v>201</v>
      </c>
      <c r="J249" s="4">
        <v>7</v>
      </c>
      <c r="K249" s="4" t="s">
        <v>560</v>
      </c>
      <c r="L249" s="3" t="s">
        <v>165</v>
      </c>
      <c r="M249" s="18">
        <v>146</v>
      </c>
      <c r="N249" s="18">
        <v>146</v>
      </c>
      <c r="O249" s="4">
        <v>1</v>
      </c>
      <c r="P249" s="3"/>
      <c r="Q249" s="4">
        <v>9</v>
      </c>
      <c r="S249" s="3">
        <v>3</v>
      </c>
      <c r="T249" s="3"/>
      <c r="U249" s="3"/>
      <c r="X249" s="7">
        <v>0.76388888888888884</v>
      </c>
      <c r="Y249" s="3">
        <v>20</v>
      </c>
      <c r="AH249" s="3">
        <v>99</v>
      </c>
      <c r="AI249" s="3">
        <v>6</v>
      </c>
      <c r="AK249" s="3">
        <v>3</v>
      </c>
      <c r="AL249" s="3">
        <v>99</v>
      </c>
    </row>
    <row r="250" spans="1:38" x14ac:dyDescent="0.3">
      <c r="A250" s="4">
        <v>249</v>
      </c>
      <c r="B250" s="5">
        <v>42846</v>
      </c>
      <c r="C250" s="7">
        <v>0.80555555555555547</v>
      </c>
      <c r="D250" s="3" t="s">
        <v>165</v>
      </c>
      <c r="E250" s="3">
        <v>2</v>
      </c>
      <c r="F250" s="3">
        <v>17</v>
      </c>
      <c r="G250" s="3" t="s">
        <v>115</v>
      </c>
      <c r="H250" s="3">
        <v>4</v>
      </c>
      <c r="I250" s="4" t="s">
        <v>115</v>
      </c>
      <c r="J250" s="4">
        <v>5</v>
      </c>
      <c r="K250" s="4" t="s">
        <v>564</v>
      </c>
      <c r="L250" s="3" t="s">
        <v>165</v>
      </c>
      <c r="M250" s="18">
        <v>146</v>
      </c>
      <c r="N250" s="18">
        <v>146</v>
      </c>
      <c r="O250" s="4">
        <v>1</v>
      </c>
      <c r="P250" s="3"/>
      <c r="Q250" s="4">
        <v>6</v>
      </c>
      <c r="S250" s="3">
        <v>7</v>
      </c>
      <c r="T250" s="3">
        <v>7</v>
      </c>
      <c r="U250" s="3"/>
      <c r="X250" s="7">
        <v>0.76388888888888884</v>
      </c>
      <c r="Y250" s="3">
        <v>50</v>
      </c>
      <c r="Z250" s="3">
        <v>33</v>
      </c>
      <c r="AB250" s="3">
        <v>31</v>
      </c>
      <c r="AH250" s="3">
        <v>7</v>
      </c>
      <c r="AI250" s="3">
        <v>99</v>
      </c>
      <c r="AK250" s="3">
        <v>2</v>
      </c>
      <c r="AL250" s="3">
        <v>1</v>
      </c>
    </row>
    <row r="251" spans="1:38" x14ac:dyDescent="0.3">
      <c r="A251" s="4">
        <v>250</v>
      </c>
      <c r="B251" s="5">
        <v>42846</v>
      </c>
      <c r="C251" s="7">
        <v>0.80208333333333337</v>
      </c>
      <c r="D251" s="3" t="s">
        <v>165</v>
      </c>
      <c r="E251" s="3">
        <v>1</v>
      </c>
      <c r="F251" s="3">
        <v>31</v>
      </c>
      <c r="G251" s="3" t="s">
        <v>115</v>
      </c>
      <c r="H251" s="3">
        <v>1</v>
      </c>
      <c r="I251" s="4" t="s">
        <v>229</v>
      </c>
      <c r="J251" s="4">
        <v>999</v>
      </c>
      <c r="K251" s="4">
        <v>999</v>
      </c>
      <c r="L251" s="3" t="s">
        <v>165</v>
      </c>
      <c r="M251" s="18">
        <v>146</v>
      </c>
      <c r="N251" s="18">
        <v>146</v>
      </c>
      <c r="O251" s="4">
        <v>1</v>
      </c>
      <c r="P251" s="3"/>
      <c r="Q251" s="4">
        <v>9</v>
      </c>
      <c r="S251" s="3">
        <v>3</v>
      </c>
      <c r="T251" s="3"/>
      <c r="U251" s="3"/>
      <c r="X251" s="7">
        <v>0.75694444444444453</v>
      </c>
      <c r="Y251" s="3">
        <v>15</v>
      </c>
      <c r="AH251" s="3">
        <v>99</v>
      </c>
      <c r="AI251" s="3">
        <v>6</v>
      </c>
      <c r="AK251" s="3">
        <v>3</v>
      </c>
      <c r="AL251" s="3">
        <v>99</v>
      </c>
    </row>
    <row r="252" spans="1:38" x14ac:dyDescent="0.3">
      <c r="A252" s="4">
        <v>251</v>
      </c>
      <c r="B252" s="5">
        <v>42846</v>
      </c>
      <c r="C252" s="7">
        <v>0.80347222222222225</v>
      </c>
      <c r="D252" s="3" t="s">
        <v>165</v>
      </c>
      <c r="E252" s="3">
        <v>2</v>
      </c>
      <c r="F252" s="3">
        <v>71</v>
      </c>
      <c r="G252" s="3" t="s">
        <v>131</v>
      </c>
      <c r="H252" s="3">
        <v>7</v>
      </c>
      <c r="I252" s="4" t="s">
        <v>131</v>
      </c>
      <c r="J252" s="4">
        <v>13</v>
      </c>
      <c r="K252" s="19" t="s">
        <v>668</v>
      </c>
      <c r="L252" s="3" t="s">
        <v>165</v>
      </c>
      <c r="M252" s="18">
        <v>146</v>
      </c>
      <c r="N252" s="18">
        <v>146</v>
      </c>
      <c r="O252" s="4">
        <v>1</v>
      </c>
      <c r="P252" s="3"/>
      <c r="Q252" s="4">
        <v>6</v>
      </c>
      <c r="S252" s="3">
        <v>7</v>
      </c>
      <c r="T252" s="3"/>
      <c r="U252" s="3"/>
      <c r="X252" s="7">
        <v>0.79166666666666663</v>
      </c>
      <c r="Y252" s="3">
        <v>10</v>
      </c>
      <c r="Z252" s="3" t="s">
        <v>168</v>
      </c>
      <c r="AA252" s="3">
        <v>3</v>
      </c>
      <c r="AH252" s="3">
        <v>11</v>
      </c>
      <c r="AI252" s="3">
        <v>99</v>
      </c>
      <c r="AK252" s="3">
        <v>3</v>
      </c>
      <c r="AL252" s="3">
        <v>1</v>
      </c>
    </row>
    <row r="253" spans="1:38" x14ac:dyDescent="0.3">
      <c r="A253" s="4">
        <v>252</v>
      </c>
      <c r="B253" s="5">
        <v>42846</v>
      </c>
      <c r="C253" s="7">
        <v>0.80694444444444446</v>
      </c>
      <c r="D253" s="3" t="s">
        <v>165</v>
      </c>
      <c r="E253" s="3">
        <v>1</v>
      </c>
      <c r="F253" s="3">
        <v>35</v>
      </c>
      <c r="G253" s="3" t="s">
        <v>142</v>
      </c>
      <c r="H253" s="3">
        <v>1</v>
      </c>
      <c r="I253" s="4" t="s">
        <v>142</v>
      </c>
      <c r="J253" s="4">
        <v>18</v>
      </c>
      <c r="K253" s="4">
        <v>164</v>
      </c>
      <c r="L253" s="3" t="s">
        <v>165</v>
      </c>
      <c r="M253" s="18">
        <v>146</v>
      </c>
      <c r="N253" s="18">
        <v>146</v>
      </c>
      <c r="O253" s="4">
        <v>1</v>
      </c>
      <c r="P253" s="3"/>
      <c r="Q253" s="4">
        <v>9</v>
      </c>
      <c r="S253" s="3">
        <v>2</v>
      </c>
      <c r="T253" s="3"/>
      <c r="U253" s="3"/>
      <c r="X253" s="7">
        <v>0.79166666666666663</v>
      </c>
      <c r="Y253" s="3">
        <v>15</v>
      </c>
      <c r="AH253" s="3">
        <v>99</v>
      </c>
      <c r="AI253" s="3">
        <v>6</v>
      </c>
      <c r="AK253" s="3">
        <v>3</v>
      </c>
      <c r="AL253" s="3">
        <v>99</v>
      </c>
    </row>
    <row r="254" spans="1:38" x14ac:dyDescent="0.3">
      <c r="A254" s="4">
        <v>253</v>
      </c>
      <c r="B254" s="5">
        <v>42846</v>
      </c>
      <c r="D254" s="3" t="s">
        <v>165</v>
      </c>
      <c r="E254" s="3">
        <v>1</v>
      </c>
      <c r="F254" s="3">
        <v>70</v>
      </c>
      <c r="G254" s="3" t="s">
        <v>118</v>
      </c>
      <c r="H254" s="3">
        <v>7</v>
      </c>
      <c r="I254" s="4" t="s">
        <v>118</v>
      </c>
      <c r="J254" s="4">
        <v>10</v>
      </c>
      <c r="K254" s="4">
        <v>92</v>
      </c>
      <c r="L254" s="3" t="s">
        <v>165</v>
      </c>
      <c r="M254" s="18">
        <v>146</v>
      </c>
      <c r="N254" s="18">
        <v>146</v>
      </c>
      <c r="O254" s="4">
        <v>1</v>
      </c>
      <c r="P254" s="3"/>
      <c r="Q254" s="4">
        <v>9</v>
      </c>
      <c r="S254" s="3">
        <v>2</v>
      </c>
      <c r="T254" s="3"/>
      <c r="U254" s="3"/>
      <c r="X254" s="7">
        <v>0.79166666666666663</v>
      </c>
      <c r="Y254" s="3">
        <v>25</v>
      </c>
      <c r="AH254" s="3">
        <v>99</v>
      </c>
      <c r="AI254" s="3">
        <v>3</v>
      </c>
      <c r="AK254" s="3">
        <v>3</v>
      </c>
      <c r="AL254" s="3">
        <v>99</v>
      </c>
    </row>
    <row r="255" spans="1:38" x14ac:dyDescent="0.3">
      <c r="A255" s="4">
        <v>254</v>
      </c>
      <c r="B255" s="5">
        <v>42846</v>
      </c>
      <c r="C255" s="7">
        <v>0.8125</v>
      </c>
      <c r="D255" s="3" t="s">
        <v>165</v>
      </c>
      <c r="E255" s="3">
        <v>2</v>
      </c>
      <c r="F255" s="3">
        <v>19</v>
      </c>
      <c r="G255" s="3" t="s">
        <v>108</v>
      </c>
      <c r="H255" s="3">
        <v>4</v>
      </c>
      <c r="I255" s="4" t="s">
        <v>108</v>
      </c>
      <c r="J255" s="4">
        <v>8</v>
      </c>
      <c r="K255" s="4" t="s">
        <v>555</v>
      </c>
      <c r="L255" s="3" t="s">
        <v>165</v>
      </c>
      <c r="M255" s="18">
        <v>146</v>
      </c>
      <c r="N255" s="18">
        <v>146</v>
      </c>
      <c r="O255" s="4">
        <v>1</v>
      </c>
      <c r="P255" s="3"/>
      <c r="Q255" s="4">
        <v>9</v>
      </c>
      <c r="S255" s="3">
        <v>7</v>
      </c>
      <c r="T255" s="3">
        <v>7</v>
      </c>
      <c r="U255" s="3">
        <v>7</v>
      </c>
      <c r="X255" s="7">
        <v>0.75694444444444453</v>
      </c>
      <c r="Y255" s="3">
        <v>50</v>
      </c>
      <c r="Z255" s="3">
        <v>24</v>
      </c>
      <c r="AB255" s="3">
        <v>31</v>
      </c>
      <c r="AD255" s="3" t="s">
        <v>168</v>
      </c>
      <c r="AH255" s="3">
        <v>7</v>
      </c>
      <c r="AI255" s="3">
        <v>99</v>
      </c>
      <c r="AK255" s="3">
        <v>3</v>
      </c>
      <c r="AL255" s="3">
        <v>1</v>
      </c>
    </row>
    <row r="256" spans="1:38" x14ac:dyDescent="0.3">
      <c r="A256" s="4">
        <v>255</v>
      </c>
      <c r="B256" s="5">
        <v>42846</v>
      </c>
      <c r="C256" s="7">
        <v>0.81597222222222221</v>
      </c>
      <c r="D256" s="3" t="s">
        <v>165</v>
      </c>
      <c r="E256" s="3">
        <v>2</v>
      </c>
      <c r="F256" s="3">
        <v>21</v>
      </c>
      <c r="G256" s="3" t="s">
        <v>174</v>
      </c>
      <c r="H256" s="3">
        <v>1</v>
      </c>
      <c r="I256" s="4" t="s">
        <v>174</v>
      </c>
      <c r="J256" s="4">
        <v>13</v>
      </c>
      <c r="K256" s="4">
        <v>120</v>
      </c>
      <c r="L256" s="3" t="s">
        <v>165</v>
      </c>
      <c r="M256" s="18">
        <v>146</v>
      </c>
      <c r="N256" s="18">
        <v>146</v>
      </c>
      <c r="O256" s="4">
        <v>1</v>
      </c>
      <c r="P256" s="3"/>
      <c r="Q256" s="4">
        <v>9</v>
      </c>
      <c r="S256" s="3">
        <v>1</v>
      </c>
      <c r="T256" s="3"/>
      <c r="U256" s="3"/>
      <c r="X256" s="7">
        <v>0.8125</v>
      </c>
      <c r="Y256" s="3">
        <v>5</v>
      </c>
      <c r="AH256" s="3">
        <v>99</v>
      </c>
      <c r="AI256" s="3">
        <v>99</v>
      </c>
      <c r="AK256" s="3">
        <v>2</v>
      </c>
      <c r="AL256" s="3">
        <v>99</v>
      </c>
    </row>
    <row r="257" spans="1:38" x14ac:dyDescent="0.3">
      <c r="A257" s="4">
        <v>256</v>
      </c>
      <c r="B257" s="5">
        <v>42846</v>
      </c>
      <c r="C257" s="7">
        <v>0.81944444444444453</v>
      </c>
      <c r="D257" s="3" t="s">
        <v>165</v>
      </c>
      <c r="E257" s="3">
        <v>2</v>
      </c>
      <c r="F257" s="3">
        <v>18</v>
      </c>
      <c r="G257" s="3" t="s">
        <v>111</v>
      </c>
      <c r="H257" s="3">
        <v>4</v>
      </c>
      <c r="I257" s="4" t="s">
        <v>201</v>
      </c>
      <c r="J257" s="4">
        <v>7</v>
      </c>
      <c r="K257" s="4" t="s">
        <v>560</v>
      </c>
      <c r="L257" s="3" t="s">
        <v>165</v>
      </c>
      <c r="M257" s="18">
        <v>146</v>
      </c>
      <c r="N257" s="18">
        <v>146</v>
      </c>
      <c r="O257" s="4">
        <v>1</v>
      </c>
      <c r="P257" s="3"/>
      <c r="Q257" s="4">
        <v>9</v>
      </c>
      <c r="S257" s="3">
        <v>7</v>
      </c>
      <c r="T257" s="3"/>
      <c r="U257" s="3"/>
      <c r="X257" s="7">
        <v>0.77083333333333337</v>
      </c>
      <c r="Y257" s="3">
        <v>60</v>
      </c>
      <c r="Z257" s="3">
        <v>31</v>
      </c>
      <c r="AA257" s="3">
        <v>3</v>
      </c>
      <c r="AH257" s="3">
        <v>99</v>
      </c>
      <c r="AI257" s="3">
        <v>99</v>
      </c>
      <c r="AK257" s="3">
        <v>3</v>
      </c>
      <c r="AL257" s="3">
        <v>2</v>
      </c>
    </row>
    <row r="258" spans="1:38" x14ac:dyDescent="0.3">
      <c r="A258" s="4">
        <v>257</v>
      </c>
      <c r="B258" s="5">
        <v>42846</v>
      </c>
      <c r="C258" s="7">
        <v>0.82291666666666663</v>
      </c>
      <c r="D258" s="3" t="s">
        <v>165</v>
      </c>
      <c r="E258" s="3">
        <v>2</v>
      </c>
      <c r="F258" s="3">
        <v>48</v>
      </c>
      <c r="G258" s="3" t="s">
        <v>230</v>
      </c>
      <c r="H258" s="3">
        <v>1</v>
      </c>
      <c r="I258" s="4" t="s">
        <v>230</v>
      </c>
      <c r="J258" s="4">
        <v>18</v>
      </c>
      <c r="K258" s="4">
        <v>199</v>
      </c>
      <c r="L258" s="3" t="s">
        <v>165</v>
      </c>
      <c r="M258" s="18">
        <v>146</v>
      </c>
      <c r="N258" s="18">
        <v>146</v>
      </c>
      <c r="O258" s="4">
        <v>1</v>
      </c>
      <c r="P258" s="3"/>
      <c r="Q258" s="4">
        <v>9</v>
      </c>
      <c r="S258" s="3">
        <v>3</v>
      </c>
      <c r="T258" s="3"/>
      <c r="U258" s="3"/>
      <c r="X258" s="7">
        <v>0.76041666666666663</v>
      </c>
      <c r="AH258" s="3">
        <v>99</v>
      </c>
      <c r="AI258" s="3">
        <v>6</v>
      </c>
      <c r="AK258" s="3">
        <v>2</v>
      </c>
      <c r="AL258" s="3">
        <v>99</v>
      </c>
    </row>
    <row r="259" spans="1:38" x14ac:dyDescent="0.3">
      <c r="A259" s="4">
        <v>258</v>
      </c>
      <c r="B259" s="5">
        <v>42846</v>
      </c>
      <c r="C259" s="7">
        <v>0.66805555555555562</v>
      </c>
      <c r="D259" s="3" t="s">
        <v>165</v>
      </c>
      <c r="E259" s="3">
        <v>2</v>
      </c>
      <c r="F259" s="3">
        <v>24</v>
      </c>
      <c r="G259" s="3" t="s">
        <v>192</v>
      </c>
      <c r="H259" s="3">
        <v>1</v>
      </c>
      <c r="I259" s="4" t="s">
        <v>165</v>
      </c>
      <c r="J259" s="4">
        <v>146</v>
      </c>
      <c r="K259" s="4">
        <v>146</v>
      </c>
      <c r="L259" s="3" t="s">
        <v>192</v>
      </c>
      <c r="M259" s="18">
        <v>146</v>
      </c>
      <c r="N259" s="18">
        <v>113</v>
      </c>
      <c r="O259" s="4">
        <v>2</v>
      </c>
      <c r="P259" s="3"/>
      <c r="Q259" s="4">
        <v>1</v>
      </c>
      <c r="S259" s="3">
        <v>7</v>
      </c>
      <c r="T259" s="3"/>
      <c r="U259" s="3"/>
      <c r="X259" s="7">
        <v>0.66666666666666663</v>
      </c>
      <c r="Y259" s="3">
        <v>10</v>
      </c>
      <c r="Z259" s="3">
        <v>31</v>
      </c>
      <c r="AA259" s="3">
        <v>5</v>
      </c>
      <c r="AH259" s="3">
        <v>6</v>
      </c>
      <c r="AI259" s="3">
        <v>99</v>
      </c>
      <c r="AK259" s="3">
        <v>3</v>
      </c>
      <c r="AL259" s="3">
        <v>2</v>
      </c>
    </row>
    <row r="260" spans="1:38" x14ac:dyDescent="0.3">
      <c r="A260" s="4">
        <v>259</v>
      </c>
      <c r="B260" s="5">
        <v>42846</v>
      </c>
      <c r="C260" s="7">
        <v>0.67083333333333339</v>
      </c>
      <c r="D260" s="3" t="s">
        <v>165</v>
      </c>
      <c r="E260" s="3">
        <v>2</v>
      </c>
      <c r="F260" s="3">
        <v>19</v>
      </c>
      <c r="G260" s="3" t="s">
        <v>106</v>
      </c>
      <c r="H260" s="3">
        <v>4</v>
      </c>
      <c r="I260" s="4" t="s">
        <v>165</v>
      </c>
      <c r="J260" s="4">
        <v>146</v>
      </c>
      <c r="K260" s="4">
        <v>146</v>
      </c>
      <c r="L260" s="3" t="s">
        <v>106</v>
      </c>
      <c r="M260" s="18">
        <v>146</v>
      </c>
      <c r="N260" s="18" t="s">
        <v>609</v>
      </c>
      <c r="O260" s="4">
        <v>9</v>
      </c>
      <c r="P260" s="3"/>
      <c r="Q260" s="4">
        <v>1</v>
      </c>
      <c r="S260" s="3">
        <v>3</v>
      </c>
      <c r="T260" s="3"/>
      <c r="U260" s="3"/>
      <c r="X260" s="7">
        <v>0.67083333333333339</v>
      </c>
      <c r="AH260" s="3">
        <v>99</v>
      </c>
      <c r="AI260" s="3">
        <v>6</v>
      </c>
      <c r="AK260" s="3">
        <v>3</v>
      </c>
      <c r="AL260" s="3">
        <v>99</v>
      </c>
    </row>
    <row r="261" spans="1:38" x14ac:dyDescent="0.3">
      <c r="A261" s="4">
        <v>260</v>
      </c>
      <c r="B261" s="5">
        <v>42846</v>
      </c>
      <c r="C261" s="7">
        <v>0.67361111111111116</v>
      </c>
      <c r="D261" s="3" t="s">
        <v>165</v>
      </c>
      <c r="E261" s="3">
        <v>1</v>
      </c>
      <c r="F261" s="3">
        <v>41</v>
      </c>
      <c r="G261" s="3" t="s">
        <v>174</v>
      </c>
      <c r="H261" s="3">
        <v>1</v>
      </c>
      <c r="I261" s="4" t="s">
        <v>165</v>
      </c>
      <c r="J261" s="4">
        <v>146</v>
      </c>
      <c r="K261" s="4">
        <v>146</v>
      </c>
      <c r="M261" s="18">
        <v>146</v>
      </c>
      <c r="N261" s="18" t="s">
        <v>578</v>
      </c>
      <c r="O261" s="4">
        <v>9</v>
      </c>
      <c r="P261" s="3"/>
      <c r="Q261" s="4">
        <v>1</v>
      </c>
      <c r="S261" s="3">
        <v>1</v>
      </c>
      <c r="T261" s="3"/>
      <c r="U261" s="3"/>
      <c r="X261" s="7">
        <v>0.67361111111111116</v>
      </c>
      <c r="AH261" s="3">
        <v>99</v>
      </c>
      <c r="AI261" s="3">
        <v>8</v>
      </c>
      <c r="AK261" s="3">
        <v>3</v>
      </c>
      <c r="AL261" s="3">
        <v>99</v>
      </c>
    </row>
    <row r="262" spans="1:38" x14ac:dyDescent="0.3">
      <c r="A262" s="4">
        <v>261</v>
      </c>
      <c r="B262" s="5">
        <v>42846</v>
      </c>
      <c r="C262" s="7">
        <v>0.6777777777777777</v>
      </c>
      <c r="D262" s="3" t="s">
        <v>165</v>
      </c>
      <c r="E262" s="3">
        <v>2</v>
      </c>
      <c r="F262" s="3">
        <v>54</v>
      </c>
      <c r="G262" s="3" t="s">
        <v>193</v>
      </c>
      <c r="H262" s="3">
        <v>6</v>
      </c>
      <c r="I262" s="4" t="s">
        <v>165</v>
      </c>
      <c r="J262" s="4">
        <v>146</v>
      </c>
      <c r="K262" s="4">
        <v>146</v>
      </c>
      <c r="L262" s="3" t="s">
        <v>117</v>
      </c>
      <c r="M262" s="18">
        <v>146</v>
      </c>
      <c r="N262" s="18">
        <v>133</v>
      </c>
      <c r="O262" s="4">
        <v>7</v>
      </c>
      <c r="P262" s="3"/>
      <c r="Q262" s="4">
        <v>9</v>
      </c>
      <c r="S262" s="3">
        <v>7</v>
      </c>
      <c r="T262" s="3"/>
      <c r="U262" s="3"/>
      <c r="X262" s="7">
        <v>0.67083333333333339</v>
      </c>
      <c r="Z262" s="3">
        <v>31</v>
      </c>
      <c r="AH262" s="3">
        <v>7</v>
      </c>
      <c r="AI262" s="3">
        <v>99</v>
      </c>
      <c r="AK262" s="3">
        <v>2</v>
      </c>
      <c r="AL262" s="3">
        <v>2</v>
      </c>
    </row>
    <row r="263" spans="1:38" x14ac:dyDescent="0.3">
      <c r="A263" s="4">
        <v>262</v>
      </c>
      <c r="B263" s="5">
        <v>42846</v>
      </c>
      <c r="C263" s="7">
        <v>0.68055555555555547</v>
      </c>
      <c r="D263" s="3" t="s">
        <v>165</v>
      </c>
      <c r="E263" s="3">
        <v>1</v>
      </c>
      <c r="F263" s="3">
        <v>27</v>
      </c>
      <c r="G263" s="3" t="s">
        <v>118</v>
      </c>
      <c r="H263" s="3">
        <v>1</v>
      </c>
      <c r="I263" s="4" t="s">
        <v>165</v>
      </c>
      <c r="J263" s="4">
        <v>146</v>
      </c>
      <c r="K263" s="4">
        <v>146</v>
      </c>
      <c r="L263" s="3" t="s">
        <v>118</v>
      </c>
      <c r="M263" s="18">
        <v>146</v>
      </c>
      <c r="N263" s="18" t="s">
        <v>556</v>
      </c>
      <c r="O263" s="4">
        <v>9</v>
      </c>
      <c r="P263" s="3"/>
      <c r="Q263" s="4">
        <v>1</v>
      </c>
      <c r="S263" s="3">
        <v>2</v>
      </c>
      <c r="T263" s="3"/>
      <c r="U263" s="3"/>
      <c r="X263" s="7">
        <v>0.67361111111111116</v>
      </c>
      <c r="AH263" s="3">
        <v>99</v>
      </c>
      <c r="AI263" s="3">
        <v>6</v>
      </c>
      <c r="AK263" s="3">
        <v>2</v>
      </c>
      <c r="AL263" s="3">
        <v>99</v>
      </c>
    </row>
    <row r="264" spans="1:38" x14ac:dyDescent="0.3">
      <c r="A264" s="4">
        <v>263</v>
      </c>
      <c r="B264" s="5">
        <v>42846</v>
      </c>
      <c r="C264" s="7">
        <v>0.68541666666666667</v>
      </c>
      <c r="D264" s="3" t="s">
        <v>165</v>
      </c>
      <c r="E264" s="3">
        <v>1</v>
      </c>
      <c r="F264" s="3">
        <v>21</v>
      </c>
      <c r="G264" s="3" t="s">
        <v>186</v>
      </c>
      <c r="H264" s="3">
        <v>99</v>
      </c>
      <c r="I264" s="4" t="s">
        <v>165</v>
      </c>
      <c r="J264" s="4">
        <v>146</v>
      </c>
      <c r="K264" s="4">
        <v>146</v>
      </c>
      <c r="L264" s="3" t="s">
        <v>186</v>
      </c>
      <c r="M264" s="18">
        <v>146</v>
      </c>
      <c r="N264" s="18" t="s">
        <v>583</v>
      </c>
      <c r="O264" s="4">
        <v>9</v>
      </c>
      <c r="P264" s="3"/>
      <c r="Q264" s="4">
        <v>1</v>
      </c>
      <c r="S264" s="3">
        <v>2</v>
      </c>
      <c r="T264" s="3"/>
      <c r="U264" s="3"/>
      <c r="X264" s="7">
        <v>0.68541666666666667</v>
      </c>
      <c r="AH264" s="3">
        <v>99</v>
      </c>
      <c r="AI264" s="3">
        <v>6</v>
      </c>
      <c r="AK264" s="3">
        <v>1</v>
      </c>
      <c r="AL264" s="3">
        <v>99</v>
      </c>
    </row>
    <row r="265" spans="1:38" x14ac:dyDescent="0.3">
      <c r="A265" s="4">
        <v>264</v>
      </c>
      <c r="B265" s="5">
        <v>42846</v>
      </c>
      <c r="C265" s="7">
        <v>0.68888888888888899</v>
      </c>
      <c r="D265" s="3" t="s">
        <v>165</v>
      </c>
      <c r="E265" s="3">
        <v>2</v>
      </c>
      <c r="F265" s="3">
        <v>18</v>
      </c>
      <c r="G265" s="3" t="s">
        <v>105</v>
      </c>
      <c r="H265" s="3">
        <v>99</v>
      </c>
      <c r="I265" s="4" t="s">
        <v>165</v>
      </c>
      <c r="J265" s="4">
        <v>146</v>
      </c>
      <c r="K265" s="4">
        <v>146</v>
      </c>
      <c r="L265" s="3" t="s">
        <v>105</v>
      </c>
      <c r="M265" s="18">
        <v>146</v>
      </c>
      <c r="N265" s="18" t="s">
        <v>567</v>
      </c>
      <c r="O265" s="4">
        <v>9</v>
      </c>
      <c r="P265" s="3"/>
      <c r="Q265" s="4">
        <v>1</v>
      </c>
      <c r="S265" s="3">
        <v>7</v>
      </c>
      <c r="T265" s="3"/>
      <c r="U265" s="3"/>
      <c r="X265" s="7">
        <v>0.68888888888888899</v>
      </c>
      <c r="Z265" s="3" t="s">
        <v>168</v>
      </c>
      <c r="AH265" s="3">
        <v>7</v>
      </c>
      <c r="AI265" s="3">
        <v>99</v>
      </c>
      <c r="AK265" s="3">
        <v>2</v>
      </c>
      <c r="AL265" s="3">
        <v>99</v>
      </c>
    </row>
    <row r="266" spans="1:38" x14ac:dyDescent="0.3">
      <c r="A266" s="4">
        <v>265</v>
      </c>
      <c r="B266" s="5">
        <v>42846</v>
      </c>
      <c r="C266" s="7">
        <v>0.69444444444444453</v>
      </c>
      <c r="D266" s="3" t="s">
        <v>165</v>
      </c>
      <c r="E266" s="3">
        <v>2</v>
      </c>
      <c r="F266" s="3">
        <v>24</v>
      </c>
      <c r="G266" s="3" t="s">
        <v>111</v>
      </c>
      <c r="H266" s="3">
        <v>1</v>
      </c>
      <c r="I266" s="4" t="s">
        <v>165</v>
      </c>
      <c r="J266" s="4">
        <v>146</v>
      </c>
      <c r="K266" s="4">
        <v>146</v>
      </c>
      <c r="L266" s="3" t="s">
        <v>111</v>
      </c>
      <c r="M266" s="18">
        <v>146</v>
      </c>
      <c r="N266" s="18" t="s">
        <v>560</v>
      </c>
      <c r="O266" s="4">
        <v>9</v>
      </c>
      <c r="P266" s="3"/>
      <c r="Q266" s="4">
        <v>1</v>
      </c>
      <c r="S266" s="3">
        <v>7</v>
      </c>
      <c r="T266" s="3">
        <v>7</v>
      </c>
      <c r="U266" s="3"/>
      <c r="X266" s="7">
        <v>0.69444444444444453</v>
      </c>
      <c r="Z266" s="3">
        <v>31</v>
      </c>
      <c r="AB266" s="3" t="s">
        <v>168</v>
      </c>
      <c r="AH266" s="3">
        <v>7</v>
      </c>
      <c r="AI266" s="3">
        <v>99</v>
      </c>
      <c r="AK266" s="3">
        <v>3</v>
      </c>
      <c r="AL266" s="3">
        <v>2</v>
      </c>
    </row>
    <row r="267" spans="1:38" x14ac:dyDescent="0.3">
      <c r="A267" s="4">
        <v>266</v>
      </c>
      <c r="B267" s="5">
        <v>42846</v>
      </c>
      <c r="C267" s="7">
        <v>0.69930555555555562</v>
      </c>
      <c r="D267" s="3" t="s">
        <v>165</v>
      </c>
      <c r="E267" s="3">
        <v>1</v>
      </c>
      <c r="F267" s="3">
        <v>70</v>
      </c>
      <c r="G267" s="3" t="s">
        <v>105</v>
      </c>
      <c r="H267" s="3">
        <v>7</v>
      </c>
      <c r="I267" s="4" t="s">
        <v>165</v>
      </c>
      <c r="J267" s="4">
        <v>146</v>
      </c>
      <c r="K267" s="4">
        <v>146</v>
      </c>
      <c r="L267" s="3" t="s">
        <v>105</v>
      </c>
      <c r="M267" s="18">
        <v>146</v>
      </c>
      <c r="N267" s="18" t="s">
        <v>567</v>
      </c>
      <c r="O267" s="4">
        <v>6</v>
      </c>
      <c r="P267" s="3"/>
      <c r="Q267" s="4">
        <v>1</v>
      </c>
      <c r="S267" s="3">
        <v>2</v>
      </c>
      <c r="T267" s="3"/>
      <c r="U267" s="3"/>
      <c r="X267" s="7">
        <v>0.69930555555555562</v>
      </c>
      <c r="AH267" s="3">
        <v>99</v>
      </c>
      <c r="AI267" s="3">
        <v>1</v>
      </c>
      <c r="AK267" s="3">
        <v>3</v>
      </c>
      <c r="AL267" s="3">
        <v>99</v>
      </c>
    </row>
    <row r="268" spans="1:38" x14ac:dyDescent="0.3">
      <c r="A268" s="4">
        <v>267</v>
      </c>
      <c r="B268" s="5">
        <v>42846</v>
      </c>
      <c r="C268" s="7">
        <v>0.70208333333333339</v>
      </c>
      <c r="D268" s="3" t="s">
        <v>165</v>
      </c>
      <c r="E268" s="3">
        <v>2</v>
      </c>
      <c r="F268" s="3">
        <v>33</v>
      </c>
      <c r="G268" s="3" t="s">
        <v>153</v>
      </c>
      <c r="H268" s="3">
        <v>1</v>
      </c>
      <c r="I268" s="4" t="s">
        <v>165</v>
      </c>
      <c r="J268" s="4">
        <v>146</v>
      </c>
      <c r="K268" s="4">
        <v>146</v>
      </c>
      <c r="L268" s="3" t="s">
        <v>153</v>
      </c>
      <c r="M268" s="18">
        <v>146</v>
      </c>
      <c r="N268" s="18">
        <v>98</v>
      </c>
      <c r="O268" s="4">
        <v>2</v>
      </c>
      <c r="P268" s="3"/>
      <c r="Q268" s="4">
        <v>1</v>
      </c>
      <c r="S268" s="3">
        <v>3</v>
      </c>
      <c r="T268" s="3"/>
      <c r="U268" s="3"/>
      <c r="X268" s="7">
        <v>0.70208333333333339</v>
      </c>
      <c r="AH268" s="3">
        <v>99</v>
      </c>
      <c r="AI268" s="3">
        <v>4</v>
      </c>
      <c r="AK268" s="3">
        <v>1</v>
      </c>
      <c r="AL268" s="3">
        <v>99</v>
      </c>
    </row>
    <row r="269" spans="1:38" x14ac:dyDescent="0.3">
      <c r="A269" s="4">
        <v>268</v>
      </c>
      <c r="B269" s="5">
        <v>42846</v>
      </c>
      <c r="C269" s="7">
        <v>0.70833333333333337</v>
      </c>
      <c r="D269" s="3" t="s">
        <v>165</v>
      </c>
      <c r="E269" s="3">
        <v>1</v>
      </c>
      <c r="F269" s="3">
        <v>55</v>
      </c>
      <c r="G269" s="3" t="s">
        <v>108</v>
      </c>
      <c r="H269" s="3">
        <v>1</v>
      </c>
      <c r="I269" s="4" t="s">
        <v>165</v>
      </c>
      <c r="J269" s="4">
        <v>146</v>
      </c>
      <c r="K269" s="4">
        <v>146</v>
      </c>
      <c r="L269" s="3" t="s">
        <v>108</v>
      </c>
      <c r="M269" s="18">
        <v>13</v>
      </c>
      <c r="N269" s="18" t="s">
        <v>555</v>
      </c>
      <c r="O269" s="4">
        <v>9</v>
      </c>
      <c r="P269" s="3"/>
      <c r="Q269" s="4">
        <v>1</v>
      </c>
      <c r="S269" s="3">
        <v>2</v>
      </c>
      <c r="T269" s="3"/>
      <c r="U269" s="3"/>
      <c r="X269" s="7">
        <v>0.70833333333333337</v>
      </c>
      <c r="AH269" s="3">
        <v>99</v>
      </c>
      <c r="AI269" s="3">
        <v>6</v>
      </c>
      <c r="AK269" s="3">
        <v>3</v>
      </c>
      <c r="AL269" s="3">
        <v>99</v>
      </c>
    </row>
    <row r="270" spans="1:38" x14ac:dyDescent="0.3">
      <c r="A270" s="4">
        <v>269</v>
      </c>
      <c r="B270" s="5">
        <v>42846</v>
      </c>
      <c r="C270" s="7">
        <v>0.70833333333333337</v>
      </c>
      <c r="D270" s="3" t="s">
        <v>165</v>
      </c>
      <c r="E270" s="3">
        <v>2</v>
      </c>
      <c r="F270" s="3">
        <v>53</v>
      </c>
      <c r="G270" s="3" t="s">
        <v>108</v>
      </c>
      <c r="H270" s="3">
        <v>1</v>
      </c>
      <c r="I270" s="4" t="s">
        <v>165</v>
      </c>
      <c r="J270" s="4">
        <v>146</v>
      </c>
      <c r="K270" s="4">
        <v>146</v>
      </c>
      <c r="L270" s="3" t="s">
        <v>108</v>
      </c>
      <c r="M270" s="18">
        <v>1</v>
      </c>
      <c r="N270" s="18" t="s">
        <v>555</v>
      </c>
      <c r="O270" s="4">
        <v>9</v>
      </c>
      <c r="P270" s="3"/>
      <c r="Q270" s="4">
        <v>1</v>
      </c>
      <c r="S270" s="3">
        <v>3</v>
      </c>
      <c r="T270" s="3"/>
      <c r="U270" s="3"/>
      <c r="X270" s="7">
        <v>0.70833333333333337</v>
      </c>
      <c r="AH270" s="3">
        <v>99</v>
      </c>
      <c r="AI270" s="3">
        <v>6</v>
      </c>
      <c r="AK270" s="3">
        <v>3</v>
      </c>
      <c r="AL270" s="3">
        <v>99</v>
      </c>
    </row>
    <row r="271" spans="1:38" x14ac:dyDescent="0.3">
      <c r="A271" s="4">
        <v>270</v>
      </c>
      <c r="B271" s="5">
        <v>42846</v>
      </c>
      <c r="C271" s="7">
        <v>0.70833333333333337</v>
      </c>
      <c r="D271" s="3" t="s">
        <v>165</v>
      </c>
      <c r="E271" s="3">
        <v>1</v>
      </c>
      <c r="F271" s="3">
        <v>24</v>
      </c>
      <c r="G271" s="3" t="s">
        <v>108</v>
      </c>
      <c r="H271" s="3">
        <v>1</v>
      </c>
      <c r="I271" s="4" t="s">
        <v>165</v>
      </c>
      <c r="J271" s="4">
        <v>146</v>
      </c>
      <c r="K271" s="4">
        <v>146</v>
      </c>
      <c r="L271" s="3" t="s">
        <v>108</v>
      </c>
      <c r="M271" s="18">
        <v>13</v>
      </c>
      <c r="N271" s="18" t="s">
        <v>555</v>
      </c>
      <c r="O271" s="4">
        <v>9</v>
      </c>
      <c r="P271" s="3"/>
      <c r="Q271" s="4">
        <v>1</v>
      </c>
      <c r="S271" s="3">
        <v>3</v>
      </c>
      <c r="T271" s="3"/>
      <c r="U271" s="3"/>
      <c r="X271" s="7">
        <v>0.70833333333333337</v>
      </c>
      <c r="AH271" s="3">
        <v>99</v>
      </c>
      <c r="AI271" s="3">
        <v>6</v>
      </c>
      <c r="AK271" s="3">
        <v>2</v>
      </c>
      <c r="AL271" s="3">
        <v>99</v>
      </c>
    </row>
    <row r="272" spans="1:38" x14ac:dyDescent="0.3">
      <c r="A272" s="4">
        <v>271</v>
      </c>
      <c r="B272" s="5">
        <v>42846</v>
      </c>
      <c r="C272" s="7">
        <v>0.70833333333333337</v>
      </c>
      <c r="D272" s="3" t="s">
        <v>165</v>
      </c>
      <c r="E272" s="3">
        <v>1</v>
      </c>
      <c r="F272" s="3">
        <v>19</v>
      </c>
      <c r="G272" s="3" t="s">
        <v>108</v>
      </c>
      <c r="H272" s="3">
        <v>4</v>
      </c>
      <c r="I272" s="4" t="s">
        <v>165</v>
      </c>
      <c r="J272" s="4">
        <v>146</v>
      </c>
      <c r="K272" s="4">
        <v>146</v>
      </c>
      <c r="L272" s="3" t="s">
        <v>108</v>
      </c>
      <c r="M272" s="18">
        <v>3</v>
      </c>
      <c r="N272" s="18" t="s">
        <v>555</v>
      </c>
      <c r="O272" s="4">
        <v>9</v>
      </c>
      <c r="P272" s="3"/>
      <c r="Q272" s="4">
        <v>1</v>
      </c>
      <c r="S272" s="3">
        <v>3</v>
      </c>
      <c r="T272" s="3"/>
      <c r="U272" s="3"/>
      <c r="X272" s="7">
        <v>0.70833333333333337</v>
      </c>
      <c r="AH272" s="3">
        <v>99</v>
      </c>
      <c r="AI272" s="3">
        <v>6</v>
      </c>
      <c r="AK272" s="3">
        <v>3</v>
      </c>
      <c r="AL272" s="3">
        <v>99</v>
      </c>
    </row>
    <row r="273" spans="1:38" x14ac:dyDescent="0.3">
      <c r="A273" s="4">
        <v>272</v>
      </c>
      <c r="B273" s="5">
        <v>42846</v>
      </c>
      <c r="C273" s="7">
        <v>0.71527777777777779</v>
      </c>
      <c r="D273" s="3" t="s">
        <v>165</v>
      </c>
      <c r="E273" s="3">
        <v>1</v>
      </c>
      <c r="F273" s="3">
        <v>41</v>
      </c>
      <c r="G273" s="3" t="s">
        <v>119</v>
      </c>
      <c r="H273" s="3">
        <v>2</v>
      </c>
      <c r="I273" s="4" t="s">
        <v>165</v>
      </c>
      <c r="J273" s="4">
        <v>146</v>
      </c>
      <c r="K273" s="4">
        <v>146</v>
      </c>
      <c r="L273" s="3" t="s">
        <v>119</v>
      </c>
      <c r="M273" s="18">
        <v>10</v>
      </c>
      <c r="N273" s="18" t="s">
        <v>562</v>
      </c>
      <c r="O273" s="4">
        <v>9</v>
      </c>
      <c r="P273" s="3"/>
      <c r="Q273" s="4">
        <v>1</v>
      </c>
      <c r="S273" s="3">
        <v>2</v>
      </c>
      <c r="T273" s="3"/>
      <c r="U273" s="3"/>
      <c r="X273" s="7">
        <v>0.71527777777777779</v>
      </c>
      <c r="AH273" s="3">
        <v>99</v>
      </c>
      <c r="AI273" s="3">
        <v>6</v>
      </c>
      <c r="AK273" s="3">
        <v>3</v>
      </c>
      <c r="AL273" s="3">
        <v>99</v>
      </c>
    </row>
    <row r="274" spans="1:38" x14ac:dyDescent="0.3">
      <c r="A274" s="4">
        <v>273</v>
      </c>
      <c r="B274" s="5">
        <v>42846</v>
      </c>
      <c r="C274" s="7">
        <v>0.71875</v>
      </c>
      <c r="D274" s="3" t="s">
        <v>165</v>
      </c>
      <c r="E274" s="3">
        <v>2</v>
      </c>
      <c r="F274" s="3">
        <v>38</v>
      </c>
      <c r="G274" s="3" t="s">
        <v>119</v>
      </c>
      <c r="H274" s="3">
        <v>1</v>
      </c>
      <c r="I274" s="4" t="s">
        <v>165</v>
      </c>
      <c r="J274" s="4">
        <v>146</v>
      </c>
      <c r="K274" s="4">
        <v>146</v>
      </c>
      <c r="L274" s="3" t="s">
        <v>119</v>
      </c>
      <c r="M274" s="18">
        <v>6</v>
      </c>
      <c r="N274" s="18" t="s">
        <v>562</v>
      </c>
      <c r="O274" s="4">
        <v>9</v>
      </c>
      <c r="P274" s="3"/>
      <c r="Q274" s="4">
        <v>1</v>
      </c>
      <c r="S274" s="3">
        <v>3</v>
      </c>
      <c r="T274" s="3"/>
      <c r="U274" s="3"/>
      <c r="X274" s="7">
        <v>0.71527777777777779</v>
      </c>
      <c r="AH274" s="3">
        <v>99</v>
      </c>
      <c r="AI274" s="3">
        <v>6</v>
      </c>
      <c r="AK274" s="3">
        <v>2</v>
      </c>
      <c r="AL274" s="3">
        <v>99</v>
      </c>
    </row>
    <row r="275" spans="1:38" x14ac:dyDescent="0.3">
      <c r="A275" s="4">
        <v>274</v>
      </c>
      <c r="B275" s="5">
        <v>42846</v>
      </c>
      <c r="C275" s="7">
        <v>0.72569444444444453</v>
      </c>
      <c r="D275" s="3" t="s">
        <v>165</v>
      </c>
      <c r="E275" s="3">
        <v>1</v>
      </c>
      <c r="F275" s="3">
        <v>35</v>
      </c>
      <c r="G275" s="3" t="s">
        <v>174</v>
      </c>
      <c r="H275" s="3">
        <v>1</v>
      </c>
      <c r="I275" s="4" t="s">
        <v>165</v>
      </c>
      <c r="J275" s="4">
        <v>146</v>
      </c>
      <c r="K275" s="4">
        <v>146</v>
      </c>
      <c r="L275" s="3" t="s">
        <v>174</v>
      </c>
      <c r="M275" s="18">
        <v>4</v>
      </c>
      <c r="N275" s="18" t="s">
        <v>578</v>
      </c>
      <c r="O275" s="4">
        <v>9</v>
      </c>
      <c r="P275" s="3"/>
      <c r="Q275" s="4">
        <v>1</v>
      </c>
      <c r="S275" s="3">
        <v>1</v>
      </c>
      <c r="T275" s="3"/>
      <c r="U275" s="3"/>
      <c r="X275" s="7">
        <v>0.72222222222222221</v>
      </c>
      <c r="AH275" s="3">
        <v>99</v>
      </c>
      <c r="AI275" s="3">
        <v>8</v>
      </c>
      <c r="AK275" s="3">
        <v>2</v>
      </c>
      <c r="AL275" s="3">
        <v>99</v>
      </c>
    </row>
    <row r="276" spans="1:38" x14ac:dyDescent="0.3">
      <c r="A276" s="4">
        <v>275</v>
      </c>
      <c r="B276" s="5">
        <v>42846</v>
      </c>
      <c r="C276" s="7">
        <v>0.72638888888888886</v>
      </c>
      <c r="D276" s="3" t="s">
        <v>165</v>
      </c>
      <c r="E276" s="3">
        <v>2</v>
      </c>
      <c r="F276" s="3">
        <v>30</v>
      </c>
      <c r="G276" s="3" t="s">
        <v>174</v>
      </c>
      <c r="H276" s="3">
        <v>1</v>
      </c>
      <c r="I276" s="4" t="s">
        <v>165</v>
      </c>
      <c r="J276" s="4">
        <v>146</v>
      </c>
      <c r="K276" s="4">
        <v>146</v>
      </c>
      <c r="L276" s="3" t="s">
        <v>174</v>
      </c>
      <c r="M276" s="18">
        <v>7</v>
      </c>
      <c r="N276" s="18" t="s">
        <v>578</v>
      </c>
      <c r="O276" s="4">
        <v>9</v>
      </c>
      <c r="P276" s="3"/>
      <c r="Q276" s="4">
        <v>1</v>
      </c>
      <c r="S276" s="3">
        <v>1</v>
      </c>
      <c r="T276" s="3"/>
      <c r="U276" s="3"/>
      <c r="X276" s="7">
        <v>0.72222222222222221</v>
      </c>
      <c r="AH276" s="3">
        <v>99</v>
      </c>
      <c r="AI276" s="3">
        <v>8</v>
      </c>
      <c r="AK276" s="3">
        <v>1</v>
      </c>
      <c r="AL276" s="3">
        <v>99</v>
      </c>
    </row>
    <row r="277" spans="1:38" x14ac:dyDescent="0.3">
      <c r="A277" s="4">
        <v>276</v>
      </c>
      <c r="B277" s="5">
        <v>42846</v>
      </c>
      <c r="C277" s="7">
        <v>0.72916666666666663</v>
      </c>
      <c r="D277" s="3" t="s">
        <v>165</v>
      </c>
      <c r="E277" s="3">
        <v>1</v>
      </c>
      <c r="F277" s="3">
        <v>21</v>
      </c>
      <c r="G277" s="3" t="s">
        <v>108</v>
      </c>
      <c r="H277" s="3">
        <v>2</v>
      </c>
      <c r="I277" s="4" t="s">
        <v>165</v>
      </c>
      <c r="J277" s="4">
        <v>146</v>
      </c>
      <c r="K277" s="4">
        <v>146</v>
      </c>
      <c r="L277" s="3" t="s">
        <v>108</v>
      </c>
      <c r="M277" s="18">
        <v>4</v>
      </c>
      <c r="N277" s="18" t="s">
        <v>555</v>
      </c>
      <c r="O277" s="4">
        <v>9</v>
      </c>
      <c r="P277" s="3"/>
      <c r="Q277" s="4">
        <v>1</v>
      </c>
      <c r="S277" s="3">
        <v>6</v>
      </c>
      <c r="T277" s="3"/>
      <c r="U277" s="3"/>
      <c r="X277" s="7">
        <v>0.72777777777777775</v>
      </c>
      <c r="AH277" s="3">
        <v>99</v>
      </c>
      <c r="AI277" s="3">
        <v>6</v>
      </c>
      <c r="AK277" s="3">
        <v>2</v>
      </c>
      <c r="AL277" s="3">
        <v>99</v>
      </c>
    </row>
    <row r="278" spans="1:38" x14ac:dyDescent="0.3">
      <c r="A278" s="4">
        <v>277</v>
      </c>
      <c r="B278" s="5">
        <v>42846</v>
      </c>
      <c r="C278" s="7">
        <v>0.73958333333333337</v>
      </c>
      <c r="D278" s="3" t="s">
        <v>165</v>
      </c>
      <c r="E278" s="3">
        <v>1</v>
      </c>
      <c r="F278" s="3">
        <v>40</v>
      </c>
      <c r="G278" s="3" t="s">
        <v>106</v>
      </c>
      <c r="H278" s="3">
        <v>1</v>
      </c>
      <c r="I278" s="4" t="s">
        <v>165</v>
      </c>
      <c r="J278" s="4">
        <v>146</v>
      </c>
      <c r="K278" s="4">
        <v>146</v>
      </c>
      <c r="L278" s="3" t="s">
        <v>106</v>
      </c>
      <c r="M278" s="18">
        <v>4</v>
      </c>
      <c r="N278" s="18" t="s">
        <v>609</v>
      </c>
      <c r="O278" s="4">
        <v>9</v>
      </c>
      <c r="P278" s="3"/>
      <c r="Q278" s="4">
        <v>1</v>
      </c>
      <c r="S278" s="3">
        <v>2</v>
      </c>
      <c r="T278" s="3"/>
      <c r="U278" s="3"/>
      <c r="X278" s="7">
        <v>0.73611111111111116</v>
      </c>
      <c r="AH278" s="3">
        <v>99</v>
      </c>
      <c r="AI278" s="3">
        <v>6</v>
      </c>
      <c r="AK278" s="3">
        <v>3</v>
      </c>
      <c r="AL278" s="3">
        <v>99</v>
      </c>
    </row>
    <row r="279" spans="1:38" x14ac:dyDescent="0.3">
      <c r="A279" s="4">
        <v>278</v>
      </c>
      <c r="B279" s="5">
        <v>42846</v>
      </c>
      <c r="C279" s="7">
        <v>0.73611111111111116</v>
      </c>
      <c r="D279" s="3" t="s">
        <v>165</v>
      </c>
      <c r="E279" s="3">
        <v>2</v>
      </c>
      <c r="F279" s="3">
        <v>38</v>
      </c>
      <c r="G279" s="3" t="s">
        <v>106</v>
      </c>
      <c r="H279" s="3">
        <v>1</v>
      </c>
      <c r="J279" s="4">
        <v>999</v>
      </c>
      <c r="K279" s="4">
        <v>999</v>
      </c>
      <c r="M279" s="18">
        <v>8</v>
      </c>
      <c r="N279" s="18" t="s">
        <v>554</v>
      </c>
      <c r="O279" s="4">
        <v>9</v>
      </c>
      <c r="P279" s="3"/>
      <c r="Q279" s="4">
        <v>1</v>
      </c>
      <c r="S279" s="3">
        <v>3</v>
      </c>
      <c r="T279" s="3"/>
      <c r="U279" s="3"/>
      <c r="X279" s="7">
        <v>0.73611111111111116</v>
      </c>
      <c r="AH279" s="3">
        <v>99</v>
      </c>
      <c r="AI279" s="3">
        <v>6</v>
      </c>
      <c r="AK279" s="3">
        <v>3</v>
      </c>
      <c r="AL279" s="3">
        <v>99</v>
      </c>
    </row>
    <row r="280" spans="1:38" x14ac:dyDescent="0.3">
      <c r="A280" s="4">
        <v>279</v>
      </c>
      <c r="B280" s="5">
        <v>42846</v>
      </c>
      <c r="C280" s="7">
        <v>0.74513888888888891</v>
      </c>
      <c r="D280" s="3" t="s">
        <v>165</v>
      </c>
      <c r="E280" s="3">
        <v>2</v>
      </c>
      <c r="F280" s="3">
        <v>37</v>
      </c>
      <c r="G280" s="3" t="s">
        <v>111</v>
      </c>
      <c r="H280" s="3">
        <v>1</v>
      </c>
      <c r="I280" s="4" t="s">
        <v>165</v>
      </c>
      <c r="J280" s="4">
        <v>146</v>
      </c>
      <c r="K280" s="4">
        <v>146</v>
      </c>
      <c r="L280" s="3" t="s">
        <v>111</v>
      </c>
      <c r="M280" s="18">
        <v>8</v>
      </c>
      <c r="N280" s="18" t="s">
        <v>560</v>
      </c>
      <c r="O280" s="4">
        <v>9</v>
      </c>
      <c r="P280" s="3"/>
      <c r="Q280" s="4">
        <v>1</v>
      </c>
      <c r="S280" s="3">
        <v>7</v>
      </c>
      <c r="T280" s="3">
        <v>7</v>
      </c>
      <c r="U280" s="3"/>
      <c r="X280" s="7">
        <v>0.71527777777777779</v>
      </c>
      <c r="Z280" s="3">
        <v>31</v>
      </c>
      <c r="AB280" s="3" t="s">
        <v>168</v>
      </c>
      <c r="AH280" s="3">
        <v>7</v>
      </c>
      <c r="AI280" s="3">
        <v>99</v>
      </c>
      <c r="AK280" s="3">
        <v>99</v>
      </c>
      <c r="AL280" s="3">
        <v>99</v>
      </c>
    </row>
    <row r="281" spans="1:38" x14ac:dyDescent="0.3">
      <c r="A281" s="4">
        <v>280</v>
      </c>
      <c r="B281" s="5">
        <v>42846</v>
      </c>
      <c r="C281" s="7">
        <v>0.75347222222222221</v>
      </c>
      <c r="D281" s="3" t="s">
        <v>165</v>
      </c>
      <c r="E281" s="3">
        <v>1</v>
      </c>
      <c r="F281" s="3">
        <v>40</v>
      </c>
      <c r="G281" s="3" t="s">
        <v>146</v>
      </c>
      <c r="H281" s="3">
        <v>1</v>
      </c>
      <c r="I281" s="4" t="s">
        <v>165</v>
      </c>
      <c r="J281" s="4">
        <v>146</v>
      </c>
      <c r="K281" s="4">
        <v>146</v>
      </c>
      <c r="L281" s="3" t="s">
        <v>573</v>
      </c>
      <c r="M281" s="18">
        <v>8</v>
      </c>
      <c r="N281" s="18">
        <v>132</v>
      </c>
      <c r="O281" s="4">
        <v>9</v>
      </c>
      <c r="P281" s="3"/>
      <c r="Q281" s="4">
        <v>1</v>
      </c>
      <c r="S281" s="3">
        <v>2</v>
      </c>
      <c r="T281" s="3"/>
      <c r="U281" s="3"/>
      <c r="X281" s="7">
        <v>0.75</v>
      </c>
      <c r="AH281" s="3">
        <v>99</v>
      </c>
      <c r="AI281" s="3">
        <v>6</v>
      </c>
      <c r="AK281" s="3">
        <v>3</v>
      </c>
      <c r="AL281" s="3">
        <v>2</v>
      </c>
    </row>
    <row r="282" spans="1:38" x14ac:dyDescent="0.3">
      <c r="A282" s="4">
        <v>281</v>
      </c>
      <c r="B282" s="5">
        <v>42846</v>
      </c>
      <c r="C282" s="7">
        <v>0.75694444444444453</v>
      </c>
      <c r="D282" s="3" t="s">
        <v>165</v>
      </c>
      <c r="E282" s="3">
        <v>2</v>
      </c>
      <c r="F282" s="3">
        <v>21</v>
      </c>
      <c r="G282" s="3" t="s">
        <v>105</v>
      </c>
      <c r="H282" s="3">
        <v>4</v>
      </c>
      <c r="I282" s="4" t="s">
        <v>165</v>
      </c>
      <c r="J282" s="4">
        <v>146</v>
      </c>
      <c r="K282" s="4">
        <v>146</v>
      </c>
      <c r="M282" s="18">
        <v>8</v>
      </c>
      <c r="N282" s="18" t="s">
        <v>567</v>
      </c>
      <c r="O282" s="4">
        <v>9</v>
      </c>
      <c r="P282" s="3"/>
      <c r="Q282" s="4">
        <v>1</v>
      </c>
      <c r="S282" s="3">
        <v>7</v>
      </c>
      <c r="T282" s="3">
        <v>7</v>
      </c>
      <c r="U282" s="3"/>
      <c r="X282" s="7">
        <v>0.75347222222222221</v>
      </c>
      <c r="Z282" s="3">
        <v>39</v>
      </c>
      <c r="AB282" s="3" t="s">
        <v>388</v>
      </c>
      <c r="AH282" s="3">
        <v>99</v>
      </c>
      <c r="AI282" s="3">
        <v>99</v>
      </c>
      <c r="AK282" s="3">
        <v>2</v>
      </c>
      <c r="AL282" s="3">
        <v>2</v>
      </c>
    </row>
    <row r="283" spans="1:38" x14ac:dyDescent="0.3">
      <c r="A283" s="4">
        <v>282</v>
      </c>
      <c r="B283" s="5">
        <v>42846</v>
      </c>
      <c r="C283" s="7">
        <v>0.76736111111111116</v>
      </c>
      <c r="D283" s="3" t="s">
        <v>165</v>
      </c>
      <c r="E283" s="3">
        <v>1</v>
      </c>
      <c r="F283" s="3">
        <v>28</v>
      </c>
      <c r="G283" s="3" t="s">
        <v>118</v>
      </c>
      <c r="H283" s="3">
        <v>99</v>
      </c>
      <c r="I283" s="4" t="s">
        <v>165</v>
      </c>
      <c r="J283" s="4">
        <v>146</v>
      </c>
      <c r="K283" s="4">
        <v>146</v>
      </c>
      <c r="L283" s="3" t="s">
        <v>118</v>
      </c>
      <c r="M283" s="18">
        <v>2</v>
      </c>
      <c r="N283" s="18" t="s">
        <v>556</v>
      </c>
      <c r="O283" s="4">
        <v>9</v>
      </c>
      <c r="P283" s="3"/>
      <c r="Q283" s="4">
        <v>1</v>
      </c>
      <c r="S283" s="3">
        <v>2</v>
      </c>
      <c r="T283" s="3"/>
      <c r="U283" s="3"/>
      <c r="X283" s="7">
        <v>0.75694444444444453</v>
      </c>
      <c r="AH283" s="3">
        <v>99</v>
      </c>
      <c r="AI283" s="3">
        <v>6</v>
      </c>
      <c r="AK283" s="3">
        <v>3</v>
      </c>
      <c r="AL283" s="3">
        <v>2</v>
      </c>
    </row>
    <row r="284" spans="1:38" x14ac:dyDescent="0.3">
      <c r="A284" s="4">
        <v>283</v>
      </c>
      <c r="B284" s="5">
        <v>42846</v>
      </c>
      <c r="C284" s="7">
        <v>0.76388888888888884</v>
      </c>
      <c r="D284" s="3" t="s">
        <v>165</v>
      </c>
      <c r="E284" s="3">
        <v>1</v>
      </c>
      <c r="F284" s="3">
        <v>33</v>
      </c>
      <c r="G284" s="3" t="s">
        <v>142</v>
      </c>
      <c r="H284" s="3">
        <v>1</v>
      </c>
      <c r="I284" s="4" t="s">
        <v>165</v>
      </c>
      <c r="J284" s="4">
        <v>146</v>
      </c>
      <c r="K284" s="4">
        <v>146</v>
      </c>
      <c r="M284" s="18">
        <v>2</v>
      </c>
      <c r="N284" s="18">
        <v>164</v>
      </c>
      <c r="O284" s="4">
        <v>2</v>
      </c>
      <c r="P284" s="3"/>
      <c r="Q284" s="4">
        <v>1</v>
      </c>
      <c r="S284" s="3">
        <v>2</v>
      </c>
      <c r="T284" s="3"/>
      <c r="U284" s="3"/>
      <c r="X284" s="7">
        <v>0.76041666666666663</v>
      </c>
      <c r="AH284" s="3">
        <v>99</v>
      </c>
      <c r="AI284" s="3">
        <v>6</v>
      </c>
      <c r="AK284" s="3">
        <v>3</v>
      </c>
      <c r="AL284" s="3">
        <v>2</v>
      </c>
    </row>
    <row r="285" spans="1:38" x14ac:dyDescent="0.3">
      <c r="A285" s="4">
        <v>284</v>
      </c>
      <c r="B285" s="5">
        <v>42846</v>
      </c>
      <c r="C285" s="7">
        <v>0.76736111111111116</v>
      </c>
      <c r="D285" s="3" t="s">
        <v>165</v>
      </c>
      <c r="E285" s="3">
        <v>2</v>
      </c>
      <c r="F285" s="3">
        <v>27</v>
      </c>
      <c r="G285" s="3" t="s">
        <v>153</v>
      </c>
      <c r="H285" s="3">
        <v>4</v>
      </c>
      <c r="I285" s="4" t="s">
        <v>165</v>
      </c>
      <c r="J285" s="4">
        <v>146</v>
      </c>
      <c r="K285" s="4">
        <v>146</v>
      </c>
      <c r="L285" s="3" t="s">
        <v>153</v>
      </c>
      <c r="M285" s="18">
        <v>13</v>
      </c>
      <c r="N285" s="18">
        <v>98</v>
      </c>
      <c r="O285" s="4">
        <v>9</v>
      </c>
      <c r="P285" s="3"/>
      <c r="Q285" s="4">
        <v>1</v>
      </c>
      <c r="S285" s="3">
        <v>2</v>
      </c>
      <c r="T285" s="3"/>
      <c r="U285" s="3"/>
      <c r="X285" s="7">
        <v>0.59861111111111109</v>
      </c>
      <c r="AH285" s="3">
        <v>99</v>
      </c>
      <c r="AI285" s="3">
        <v>6</v>
      </c>
      <c r="AK285" s="3">
        <v>3</v>
      </c>
      <c r="AL285" s="3">
        <v>2</v>
      </c>
    </row>
    <row r="286" spans="1:38" x14ac:dyDescent="0.3">
      <c r="A286" s="4">
        <v>285</v>
      </c>
      <c r="B286" s="5">
        <v>42846</v>
      </c>
      <c r="C286" s="7">
        <v>0.76874999999999993</v>
      </c>
      <c r="D286" s="3" t="s">
        <v>165</v>
      </c>
      <c r="E286" s="3">
        <v>2</v>
      </c>
      <c r="F286" s="3">
        <v>25</v>
      </c>
      <c r="G286" s="3" t="s">
        <v>153</v>
      </c>
      <c r="H286" s="3">
        <v>4</v>
      </c>
      <c r="I286" s="4" t="s">
        <v>165</v>
      </c>
      <c r="J286" s="4">
        <v>146</v>
      </c>
      <c r="K286" s="4">
        <v>146</v>
      </c>
      <c r="L286" s="3" t="s">
        <v>153</v>
      </c>
      <c r="M286" s="18">
        <v>13</v>
      </c>
      <c r="N286" s="18">
        <v>98</v>
      </c>
      <c r="O286" s="4">
        <v>9</v>
      </c>
      <c r="P286" s="3"/>
      <c r="Q286" s="4">
        <v>1</v>
      </c>
      <c r="S286" s="3">
        <v>3</v>
      </c>
      <c r="T286" s="3"/>
      <c r="U286" s="3"/>
      <c r="X286" s="7">
        <v>0.59930555555555554</v>
      </c>
      <c r="AH286" s="3">
        <v>99</v>
      </c>
      <c r="AI286" s="3">
        <v>6</v>
      </c>
      <c r="AK286" s="3">
        <v>3</v>
      </c>
      <c r="AL286" s="3">
        <v>2</v>
      </c>
    </row>
    <row r="287" spans="1:38" x14ac:dyDescent="0.3">
      <c r="A287" s="4">
        <v>286</v>
      </c>
      <c r="B287" s="5">
        <v>42846</v>
      </c>
      <c r="C287" s="7">
        <v>0.77430555555555547</v>
      </c>
      <c r="D287" s="3" t="s">
        <v>165</v>
      </c>
      <c r="E287" s="3">
        <v>1</v>
      </c>
      <c r="F287" s="3">
        <v>20</v>
      </c>
      <c r="G287" s="3" t="s">
        <v>126</v>
      </c>
      <c r="H287" s="3">
        <v>4</v>
      </c>
      <c r="I287" s="4" t="s">
        <v>165</v>
      </c>
      <c r="J287" s="4">
        <v>146</v>
      </c>
      <c r="K287" s="4">
        <v>146</v>
      </c>
      <c r="L287" s="3" t="s">
        <v>400</v>
      </c>
      <c r="M287" s="18">
        <v>8</v>
      </c>
      <c r="N287" s="18" t="s">
        <v>566</v>
      </c>
      <c r="O287" s="4">
        <v>9</v>
      </c>
      <c r="P287" s="3"/>
      <c r="Q287" s="4">
        <v>1</v>
      </c>
      <c r="S287" s="3">
        <v>12</v>
      </c>
      <c r="T287" s="3">
        <v>7</v>
      </c>
      <c r="U287" s="3">
        <v>7</v>
      </c>
      <c r="X287" s="7">
        <v>0.77083333333333337</v>
      </c>
      <c r="Z287" s="3" t="s">
        <v>467</v>
      </c>
      <c r="AB287" s="3" t="s">
        <v>388</v>
      </c>
      <c r="AD287" s="3">
        <v>34</v>
      </c>
      <c r="AH287" s="3">
        <v>7</v>
      </c>
      <c r="AI287" s="3">
        <v>99</v>
      </c>
      <c r="AK287" s="3">
        <v>99</v>
      </c>
      <c r="AL287" s="3">
        <v>99</v>
      </c>
    </row>
    <row r="288" spans="1:38" x14ac:dyDescent="0.3">
      <c r="A288" s="4">
        <v>287</v>
      </c>
      <c r="B288" s="5">
        <v>42846</v>
      </c>
      <c r="C288" s="7">
        <v>0.77777777777777779</v>
      </c>
      <c r="D288" s="3" t="s">
        <v>165</v>
      </c>
      <c r="E288" s="3">
        <v>2</v>
      </c>
      <c r="F288" s="3">
        <v>30</v>
      </c>
      <c r="G288" s="3" t="s">
        <v>220</v>
      </c>
      <c r="H288" s="3">
        <v>1</v>
      </c>
      <c r="I288" s="4" t="s">
        <v>165</v>
      </c>
      <c r="J288" s="4">
        <v>146</v>
      </c>
      <c r="K288" s="4">
        <v>146</v>
      </c>
      <c r="L288" s="3" t="s">
        <v>220</v>
      </c>
      <c r="M288" s="18">
        <v>1</v>
      </c>
      <c r="N288" s="18">
        <v>130</v>
      </c>
      <c r="O288" s="4">
        <v>9</v>
      </c>
      <c r="P288" s="3"/>
      <c r="Q288" s="4">
        <v>1</v>
      </c>
      <c r="S288" s="3">
        <v>7</v>
      </c>
      <c r="T288" s="3">
        <v>7</v>
      </c>
      <c r="U288" s="3"/>
      <c r="X288" s="7">
        <v>0.77569444444444446</v>
      </c>
      <c r="Z288" s="3" t="s">
        <v>388</v>
      </c>
      <c r="AB288" s="3">
        <v>34</v>
      </c>
      <c r="AH288" s="3">
        <v>7</v>
      </c>
      <c r="AI288" s="3">
        <v>99</v>
      </c>
      <c r="AK288" s="3">
        <v>3</v>
      </c>
      <c r="AL288" s="3">
        <v>2</v>
      </c>
    </row>
    <row r="289" spans="1:38" x14ac:dyDescent="0.3">
      <c r="A289" s="4">
        <v>288</v>
      </c>
      <c r="B289" s="5">
        <v>42846</v>
      </c>
      <c r="C289" s="7">
        <v>0.77777777777777779</v>
      </c>
      <c r="D289" s="3" t="s">
        <v>165</v>
      </c>
      <c r="E289" s="3">
        <v>2</v>
      </c>
      <c r="F289" s="3">
        <v>25</v>
      </c>
      <c r="G289" s="3" t="s">
        <v>220</v>
      </c>
      <c r="H289" s="3">
        <v>1</v>
      </c>
      <c r="I289" s="4" t="s">
        <v>165</v>
      </c>
      <c r="J289" s="4">
        <v>146</v>
      </c>
      <c r="K289" s="4">
        <v>146</v>
      </c>
      <c r="L289" s="3" t="s">
        <v>220</v>
      </c>
      <c r="M289" s="18">
        <v>1</v>
      </c>
      <c r="N289" s="18">
        <v>130</v>
      </c>
      <c r="O289" s="4">
        <v>9</v>
      </c>
      <c r="P289" s="3"/>
      <c r="Q289" s="4">
        <v>1</v>
      </c>
      <c r="S289" s="3">
        <v>7</v>
      </c>
      <c r="T289" s="3">
        <v>7</v>
      </c>
      <c r="U289" s="3"/>
      <c r="X289" s="7">
        <v>0.77569444444444446</v>
      </c>
      <c r="Z289" s="3" t="s">
        <v>388</v>
      </c>
      <c r="AB289" s="3">
        <v>34</v>
      </c>
      <c r="AH289" s="3">
        <v>7</v>
      </c>
      <c r="AI289" s="3">
        <v>99</v>
      </c>
      <c r="AK289" s="3">
        <v>99</v>
      </c>
      <c r="AL289" s="3">
        <v>99</v>
      </c>
    </row>
    <row r="290" spans="1:38" x14ac:dyDescent="0.3">
      <c r="A290" s="4">
        <v>289</v>
      </c>
      <c r="B290" s="5">
        <v>42846</v>
      </c>
      <c r="C290" s="7">
        <v>0.77777777777777779</v>
      </c>
      <c r="D290" s="3" t="s">
        <v>165</v>
      </c>
      <c r="E290" s="3">
        <v>1</v>
      </c>
      <c r="F290" s="3">
        <v>35</v>
      </c>
      <c r="G290" s="3" t="s">
        <v>230</v>
      </c>
      <c r="H290" s="3">
        <v>1</v>
      </c>
      <c r="I290" s="4" t="s">
        <v>165</v>
      </c>
      <c r="J290" s="4">
        <v>146</v>
      </c>
      <c r="K290" s="4">
        <v>146</v>
      </c>
      <c r="L290" s="3" t="s">
        <v>230</v>
      </c>
      <c r="M290" s="18">
        <v>7</v>
      </c>
      <c r="N290" s="18">
        <v>199</v>
      </c>
      <c r="O290" s="4">
        <v>9</v>
      </c>
      <c r="P290" s="3"/>
      <c r="Q290" s="4">
        <v>1</v>
      </c>
      <c r="S290" s="3">
        <v>2</v>
      </c>
      <c r="T290" s="3"/>
      <c r="U290" s="3"/>
      <c r="AH290" s="3">
        <v>99</v>
      </c>
      <c r="AI290" s="3">
        <v>6</v>
      </c>
      <c r="AK290" s="3">
        <v>3</v>
      </c>
      <c r="AL290" s="3">
        <v>2</v>
      </c>
    </row>
    <row r="291" spans="1:38" x14ac:dyDescent="0.3">
      <c r="A291" s="4">
        <v>290</v>
      </c>
      <c r="B291" s="5">
        <v>42846</v>
      </c>
      <c r="C291" s="7">
        <v>0.78125</v>
      </c>
      <c r="D291" s="3" t="s">
        <v>165</v>
      </c>
      <c r="E291" s="3">
        <v>1</v>
      </c>
      <c r="F291" s="3">
        <v>23</v>
      </c>
      <c r="G291" s="3" t="s">
        <v>228</v>
      </c>
      <c r="H291" s="3">
        <v>4</v>
      </c>
      <c r="I291" s="4" t="s">
        <v>165</v>
      </c>
      <c r="J291" s="4">
        <v>146</v>
      </c>
      <c r="K291" s="4">
        <v>146</v>
      </c>
      <c r="L291" s="3" t="s">
        <v>228</v>
      </c>
      <c r="M291" s="18">
        <v>3</v>
      </c>
      <c r="N291" s="18">
        <v>50</v>
      </c>
      <c r="O291" s="4">
        <v>9</v>
      </c>
      <c r="P291" s="3"/>
      <c r="Q291" s="4">
        <v>1</v>
      </c>
      <c r="S291" s="3">
        <v>3</v>
      </c>
      <c r="T291" s="3"/>
      <c r="U291" s="3"/>
      <c r="X291" s="7">
        <v>0.77986111111111101</v>
      </c>
      <c r="AH291" s="3">
        <v>99</v>
      </c>
      <c r="AI291" s="3">
        <v>6</v>
      </c>
      <c r="AK291" s="3">
        <v>3</v>
      </c>
      <c r="AL291" s="3">
        <v>2</v>
      </c>
    </row>
    <row r="292" spans="1:38" x14ac:dyDescent="0.3">
      <c r="A292" s="4">
        <v>291</v>
      </c>
      <c r="B292" s="5">
        <v>42846</v>
      </c>
      <c r="C292" s="7">
        <v>0.78125</v>
      </c>
      <c r="D292" s="3" t="s">
        <v>165</v>
      </c>
      <c r="E292" s="3">
        <v>1</v>
      </c>
      <c r="F292" s="3">
        <v>21</v>
      </c>
      <c r="G292" s="3" t="s">
        <v>227</v>
      </c>
      <c r="H292" s="3">
        <v>99</v>
      </c>
      <c r="I292" s="4" t="s">
        <v>165</v>
      </c>
      <c r="J292" s="4">
        <v>146</v>
      </c>
      <c r="K292" s="4">
        <v>146</v>
      </c>
      <c r="L292" s="3" t="s">
        <v>588</v>
      </c>
      <c r="M292" s="18">
        <v>4</v>
      </c>
      <c r="N292" s="18">
        <v>180</v>
      </c>
      <c r="O292" s="4">
        <v>10</v>
      </c>
      <c r="P292" s="3"/>
      <c r="Q292" s="4">
        <v>1</v>
      </c>
      <c r="S292" s="3">
        <v>2</v>
      </c>
      <c r="T292" s="3"/>
      <c r="U292" s="3"/>
      <c r="X292" s="7">
        <v>0.77986111111111101</v>
      </c>
      <c r="AH292" s="3">
        <v>99</v>
      </c>
      <c r="AI292" s="3">
        <v>6</v>
      </c>
      <c r="AK292" s="3">
        <v>3</v>
      </c>
      <c r="AL292" s="3">
        <v>2</v>
      </c>
    </row>
    <row r="293" spans="1:38" x14ac:dyDescent="0.3">
      <c r="A293" s="4">
        <v>292</v>
      </c>
      <c r="B293" s="5">
        <v>42846</v>
      </c>
      <c r="C293" s="7">
        <v>0.79166666666666663</v>
      </c>
      <c r="D293" s="3" t="s">
        <v>165</v>
      </c>
      <c r="E293" s="3">
        <v>2</v>
      </c>
      <c r="F293" s="3">
        <v>31</v>
      </c>
      <c r="G293" s="3" t="s">
        <v>211</v>
      </c>
      <c r="H293" s="3">
        <v>1</v>
      </c>
      <c r="I293" s="4" t="s">
        <v>165</v>
      </c>
      <c r="J293" s="4">
        <v>146</v>
      </c>
      <c r="K293" s="4">
        <v>146</v>
      </c>
      <c r="L293" s="3" t="s">
        <v>172</v>
      </c>
      <c r="M293" s="18">
        <v>10</v>
      </c>
      <c r="N293" s="18">
        <v>113</v>
      </c>
      <c r="O293" s="4">
        <v>9</v>
      </c>
      <c r="P293" s="3"/>
      <c r="Q293" s="4">
        <v>1</v>
      </c>
      <c r="S293" s="3">
        <v>7</v>
      </c>
      <c r="T293" s="3"/>
      <c r="U293" s="3"/>
      <c r="X293" s="7">
        <v>0.79027777777777775</v>
      </c>
      <c r="Z293" s="3">
        <v>31</v>
      </c>
      <c r="AH293" s="3">
        <v>7</v>
      </c>
      <c r="AI293" s="3">
        <v>99</v>
      </c>
      <c r="AK293" s="3">
        <v>3</v>
      </c>
      <c r="AL293" s="3">
        <v>2</v>
      </c>
    </row>
    <row r="294" spans="1:38" x14ac:dyDescent="0.3">
      <c r="A294" s="4">
        <v>293</v>
      </c>
      <c r="B294" s="5">
        <v>42846</v>
      </c>
      <c r="C294" s="7">
        <v>0.79513888888888884</v>
      </c>
      <c r="D294" s="3" t="s">
        <v>165</v>
      </c>
      <c r="E294" s="3">
        <v>1</v>
      </c>
      <c r="F294" s="3">
        <v>32</v>
      </c>
      <c r="G294" s="3" t="s">
        <v>174</v>
      </c>
      <c r="H294" s="3">
        <v>1</v>
      </c>
      <c r="I294" s="4" t="s">
        <v>165</v>
      </c>
      <c r="J294" s="4">
        <v>146</v>
      </c>
      <c r="K294" s="4">
        <v>146</v>
      </c>
      <c r="M294" s="18">
        <v>18</v>
      </c>
      <c r="N294" s="18" t="s">
        <v>578</v>
      </c>
      <c r="O294" s="4">
        <v>2</v>
      </c>
      <c r="P294" s="3"/>
      <c r="Q294" s="4">
        <v>1</v>
      </c>
      <c r="S294" s="3">
        <v>1</v>
      </c>
      <c r="T294" s="3"/>
      <c r="U294" s="3"/>
      <c r="X294" s="7">
        <v>0.79375000000000007</v>
      </c>
      <c r="AH294" s="3">
        <v>99</v>
      </c>
      <c r="AI294" s="3">
        <v>8</v>
      </c>
      <c r="AK294" s="3">
        <v>1</v>
      </c>
      <c r="AL294" s="3">
        <v>1</v>
      </c>
    </row>
    <row r="295" spans="1:38" x14ac:dyDescent="0.3">
      <c r="A295" s="4">
        <v>294</v>
      </c>
      <c r="B295" s="5">
        <v>42846</v>
      </c>
      <c r="C295" s="7">
        <v>0.79861111111111116</v>
      </c>
      <c r="D295" s="3" t="s">
        <v>165</v>
      </c>
      <c r="E295" s="3">
        <v>1</v>
      </c>
      <c r="F295" s="3">
        <v>50</v>
      </c>
      <c r="G295" s="3" t="s">
        <v>131</v>
      </c>
      <c r="H295" s="3">
        <v>1</v>
      </c>
      <c r="I295" s="4" t="s">
        <v>165</v>
      </c>
      <c r="J295" s="4">
        <v>146</v>
      </c>
      <c r="K295" s="4">
        <v>146</v>
      </c>
      <c r="L295" s="3" t="s">
        <v>131</v>
      </c>
      <c r="M295" s="18">
        <v>4</v>
      </c>
      <c r="N295" s="18" t="s">
        <v>563</v>
      </c>
      <c r="O295" s="4">
        <v>9</v>
      </c>
      <c r="P295" s="3"/>
      <c r="Q295" s="4">
        <v>1</v>
      </c>
      <c r="S295" s="3">
        <v>7</v>
      </c>
      <c r="T295" s="3"/>
      <c r="U295" s="3"/>
      <c r="X295" s="7">
        <v>0.79652777777777783</v>
      </c>
      <c r="Z295" s="3" t="s">
        <v>168</v>
      </c>
      <c r="AH295" s="3">
        <v>7</v>
      </c>
      <c r="AI295" s="3">
        <v>99</v>
      </c>
      <c r="AK295" s="3">
        <v>2</v>
      </c>
      <c r="AL295" s="3">
        <v>2</v>
      </c>
    </row>
    <row r="296" spans="1:38" x14ac:dyDescent="0.3">
      <c r="A296" s="4">
        <v>295</v>
      </c>
      <c r="B296" s="5">
        <v>42846</v>
      </c>
      <c r="C296" s="7">
        <v>0.80555555555555547</v>
      </c>
      <c r="D296" s="3" t="s">
        <v>165</v>
      </c>
      <c r="E296" s="3">
        <v>2</v>
      </c>
      <c r="F296" s="3">
        <v>28</v>
      </c>
      <c r="G296" s="3" t="s">
        <v>157</v>
      </c>
      <c r="H296" s="3">
        <v>1</v>
      </c>
      <c r="I296" s="4" t="s">
        <v>165</v>
      </c>
      <c r="J296" s="4">
        <v>146</v>
      </c>
      <c r="K296" s="4">
        <v>146</v>
      </c>
      <c r="L296" s="3" t="s">
        <v>157</v>
      </c>
      <c r="M296" s="18">
        <v>4</v>
      </c>
      <c r="N296" s="18" t="s">
        <v>582</v>
      </c>
      <c r="O296" s="4">
        <v>9</v>
      </c>
      <c r="P296" s="3"/>
      <c r="Q296" s="4">
        <v>1</v>
      </c>
      <c r="S296" s="3">
        <v>2</v>
      </c>
      <c r="T296" s="3"/>
      <c r="U296" s="3"/>
      <c r="X296" s="7">
        <v>0.81041666666666667</v>
      </c>
      <c r="AH296" s="3">
        <v>99</v>
      </c>
      <c r="AI296" s="3">
        <v>6</v>
      </c>
      <c r="AK296" s="3">
        <v>3</v>
      </c>
      <c r="AL296" s="3">
        <v>2</v>
      </c>
    </row>
    <row r="297" spans="1:38" x14ac:dyDescent="0.3">
      <c r="A297" s="4">
        <v>296</v>
      </c>
      <c r="B297" s="5">
        <v>42846</v>
      </c>
      <c r="C297" s="7">
        <v>0.80902777777777779</v>
      </c>
      <c r="D297" s="3" t="s">
        <v>165</v>
      </c>
      <c r="E297" s="3">
        <v>1</v>
      </c>
      <c r="F297" s="3">
        <v>20</v>
      </c>
      <c r="G297" s="3" t="s">
        <v>108</v>
      </c>
      <c r="H297" s="3">
        <v>1</v>
      </c>
      <c r="I297" s="4" t="s">
        <v>165</v>
      </c>
      <c r="J297" s="4">
        <v>146</v>
      </c>
      <c r="K297" s="4">
        <v>146</v>
      </c>
      <c r="M297" s="18">
        <v>2</v>
      </c>
      <c r="N297" s="18" t="s">
        <v>555</v>
      </c>
      <c r="O297" s="4">
        <v>9</v>
      </c>
      <c r="P297" s="3"/>
      <c r="Q297" s="4">
        <v>1</v>
      </c>
      <c r="S297" s="3">
        <v>2</v>
      </c>
      <c r="T297" s="3"/>
      <c r="U297" s="3"/>
      <c r="X297" s="7">
        <v>0.80694444444444446</v>
      </c>
      <c r="AH297" s="3">
        <v>99</v>
      </c>
      <c r="AI297" s="3">
        <v>6</v>
      </c>
      <c r="AK297" s="3">
        <v>2</v>
      </c>
      <c r="AL297" s="3">
        <v>2</v>
      </c>
    </row>
    <row r="298" spans="1:38" x14ac:dyDescent="0.3">
      <c r="A298" s="4">
        <v>297</v>
      </c>
      <c r="B298" s="5">
        <v>42846</v>
      </c>
      <c r="C298" s="7">
        <v>0.80763888888888891</v>
      </c>
      <c r="D298" s="3" t="s">
        <v>165</v>
      </c>
      <c r="E298" s="3">
        <v>2</v>
      </c>
      <c r="F298" s="3">
        <v>34</v>
      </c>
      <c r="G298" s="3" t="s">
        <v>174</v>
      </c>
      <c r="H298" s="3">
        <v>1</v>
      </c>
      <c r="I298" s="4" t="s">
        <v>165</v>
      </c>
      <c r="J298" s="4">
        <v>146</v>
      </c>
      <c r="K298" s="4">
        <v>146</v>
      </c>
      <c r="M298" s="18">
        <v>3</v>
      </c>
      <c r="N298" s="18" t="s">
        <v>578</v>
      </c>
      <c r="O298" s="4">
        <v>9</v>
      </c>
      <c r="P298" s="3"/>
      <c r="Q298" s="4">
        <v>1</v>
      </c>
      <c r="S298" s="3">
        <v>1</v>
      </c>
      <c r="T298" s="3"/>
      <c r="U298" s="3"/>
      <c r="X298" s="7">
        <v>0.8125</v>
      </c>
      <c r="AH298" s="3">
        <v>99</v>
      </c>
      <c r="AI298" s="3">
        <v>8</v>
      </c>
      <c r="AK298" s="3">
        <v>2</v>
      </c>
      <c r="AL298" s="3">
        <v>2</v>
      </c>
    </row>
    <row r="299" spans="1:38" x14ac:dyDescent="0.3">
      <c r="A299" s="4">
        <v>298</v>
      </c>
      <c r="B299" s="5">
        <v>42846</v>
      </c>
      <c r="C299" s="7">
        <v>0.81597222222222221</v>
      </c>
      <c r="D299" s="3" t="s">
        <v>165</v>
      </c>
      <c r="E299" s="3">
        <v>2</v>
      </c>
      <c r="F299" s="3">
        <v>20</v>
      </c>
      <c r="G299" s="3" t="s">
        <v>115</v>
      </c>
      <c r="H299" s="3">
        <v>4</v>
      </c>
      <c r="I299" s="4" t="s">
        <v>165</v>
      </c>
      <c r="J299" s="4">
        <v>146</v>
      </c>
      <c r="K299" s="4">
        <v>146</v>
      </c>
      <c r="M299" s="18">
        <v>3</v>
      </c>
      <c r="N299" s="18" t="s">
        <v>564</v>
      </c>
      <c r="O299" s="4">
        <v>9</v>
      </c>
      <c r="P299" s="3"/>
      <c r="Q299" s="4">
        <v>1</v>
      </c>
      <c r="S299" s="3">
        <v>7</v>
      </c>
      <c r="T299" s="3">
        <v>7</v>
      </c>
      <c r="U299" s="3"/>
      <c r="X299" s="7">
        <v>0.81458333333333333</v>
      </c>
      <c r="Z299" s="3">
        <v>33</v>
      </c>
      <c r="AB299" s="3">
        <v>31</v>
      </c>
      <c r="AH299" s="3">
        <v>99</v>
      </c>
      <c r="AI299" s="3">
        <v>99</v>
      </c>
      <c r="AK299" s="3">
        <v>2</v>
      </c>
      <c r="AL299" s="3">
        <v>2</v>
      </c>
    </row>
    <row r="300" spans="1:38" x14ac:dyDescent="0.3">
      <c r="A300" s="4">
        <v>299</v>
      </c>
      <c r="B300" s="5">
        <v>42846</v>
      </c>
      <c r="C300" s="7">
        <v>0.81944444444444453</v>
      </c>
      <c r="D300" s="3" t="s">
        <v>165</v>
      </c>
      <c r="E300" s="3">
        <v>1</v>
      </c>
      <c r="F300" s="3">
        <v>23</v>
      </c>
      <c r="G300" s="3" t="s">
        <v>106</v>
      </c>
      <c r="H300" s="3">
        <v>4</v>
      </c>
      <c r="I300" s="4" t="s">
        <v>165</v>
      </c>
      <c r="J300" s="4">
        <v>146</v>
      </c>
      <c r="K300" s="4">
        <v>146</v>
      </c>
      <c r="L300" s="3" t="s">
        <v>106</v>
      </c>
      <c r="M300" s="18">
        <v>18</v>
      </c>
      <c r="N300" s="18" t="s">
        <v>609</v>
      </c>
      <c r="O300" s="4">
        <v>9</v>
      </c>
      <c r="P300" s="3"/>
      <c r="Q300" s="4">
        <v>1</v>
      </c>
      <c r="S300" s="3">
        <v>2</v>
      </c>
      <c r="T300" s="3"/>
      <c r="U300" s="3"/>
      <c r="X300" s="7">
        <v>0.81805555555555554</v>
      </c>
      <c r="AH300" s="3">
        <v>99</v>
      </c>
      <c r="AI300" s="3">
        <v>6</v>
      </c>
      <c r="AK300" s="3">
        <v>2</v>
      </c>
      <c r="AL300" s="3">
        <v>2</v>
      </c>
    </row>
    <row r="301" spans="1:38" x14ac:dyDescent="0.3">
      <c r="A301" s="4">
        <v>300</v>
      </c>
      <c r="B301" s="5">
        <v>42846</v>
      </c>
      <c r="C301" s="7">
        <v>0.82638888888888884</v>
      </c>
      <c r="D301" s="3" t="s">
        <v>165</v>
      </c>
      <c r="E301" s="3">
        <v>2</v>
      </c>
      <c r="F301" s="3">
        <v>48</v>
      </c>
      <c r="G301" s="3" t="s">
        <v>119</v>
      </c>
      <c r="H301" s="3">
        <v>1</v>
      </c>
      <c r="I301" s="4" t="s">
        <v>165</v>
      </c>
      <c r="J301" s="4">
        <v>146</v>
      </c>
      <c r="K301" s="4">
        <v>146</v>
      </c>
      <c r="L301" s="3" t="s">
        <v>119</v>
      </c>
      <c r="M301" s="18">
        <v>14</v>
      </c>
      <c r="N301" s="18" t="s">
        <v>562</v>
      </c>
      <c r="O301" s="4">
        <v>6</v>
      </c>
      <c r="P301" s="3"/>
      <c r="Q301" s="4">
        <v>1</v>
      </c>
      <c r="S301" s="3">
        <v>3</v>
      </c>
      <c r="T301" s="3"/>
      <c r="U301" s="3"/>
      <c r="X301" s="7">
        <v>0.82430555555555562</v>
      </c>
      <c r="AH301" s="3">
        <v>99</v>
      </c>
      <c r="AI301" s="3">
        <v>6</v>
      </c>
      <c r="AK301" s="3">
        <v>3</v>
      </c>
      <c r="AL301" s="3">
        <v>2</v>
      </c>
    </row>
    <row r="302" spans="1:38" x14ac:dyDescent="0.3">
      <c r="A302" s="4">
        <v>301</v>
      </c>
      <c r="B302" s="5">
        <v>42846</v>
      </c>
      <c r="C302" s="7">
        <v>0.82638888888888884</v>
      </c>
      <c r="D302" s="3" t="s">
        <v>165</v>
      </c>
      <c r="E302" s="3">
        <v>1</v>
      </c>
      <c r="F302" s="3">
        <v>51</v>
      </c>
      <c r="G302" s="3" t="s">
        <v>119</v>
      </c>
      <c r="H302" s="3">
        <v>1</v>
      </c>
      <c r="I302" s="4" t="s">
        <v>165</v>
      </c>
      <c r="J302" s="4">
        <v>146</v>
      </c>
      <c r="K302" s="4">
        <v>146</v>
      </c>
      <c r="L302" s="3" t="s">
        <v>119</v>
      </c>
      <c r="M302" s="18">
        <v>180</v>
      </c>
      <c r="N302" s="18" t="s">
        <v>562</v>
      </c>
      <c r="O302" s="4">
        <v>6</v>
      </c>
      <c r="P302" s="3"/>
      <c r="Q302" s="4">
        <v>1</v>
      </c>
      <c r="S302" s="3">
        <v>2</v>
      </c>
      <c r="T302" s="3"/>
      <c r="U302" s="3"/>
      <c r="X302" s="7">
        <v>0.82430555555555562</v>
      </c>
      <c r="AH302" s="3">
        <v>99</v>
      </c>
      <c r="AI302" s="3">
        <v>6</v>
      </c>
      <c r="AK302" s="3">
        <v>2</v>
      </c>
      <c r="AL302" s="3">
        <v>2</v>
      </c>
    </row>
    <row r="303" spans="1:38" x14ac:dyDescent="0.3">
      <c r="A303" s="4">
        <v>302</v>
      </c>
      <c r="B303" s="5">
        <v>42846</v>
      </c>
      <c r="C303" s="7">
        <v>0.83124999999999993</v>
      </c>
      <c r="D303" s="3" t="s">
        <v>165</v>
      </c>
      <c r="E303" s="3">
        <v>2</v>
      </c>
      <c r="F303" s="3">
        <v>53</v>
      </c>
      <c r="G303" s="3" t="s">
        <v>223</v>
      </c>
      <c r="H303" s="3">
        <v>1</v>
      </c>
      <c r="I303" s="4" t="s">
        <v>165</v>
      </c>
      <c r="J303" s="4">
        <v>146</v>
      </c>
      <c r="K303" s="4">
        <v>146</v>
      </c>
      <c r="L303" s="3" t="s">
        <v>223</v>
      </c>
      <c r="M303" s="18">
        <v>13</v>
      </c>
      <c r="N303" s="18">
        <v>119</v>
      </c>
      <c r="O303" s="4">
        <v>9</v>
      </c>
      <c r="P303" s="3"/>
      <c r="Q303" s="4">
        <v>1</v>
      </c>
      <c r="S303" s="3">
        <v>2</v>
      </c>
      <c r="T303" s="3"/>
      <c r="U303" s="3"/>
      <c r="X303" s="7">
        <v>0.82986111111111116</v>
      </c>
      <c r="AH303" s="3">
        <v>99</v>
      </c>
      <c r="AI303" s="3">
        <v>4</v>
      </c>
      <c r="AK303" s="3">
        <v>3</v>
      </c>
      <c r="AL303" s="3">
        <v>2</v>
      </c>
    </row>
    <row r="304" spans="1:38" x14ac:dyDescent="0.3">
      <c r="A304" s="4">
        <v>303</v>
      </c>
      <c r="B304" s="5">
        <v>42846</v>
      </c>
      <c r="C304" s="7">
        <v>0.83680555555555547</v>
      </c>
      <c r="D304" s="3" t="s">
        <v>165</v>
      </c>
      <c r="E304" s="3">
        <v>1</v>
      </c>
      <c r="F304" s="3">
        <v>40</v>
      </c>
      <c r="G304" s="3" t="s">
        <v>231</v>
      </c>
      <c r="H304" s="3">
        <v>1</v>
      </c>
      <c r="I304" s="4" t="s">
        <v>165</v>
      </c>
      <c r="J304" s="4">
        <v>146</v>
      </c>
      <c r="K304" s="4">
        <v>146</v>
      </c>
      <c r="L304" s="3" t="s">
        <v>231</v>
      </c>
      <c r="M304" s="18">
        <v>999</v>
      </c>
      <c r="N304" s="18">
        <v>999</v>
      </c>
      <c r="O304" s="4">
        <v>9</v>
      </c>
      <c r="P304" s="3"/>
      <c r="Q304" s="4">
        <v>1</v>
      </c>
      <c r="S304" s="3">
        <v>2</v>
      </c>
      <c r="T304" s="3"/>
      <c r="U304" s="3"/>
      <c r="X304" s="7">
        <v>0.83333333333333337</v>
      </c>
      <c r="AH304" s="3">
        <v>99</v>
      </c>
      <c r="AI304" s="3">
        <v>6</v>
      </c>
      <c r="AK304" s="3">
        <v>3</v>
      </c>
      <c r="AL304" s="3">
        <v>2</v>
      </c>
    </row>
    <row r="305" spans="1:38" x14ac:dyDescent="0.3">
      <c r="A305" s="4">
        <v>304</v>
      </c>
      <c r="B305" s="5">
        <v>42846</v>
      </c>
      <c r="C305" s="7">
        <v>0.84722222222222221</v>
      </c>
      <c r="D305" s="3" t="s">
        <v>165</v>
      </c>
      <c r="E305" s="3">
        <v>2</v>
      </c>
      <c r="F305" s="3">
        <v>20</v>
      </c>
      <c r="G305" s="3" t="s">
        <v>131</v>
      </c>
      <c r="H305" s="3">
        <v>4</v>
      </c>
      <c r="I305" s="4" t="s">
        <v>165</v>
      </c>
      <c r="J305" s="4">
        <v>146</v>
      </c>
      <c r="K305" s="4">
        <v>146</v>
      </c>
      <c r="L305" s="3" t="s">
        <v>131</v>
      </c>
      <c r="M305" s="18">
        <v>13</v>
      </c>
      <c r="N305" s="18" t="s">
        <v>563</v>
      </c>
      <c r="O305" s="4">
        <v>9</v>
      </c>
      <c r="P305" s="3"/>
      <c r="Q305" s="4">
        <v>1</v>
      </c>
      <c r="S305" s="3">
        <v>7</v>
      </c>
      <c r="T305" s="3"/>
      <c r="U305" s="3"/>
      <c r="X305" s="7">
        <v>0.83680555555555547</v>
      </c>
      <c r="Z305" s="3" t="s">
        <v>168</v>
      </c>
      <c r="AH305" s="3">
        <v>99</v>
      </c>
      <c r="AI305" s="3">
        <v>99</v>
      </c>
      <c r="AK305" s="3">
        <v>2</v>
      </c>
      <c r="AL305" s="3">
        <v>2</v>
      </c>
    </row>
    <row r="306" spans="1:38" x14ac:dyDescent="0.3">
      <c r="A306" s="4">
        <v>305</v>
      </c>
      <c r="B306" s="5">
        <v>42846</v>
      </c>
      <c r="C306" s="7">
        <v>0.84722222222222221</v>
      </c>
      <c r="D306" s="3" t="s">
        <v>165</v>
      </c>
      <c r="E306" s="3">
        <v>1</v>
      </c>
      <c r="F306" s="3">
        <v>31</v>
      </c>
      <c r="G306" s="3" t="s">
        <v>174</v>
      </c>
      <c r="H306" s="3">
        <v>1</v>
      </c>
      <c r="I306" s="4" t="s">
        <v>165</v>
      </c>
      <c r="J306" s="4">
        <v>146</v>
      </c>
      <c r="K306" s="4">
        <v>146</v>
      </c>
      <c r="L306" s="3" t="s">
        <v>174</v>
      </c>
      <c r="M306" s="18">
        <v>6</v>
      </c>
      <c r="N306" s="18" t="s">
        <v>578</v>
      </c>
      <c r="O306" s="4">
        <v>9</v>
      </c>
      <c r="P306" s="3"/>
      <c r="Q306" s="4">
        <v>1</v>
      </c>
      <c r="S306" s="3">
        <v>1</v>
      </c>
      <c r="T306" s="3"/>
      <c r="U306" s="3"/>
      <c r="X306" s="7">
        <v>0.85277777777777775</v>
      </c>
      <c r="AH306" s="3">
        <v>99</v>
      </c>
      <c r="AI306" s="3">
        <v>8</v>
      </c>
      <c r="AK306" s="3">
        <v>2</v>
      </c>
      <c r="AL306" s="3">
        <v>2</v>
      </c>
    </row>
    <row r="307" spans="1:38" x14ac:dyDescent="0.3">
      <c r="A307" s="4">
        <v>306</v>
      </c>
      <c r="B307" s="5">
        <v>42846</v>
      </c>
      <c r="C307" s="7">
        <v>0.85069444444444453</v>
      </c>
      <c r="D307" s="3" t="s">
        <v>165</v>
      </c>
      <c r="E307" s="3">
        <v>1</v>
      </c>
      <c r="F307" s="3">
        <v>45</v>
      </c>
      <c r="G307" s="3" t="s">
        <v>115</v>
      </c>
      <c r="H307" s="3">
        <v>99</v>
      </c>
      <c r="I307" s="4" t="s">
        <v>165</v>
      </c>
      <c r="J307" s="4">
        <v>146</v>
      </c>
      <c r="K307" s="4">
        <v>146</v>
      </c>
      <c r="L307" s="3" t="s">
        <v>115</v>
      </c>
      <c r="M307" s="18">
        <v>8</v>
      </c>
      <c r="N307" s="18" t="s">
        <v>564</v>
      </c>
      <c r="O307" s="4">
        <v>9</v>
      </c>
      <c r="P307" s="3"/>
      <c r="Q307" s="4">
        <v>1</v>
      </c>
      <c r="S307" s="3">
        <v>2</v>
      </c>
      <c r="T307" s="3"/>
      <c r="U307" s="3"/>
      <c r="X307" s="7">
        <v>0.84722222222222221</v>
      </c>
      <c r="AH307" s="3">
        <v>99</v>
      </c>
      <c r="AI307" s="3">
        <v>6</v>
      </c>
      <c r="AK307" s="3">
        <v>3</v>
      </c>
      <c r="AL307" s="3">
        <v>2</v>
      </c>
    </row>
    <row r="308" spans="1:38" x14ac:dyDescent="0.3">
      <c r="A308" s="4">
        <v>307</v>
      </c>
      <c r="B308" s="5">
        <v>42846</v>
      </c>
      <c r="C308" s="7">
        <v>0.85416666666666663</v>
      </c>
      <c r="D308" s="3" t="s">
        <v>165</v>
      </c>
      <c r="E308" s="3">
        <v>1</v>
      </c>
      <c r="F308" s="3">
        <v>24</v>
      </c>
      <c r="G308" s="3" t="s">
        <v>108</v>
      </c>
      <c r="H308" s="3">
        <v>1</v>
      </c>
      <c r="I308" s="4" t="s">
        <v>165</v>
      </c>
      <c r="J308" s="4">
        <v>146</v>
      </c>
      <c r="K308" s="4">
        <v>146</v>
      </c>
      <c r="L308" s="3" t="s">
        <v>108</v>
      </c>
      <c r="M308" s="18">
        <v>13</v>
      </c>
      <c r="N308" s="18" t="s">
        <v>555</v>
      </c>
      <c r="O308" s="4">
        <v>2</v>
      </c>
      <c r="P308" s="3"/>
      <c r="Q308" s="4">
        <v>1</v>
      </c>
      <c r="S308" s="3">
        <v>7</v>
      </c>
      <c r="T308" s="3">
        <v>7</v>
      </c>
      <c r="U308" s="3"/>
      <c r="X308" s="7">
        <v>0.85069444444444453</v>
      </c>
      <c r="Z308" s="3">
        <v>31</v>
      </c>
      <c r="AB308" s="3">
        <v>29</v>
      </c>
      <c r="AH308" s="3">
        <v>7</v>
      </c>
      <c r="AI308" s="3">
        <v>99</v>
      </c>
      <c r="AK308" s="3">
        <v>3</v>
      </c>
      <c r="AL308" s="3">
        <v>2</v>
      </c>
    </row>
    <row r="309" spans="1:38" x14ac:dyDescent="0.3">
      <c r="A309" s="4">
        <v>308</v>
      </c>
      <c r="B309" s="5">
        <v>42846</v>
      </c>
      <c r="D309" s="3" t="s">
        <v>232</v>
      </c>
      <c r="E309" s="3">
        <v>2</v>
      </c>
      <c r="F309" s="3">
        <v>27</v>
      </c>
      <c r="G309" s="3" t="s">
        <v>216</v>
      </c>
      <c r="H309" s="3">
        <v>1</v>
      </c>
      <c r="I309" s="4" t="s">
        <v>183</v>
      </c>
      <c r="J309" s="4">
        <v>14</v>
      </c>
      <c r="K309" s="4">
        <v>142</v>
      </c>
      <c r="L309" s="3" t="s">
        <v>228</v>
      </c>
      <c r="M309" s="18">
        <v>5</v>
      </c>
      <c r="N309" s="18">
        <v>100</v>
      </c>
      <c r="O309" s="4">
        <v>10</v>
      </c>
      <c r="P309" s="3"/>
      <c r="Q309" s="4">
        <v>1</v>
      </c>
      <c r="S309" s="3">
        <v>12</v>
      </c>
      <c r="T309" s="3"/>
      <c r="U309" s="3"/>
      <c r="Y309" s="3">
        <v>15</v>
      </c>
      <c r="Z309" s="3" t="s">
        <v>467</v>
      </c>
      <c r="AH309" s="3">
        <v>1</v>
      </c>
      <c r="AI309" s="3">
        <v>8</v>
      </c>
      <c r="AK309" s="3">
        <v>1</v>
      </c>
      <c r="AL309" s="3">
        <v>2</v>
      </c>
    </row>
    <row r="310" spans="1:38" x14ac:dyDescent="0.3">
      <c r="A310" s="4">
        <v>309</v>
      </c>
      <c r="B310" s="5">
        <v>42846</v>
      </c>
      <c r="D310" s="3" t="s">
        <v>232</v>
      </c>
      <c r="E310" s="3">
        <v>1</v>
      </c>
      <c r="F310" s="3">
        <v>35</v>
      </c>
      <c r="G310" s="3" t="s">
        <v>216</v>
      </c>
      <c r="H310" s="3">
        <v>1</v>
      </c>
      <c r="I310" s="4" t="s">
        <v>593</v>
      </c>
      <c r="J310" s="4">
        <v>13</v>
      </c>
      <c r="K310" s="4">
        <v>112</v>
      </c>
      <c r="L310" s="3" t="s">
        <v>233</v>
      </c>
      <c r="M310" s="18">
        <v>1</v>
      </c>
      <c r="N310" s="18">
        <v>5</v>
      </c>
      <c r="O310" s="4">
        <v>1</v>
      </c>
      <c r="P310" s="3"/>
      <c r="Q310" s="4">
        <v>8</v>
      </c>
      <c r="S310" s="3">
        <v>7</v>
      </c>
      <c r="T310" s="3"/>
      <c r="U310" s="3"/>
      <c r="Y310" s="3">
        <v>25</v>
      </c>
      <c r="Z310" s="3">
        <v>42</v>
      </c>
      <c r="AH310" s="3">
        <v>99</v>
      </c>
      <c r="AI310" s="3">
        <v>3</v>
      </c>
      <c r="AK310" s="3">
        <v>3</v>
      </c>
      <c r="AL310" s="3">
        <v>2</v>
      </c>
    </row>
    <row r="311" spans="1:38" x14ac:dyDescent="0.3">
      <c r="A311" s="4">
        <v>310</v>
      </c>
      <c r="B311" s="5">
        <v>42846</v>
      </c>
      <c r="D311" s="3" t="s">
        <v>232</v>
      </c>
      <c r="E311" s="3">
        <v>2</v>
      </c>
      <c r="F311" s="3">
        <v>45</v>
      </c>
      <c r="G311" s="3" t="s">
        <v>216</v>
      </c>
      <c r="H311" s="3">
        <v>1</v>
      </c>
      <c r="I311" s="4" t="s">
        <v>153</v>
      </c>
      <c r="J311" s="4">
        <v>4</v>
      </c>
      <c r="K311" s="4">
        <v>98</v>
      </c>
      <c r="L311" s="3" t="s">
        <v>232</v>
      </c>
      <c r="M311" s="18">
        <v>2</v>
      </c>
      <c r="N311" s="18">
        <v>159</v>
      </c>
      <c r="O311" s="4">
        <v>1</v>
      </c>
      <c r="P311" s="3"/>
      <c r="Q311" s="4">
        <v>10</v>
      </c>
      <c r="S311" s="3">
        <v>2</v>
      </c>
      <c r="T311" s="3"/>
      <c r="U311" s="3"/>
      <c r="X311" s="7">
        <v>0.64583333333333337</v>
      </c>
      <c r="Y311" s="3">
        <v>15</v>
      </c>
      <c r="AH311" s="3">
        <v>99</v>
      </c>
      <c r="AI311" s="3">
        <v>5</v>
      </c>
      <c r="AK311" s="3">
        <v>3</v>
      </c>
      <c r="AL311" s="3">
        <v>2</v>
      </c>
    </row>
    <row r="312" spans="1:38" x14ac:dyDescent="0.3">
      <c r="A312" s="4">
        <v>311</v>
      </c>
      <c r="B312" s="5">
        <v>42846</v>
      </c>
      <c r="D312" s="3" t="s">
        <v>232</v>
      </c>
      <c r="E312" s="3">
        <v>2</v>
      </c>
      <c r="F312" s="3">
        <v>28</v>
      </c>
      <c r="G312" s="3" t="s">
        <v>234</v>
      </c>
      <c r="H312" s="3">
        <v>1</v>
      </c>
      <c r="I312" s="4" t="s">
        <v>234</v>
      </c>
      <c r="J312" s="4">
        <v>18</v>
      </c>
      <c r="K312" s="4">
        <v>199</v>
      </c>
      <c r="L312" s="3" t="s">
        <v>232</v>
      </c>
      <c r="M312" s="18">
        <v>2</v>
      </c>
      <c r="N312" s="18">
        <v>159</v>
      </c>
      <c r="O312" s="4">
        <v>1</v>
      </c>
      <c r="P312" s="3"/>
      <c r="Q312" s="4">
        <v>10</v>
      </c>
      <c r="S312" s="3">
        <v>7</v>
      </c>
      <c r="T312" s="3"/>
      <c r="U312" s="3"/>
      <c r="X312" s="7">
        <v>0.61458333333333337</v>
      </c>
      <c r="Y312" s="3">
        <v>45</v>
      </c>
      <c r="Z312" s="3">
        <v>42</v>
      </c>
      <c r="AH312" s="3">
        <v>7</v>
      </c>
      <c r="AI312" s="3">
        <v>4</v>
      </c>
      <c r="AK312" s="3">
        <v>4</v>
      </c>
      <c r="AL312" s="3">
        <v>2</v>
      </c>
    </row>
    <row r="313" spans="1:38" x14ac:dyDescent="0.3">
      <c r="A313" s="4">
        <v>312</v>
      </c>
      <c r="B313" s="5">
        <v>42846</v>
      </c>
      <c r="D313" s="3" t="s">
        <v>232</v>
      </c>
      <c r="E313" s="3">
        <v>2</v>
      </c>
      <c r="F313" s="3">
        <v>37</v>
      </c>
      <c r="G313" s="3" t="s">
        <v>216</v>
      </c>
      <c r="H313" s="3">
        <v>2</v>
      </c>
      <c r="I313" s="4" t="s">
        <v>235</v>
      </c>
      <c r="J313" s="4">
        <v>18</v>
      </c>
      <c r="K313" s="4">
        <v>164</v>
      </c>
      <c r="L313" s="3" t="s">
        <v>232</v>
      </c>
      <c r="M313" s="18">
        <v>16</v>
      </c>
      <c r="N313" s="18">
        <v>159</v>
      </c>
      <c r="O313" s="4">
        <v>1</v>
      </c>
      <c r="P313" s="3"/>
      <c r="Q313" s="4">
        <v>10</v>
      </c>
      <c r="S313" s="3">
        <v>13</v>
      </c>
      <c r="T313" s="3"/>
      <c r="U313" s="3"/>
      <c r="X313" s="7">
        <v>0.65625</v>
      </c>
      <c r="Y313" s="3">
        <v>15</v>
      </c>
      <c r="AH313" s="3">
        <v>99</v>
      </c>
      <c r="AI313" s="3">
        <v>3</v>
      </c>
      <c r="AK313" s="3">
        <v>3</v>
      </c>
      <c r="AL313" s="3">
        <v>1</v>
      </c>
    </row>
    <row r="314" spans="1:38" x14ac:dyDescent="0.3">
      <c r="A314" s="4">
        <v>313</v>
      </c>
      <c r="B314" s="5">
        <v>42846</v>
      </c>
      <c r="D314" s="3" t="s">
        <v>232</v>
      </c>
      <c r="E314" s="3">
        <v>1</v>
      </c>
      <c r="F314" s="3">
        <v>55</v>
      </c>
      <c r="G314" s="3" t="s">
        <v>216</v>
      </c>
      <c r="H314" s="3">
        <v>1</v>
      </c>
      <c r="I314" s="4" t="s">
        <v>105</v>
      </c>
      <c r="J314" s="4">
        <v>4</v>
      </c>
      <c r="K314" s="4" t="s">
        <v>665</v>
      </c>
      <c r="L314" s="3" t="s">
        <v>183</v>
      </c>
      <c r="M314" s="18">
        <v>14</v>
      </c>
      <c r="N314" s="18">
        <v>142</v>
      </c>
      <c r="O314" s="4">
        <v>2</v>
      </c>
      <c r="P314" s="3"/>
      <c r="Q314" s="4">
        <v>1</v>
      </c>
      <c r="S314" s="3">
        <v>2</v>
      </c>
      <c r="T314" s="3"/>
      <c r="U314" s="3"/>
      <c r="X314" s="7">
        <v>0.64583333333333337</v>
      </c>
      <c r="Y314" s="3">
        <v>15</v>
      </c>
      <c r="AH314" s="3">
        <v>99</v>
      </c>
      <c r="AI314" s="3">
        <v>9</v>
      </c>
      <c r="AK314" s="3">
        <v>4</v>
      </c>
      <c r="AL314" s="3">
        <v>1</v>
      </c>
    </row>
    <row r="315" spans="1:38" x14ac:dyDescent="0.3">
      <c r="A315" s="4">
        <v>314</v>
      </c>
      <c r="B315" s="5">
        <v>42846</v>
      </c>
      <c r="D315" s="3" t="s">
        <v>232</v>
      </c>
      <c r="E315" s="3">
        <v>2</v>
      </c>
      <c r="F315" s="3">
        <v>28</v>
      </c>
      <c r="G315" s="3" t="s">
        <v>211</v>
      </c>
      <c r="H315" s="3">
        <v>1</v>
      </c>
      <c r="I315" s="4" t="s">
        <v>211</v>
      </c>
      <c r="J315" s="4">
        <v>16</v>
      </c>
      <c r="K315" s="4">
        <v>119</v>
      </c>
      <c r="L315" s="3" t="s">
        <v>228</v>
      </c>
      <c r="M315" s="18">
        <v>13</v>
      </c>
      <c r="N315" s="18">
        <v>50</v>
      </c>
      <c r="O315" s="4">
        <v>2</v>
      </c>
      <c r="P315" s="3"/>
      <c r="Q315" s="4">
        <v>1</v>
      </c>
      <c r="S315" s="3">
        <v>3</v>
      </c>
      <c r="T315" s="3"/>
      <c r="U315" s="3"/>
      <c r="AH315" s="3">
        <v>99</v>
      </c>
      <c r="AI315" s="3">
        <v>9</v>
      </c>
      <c r="AK315" s="3">
        <v>4</v>
      </c>
      <c r="AL315" s="3">
        <v>1</v>
      </c>
    </row>
    <row r="316" spans="1:38" x14ac:dyDescent="0.3">
      <c r="A316" s="4">
        <v>315</v>
      </c>
      <c r="B316" s="5">
        <v>42846</v>
      </c>
      <c r="D316" s="3" t="s">
        <v>232</v>
      </c>
      <c r="E316" s="3">
        <v>2</v>
      </c>
      <c r="F316" s="3">
        <v>38</v>
      </c>
      <c r="G316" s="3" t="s">
        <v>216</v>
      </c>
      <c r="H316" s="3">
        <v>1</v>
      </c>
      <c r="I316" s="4" t="s">
        <v>123</v>
      </c>
      <c r="J316" s="4">
        <v>5</v>
      </c>
      <c r="K316" s="4">
        <v>49</v>
      </c>
      <c r="L316" s="3" t="s">
        <v>232</v>
      </c>
      <c r="M316" s="18">
        <v>13</v>
      </c>
      <c r="N316" s="18">
        <v>159</v>
      </c>
      <c r="O316" s="4">
        <v>1</v>
      </c>
      <c r="P316" s="3"/>
      <c r="Q316" s="4">
        <v>2</v>
      </c>
      <c r="S316" s="3">
        <v>7</v>
      </c>
      <c r="T316" s="3"/>
      <c r="U316" s="3"/>
      <c r="Z316" s="3">
        <v>42</v>
      </c>
      <c r="AH316" s="3">
        <v>99</v>
      </c>
      <c r="AI316" s="3">
        <v>99</v>
      </c>
      <c r="AK316" s="3">
        <v>4</v>
      </c>
      <c r="AL316" s="3">
        <v>2</v>
      </c>
    </row>
    <row r="317" spans="1:38" x14ac:dyDescent="0.3">
      <c r="A317" s="4">
        <v>316</v>
      </c>
      <c r="B317" s="5">
        <v>42846</v>
      </c>
      <c r="D317" s="3" t="s">
        <v>232</v>
      </c>
      <c r="E317" s="3">
        <v>2</v>
      </c>
      <c r="F317" s="3">
        <v>26</v>
      </c>
      <c r="G317" s="3" t="s">
        <v>216</v>
      </c>
      <c r="H317" s="3">
        <v>2</v>
      </c>
      <c r="I317" s="4" t="s">
        <v>136</v>
      </c>
      <c r="J317" s="4">
        <v>2</v>
      </c>
      <c r="K317" s="4" t="s">
        <v>558</v>
      </c>
      <c r="L317" s="3" t="s">
        <v>232</v>
      </c>
      <c r="M317" s="18">
        <v>5</v>
      </c>
      <c r="N317" s="18">
        <v>159</v>
      </c>
      <c r="O317" s="4">
        <v>2</v>
      </c>
      <c r="P317" s="3"/>
      <c r="Q317" s="4">
        <v>1</v>
      </c>
      <c r="S317" s="3">
        <v>12</v>
      </c>
      <c r="T317" s="3"/>
      <c r="U317" s="3"/>
      <c r="Z317" s="3" t="s">
        <v>467</v>
      </c>
      <c r="AH317" s="3">
        <v>6</v>
      </c>
      <c r="AI317" s="3">
        <v>99</v>
      </c>
      <c r="AK317" s="3">
        <v>4</v>
      </c>
      <c r="AL317" s="3">
        <v>2</v>
      </c>
    </row>
    <row r="318" spans="1:38" x14ac:dyDescent="0.3">
      <c r="A318" s="4">
        <v>317</v>
      </c>
      <c r="B318" s="5">
        <v>42846</v>
      </c>
      <c r="D318" s="3" t="s">
        <v>232</v>
      </c>
      <c r="E318" s="3">
        <v>1</v>
      </c>
      <c r="F318" s="3">
        <v>56</v>
      </c>
      <c r="G318" s="3" t="s">
        <v>211</v>
      </c>
      <c r="H318" s="3">
        <v>1</v>
      </c>
      <c r="I318" s="4" t="s">
        <v>211</v>
      </c>
      <c r="J318" s="4">
        <v>16</v>
      </c>
      <c r="K318" s="4">
        <v>119</v>
      </c>
      <c r="L318" s="3" t="s">
        <v>232</v>
      </c>
      <c r="M318" s="18">
        <v>8</v>
      </c>
      <c r="N318" s="18">
        <v>159</v>
      </c>
      <c r="O318" s="4">
        <v>1</v>
      </c>
      <c r="P318" s="3"/>
      <c r="Q318" s="4">
        <v>2</v>
      </c>
      <c r="S318" s="3">
        <v>2</v>
      </c>
      <c r="T318" s="3"/>
      <c r="U318" s="3"/>
      <c r="AH318" s="3">
        <v>99</v>
      </c>
      <c r="AI318" s="3">
        <v>99</v>
      </c>
      <c r="AK318" s="3">
        <v>4</v>
      </c>
      <c r="AL318" s="3">
        <v>2</v>
      </c>
    </row>
    <row r="319" spans="1:38" x14ac:dyDescent="0.3">
      <c r="A319" s="4">
        <v>318</v>
      </c>
      <c r="B319" s="5">
        <v>42846</v>
      </c>
      <c r="D319" s="3" t="s">
        <v>232</v>
      </c>
      <c r="E319" s="3">
        <v>2</v>
      </c>
      <c r="F319" s="3">
        <v>19</v>
      </c>
      <c r="G319" s="3" t="s">
        <v>115</v>
      </c>
      <c r="H319" s="3">
        <v>5</v>
      </c>
      <c r="I319" s="4" t="s">
        <v>115</v>
      </c>
      <c r="J319" s="4">
        <v>5</v>
      </c>
      <c r="K319" s="4" t="s">
        <v>564</v>
      </c>
      <c r="L319" s="3" t="s">
        <v>232</v>
      </c>
      <c r="M319" s="18">
        <v>14</v>
      </c>
      <c r="N319" s="18">
        <v>159</v>
      </c>
      <c r="O319" s="4">
        <v>1</v>
      </c>
      <c r="P319" s="3"/>
      <c r="Q319" s="4">
        <v>4</v>
      </c>
      <c r="S319" s="3">
        <v>4</v>
      </c>
      <c r="T319" s="3"/>
      <c r="U319" s="3"/>
      <c r="AH319" s="3">
        <v>99</v>
      </c>
      <c r="AI319" s="3">
        <v>99</v>
      </c>
      <c r="AK319" s="3">
        <v>4</v>
      </c>
      <c r="AL319" s="3">
        <v>3</v>
      </c>
    </row>
    <row r="320" spans="1:38" x14ac:dyDescent="0.3">
      <c r="A320" s="4">
        <v>319</v>
      </c>
      <c r="B320" s="5">
        <v>42846</v>
      </c>
      <c r="D320" s="3" t="s">
        <v>232</v>
      </c>
      <c r="E320" s="3">
        <v>1</v>
      </c>
      <c r="F320" s="3">
        <v>24</v>
      </c>
      <c r="G320" s="3" t="s">
        <v>216</v>
      </c>
      <c r="H320" s="3">
        <v>4</v>
      </c>
      <c r="I320" s="4" t="s">
        <v>147</v>
      </c>
      <c r="J320" s="4">
        <v>3</v>
      </c>
      <c r="K320" s="4">
        <v>133</v>
      </c>
      <c r="L320" s="3" t="s">
        <v>183</v>
      </c>
      <c r="M320" s="18">
        <v>6</v>
      </c>
      <c r="N320" s="18" t="s">
        <v>580</v>
      </c>
      <c r="O320" s="4">
        <v>1</v>
      </c>
      <c r="P320" s="3"/>
      <c r="Q320" s="4">
        <v>4</v>
      </c>
      <c r="S320" s="3">
        <v>7</v>
      </c>
      <c r="T320" s="3"/>
      <c r="U320" s="3"/>
      <c r="AH320" s="3">
        <v>99</v>
      </c>
      <c r="AI320" s="3">
        <v>99</v>
      </c>
      <c r="AK320" s="3">
        <v>4</v>
      </c>
      <c r="AL320" s="3">
        <v>3</v>
      </c>
    </row>
    <row r="321" spans="1:38" x14ac:dyDescent="0.3">
      <c r="A321" s="4">
        <v>320</v>
      </c>
      <c r="B321" s="5">
        <v>42846</v>
      </c>
      <c r="D321" s="3" t="s">
        <v>232</v>
      </c>
      <c r="E321" s="3">
        <v>2</v>
      </c>
      <c r="F321" s="3">
        <v>44</v>
      </c>
      <c r="G321" s="3" t="s">
        <v>216</v>
      </c>
      <c r="H321" s="3">
        <v>1</v>
      </c>
      <c r="I321" s="4" t="s">
        <v>236</v>
      </c>
      <c r="J321" s="4">
        <v>5</v>
      </c>
      <c r="K321" s="4">
        <v>49</v>
      </c>
      <c r="L321" s="3" t="s">
        <v>232</v>
      </c>
      <c r="M321" s="18">
        <v>159</v>
      </c>
      <c r="N321" s="18">
        <v>159</v>
      </c>
      <c r="O321" s="4">
        <v>1</v>
      </c>
      <c r="P321" s="3"/>
      <c r="Q321" s="4">
        <v>10</v>
      </c>
      <c r="S321" s="3">
        <v>1</v>
      </c>
      <c r="T321" s="3"/>
      <c r="U321" s="3"/>
      <c r="X321" s="7">
        <v>0.65625</v>
      </c>
      <c r="Y321" s="3">
        <v>40</v>
      </c>
      <c r="AH321" s="3">
        <v>99</v>
      </c>
      <c r="AI321" s="3">
        <v>1</v>
      </c>
      <c r="AK321" s="3">
        <v>3</v>
      </c>
      <c r="AL321" s="3">
        <v>1</v>
      </c>
    </row>
    <row r="322" spans="1:38" x14ac:dyDescent="0.3">
      <c r="A322" s="4">
        <v>321</v>
      </c>
      <c r="B322" s="5">
        <v>42846</v>
      </c>
      <c r="D322" s="3" t="s">
        <v>232</v>
      </c>
      <c r="E322" s="3">
        <v>2</v>
      </c>
      <c r="F322" s="3">
        <v>38</v>
      </c>
      <c r="G322" s="3" t="s">
        <v>227</v>
      </c>
      <c r="H322" s="3">
        <v>1</v>
      </c>
      <c r="I322" s="4" t="s">
        <v>227</v>
      </c>
      <c r="J322" s="4">
        <v>180</v>
      </c>
      <c r="K322" s="4">
        <v>180</v>
      </c>
      <c r="L322" s="3" t="s">
        <v>232</v>
      </c>
      <c r="M322" s="18">
        <v>159</v>
      </c>
      <c r="N322" s="18">
        <v>159</v>
      </c>
      <c r="O322" s="4">
        <v>1</v>
      </c>
      <c r="P322" s="3"/>
      <c r="Q322" s="4">
        <v>10</v>
      </c>
      <c r="S322" s="3">
        <v>2</v>
      </c>
      <c r="T322" s="3"/>
      <c r="U322" s="3"/>
      <c r="AH322" s="3">
        <v>99</v>
      </c>
      <c r="AI322" s="3">
        <v>4</v>
      </c>
      <c r="AK322" s="3">
        <v>3</v>
      </c>
      <c r="AL322" s="3">
        <v>1</v>
      </c>
    </row>
    <row r="323" spans="1:38" x14ac:dyDescent="0.3">
      <c r="A323" s="4">
        <v>322</v>
      </c>
      <c r="B323" s="5">
        <v>42846</v>
      </c>
      <c r="D323" s="3" t="s">
        <v>232</v>
      </c>
      <c r="E323" s="3">
        <v>1</v>
      </c>
      <c r="F323" s="3">
        <v>18</v>
      </c>
      <c r="G323" s="3" t="s">
        <v>131</v>
      </c>
      <c r="H323" s="3">
        <v>4</v>
      </c>
      <c r="I323" s="4" t="s">
        <v>131</v>
      </c>
      <c r="J323" s="4">
        <v>13</v>
      </c>
      <c r="K323" s="19" t="s">
        <v>668</v>
      </c>
      <c r="L323" s="3" t="s">
        <v>143</v>
      </c>
      <c r="M323" s="18">
        <v>159</v>
      </c>
      <c r="N323" s="18">
        <v>72</v>
      </c>
      <c r="O323" s="4">
        <v>1</v>
      </c>
      <c r="P323" s="3"/>
      <c r="Q323" s="4">
        <v>4</v>
      </c>
      <c r="S323" s="3">
        <v>1</v>
      </c>
      <c r="T323" s="3"/>
      <c r="U323" s="3"/>
      <c r="X323" s="7">
        <v>0.66666666666666663</v>
      </c>
      <c r="Y323" s="3">
        <v>20</v>
      </c>
      <c r="AH323" s="3">
        <v>99</v>
      </c>
      <c r="AI323" s="3">
        <v>5</v>
      </c>
      <c r="AK323" s="3">
        <v>4</v>
      </c>
      <c r="AL323" s="3">
        <v>2</v>
      </c>
    </row>
    <row r="324" spans="1:38" x14ac:dyDescent="0.3">
      <c r="A324" s="4">
        <v>323</v>
      </c>
      <c r="B324" s="5">
        <v>42846</v>
      </c>
      <c r="D324" s="3" t="s">
        <v>232</v>
      </c>
      <c r="E324" s="3">
        <v>2</v>
      </c>
      <c r="F324" s="3">
        <v>63</v>
      </c>
      <c r="G324" s="3" t="s">
        <v>216</v>
      </c>
      <c r="H324" s="3">
        <v>7</v>
      </c>
      <c r="I324" s="4" t="s">
        <v>159</v>
      </c>
      <c r="J324" s="4">
        <v>5</v>
      </c>
      <c r="K324" s="4">
        <v>71</v>
      </c>
      <c r="L324" s="3" t="s">
        <v>232</v>
      </c>
      <c r="M324" s="18">
        <v>14</v>
      </c>
      <c r="N324" s="18">
        <v>159</v>
      </c>
      <c r="O324" s="4">
        <v>1</v>
      </c>
      <c r="P324" s="3"/>
      <c r="Q324" s="4">
        <v>10</v>
      </c>
      <c r="S324" s="3">
        <v>13</v>
      </c>
      <c r="T324" s="3"/>
      <c r="U324" s="3"/>
      <c r="X324" s="7">
        <v>0.66666666666666663</v>
      </c>
      <c r="Y324" s="3">
        <v>10</v>
      </c>
      <c r="AH324" s="3">
        <v>99</v>
      </c>
      <c r="AI324" s="3">
        <v>5</v>
      </c>
      <c r="AK324" s="3">
        <v>3</v>
      </c>
      <c r="AL324" s="3">
        <v>1</v>
      </c>
    </row>
    <row r="325" spans="1:38" x14ac:dyDescent="0.3">
      <c r="A325" s="4">
        <v>324</v>
      </c>
      <c r="B325" s="5">
        <v>42846</v>
      </c>
      <c r="D325" s="3" t="s">
        <v>232</v>
      </c>
      <c r="E325" s="3">
        <v>1</v>
      </c>
      <c r="F325" s="3">
        <v>65</v>
      </c>
      <c r="G325" s="3" t="s">
        <v>216</v>
      </c>
      <c r="H325" s="3">
        <v>7</v>
      </c>
      <c r="I325" s="4" t="s">
        <v>159</v>
      </c>
      <c r="J325" s="4">
        <v>5</v>
      </c>
      <c r="K325" s="4">
        <v>94</v>
      </c>
      <c r="L325" s="3" t="s">
        <v>232</v>
      </c>
      <c r="M325" s="18">
        <v>14</v>
      </c>
      <c r="N325" s="18">
        <v>159</v>
      </c>
      <c r="O325" s="4">
        <v>1</v>
      </c>
      <c r="P325" s="3"/>
      <c r="Q325" s="4">
        <v>10</v>
      </c>
      <c r="S325" s="3">
        <v>13</v>
      </c>
      <c r="T325" s="3"/>
      <c r="U325" s="3"/>
      <c r="X325" s="7">
        <v>0.66666666666666663</v>
      </c>
      <c r="Y325" s="3">
        <v>10</v>
      </c>
      <c r="AH325" s="3">
        <v>99</v>
      </c>
      <c r="AI325" s="3">
        <v>5</v>
      </c>
      <c r="AK325" s="3">
        <v>3</v>
      </c>
      <c r="AL325" s="3">
        <v>1</v>
      </c>
    </row>
    <row r="326" spans="1:38" x14ac:dyDescent="0.3">
      <c r="A326" s="4">
        <v>325</v>
      </c>
      <c r="B326" s="5">
        <v>42846</v>
      </c>
      <c r="D326" s="3" t="s">
        <v>232</v>
      </c>
      <c r="E326" s="3">
        <v>1</v>
      </c>
      <c r="F326" s="3">
        <v>27</v>
      </c>
      <c r="G326" s="3" t="s">
        <v>216</v>
      </c>
      <c r="H326" s="3">
        <v>1</v>
      </c>
      <c r="I326" s="4" t="s">
        <v>194</v>
      </c>
      <c r="J326" s="4">
        <v>14</v>
      </c>
      <c r="K326" s="4">
        <v>90</v>
      </c>
      <c r="L326" s="3" t="s">
        <v>183</v>
      </c>
      <c r="M326" s="18">
        <v>159</v>
      </c>
      <c r="N326" s="18" t="s">
        <v>580</v>
      </c>
      <c r="O326" s="4">
        <v>2</v>
      </c>
      <c r="P326" s="3"/>
      <c r="Q326" s="4">
        <v>1</v>
      </c>
      <c r="S326" s="3">
        <v>1</v>
      </c>
      <c r="T326" s="3"/>
      <c r="U326" s="3"/>
      <c r="X326" s="7">
        <v>0.66666666666666663</v>
      </c>
      <c r="Y326" s="3">
        <v>15</v>
      </c>
      <c r="AH326" s="3">
        <v>99</v>
      </c>
      <c r="AI326" s="3">
        <v>6</v>
      </c>
      <c r="AK326" s="3">
        <v>4</v>
      </c>
      <c r="AL326" s="3">
        <v>1</v>
      </c>
    </row>
    <row r="327" spans="1:38" x14ac:dyDescent="0.3">
      <c r="A327" s="4">
        <v>326</v>
      </c>
      <c r="B327" s="5">
        <v>42846</v>
      </c>
      <c r="D327" s="3" t="s">
        <v>232</v>
      </c>
      <c r="E327" s="3">
        <v>2</v>
      </c>
      <c r="F327" s="3">
        <v>25</v>
      </c>
      <c r="G327" s="3" t="s">
        <v>216</v>
      </c>
      <c r="H327" s="3">
        <v>2</v>
      </c>
      <c r="I327" s="4" t="s">
        <v>238</v>
      </c>
      <c r="J327" s="4">
        <v>14</v>
      </c>
      <c r="K327" s="4">
        <v>95</v>
      </c>
      <c r="L327" s="3" t="s">
        <v>232</v>
      </c>
      <c r="M327" s="18">
        <v>159</v>
      </c>
      <c r="N327" s="18">
        <v>159</v>
      </c>
      <c r="O327" s="4">
        <v>1</v>
      </c>
      <c r="P327" s="3"/>
      <c r="Q327" s="4">
        <v>10</v>
      </c>
      <c r="S327" s="3">
        <v>1</v>
      </c>
      <c r="T327" s="3"/>
      <c r="U327" s="3"/>
      <c r="X327" s="7">
        <v>0.66666666666666663</v>
      </c>
      <c r="Y327" s="3">
        <v>15</v>
      </c>
      <c r="AH327" s="3">
        <v>99</v>
      </c>
      <c r="AI327" s="3">
        <v>6</v>
      </c>
      <c r="AK327" s="3">
        <v>3</v>
      </c>
      <c r="AL327" s="3">
        <v>1</v>
      </c>
    </row>
    <row r="328" spans="1:38" x14ac:dyDescent="0.3">
      <c r="A328" s="4">
        <v>327</v>
      </c>
      <c r="B328" s="5">
        <v>42846</v>
      </c>
      <c r="D328" s="3" t="s">
        <v>232</v>
      </c>
      <c r="E328" s="3">
        <v>2</v>
      </c>
      <c r="F328" s="3">
        <v>27</v>
      </c>
      <c r="G328" s="3" t="s">
        <v>216</v>
      </c>
      <c r="H328" s="3">
        <v>5</v>
      </c>
      <c r="I328" s="4" t="s">
        <v>225</v>
      </c>
      <c r="J328" s="4">
        <v>14</v>
      </c>
      <c r="K328" s="4">
        <v>101</v>
      </c>
      <c r="L328" s="3" t="s">
        <v>232</v>
      </c>
      <c r="M328" s="18">
        <v>159</v>
      </c>
      <c r="N328" s="18">
        <v>159</v>
      </c>
      <c r="O328" s="4">
        <v>1</v>
      </c>
      <c r="P328" s="3"/>
      <c r="Q328" s="4">
        <v>10</v>
      </c>
      <c r="S328" s="3">
        <v>13</v>
      </c>
      <c r="T328" s="3"/>
      <c r="U328" s="3"/>
      <c r="X328" s="7">
        <v>0.67361111111111116</v>
      </c>
      <c r="Y328" s="3">
        <v>10</v>
      </c>
      <c r="AH328" s="3">
        <v>99</v>
      </c>
      <c r="AI328" s="3">
        <v>5</v>
      </c>
      <c r="AK328" s="3">
        <v>4</v>
      </c>
      <c r="AL328" s="3">
        <v>1</v>
      </c>
    </row>
    <row r="329" spans="1:38" x14ac:dyDescent="0.3">
      <c r="A329" s="4">
        <v>328</v>
      </c>
      <c r="B329" s="5">
        <v>42846</v>
      </c>
      <c r="D329" s="3" t="s">
        <v>232</v>
      </c>
      <c r="E329" s="3">
        <v>2</v>
      </c>
      <c r="F329" s="3">
        <v>42</v>
      </c>
      <c r="G329" s="3" t="s">
        <v>216</v>
      </c>
      <c r="H329" s="3">
        <v>1</v>
      </c>
      <c r="I329" s="4" t="s">
        <v>125</v>
      </c>
      <c r="J329" s="4">
        <v>4</v>
      </c>
      <c r="K329" s="4">
        <v>96</v>
      </c>
      <c r="L329" s="3" t="s">
        <v>581</v>
      </c>
      <c r="M329" s="18">
        <v>159</v>
      </c>
      <c r="N329" s="18">
        <v>116</v>
      </c>
      <c r="O329" s="4">
        <v>1</v>
      </c>
      <c r="P329" s="3"/>
      <c r="Q329" s="4">
        <v>9</v>
      </c>
      <c r="S329" s="3">
        <v>1</v>
      </c>
      <c r="T329" s="3"/>
      <c r="U329" s="3"/>
      <c r="AH329" s="3">
        <v>99</v>
      </c>
      <c r="AI329" s="3">
        <v>8</v>
      </c>
      <c r="AK329" s="3">
        <v>3</v>
      </c>
      <c r="AL329" s="3">
        <v>1</v>
      </c>
    </row>
    <row r="330" spans="1:38" x14ac:dyDescent="0.3">
      <c r="A330" s="4">
        <v>329</v>
      </c>
      <c r="B330" s="5">
        <v>42846</v>
      </c>
      <c r="D330" s="3" t="s">
        <v>232</v>
      </c>
      <c r="E330" s="3">
        <v>2</v>
      </c>
      <c r="F330" s="3">
        <v>25</v>
      </c>
      <c r="G330" s="3" t="s">
        <v>216</v>
      </c>
      <c r="H330" s="3">
        <v>1</v>
      </c>
      <c r="I330" s="4" t="s">
        <v>139</v>
      </c>
      <c r="J330" s="4">
        <v>13</v>
      </c>
      <c r="K330" s="4">
        <v>113</v>
      </c>
      <c r="L330" s="3" t="s">
        <v>232</v>
      </c>
      <c r="M330" s="18">
        <v>14</v>
      </c>
      <c r="N330" s="18">
        <v>159</v>
      </c>
      <c r="O330" s="4">
        <v>1</v>
      </c>
      <c r="P330" s="3"/>
      <c r="Q330" s="4">
        <v>10</v>
      </c>
      <c r="S330" s="3">
        <v>7</v>
      </c>
      <c r="T330" s="3"/>
      <c r="U330" s="3"/>
      <c r="X330" s="7">
        <v>0.66666666666666663</v>
      </c>
      <c r="AH330" s="3">
        <v>99</v>
      </c>
      <c r="AI330" s="3">
        <v>99</v>
      </c>
      <c r="AK330" s="3">
        <v>99</v>
      </c>
      <c r="AL330" s="3">
        <v>99</v>
      </c>
    </row>
    <row r="331" spans="1:38" x14ac:dyDescent="0.3">
      <c r="A331" s="4">
        <v>330</v>
      </c>
      <c r="B331" s="5">
        <v>42846</v>
      </c>
      <c r="D331" s="3" t="s">
        <v>232</v>
      </c>
      <c r="E331" s="3">
        <v>2</v>
      </c>
      <c r="F331" s="3">
        <v>32</v>
      </c>
      <c r="G331" s="3" t="s">
        <v>216</v>
      </c>
      <c r="H331" s="3">
        <v>2</v>
      </c>
      <c r="I331" s="4" t="s">
        <v>183</v>
      </c>
      <c r="J331" s="4">
        <v>14</v>
      </c>
      <c r="K331" s="4">
        <v>142</v>
      </c>
      <c r="L331" s="3" t="s">
        <v>239</v>
      </c>
      <c r="M331" s="18">
        <v>159</v>
      </c>
      <c r="N331" s="18">
        <v>90</v>
      </c>
      <c r="O331" s="4">
        <v>1</v>
      </c>
      <c r="P331" s="3"/>
      <c r="Q331" s="4">
        <v>8</v>
      </c>
      <c r="S331" s="3">
        <v>1</v>
      </c>
      <c r="T331" s="3"/>
      <c r="U331" s="3"/>
      <c r="X331" s="7">
        <v>0.66666666666666663</v>
      </c>
      <c r="Y331" s="3">
        <v>30</v>
      </c>
      <c r="AH331" s="3">
        <v>99</v>
      </c>
      <c r="AI331" s="3">
        <v>4</v>
      </c>
      <c r="AK331" s="3">
        <v>3</v>
      </c>
      <c r="AL331" s="3">
        <v>2</v>
      </c>
    </row>
    <row r="332" spans="1:38" x14ac:dyDescent="0.3">
      <c r="A332" s="4">
        <v>331</v>
      </c>
      <c r="B332" s="5">
        <v>42846</v>
      </c>
      <c r="D332" s="3" t="s">
        <v>232</v>
      </c>
      <c r="E332" s="3">
        <v>1</v>
      </c>
      <c r="F332" s="3">
        <v>28</v>
      </c>
      <c r="G332" s="3" t="s">
        <v>216</v>
      </c>
      <c r="H332" s="3">
        <v>2</v>
      </c>
      <c r="I332" s="4" t="s">
        <v>240</v>
      </c>
      <c r="J332" s="4">
        <v>5</v>
      </c>
      <c r="K332" s="4">
        <v>71</v>
      </c>
      <c r="L332" s="3" t="s">
        <v>232</v>
      </c>
      <c r="M332" s="18">
        <v>159</v>
      </c>
      <c r="N332" s="18">
        <v>159</v>
      </c>
      <c r="O332" s="4">
        <v>1</v>
      </c>
      <c r="P332" s="3"/>
      <c r="Q332" s="4">
        <v>10</v>
      </c>
      <c r="S332" s="3">
        <v>7</v>
      </c>
      <c r="T332" s="3"/>
      <c r="U332" s="3"/>
      <c r="X332" s="7">
        <v>0.67708333333333337</v>
      </c>
      <c r="Y332" s="3">
        <v>5</v>
      </c>
      <c r="Z332" s="3" t="s">
        <v>110</v>
      </c>
      <c r="AH332" s="3">
        <v>6</v>
      </c>
      <c r="AI332" s="3">
        <v>99</v>
      </c>
      <c r="AK332" s="3">
        <v>3</v>
      </c>
      <c r="AL332" s="3">
        <v>2</v>
      </c>
    </row>
    <row r="333" spans="1:38" x14ac:dyDescent="0.3">
      <c r="A333" s="4">
        <v>332</v>
      </c>
      <c r="B333" s="5">
        <v>42846</v>
      </c>
      <c r="D333" s="3" t="s">
        <v>232</v>
      </c>
      <c r="E333" s="3">
        <v>2</v>
      </c>
      <c r="F333" s="3">
        <v>19</v>
      </c>
      <c r="G333" s="3" t="s">
        <v>216</v>
      </c>
      <c r="H333" s="3">
        <v>4</v>
      </c>
      <c r="I333" s="4" t="s">
        <v>183</v>
      </c>
      <c r="J333" s="4">
        <v>14</v>
      </c>
      <c r="K333" s="4">
        <v>142</v>
      </c>
      <c r="L333" s="3" t="s">
        <v>241</v>
      </c>
      <c r="M333" s="18">
        <v>5</v>
      </c>
      <c r="N333" s="18">
        <v>7</v>
      </c>
      <c r="O333" s="4">
        <v>1</v>
      </c>
      <c r="P333" s="3"/>
      <c r="Q333" s="4">
        <v>9</v>
      </c>
      <c r="S333" s="3">
        <v>1</v>
      </c>
      <c r="T333" s="3"/>
      <c r="U333" s="3"/>
      <c r="X333" s="7">
        <v>0.67708333333333337</v>
      </c>
      <c r="AH333" s="3">
        <v>99</v>
      </c>
      <c r="AI333" s="3">
        <v>8</v>
      </c>
      <c r="AK333" s="3">
        <v>4</v>
      </c>
      <c r="AL333" s="3">
        <v>1</v>
      </c>
    </row>
    <row r="334" spans="1:38" x14ac:dyDescent="0.3">
      <c r="A334" s="4">
        <v>333</v>
      </c>
      <c r="B334" s="5">
        <v>42846</v>
      </c>
      <c r="D334" s="3" t="s">
        <v>232</v>
      </c>
      <c r="E334" s="3">
        <v>2</v>
      </c>
      <c r="F334" s="3">
        <v>20</v>
      </c>
      <c r="G334" s="3" t="s">
        <v>216</v>
      </c>
      <c r="H334" s="3">
        <v>2</v>
      </c>
      <c r="I334" s="4" t="s">
        <v>128</v>
      </c>
      <c r="J334" s="4">
        <v>11</v>
      </c>
      <c r="K334" s="4" t="s">
        <v>667</v>
      </c>
      <c r="L334" s="3" t="s">
        <v>232</v>
      </c>
      <c r="M334" s="18">
        <v>159</v>
      </c>
      <c r="N334" s="18">
        <v>159</v>
      </c>
      <c r="O334" s="4">
        <v>1</v>
      </c>
      <c r="P334" s="3"/>
      <c r="Q334" s="4">
        <v>10</v>
      </c>
      <c r="S334" s="3">
        <v>7</v>
      </c>
      <c r="T334" s="3"/>
      <c r="U334" s="3"/>
      <c r="Z334" s="3">
        <v>24</v>
      </c>
      <c r="AH334" s="3">
        <v>6</v>
      </c>
      <c r="AI334" s="3">
        <v>99</v>
      </c>
      <c r="AK334" s="3">
        <v>3</v>
      </c>
      <c r="AL334" s="3">
        <v>3</v>
      </c>
    </row>
    <row r="335" spans="1:38" x14ac:dyDescent="0.3">
      <c r="A335" s="4">
        <v>334</v>
      </c>
      <c r="B335" s="5">
        <v>42846</v>
      </c>
      <c r="D335" s="3" t="s">
        <v>232</v>
      </c>
      <c r="E335" s="3">
        <v>2</v>
      </c>
      <c r="F335" s="3">
        <v>30</v>
      </c>
      <c r="G335" s="3" t="s">
        <v>216</v>
      </c>
      <c r="H335" s="3">
        <v>1</v>
      </c>
      <c r="I335" s="4" t="s">
        <v>183</v>
      </c>
      <c r="J335" s="4">
        <v>14</v>
      </c>
      <c r="K335" s="4">
        <v>142</v>
      </c>
      <c r="L335" s="3" t="s">
        <v>232</v>
      </c>
      <c r="M335" s="18">
        <v>159</v>
      </c>
      <c r="N335" s="18">
        <v>159</v>
      </c>
      <c r="O335" s="4">
        <v>1</v>
      </c>
      <c r="P335" s="3"/>
      <c r="Q335" s="4">
        <v>2</v>
      </c>
      <c r="S335" s="3">
        <v>1</v>
      </c>
      <c r="T335" s="3"/>
      <c r="U335" s="3"/>
      <c r="AH335" s="3">
        <v>99</v>
      </c>
      <c r="AI335" s="3">
        <v>3</v>
      </c>
      <c r="AK335" s="3">
        <v>3</v>
      </c>
      <c r="AL335" s="3">
        <v>1</v>
      </c>
    </row>
    <row r="336" spans="1:38" x14ac:dyDescent="0.3">
      <c r="A336" s="4">
        <v>335</v>
      </c>
      <c r="B336" s="5">
        <v>42846</v>
      </c>
      <c r="D336" s="3" t="s">
        <v>232</v>
      </c>
      <c r="E336" s="3">
        <v>1</v>
      </c>
      <c r="F336" s="3">
        <v>53</v>
      </c>
      <c r="G336" s="3" t="s">
        <v>234</v>
      </c>
      <c r="H336" s="3">
        <v>1</v>
      </c>
      <c r="I336" s="4" t="s">
        <v>234</v>
      </c>
      <c r="J336" s="4">
        <v>18</v>
      </c>
      <c r="K336" s="4">
        <v>199</v>
      </c>
      <c r="L336" s="3" t="s">
        <v>232</v>
      </c>
      <c r="M336" s="18">
        <v>14</v>
      </c>
      <c r="N336" s="18">
        <v>159</v>
      </c>
      <c r="O336" s="4">
        <v>1</v>
      </c>
      <c r="P336" s="3"/>
      <c r="Q336" s="4">
        <v>2</v>
      </c>
      <c r="S336" s="3">
        <v>8</v>
      </c>
      <c r="T336" s="3"/>
      <c r="U336" s="3"/>
      <c r="AH336" s="3">
        <v>6</v>
      </c>
      <c r="AI336" s="3">
        <v>99</v>
      </c>
      <c r="AK336" s="3">
        <v>4</v>
      </c>
      <c r="AL336" s="3">
        <v>2</v>
      </c>
    </row>
    <row r="337" spans="1:38" x14ac:dyDescent="0.3">
      <c r="A337" s="4">
        <v>336</v>
      </c>
      <c r="B337" s="5">
        <v>42846</v>
      </c>
      <c r="D337" s="3" t="s">
        <v>232</v>
      </c>
      <c r="E337" s="3">
        <v>2</v>
      </c>
      <c r="F337" s="3">
        <v>27</v>
      </c>
      <c r="G337" s="3" t="s">
        <v>216</v>
      </c>
      <c r="H337" s="3">
        <v>1</v>
      </c>
      <c r="I337" s="4" t="s">
        <v>131</v>
      </c>
      <c r="J337" s="4">
        <v>13</v>
      </c>
      <c r="K337" s="19" t="s">
        <v>668</v>
      </c>
      <c r="L337" s="3" t="s">
        <v>183</v>
      </c>
      <c r="M337" s="18">
        <v>159</v>
      </c>
      <c r="N337" s="18" t="s">
        <v>580</v>
      </c>
      <c r="O337" s="4">
        <v>1</v>
      </c>
      <c r="P337" s="3"/>
      <c r="Q337" s="4">
        <v>2</v>
      </c>
      <c r="S337" s="3">
        <v>1</v>
      </c>
      <c r="T337" s="3"/>
      <c r="U337" s="3"/>
      <c r="AH337" s="3">
        <v>99</v>
      </c>
      <c r="AI337" s="3">
        <v>99</v>
      </c>
      <c r="AK337" s="3">
        <v>2</v>
      </c>
      <c r="AL337" s="3">
        <v>2</v>
      </c>
    </row>
    <row r="338" spans="1:38" x14ac:dyDescent="0.3">
      <c r="A338" s="4">
        <v>337</v>
      </c>
      <c r="B338" s="5">
        <v>42846</v>
      </c>
      <c r="D338" s="3" t="s">
        <v>232</v>
      </c>
      <c r="E338" s="3">
        <v>2</v>
      </c>
      <c r="F338" s="3">
        <v>20</v>
      </c>
      <c r="G338" s="3" t="s">
        <v>216</v>
      </c>
      <c r="H338" s="3">
        <v>2</v>
      </c>
      <c r="I338" s="4" t="s">
        <v>106</v>
      </c>
      <c r="J338" s="4">
        <v>1</v>
      </c>
      <c r="K338" s="4" t="s">
        <v>663</v>
      </c>
      <c r="L338" s="3" t="s">
        <v>232</v>
      </c>
      <c r="M338" s="18">
        <v>159</v>
      </c>
      <c r="N338" s="18">
        <v>159</v>
      </c>
      <c r="O338" s="4">
        <v>1</v>
      </c>
      <c r="P338" s="3"/>
      <c r="Q338" s="4">
        <v>10</v>
      </c>
      <c r="S338" s="3">
        <v>12</v>
      </c>
      <c r="T338" s="3"/>
      <c r="U338" s="3"/>
      <c r="Z338" s="3" t="s">
        <v>467</v>
      </c>
      <c r="AH338" s="3">
        <v>6</v>
      </c>
      <c r="AI338" s="3">
        <v>99</v>
      </c>
      <c r="AK338" s="3">
        <v>3</v>
      </c>
      <c r="AL338" s="3">
        <v>2</v>
      </c>
    </row>
    <row r="339" spans="1:38" x14ac:dyDescent="0.3">
      <c r="A339" s="4">
        <v>338</v>
      </c>
      <c r="B339" s="5">
        <v>42846</v>
      </c>
      <c r="D339" s="3" t="s">
        <v>232</v>
      </c>
      <c r="E339" s="3">
        <v>2</v>
      </c>
      <c r="F339" s="3">
        <v>29</v>
      </c>
      <c r="G339" s="3" t="s">
        <v>216</v>
      </c>
      <c r="H339" s="3">
        <v>1</v>
      </c>
      <c r="I339" s="4" t="s">
        <v>136</v>
      </c>
      <c r="J339" s="4">
        <v>2</v>
      </c>
      <c r="K339" s="4" t="s">
        <v>558</v>
      </c>
      <c r="L339" s="3" t="s">
        <v>232</v>
      </c>
      <c r="M339" s="18">
        <v>14</v>
      </c>
      <c r="N339" s="18">
        <v>159</v>
      </c>
      <c r="O339" s="4">
        <v>1</v>
      </c>
      <c r="P339" s="3"/>
      <c r="Q339" s="4">
        <v>10</v>
      </c>
      <c r="S339" s="3">
        <v>12</v>
      </c>
      <c r="T339" s="3"/>
      <c r="U339" s="3"/>
      <c r="Z339" s="3" t="s">
        <v>467</v>
      </c>
      <c r="AH339" s="3">
        <v>8</v>
      </c>
      <c r="AI339" s="3">
        <v>99</v>
      </c>
      <c r="AK339" s="3">
        <v>4</v>
      </c>
      <c r="AL339" s="3">
        <v>1</v>
      </c>
    </row>
    <row r="340" spans="1:38" x14ac:dyDescent="0.3">
      <c r="A340" s="4">
        <v>339</v>
      </c>
      <c r="B340" s="5">
        <v>42846</v>
      </c>
      <c r="D340" s="3" t="s">
        <v>232</v>
      </c>
      <c r="E340" s="3">
        <v>1</v>
      </c>
      <c r="F340" s="3">
        <v>60</v>
      </c>
      <c r="G340" s="3" t="s">
        <v>216</v>
      </c>
      <c r="H340" s="3">
        <v>7</v>
      </c>
      <c r="I340" s="4" t="s">
        <v>117</v>
      </c>
      <c r="J340" s="4">
        <v>4</v>
      </c>
      <c r="K340" s="4">
        <v>68</v>
      </c>
      <c r="L340" s="3" t="s">
        <v>232</v>
      </c>
      <c r="M340" s="18">
        <v>159</v>
      </c>
      <c r="N340" s="18">
        <v>159</v>
      </c>
      <c r="O340" s="4">
        <v>1</v>
      </c>
      <c r="P340" s="3"/>
      <c r="Q340" s="4">
        <v>10</v>
      </c>
      <c r="S340" s="3">
        <v>12</v>
      </c>
      <c r="T340" s="3"/>
      <c r="U340" s="3"/>
      <c r="Z340" s="3" t="s">
        <v>467</v>
      </c>
      <c r="AH340" s="3">
        <v>7</v>
      </c>
      <c r="AI340" s="3">
        <v>99</v>
      </c>
      <c r="AK340" s="3">
        <v>3</v>
      </c>
      <c r="AL340" s="3">
        <v>1</v>
      </c>
    </row>
    <row r="341" spans="1:38" x14ac:dyDescent="0.3">
      <c r="A341" s="4">
        <v>340</v>
      </c>
      <c r="B341" s="5">
        <v>42846</v>
      </c>
      <c r="D341" s="3" t="s">
        <v>232</v>
      </c>
      <c r="E341" s="3">
        <v>2</v>
      </c>
      <c r="F341" s="3">
        <v>35</v>
      </c>
      <c r="G341" s="3" t="s">
        <v>216</v>
      </c>
      <c r="H341" s="3">
        <v>1</v>
      </c>
      <c r="I341" s="4" t="s">
        <v>242</v>
      </c>
      <c r="J341" s="4">
        <v>7</v>
      </c>
      <c r="K341" s="4">
        <v>43</v>
      </c>
      <c r="L341" s="3" t="s">
        <v>183</v>
      </c>
      <c r="M341" s="18">
        <v>14</v>
      </c>
      <c r="N341" s="18" t="s">
        <v>580</v>
      </c>
      <c r="O341" s="4">
        <v>1</v>
      </c>
      <c r="P341" s="3"/>
      <c r="Q341" s="4">
        <v>2</v>
      </c>
      <c r="S341" s="3">
        <v>12</v>
      </c>
      <c r="T341" s="3"/>
      <c r="U341" s="3"/>
      <c r="Z341" s="3" t="s">
        <v>467</v>
      </c>
      <c r="AH341" s="3">
        <v>7</v>
      </c>
      <c r="AI341" s="3">
        <v>99</v>
      </c>
      <c r="AK341" s="3">
        <v>3</v>
      </c>
      <c r="AL341" s="3">
        <v>1</v>
      </c>
    </row>
    <row r="342" spans="1:38" x14ac:dyDescent="0.3">
      <c r="A342" s="4">
        <v>341</v>
      </c>
      <c r="B342" s="5">
        <v>42846</v>
      </c>
      <c r="D342" s="3" t="s">
        <v>232</v>
      </c>
      <c r="E342" s="3">
        <v>2</v>
      </c>
      <c r="F342" s="3">
        <v>25</v>
      </c>
      <c r="G342" s="3" t="s">
        <v>234</v>
      </c>
      <c r="H342" s="3">
        <v>1</v>
      </c>
      <c r="I342" s="4" t="s">
        <v>128</v>
      </c>
      <c r="J342" s="4">
        <v>11</v>
      </c>
      <c r="K342" s="4" t="s">
        <v>667</v>
      </c>
      <c r="L342" s="3" t="s">
        <v>232</v>
      </c>
      <c r="M342" s="18">
        <v>159</v>
      </c>
      <c r="N342" s="18">
        <v>159</v>
      </c>
      <c r="O342" s="4">
        <v>1</v>
      </c>
      <c r="P342" s="3"/>
      <c r="Q342" s="4">
        <v>10</v>
      </c>
      <c r="S342" s="3">
        <v>13</v>
      </c>
      <c r="T342" s="3"/>
      <c r="U342" s="3"/>
      <c r="AH342" s="3">
        <v>7</v>
      </c>
      <c r="AI342" s="3">
        <v>99</v>
      </c>
      <c r="AK342" s="3">
        <v>3</v>
      </c>
      <c r="AL342" s="3">
        <v>1</v>
      </c>
    </row>
    <row r="343" spans="1:38" x14ac:dyDescent="0.3">
      <c r="A343" s="4">
        <v>342</v>
      </c>
      <c r="B343" s="5">
        <v>42846</v>
      </c>
      <c r="D343" s="3" t="s">
        <v>232</v>
      </c>
      <c r="E343" s="3">
        <v>1</v>
      </c>
      <c r="F343" s="3">
        <v>36</v>
      </c>
      <c r="G343" s="3" t="s">
        <v>216</v>
      </c>
      <c r="H343" s="3">
        <v>1</v>
      </c>
      <c r="I343" s="4" t="s">
        <v>243</v>
      </c>
      <c r="J343" s="4">
        <v>159</v>
      </c>
      <c r="K343" s="4">
        <v>159</v>
      </c>
      <c r="L343" s="3" t="s">
        <v>183</v>
      </c>
      <c r="M343" s="18">
        <v>14</v>
      </c>
      <c r="N343" s="18" t="s">
        <v>580</v>
      </c>
      <c r="O343" s="4">
        <v>2</v>
      </c>
      <c r="P343" s="3"/>
      <c r="Q343" s="4">
        <v>1</v>
      </c>
      <c r="S343" s="3">
        <v>1</v>
      </c>
      <c r="T343" s="3"/>
      <c r="U343" s="3"/>
      <c r="AH343" s="3">
        <v>99</v>
      </c>
      <c r="AI343" s="3">
        <v>8</v>
      </c>
      <c r="AK343" s="3">
        <v>3</v>
      </c>
      <c r="AL343" s="3">
        <v>3</v>
      </c>
    </row>
    <row r="344" spans="1:38" x14ac:dyDescent="0.3">
      <c r="A344" s="4">
        <v>343</v>
      </c>
      <c r="B344" s="5">
        <v>42846</v>
      </c>
      <c r="D344" s="3" t="s">
        <v>232</v>
      </c>
      <c r="E344" s="3">
        <v>1</v>
      </c>
      <c r="F344" s="3">
        <v>40</v>
      </c>
      <c r="G344" s="3" t="s">
        <v>216</v>
      </c>
      <c r="H344" s="3">
        <v>1</v>
      </c>
      <c r="I344" s="4" t="s">
        <v>123</v>
      </c>
      <c r="J344" s="4">
        <v>5</v>
      </c>
      <c r="K344" s="4">
        <v>52</v>
      </c>
      <c r="L344" s="3" t="s">
        <v>232</v>
      </c>
      <c r="M344" s="18">
        <v>159</v>
      </c>
      <c r="N344" s="18">
        <v>159</v>
      </c>
      <c r="O344" s="4">
        <v>1</v>
      </c>
      <c r="P344" s="3"/>
      <c r="Q344" s="4">
        <v>10</v>
      </c>
      <c r="S344" s="3">
        <v>13</v>
      </c>
      <c r="T344" s="3"/>
      <c r="U344" s="3"/>
      <c r="AH344" s="3">
        <v>99</v>
      </c>
      <c r="AI344" s="3">
        <v>99</v>
      </c>
      <c r="AK344" s="3">
        <v>3</v>
      </c>
      <c r="AL344" s="3">
        <v>2</v>
      </c>
    </row>
    <row r="345" spans="1:38" x14ac:dyDescent="0.3">
      <c r="A345" s="4">
        <v>344</v>
      </c>
      <c r="B345" s="5">
        <v>42846</v>
      </c>
      <c r="D345" s="3" t="s">
        <v>232</v>
      </c>
      <c r="E345" s="3">
        <v>2</v>
      </c>
      <c r="F345" s="3">
        <v>36</v>
      </c>
      <c r="G345" s="3" t="s">
        <v>216</v>
      </c>
      <c r="H345" s="3">
        <v>2</v>
      </c>
      <c r="I345" s="4" t="s">
        <v>133</v>
      </c>
      <c r="J345" s="4">
        <v>9</v>
      </c>
      <c r="K345" s="4" t="s">
        <v>557</v>
      </c>
      <c r="L345" s="3" t="s">
        <v>232</v>
      </c>
      <c r="M345" s="18">
        <v>159</v>
      </c>
      <c r="N345" s="18">
        <v>159</v>
      </c>
      <c r="O345" s="4">
        <v>1</v>
      </c>
      <c r="P345" s="3"/>
      <c r="Q345" s="4">
        <v>10</v>
      </c>
      <c r="S345" s="3">
        <v>99</v>
      </c>
      <c r="T345" s="3"/>
      <c r="U345" s="3"/>
      <c r="AH345" s="3">
        <v>99</v>
      </c>
      <c r="AI345" s="3">
        <v>99</v>
      </c>
      <c r="AK345" s="3">
        <v>3</v>
      </c>
      <c r="AL345" s="3">
        <v>1</v>
      </c>
    </row>
    <row r="346" spans="1:38" x14ac:dyDescent="0.3">
      <c r="A346" s="4">
        <v>345</v>
      </c>
      <c r="B346" s="5">
        <v>42846</v>
      </c>
      <c r="C346" s="7">
        <v>0.3347222222222222</v>
      </c>
      <c r="D346" s="3" t="s">
        <v>135</v>
      </c>
      <c r="E346" s="3">
        <v>2</v>
      </c>
      <c r="F346" s="3">
        <v>38</v>
      </c>
      <c r="G346" s="3" t="s">
        <v>108</v>
      </c>
      <c r="H346" s="3">
        <v>1</v>
      </c>
      <c r="I346" s="4" t="s">
        <v>108</v>
      </c>
      <c r="J346" s="4">
        <v>8</v>
      </c>
      <c r="K346" s="4" t="s">
        <v>555</v>
      </c>
      <c r="L346" s="3" t="s">
        <v>244</v>
      </c>
      <c r="M346" s="18">
        <v>159</v>
      </c>
      <c r="N346" s="18">
        <v>7</v>
      </c>
      <c r="O346" s="4">
        <v>2</v>
      </c>
      <c r="P346" s="3"/>
      <c r="Q346" s="4">
        <v>1</v>
      </c>
      <c r="S346" s="3">
        <v>2</v>
      </c>
      <c r="T346" s="3"/>
      <c r="U346" s="3"/>
      <c r="X346" s="7">
        <v>0.31944444444444448</v>
      </c>
      <c r="Y346" s="3">
        <v>20</v>
      </c>
      <c r="AH346" s="3">
        <v>99</v>
      </c>
      <c r="AI346" s="3">
        <v>5</v>
      </c>
      <c r="AK346" s="3">
        <v>1</v>
      </c>
      <c r="AL346" s="3">
        <v>99</v>
      </c>
    </row>
    <row r="347" spans="1:38" x14ac:dyDescent="0.3">
      <c r="A347" s="4">
        <v>346</v>
      </c>
      <c r="B347" s="5">
        <v>42846</v>
      </c>
      <c r="C347" s="7">
        <v>0.33680555555555558</v>
      </c>
      <c r="D347" s="3" t="s">
        <v>135</v>
      </c>
      <c r="E347" s="3">
        <v>99</v>
      </c>
      <c r="F347" s="3">
        <v>50</v>
      </c>
      <c r="G347" s="3" t="s">
        <v>132</v>
      </c>
      <c r="H347" s="3">
        <v>1</v>
      </c>
      <c r="I347" s="4" t="s">
        <v>133</v>
      </c>
      <c r="J347" s="4">
        <v>9</v>
      </c>
      <c r="K347" s="4" t="s">
        <v>557</v>
      </c>
      <c r="L347" s="3" t="s">
        <v>244</v>
      </c>
      <c r="M347" s="18">
        <v>14</v>
      </c>
      <c r="N347" s="18">
        <v>7</v>
      </c>
      <c r="O347" s="4">
        <v>1</v>
      </c>
      <c r="P347" s="3"/>
      <c r="Q347" s="4">
        <v>2</v>
      </c>
      <c r="S347" s="3">
        <v>2</v>
      </c>
      <c r="T347" s="3"/>
      <c r="U347" s="3"/>
      <c r="X347" s="7">
        <v>0.33333333333333331</v>
      </c>
      <c r="Y347" s="3">
        <v>5</v>
      </c>
      <c r="AH347" s="3">
        <v>99</v>
      </c>
      <c r="AI347" s="3">
        <v>9</v>
      </c>
      <c r="AK347" s="3">
        <v>3</v>
      </c>
      <c r="AL347" s="3">
        <v>99</v>
      </c>
    </row>
    <row r="348" spans="1:38" x14ac:dyDescent="0.3">
      <c r="A348" s="4">
        <v>347</v>
      </c>
      <c r="B348" s="5">
        <v>42846</v>
      </c>
      <c r="C348" s="7">
        <v>0.33958333333333335</v>
      </c>
      <c r="D348" s="3" t="s">
        <v>135</v>
      </c>
      <c r="E348" s="3">
        <v>1</v>
      </c>
      <c r="F348" s="3">
        <v>53</v>
      </c>
      <c r="G348" s="3" t="s">
        <v>245</v>
      </c>
      <c r="H348" s="3">
        <v>1</v>
      </c>
      <c r="I348" s="4" t="s">
        <v>115</v>
      </c>
      <c r="J348" s="4">
        <v>5</v>
      </c>
      <c r="K348" s="4" t="s">
        <v>564</v>
      </c>
      <c r="L348" s="3" t="s">
        <v>244</v>
      </c>
      <c r="M348" s="18">
        <v>159</v>
      </c>
      <c r="N348" s="18">
        <v>7</v>
      </c>
      <c r="O348" s="4">
        <v>1</v>
      </c>
      <c r="P348" s="3"/>
      <c r="Q348" s="4">
        <v>2</v>
      </c>
      <c r="S348" s="3">
        <v>7</v>
      </c>
      <c r="T348" s="3"/>
      <c r="U348" s="3"/>
      <c r="Z348" s="3">
        <v>53</v>
      </c>
      <c r="AH348" s="3">
        <v>7</v>
      </c>
      <c r="AI348" s="3">
        <v>99</v>
      </c>
      <c r="AK348" s="3">
        <v>1</v>
      </c>
      <c r="AL348" s="3">
        <v>1</v>
      </c>
    </row>
    <row r="349" spans="1:38" x14ac:dyDescent="0.3">
      <c r="A349" s="4">
        <v>348</v>
      </c>
      <c r="B349" s="5">
        <v>42846</v>
      </c>
      <c r="C349" s="7">
        <v>0.34375</v>
      </c>
      <c r="D349" s="3" t="s">
        <v>135</v>
      </c>
      <c r="E349" s="3">
        <v>2</v>
      </c>
      <c r="F349" s="3">
        <v>43</v>
      </c>
      <c r="G349" s="3" t="s">
        <v>211</v>
      </c>
      <c r="H349" s="3">
        <v>1</v>
      </c>
      <c r="I349" s="4" t="s">
        <v>211</v>
      </c>
      <c r="J349" s="4">
        <v>16</v>
      </c>
      <c r="K349" s="4">
        <v>119</v>
      </c>
      <c r="L349" s="3" t="s">
        <v>244</v>
      </c>
      <c r="M349" s="18">
        <v>159</v>
      </c>
      <c r="N349" s="18">
        <v>7</v>
      </c>
      <c r="O349" s="4">
        <v>1</v>
      </c>
      <c r="P349" s="3"/>
      <c r="Q349" s="4">
        <v>2</v>
      </c>
      <c r="S349" s="3">
        <v>2</v>
      </c>
      <c r="T349" s="3"/>
      <c r="U349" s="3"/>
      <c r="X349" s="7">
        <v>0.33680555555555558</v>
      </c>
      <c r="Y349" s="3">
        <v>10</v>
      </c>
      <c r="AH349" s="3">
        <v>99</v>
      </c>
      <c r="AI349" s="3">
        <v>99</v>
      </c>
      <c r="AK349" s="3">
        <v>4</v>
      </c>
      <c r="AL349" s="3">
        <v>99</v>
      </c>
    </row>
    <row r="350" spans="1:38" x14ac:dyDescent="0.3">
      <c r="A350" s="4">
        <v>349</v>
      </c>
      <c r="B350" s="5">
        <v>42846</v>
      </c>
      <c r="C350" s="7">
        <v>0.34722222222222227</v>
      </c>
      <c r="D350" s="3" t="s">
        <v>135</v>
      </c>
      <c r="E350" s="3">
        <v>1</v>
      </c>
      <c r="F350" s="3">
        <v>45</v>
      </c>
      <c r="G350" s="3" t="s">
        <v>246</v>
      </c>
      <c r="H350" s="3">
        <v>1</v>
      </c>
      <c r="I350" s="4" t="s">
        <v>246</v>
      </c>
      <c r="J350" s="4">
        <v>4</v>
      </c>
      <c r="K350" s="4">
        <v>82</v>
      </c>
      <c r="L350" s="3" t="s">
        <v>244</v>
      </c>
      <c r="M350" s="18">
        <v>159</v>
      </c>
      <c r="N350" s="18">
        <v>7</v>
      </c>
      <c r="O350" s="4">
        <v>1</v>
      </c>
      <c r="P350" s="3"/>
      <c r="Q350" s="4">
        <v>2</v>
      </c>
      <c r="S350" s="3">
        <v>12</v>
      </c>
      <c r="T350" s="3"/>
      <c r="U350" s="3"/>
      <c r="Y350" s="3">
        <v>25</v>
      </c>
      <c r="Z350" s="3" t="s">
        <v>467</v>
      </c>
      <c r="AH350" s="3">
        <v>6</v>
      </c>
      <c r="AI350" s="3">
        <v>99</v>
      </c>
      <c r="AK350" s="3">
        <v>4</v>
      </c>
      <c r="AL350" s="3">
        <v>2</v>
      </c>
    </row>
    <row r="351" spans="1:38" x14ac:dyDescent="0.3">
      <c r="A351" s="4">
        <v>350</v>
      </c>
      <c r="B351" s="5">
        <v>42846</v>
      </c>
      <c r="C351" s="7">
        <v>0.35000000000000003</v>
      </c>
      <c r="D351" s="3" t="s">
        <v>135</v>
      </c>
      <c r="E351" s="3">
        <v>1</v>
      </c>
      <c r="F351" s="3">
        <v>47</v>
      </c>
      <c r="G351" s="3" t="s">
        <v>247</v>
      </c>
      <c r="H351" s="3">
        <v>1</v>
      </c>
      <c r="I351" s="4" t="s">
        <v>247</v>
      </c>
      <c r="J351" s="4">
        <v>6</v>
      </c>
      <c r="K351" s="4">
        <v>123</v>
      </c>
      <c r="L351" s="3" t="s">
        <v>244</v>
      </c>
      <c r="M351" s="18">
        <v>14</v>
      </c>
      <c r="N351" s="18">
        <v>7</v>
      </c>
      <c r="O351" s="4">
        <v>1</v>
      </c>
      <c r="P351" s="3"/>
      <c r="Q351" s="4">
        <v>2</v>
      </c>
      <c r="S351" s="3">
        <v>2</v>
      </c>
      <c r="T351" s="3"/>
      <c r="U351" s="3"/>
      <c r="Y351" s="3">
        <v>20</v>
      </c>
      <c r="AH351" s="3">
        <v>99</v>
      </c>
      <c r="AI351" s="3">
        <v>5</v>
      </c>
      <c r="AK351" s="3">
        <v>4</v>
      </c>
      <c r="AL351" s="3">
        <v>99</v>
      </c>
    </row>
    <row r="352" spans="1:38" x14ac:dyDescent="0.3">
      <c r="A352" s="4">
        <v>351</v>
      </c>
      <c r="B352" s="5">
        <v>42846</v>
      </c>
      <c r="C352" s="7">
        <v>0.35416666666666669</v>
      </c>
      <c r="D352" s="3" t="s">
        <v>135</v>
      </c>
      <c r="E352" s="3">
        <v>2</v>
      </c>
      <c r="F352" s="3">
        <v>55</v>
      </c>
      <c r="G352" s="3" t="s">
        <v>248</v>
      </c>
      <c r="H352" s="3">
        <v>1</v>
      </c>
      <c r="I352" s="4" t="s">
        <v>248</v>
      </c>
      <c r="J352" s="4">
        <v>15</v>
      </c>
      <c r="K352" s="4">
        <v>1</v>
      </c>
      <c r="L352" s="3" t="s">
        <v>244</v>
      </c>
      <c r="M352" s="18">
        <v>159</v>
      </c>
      <c r="N352" s="18">
        <v>7</v>
      </c>
      <c r="O352" s="4">
        <v>1</v>
      </c>
      <c r="P352" s="3"/>
      <c r="Q352" s="4">
        <v>8</v>
      </c>
      <c r="S352" s="3">
        <v>2</v>
      </c>
      <c r="T352" s="3"/>
      <c r="U352" s="3"/>
      <c r="X352" s="7">
        <v>0.34722222222222227</v>
      </c>
      <c r="Y352" s="3">
        <v>10</v>
      </c>
      <c r="AH352" s="3">
        <v>99</v>
      </c>
      <c r="AI352" s="3">
        <v>9</v>
      </c>
      <c r="AK352" s="3">
        <v>2</v>
      </c>
      <c r="AL352" s="3">
        <v>99</v>
      </c>
    </row>
    <row r="353" spans="1:38" x14ac:dyDescent="0.3">
      <c r="A353" s="4">
        <v>352</v>
      </c>
      <c r="B353" s="5">
        <v>42846</v>
      </c>
      <c r="C353" s="7">
        <v>0.35972222222222222</v>
      </c>
      <c r="D353" s="3" t="s">
        <v>135</v>
      </c>
      <c r="E353" s="3">
        <v>99</v>
      </c>
      <c r="F353" s="3">
        <v>60</v>
      </c>
      <c r="G353" s="3" t="s">
        <v>249</v>
      </c>
      <c r="H353" s="3">
        <v>1</v>
      </c>
      <c r="I353" s="4" t="s">
        <v>249</v>
      </c>
      <c r="J353" s="4">
        <v>6</v>
      </c>
      <c r="K353" s="4">
        <v>122</v>
      </c>
      <c r="L353" s="3" t="s">
        <v>244</v>
      </c>
      <c r="M353" s="18">
        <v>14</v>
      </c>
      <c r="N353" s="18">
        <v>7</v>
      </c>
      <c r="O353" s="4">
        <v>1</v>
      </c>
      <c r="P353" s="3"/>
      <c r="Q353" s="4">
        <v>2</v>
      </c>
      <c r="S353" s="3">
        <v>12</v>
      </c>
      <c r="T353" s="3"/>
      <c r="U353" s="3"/>
      <c r="X353" s="7">
        <v>0.3527777777777778</v>
      </c>
      <c r="Y353" s="3">
        <v>10</v>
      </c>
      <c r="Z353" s="3" t="s">
        <v>467</v>
      </c>
      <c r="AH353" s="3">
        <v>7</v>
      </c>
      <c r="AI353" s="3">
        <v>99</v>
      </c>
      <c r="AK353" s="3">
        <v>3</v>
      </c>
      <c r="AL353" s="3">
        <v>1</v>
      </c>
    </row>
    <row r="354" spans="1:38" x14ac:dyDescent="0.3">
      <c r="A354" s="4">
        <v>353</v>
      </c>
      <c r="B354" s="5">
        <v>42846</v>
      </c>
      <c r="C354" s="7">
        <v>0.36319444444444443</v>
      </c>
      <c r="D354" s="3" t="s">
        <v>135</v>
      </c>
      <c r="E354" s="3">
        <v>1</v>
      </c>
      <c r="F354" s="3">
        <v>51</v>
      </c>
      <c r="G354" s="3" t="s">
        <v>250</v>
      </c>
      <c r="H354" s="3">
        <v>1</v>
      </c>
      <c r="I354" s="4" t="s">
        <v>244</v>
      </c>
      <c r="J354" s="4">
        <v>14</v>
      </c>
      <c r="K354" s="4">
        <v>7</v>
      </c>
      <c r="L354" s="3" t="s">
        <v>244</v>
      </c>
      <c r="M354" s="18">
        <v>159</v>
      </c>
      <c r="N354" s="18">
        <v>7</v>
      </c>
      <c r="O354" s="4">
        <v>3</v>
      </c>
      <c r="P354" s="3"/>
      <c r="Q354" s="4">
        <v>3</v>
      </c>
      <c r="S354" s="3">
        <v>1</v>
      </c>
      <c r="T354" s="3"/>
      <c r="U354" s="3"/>
      <c r="Y354" s="3">
        <v>3</v>
      </c>
      <c r="AH354" s="3">
        <v>99</v>
      </c>
      <c r="AI354" s="3">
        <v>9</v>
      </c>
      <c r="AK354" s="3">
        <v>2</v>
      </c>
      <c r="AL354" s="3">
        <v>99</v>
      </c>
    </row>
    <row r="355" spans="1:38" x14ac:dyDescent="0.3">
      <c r="A355" s="4">
        <v>354</v>
      </c>
      <c r="B355" s="5">
        <v>42846</v>
      </c>
      <c r="C355" s="7">
        <v>0.3659722222222222</v>
      </c>
      <c r="D355" s="3" t="s">
        <v>135</v>
      </c>
      <c r="E355" s="3">
        <v>1</v>
      </c>
      <c r="F355" s="3">
        <v>31</v>
      </c>
      <c r="G355" s="3" t="s">
        <v>210</v>
      </c>
      <c r="H355" s="3">
        <v>1</v>
      </c>
      <c r="I355" s="4" t="s">
        <v>210</v>
      </c>
      <c r="J355" s="4">
        <v>10</v>
      </c>
      <c r="K355" s="4">
        <v>62</v>
      </c>
      <c r="L355" s="3" t="s">
        <v>244</v>
      </c>
      <c r="M355" s="18">
        <v>159</v>
      </c>
      <c r="N355" s="18">
        <v>7</v>
      </c>
      <c r="O355" s="4">
        <v>1</v>
      </c>
      <c r="P355" s="3"/>
      <c r="Q355" s="4">
        <v>11</v>
      </c>
      <c r="S355" s="3">
        <v>1</v>
      </c>
      <c r="T355" s="3"/>
      <c r="U355" s="3"/>
      <c r="Y355" s="3">
        <v>5</v>
      </c>
      <c r="AH355" s="3">
        <v>99</v>
      </c>
      <c r="AI355" s="3">
        <v>9</v>
      </c>
      <c r="AK355" s="3">
        <v>3</v>
      </c>
      <c r="AL355" s="3">
        <v>99</v>
      </c>
    </row>
    <row r="356" spans="1:38" x14ac:dyDescent="0.3">
      <c r="A356" s="4">
        <v>355</v>
      </c>
      <c r="B356" s="5">
        <v>42846</v>
      </c>
      <c r="C356" s="7">
        <v>0.37222222222222223</v>
      </c>
      <c r="D356" s="3" t="s">
        <v>135</v>
      </c>
      <c r="E356" s="3">
        <v>1</v>
      </c>
      <c r="F356" s="3">
        <v>56</v>
      </c>
      <c r="G356" s="3" t="s">
        <v>251</v>
      </c>
      <c r="H356" s="3">
        <v>1</v>
      </c>
      <c r="I356" s="4" t="s">
        <v>251</v>
      </c>
      <c r="J356" s="4">
        <v>4</v>
      </c>
      <c r="K356" s="4">
        <v>82</v>
      </c>
      <c r="L356" s="3" t="s">
        <v>244</v>
      </c>
      <c r="M356" s="18">
        <v>14</v>
      </c>
      <c r="N356" s="18">
        <v>7</v>
      </c>
      <c r="O356" s="4">
        <v>1</v>
      </c>
      <c r="P356" s="3"/>
      <c r="Q356" s="4">
        <v>11</v>
      </c>
      <c r="S356" s="3">
        <v>4</v>
      </c>
      <c r="T356" s="3"/>
      <c r="U356" s="3"/>
      <c r="Y356" s="3">
        <v>10</v>
      </c>
      <c r="AH356" s="3">
        <v>99</v>
      </c>
      <c r="AI356" s="3">
        <v>9</v>
      </c>
      <c r="AK356" s="3">
        <v>2</v>
      </c>
      <c r="AL356" s="3">
        <v>99</v>
      </c>
    </row>
    <row r="357" spans="1:38" x14ac:dyDescent="0.3">
      <c r="A357" s="4">
        <v>356</v>
      </c>
      <c r="B357" s="5">
        <v>42846</v>
      </c>
      <c r="C357" s="7">
        <v>0.38194444444444442</v>
      </c>
      <c r="D357" s="3" t="s">
        <v>135</v>
      </c>
      <c r="E357" s="3">
        <v>1</v>
      </c>
      <c r="F357" s="3">
        <v>44</v>
      </c>
      <c r="G357" s="3" t="s">
        <v>252</v>
      </c>
      <c r="H357" s="3">
        <v>1</v>
      </c>
      <c r="I357" s="4" t="s">
        <v>252</v>
      </c>
      <c r="J357" s="4">
        <v>10</v>
      </c>
      <c r="K357" s="4">
        <v>38</v>
      </c>
      <c r="L357" s="3" t="s">
        <v>244</v>
      </c>
      <c r="M357" s="18">
        <v>14</v>
      </c>
      <c r="N357" s="18">
        <v>7</v>
      </c>
      <c r="O357" s="4">
        <v>1</v>
      </c>
      <c r="P357" s="3"/>
      <c r="Q357" s="4">
        <v>2</v>
      </c>
      <c r="S357" s="3">
        <v>2</v>
      </c>
      <c r="T357" s="3"/>
      <c r="U357" s="3"/>
      <c r="Y357" s="3">
        <v>90</v>
      </c>
      <c r="AH357" s="3">
        <v>99</v>
      </c>
      <c r="AI357" s="3">
        <v>8</v>
      </c>
      <c r="AK357" s="3">
        <v>2</v>
      </c>
      <c r="AL357" s="3">
        <v>99</v>
      </c>
    </row>
    <row r="358" spans="1:38" x14ac:dyDescent="0.3">
      <c r="A358" s="4">
        <v>357</v>
      </c>
      <c r="B358" s="5">
        <v>42846</v>
      </c>
      <c r="C358" s="7">
        <v>0.3888888888888889</v>
      </c>
      <c r="D358" s="3" t="s">
        <v>135</v>
      </c>
      <c r="E358" s="3">
        <v>1</v>
      </c>
      <c r="F358" s="3">
        <v>44</v>
      </c>
      <c r="G358" s="3" t="s">
        <v>211</v>
      </c>
      <c r="H358" s="3">
        <v>1</v>
      </c>
      <c r="I358" s="4" t="s">
        <v>211</v>
      </c>
      <c r="J358" s="4">
        <v>16</v>
      </c>
      <c r="K358" s="4">
        <v>119</v>
      </c>
      <c r="L358" s="3" t="s">
        <v>244</v>
      </c>
      <c r="M358" s="18">
        <v>14</v>
      </c>
      <c r="N358" s="18">
        <v>7</v>
      </c>
      <c r="O358" s="4">
        <v>1</v>
      </c>
      <c r="P358" s="3"/>
      <c r="Q358" s="4">
        <v>2</v>
      </c>
      <c r="S358" s="3">
        <v>2</v>
      </c>
      <c r="T358" s="3"/>
      <c r="U358" s="3"/>
      <c r="X358" s="7">
        <v>0.38194444444444442</v>
      </c>
      <c r="Y358" s="3">
        <v>10</v>
      </c>
      <c r="AH358" s="3">
        <v>99</v>
      </c>
      <c r="AI358" s="3">
        <v>1</v>
      </c>
      <c r="AK358" s="3">
        <v>1</v>
      </c>
      <c r="AL358" s="3">
        <v>99</v>
      </c>
    </row>
    <row r="359" spans="1:38" x14ac:dyDescent="0.3">
      <c r="A359" s="4">
        <v>358</v>
      </c>
      <c r="B359" s="5">
        <v>42846</v>
      </c>
      <c r="C359" s="7">
        <v>0.3923611111111111</v>
      </c>
      <c r="D359" s="3" t="s">
        <v>135</v>
      </c>
      <c r="E359" s="3">
        <v>1</v>
      </c>
      <c r="F359" s="3">
        <v>59</v>
      </c>
      <c r="G359" s="3" t="s">
        <v>253</v>
      </c>
      <c r="H359" s="3">
        <v>1</v>
      </c>
      <c r="I359" s="4" t="s">
        <v>164</v>
      </c>
      <c r="J359" s="4">
        <v>4</v>
      </c>
      <c r="K359" s="4">
        <v>82</v>
      </c>
      <c r="L359" s="3" t="s">
        <v>244</v>
      </c>
      <c r="M359" s="18">
        <v>14</v>
      </c>
      <c r="N359" s="18">
        <v>7</v>
      </c>
      <c r="O359" s="4">
        <v>1</v>
      </c>
      <c r="P359" s="3"/>
      <c r="Q359" s="4">
        <v>2</v>
      </c>
      <c r="S359" s="3">
        <v>6</v>
      </c>
      <c r="T359" s="3"/>
      <c r="U359" s="3"/>
      <c r="Y359" s="3">
        <v>15</v>
      </c>
      <c r="AH359" s="3">
        <v>99</v>
      </c>
      <c r="AI359" s="3">
        <v>9</v>
      </c>
      <c r="AK359" s="3">
        <v>4</v>
      </c>
      <c r="AL359" s="3">
        <v>99</v>
      </c>
    </row>
    <row r="360" spans="1:38" x14ac:dyDescent="0.3">
      <c r="A360" s="4">
        <v>359</v>
      </c>
      <c r="B360" s="5">
        <v>42846</v>
      </c>
      <c r="C360" s="7">
        <v>0.3972222222222222</v>
      </c>
      <c r="D360" s="3" t="s">
        <v>135</v>
      </c>
      <c r="E360" s="3">
        <v>99</v>
      </c>
      <c r="F360" s="3">
        <v>73</v>
      </c>
      <c r="G360" s="3" t="s">
        <v>254</v>
      </c>
      <c r="H360" s="3">
        <v>7</v>
      </c>
      <c r="I360" s="4" t="s">
        <v>254</v>
      </c>
      <c r="J360" s="4">
        <v>4</v>
      </c>
      <c r="K360" s="4">
        <v>59</v>
      </c>
      <c r="L360" s="3" t="s">
        <v>244</v>
      </c>
      <c r="M360" s="18">
        <v>14</v>
      </c>
      <c r="N360" s="18">
        <v>7</v>
      </c>
      <c r="O360" s="4">
        <v>1</v>
      </c>
      <c r="P360" s="3"/>
      <c r="Q360" s="4">
        <v>11</v>
      </c>
      <c r="S360" s="3">
        <v>2</v>
      </c>
      <c r="T360" s="3"/>
      <c r="U360" s="3"/>
      <c r="Y360" s="3">
        <v>25</v>
      </c>
      <c r="AH360" s="3">
        <v>99</v>
      </c>
      <c r="AI360" s="3">
        <v>9</v>
      </c>
      <c r="AK360" s="3">
        <v>3</v>
      </c>
      <c r="AL360" s="3">
        <v>99</v>
      </c>
    </row>
    <row r="361" spans="1:38" x14ac:dyDescent="0.3">
      <c r="A361" s="4">
        <v>360</v>
      </c>
      <c r="B361" s="5">
        <v>42846</v>
      </c>
      <c r="C361" s="7">
        <v>0.40277777777777773</v>
      </c>
      <c r="D361" s="3" t="s">
        <v>135</v>
      </c>
      <c r="E361" s="3">
        <v>1</v>
      </c>
      <c r="F361" s="3">
        <v>55</v>
      </c>
      <c r="G361" s="3" t="s">
        <v>106</v>
      </c>
      <c r="H361" s="3">
        <v>2</v>
      </c>
      <c r="I361" s="4" t="s">
        <v>106</v>
      </c>
      <c r="J361" s="4">
        <v>1</v>
      </c>
      <c r="K361" s="4" t="s">
        <v>663</v>
      </c>
      <c r="L361" s="3" t="s">
        <v>244</v>
      </c>
      <c r="M361" s="18">
        <v>14</v>
      </c>
      <c r="N361" s="18">
        <v>7</v>
      </c>
      <c r="O361" s="4">
        <v>3</v>
      </c>
      <c r="P361" s="3"/>
      <c r="Q361" s="4">
        <v>3</v>
      </c>
      <c r="S361" s="3">
        <v>2</v>
      </c>
      <c r="T361" s="3"/>
      <c r="U361" s="3"/>
      <c r="Y361" s="3">
        <v>20</v>
      </c>
      <c r="AH361" s="3">
        <v>99</v>
      </c>
      <c r="AI361" s="3">
        <v>9</v>
      </c>
      <c r="AK361" s="3">
        <v>3</v>
      </c>
      <c r="AL361" s="3">
        <v>99</v>
      </c>
    </row>
    <row r="362" spans="1:38" x14ac:dyDescent="0.3">
      <c r="A362" s="4">
        <v>361</v>
      </c>
      <c r="B362" s="5">
        <v>42846</v>
      </c>
      <c r="C362" s="7">
        <v>0.40972222222222227</v>
      </c>
      <c r="D362" s="3" t="s">
        <v>135</v>
      </c>
      <c r="E362" s="3">
        <v>2</v>
      </c>
      <c r="F362" s="3">
        <v>20</v>
      </c>
      <c r="G362" s="3" t="s">
        <v>255</v>
      </c>
      <c r="H362" s="3">
        <v>4</v>
      </c>
      <c r="I362" s="4" t="s">
        <v>594</v>
      </c>
      <c r="J362" s="4">
        <v>3</v>
      </c>
      <c r="K362" s="4">
        <v>133</v>
      </c>
      <c r="L362" s="3" t="s">
        <v>244</v>
      </c>
      <c r="M362" s="18">
        <v>14</v>
      </c>
      <c r="N362" s="18">
        <v>7</v>
      </c>
      <c r="O362" s="4">
        <v>1</v>
      </c>
      <c r="P362" s="3"/>
      <c r="Q362" s="4">
        <v>11</v>
      </c>
      <c r="S362" s="3">
        <v>7</v>
      </c>
      <c r="T362" s="3"/>
      <c r="U362" s="3"/>
      <c r="X362" s="7">
        <v>0.37847222222222227</v>
      </c>
      <c r="Y362" s="3">
        <v>45</v>
      </c>
      <c r="Z362" s="3">
        <v>22</v>
      </c>
      <c r="AH362" s="3">
        <v>7</v>
      </c>
      <c r="AI362" s="3">
        <v>99</v>
      </c>
      <c r="AK362" s="3">
        <v>3</v>
      </c>
      <c r="AL362" s="3">
        <v>3</v>
      </c>
    </row>
    <row r="363" spans="1:38" x14ac:dyDescent="0.3">
      <c r="A363" s="4">
        <v>362</v>
      </c>
      <c r="B363" s="5">
        <v>42846</v>
      </c>
      <c r="C363" s="7">
        <v>0.4152777777777778</v>
      </c>
      <c r="D363" s="3" t="s">
        <v>135</v>
      </c>
      <c r="E363" s="3">
        <v>99</v>
      </c>
      <c r="F363" s="3">
        <v>35</v>
      </c>
      <c r="G363" s="3" t="s">
        <v>105</v>
      </c>
      <c r="H363" s="3">
        <v>1</v>
      </c>
      <c r="I363" s="4" t="s">
        <v>105</v>
      </c>
      <c r="J363" s="4">
        <v>4</v>
      </c>
      <c r="K363" s="4" t="s">
        <v>665</v>
      </c>
      <c r="L363" s="3" t="s">
        <v>244</v>
      </c>
      <c r="M363" s="18">
        <v>14</v>
      </c>
      <c r="N363" s="18">
        <v>7</v>
      </c>
      <c r="O363" s="4">
        <v>3</v>
      </c>
      <c r="P363" s="3"/>
      <c r="Q363" s="4">
        <v>3</v>
      </c>
      <c r="S363" s="3">
        <v>2</v>
      </c>
      <c r="T363" s="3"/>
      <c r="U363" s="3"/>
      <c r="Y363" s="3">
        <v>10</v>
      </c>
      <c r="AH363" s="3">
        <v>99</v>
      </c>
      <c r="AI363" s="3">
        <v>9</v>
      </c>
      <c r="AK363" s="3">
        <v>3</v>
      </c>
      <c r="AL363" s="3">
        <v>99</v>
      </c>
    </row>
    <row r="364" spans="1:38" x14ac:dyDescent="0.3">
      <c r="A364" s="4">
        <v>363</v>
      </c>
      <c r="B364" s="5">
        <v>42846</v>
      </c>
      <c r="C364" s="7">
        <v>0.4201388888888889</v>
      </c>
      <c r="D364" s="3" t="s">
        <v>135</v>
      </c>
      <c r="E364" s="3">
        <v>2</v>
      </c>
      <c r="F364" s="3">
        <v>24</v>
      </c>
      <c r="G364" s="3" t="s">
        <v>157</v>
      </c>
      <c r="H364" s="3">
        <v>4</v>
      </c>
      <c r="I364" s="4" t="s">
        <v>157</v>
      </c>
      <c r="J364" s="4">
        <v>6</v>
      </c>
      <c r="K364" s="4" t="s">
        <v>582</v>
      </c>
      <c r="L364" s="3" t="s">
        <v>244</v>
      </c>
      <c r="M364" s="18">
        <v>14</v>
      </c>
      <c r="N364" s="18">
        <v>7</v>
      </c>
      <c r="O364" s="4">
        <v>1</v>
      </c>
      <c r="P364" s="3"/>
      <c r="Q364" s="4">
        <v>11</v>
      </c>
      <c r="S364" s="3">
        <v>6</v>
      </c>
      <c r="T364" s="3"/>
      <c r="U364" s="3"/>
      <c r="Y364" s="3">
        <v>60</v>
      </c>
      <c r="AH364" s="3">
        <v>99</v>
      </c>
      <c r="AI364" s="3">
        <v>7</v>
      </c>
      <c r="AK364" s="3">
        <v>3</v>
      </c>
      <c r="AL364" s="3">
        <v>99</v>
      </c>
    </row>
    <row r="365" spans="1:38" x14ac:dyDescent="0.3">
      <c r="A365" s="4">
        <v>364</v>
      </c>
      <c r="B365" s="5">
        <v>42846</v>
      </c>
      <c r="C365" s="7">
        <v>0.42152777777777778</v>
      </c>
      <c r="D365" s="3" t="s">
        <v>135</v>
      </c>
      <c r="E365" s="3">
        <v>1</v>
      </c>
      <c r="F365" s="3">
        <v>41</v>
      </c>
      <c r="G365" s="3" t="s">
        <v>136</v>
      </c>
      <c r="H365" s="3">
        <v>1</v>
      </c>
      <c r="I365" s="4" t="s">
        <v>136</v>
      </c>
      <c r="J365" s="4">
        <v>2</v>
      </c>
      <c r="K365" s="4" t="s">
        <v>558</v>
      </c>
      <c r="L365" s="3" t="s">
        <v>244</v>
      </c>
      <c r="M365" s="18">
        <v>14</v>
      </c>
      <c r="N365" s="18">
        <v>7</v>
      </c>
      <c r="O365" s="4">
        <v>1</v>
      </c>
      <c r="P365" s="3"/>
      <c r="Q365" s="4">
        <v>11</v>
      </c>
      <c r="S365" s="3">
        <v>6</v>
      </c>
      <c r="T365" s="3"/>
      <c r="U365" s="3"/>
      <c r="Y365" s="3">
        <v>10</v>
      </c>
      <c r="AH365" s="3">
        <v>99</v>
      </c>
      <c r="AI365" s="3">
        <v>5</v>
      </c>
      <c r="AK365" s="3">
        <v>3</v>
      </c>
      <c r="AL365" s="3">
        <v>99</v>
      </c>
    </row>
    <row r="366" spans="1:38" x14ac:dyDescent="0.3">
      <c r="A366" s="4">
        <v>365</v>
      </c>
      <c r="B366" s="5">
        <v>42846</v>
      </c>
      <c r="C366" s="7">
        <v>0.42291666666666666</v>
      </c>
      <c r="D366" s="3" t="s">
        <v>135</v>
      </c>
      <c r="E366" s="3">
        <v>1</v>
      </c>
      <c r="F366" s="3">
        <v>40</v>
      </c>
      <c r="G366" s="3" t="s">
        <v>128</v>
      </c>
      <c r="H366" s="3">
        <v>1</v>
      </c>
      <c r="I366" s="4" t="s">
        <v>128</v>
      </c>
      <c r="J366" s="4">
        <v>11</v>
      </c>
      <c r="K366" s="4" t="s">
        <v>667</v>
      </c>
      <c r="L366" s="3" t="s">
        <v>244</v>
      </c>
      <c r="M366" s="18">
        <v>14</v>
      </c>
      <c r="N366" s="18">
        <v>7</v>
      </c>
      <c r="O366" s="4">
        <v>1</v>
      </c>
      <c r="P366" s="3"/>
      <c r="Q366" s="4">
        <v>11</v>
      </c>
      <c r="S366" s="3">
        <v>4</v>
      </c>
      <c r="T366" s="3"/>
      <c r="U366" s="3"/>
      <c r="Y366" s="3">
        <v>15</v>
      </c>
      <c r="AH366" s="3">
        <v>99</v>
      </c>
      <c r="AI366" s="3">
        <v>9</v>
      </c>
      <c r="AK366" s="3">
        <v>3</v>
      </c>
      <c r="AL366" s="3">
        <v>99</v>
      </c>
    </row>
    <row r="367" spans="1:38" x14ac:dyDescent="0.3">
      <c r="A367" s="4">
        <v>366</v>
      </c>
      <c r="B367" s="5">
        <v>42846</v>
      </c>
      <c r="C367" s="7">
        <v>0.42499999999999999</v>
      </c>
      <c r="D367" s="3" t="s">
        <v>135</v>
      </c>
      <c r="E367" s="3">
        <v>1</v>
      </c>
      <c r="F367" s="3">
        <v>44</v>
      </c>
      <c r="G367" s="3" t="s">
        <v>256</v>
      </c>
      <c r="H367" s="3">
        <v>1</v>
      </c>
      <c r="I367" s="4" t="s">
        <v>256</v>
      </c>
      <c r="J367" s="4">
        <v>6</v>
      </c>
      <c r="K367" s="4">
        <v>19</v>
      </c>
      <c r="L367" s="3" t="s">
        <v>244</v>
      </c>
      <c r="M367" s="18">
        <v>14</v>
      </c>
      <c r="N367" s="18">
        <v>7</v>
      </c>
      <c r="O367" s="4">
        <v>1</v>
      </c>
      <c r="P367" s="3"/>
      <c r="Q367" s="4">
        <v>11</v>
      </c>
      <c r="S367" s="3">
        <v>1</v>
      </c>
      <c r="T367" s="3"/>
      <c r="U367" s="3"/>
      <c r="Y367" s="3">
        <v>40</v>
      </c>
      <c r="AH367" s="3">
        <v>99</v>
      </c>
      <c r="AI367" s="3">
        <v>9</v>
      </c>
      <c r="AK367" s="3">
        <v>3</v>
      </c>
      <c r="AL367" s="3">
        <v>99</v>
      </c>
    </row>
    <row r="368" spans="1:38" x14ac:dyDescent="0.3">
      <c r="A368" s="4">
        <v>367</v>
      </c>
      <c r="B368" s="5">
        <v>42846</v>
      </c>
      <c r="C368" s="7">
        <v>0.42777777777777781</v>
      </c>
      <c r="D368" s="3" t="s">
        <v>135</v>
      </c>
      <c r="E368" s="3">
        <v>1</v>
      </c>
      <c r="F368" s="3">
        <v>59</v>
      </c>
      <c r="G368" s="3" t="s">
        <v>111</v>
      </c>
      <c r="H368" s="3">
        <v>1</v>
      </c>
      <c r="I368" s="4" t="s">
        <v>201</v>
      </c>
      <c r="J368" s="4">
        <v>7</v>
      </c>
      <c r="K368" s="4" t="s">
        <v>560</v>
      </c>
      <c r="L368" s="3" t="s">
        <v>244</v>
      </c>
      <c r="M368" s="18">
        <v>14</v>
      </c>
      <c r="N368" s="18">
        <v>7</v>
      </c>
      <c r="O368" s="4">
        <v>1</v>
      </c>
      <c r="P368" s="3"/>
      <c r="Q368" s="4">
        <v>2</v>
      </c>
      <c r="S368" s="3">
        <v>4</v>
      </c>
      <c r="T368" s="3"/>
      <c r="U368" s="3"/>
      <c r="Y368" s="3">
        <v>10</v>
      </c>
      <c r="AH368" s="3">
        <v>99</v>
      </c>
      <c r="AI368" s="3">
        <v>7</v>
      </c>
      <c r="AK368" s="3">
        <v>4</v>
      </c>
      <c r="AL368" s="3">
        <v>99</v>
      </c>
    </row>
    <row r="369" spans="1:38" x14ac:dyDescent="0.3">
      <c r="A369" s="4">
        <v>368</v>
      </c>
      <c r="B369" s="5">
        <v>42846</v>
      </c>
      <c r="C369" s="7">
        <v>0.4291666666666667</v>
      </c>
      <c r="D369" s="3" t="s">
        <v>135</v>
      </c>
      <c r="E369" s="3">
        <v>1</v>
      </c>
      <c r="F369" s="3">
        <v>42</v>
      </c>
      <c r="G369" s="3" t="s">
        <v>142</v>
      </c>
      <c r="H369" s="3">
        <v>1</v>
      </c>
      <c r="I369" s="4" t="s">
        <v>142</v>
      </c>
      <c r="J369" s="4">
        <v>18</v>
      </c>
      <c r="K369" s="4">
        <v>164</v>
      </c>
      <c r="L369" s="3" t="s">
        <v>244</v>
      </c>
      <c r="M369" s="18">
        <v>14</v>
      </c>
      <c r="N369" s="18">
        <v>7</v>
      </c>
      <c r="O369" s="4">
        <v>1</v>
      </c>
      <c r="P369" s="3"/>
      <c r="Q369" s="4">
        <v>2</v>
      </c>
      <c r="S369" s="3">
        <v>1</v>
      </c>
      <c r="T369" s="3"/>
      <c r="U369" s="3"/>
      <c r="X369" s="7">
        <v>0.40972222222222227</v>
      </c>
      <c r="Y369" s="3">
        <v>25</v>
      </c>
      <c r="AH369" s="3">
        <v>99</v>
      </c>
      <c r="AI369" s="3">
        <v>9</v>
      </c>
      <c r="AK369" s="3">
        <v>4</v>
      </c>
      <c r="AL369" s="3">
        <v>99</v>
      </c>
    </row>
    <row r="370" spans="1:38" x14ac:dyDescent="0.3">
      <c r="A370" s="4">
        <v>369</v>
      </c>
      <c r="B370" s="5">
        <v>42846</v>
      </c>
      <c r="C370" s="7">
        <v>0.43333333333333335</v>
      </c>
      <c r="D370" s="3" t="s">
        <v>135</v>
      </c>
      <c r="E370" s="3">
        <v>2</v>
      </c>
      <c r="F370" s="3">
        <v>40</v>
      </c>
      <c r="G370" s="3" t="s">
        <v>257</v>
      </c>
      <c r="H370" s="3">
        <v>1</v>
      </c>
      <c r="I370" s="4" t="s">
        <v>257</v>
      </c>
      <c r="J370" s="4">
        <v>14</v>
      </c>
      <c r="K370" s="4">
        <v>7</v>
      </c>
      <c r="L370" s="3" t="s">
        <v>244</v>
      </c>
      <c r="M370" s="18">
        <v>14</v>
      </c>
      <c r="N370" s="18">
        <v>7</v>
      </c>
      <c r="O370" s="4">
        <v>1</v>
      </c>
      <c r="P370" s="3"/>
      <c r="Q370" s="4">
        <v>11</v>
      </c>
      <c r="S370" s="3">
        <v>1</v>
      </c>
      <c r="T370" s="3"/>
      <c r="U370" s="3"/>
      <c r="X370" s="7">
        <v>0.43055555555555558</v>
      </c>
      <c r="Y370" s="3">
        <v>4</v>
      </c>
      <c r="AH370" s="3">
        <v>99</v>
      </c>
      <c r="AI370" s="3">
        <v>8</v>
      </c>
      <c r="AK370" s="3">
        <v>3</v>
      </c>
      <c r="AL370" s="3">
        <v>99</v>
      </c>
    </row>
    <row r="371" spans="1:38" x14ac:dyDescent="0.3">
      <c r="A371" s="4">
        <v>370</v>
      </c>
      <c r="B371" s="5">
        <v>42846</v>
      </c>
      <c r="C371" s="7">
        <v>0.4375</v>
      </c>
      <c r="D371" s="3" t="s">
        <v>135</v>
      </c>
      <c r="E371" s="3">
        <v>2</v>
      </c>
      <c r="F371" s="3">
        <v>42</v>
      </c>
      <c r="G371" s="3" t="s">
        <v>258</v>
      </c>
      <c r="H371" s="3">
        <v>1</v>
      </c>
      <c r="I371" s="4" t="s">
        <v>138</v>
      </c>
      <c r="J371" s="4">
        <v>18</v>
      </c>
      <c r="K371" s="4">
        <v>164</v>
      </c>
      <c r="L371" s="3" t="s">
        <v>244</v>
      </c>
      <c r="M371" s="18">
        <v>14</v>
      </c>
      <c r="N371" s="18">
        <v>7</v>
      </c>
      <c r="O371" s="4">
        <v>1</v>
      </c>
      <c r="P371" s="3"/>
      <c r="Q371" s="4">
        <v>11</v>
      </c>
      <c r="S371" s="3">
        <v>3</v>
      </c>
      <c r="T371" s="3"/>
      <c r="U371" s="3"/>
      <c r="X371" s="7">
        <v>0.42708333333333331</v>
      </c>
      <c r="Y371" s="3">
        <v>15</v>
      </c>
      <c r="AH371" s="3">
        <v>99</v>
      </c>
      <c r="AI371" s="3">
        <v>1</v>
      </c>
      <c r="AK371" s="3">
        <v>3</v>
      </c>
      <c r="AL371" s="3">
        <v>99</v>
      </c>
    </row>
    <row r="372" spans="1:38" x14ac:dyDescent="0.3">
      <c r="A372" s="4">
        <v>371</v>
      </c>
      <c r="B372" s="5">
        <v>42846</v>
      </c>
      <c r="C372" s="7">
        <v>0.44444444444444442</v>
      </c>
      <c r="D372" s="3" t="s">
        <v>135</v>
      </c>
      <c r="E372" s="3">
        <v>2</v>
      </c>
      <c r="F372" s="3">
        <v>74</v>
      </c>
      <c r="G372" s="3" t="s">
        <v>259</v>
      </c>
      <c r="H372" s="3">
        <v>7</v>
      </c>
      <c r="I372" s="4" t="s">
        <v>259</v>
      </c>
      <c r="J372" s="4">
        <v>14</v>
      </c>
      <c r="K372" s="4">
        <v>100</v>
      </c>
      <c r="L372" s="3" t="s">
        <v>244</v>
      </c>
      <c r="M372" s="18">
        <v>14</v>
      </c>
      <c r="N372" s="18">
        <v>7</v>
      </c>
      <c r="O372" s="4">
        <v>8</v>
      </c>
      <c r="P372" s="3"/>
      <c r="Q372" s="4">
        <v>11</v>
      </c>
      <c r="S372" s="3">
        <v>12</v>
      </c>
      <c r="T372" s="3">
        <v>1</v>
      </c>
      <c r="U372" s="3"/>
      <c r="X372" s="7">
        <v>0.4236111111111111</v>
      </c>
      <c r="Y372" s="3">
        <v>20</v>
      </c>
      <c r="Z372" s="3" t="s">
        <v>467</v>
      </c>
      <c r="AH372" s="3">
        <v>99</v>
      </c>
      <c r="AI372" s="3">
        <v>99</v>
      </c>
      <c r="AK372" s="3">
        <v>3</v>
      </c>
      <c r="AL372" s="3">
        <v>2</v>
      </c>
    </row>
    <row r="373" spans="1:38" x14ac:dyDescent="0.3">
      <c r="A373" s="4">
        <v>372</v>
      </c>
      <c r="B373" s="5">
        <v>42846</v>
      </c>
      <c r="C373" s="7">
        <v>0.4458333333333333</v>
      </c>
      <c r="D373" s="3" t="s">
        <v>135</v>
      </c>
      <c r="E373" s="3">
        <v>1</v>
      </c>
      <c r="F373" s="3">
        <v>70</v>
      </c>
      <c r="G373" s="3" t="s">
        <v>106</v>
      </c>
      <c r="H373" s="3">
        <v>7</v>
      </c>
      <c r="I373" s="4" t="s">
        <v>592</v>
      </c>
      <c r="J373" s="4">
        <v>1</v>
      </c>
      <c r="K373" s="4">
        <v>31</v>
      </c>
      <c r="L373" s="3" t="s">
        <v>244</v>
      </c>
      <c r="M373" s="18">
        <v>14</v>
      </c>
      <c r="N373" s="18">
        <v>7</v>
      </c>
      <c r="O373" s="4">
        <v>1</v>
      </c>
      <c r="P373" s="3"/>
      <c r="Q373" s="4">
        <v>12</v>
      </c>
      <c r="S373" s="3">
        <v>4</v>
      </c>
      <c r="T373" s="3"/>
      <c r="U373" s="3"/>
      <c r="X373" s="7">
        <v>0.41666666666666669</v>
      </c>
      <c r="Y373" s="3">
        <v>45</v>
      </c>
      <c r="AH373" s="3">
        <v>99</v>
      </c>
      <c r="AI373" s="3">
        <v>7</v>
      </c>
      <c r="AK373" s="3">
        <v>3</v>
      </c>
      <c r="AL373" s="3">
        <v>99</v>
      </c>
    </row>
    <row r="374" spans="1:38" x14ac:dyDescent="0.3">
      <c r="A374" s="4">
        <v>373</v>
      </c>
      <c r="B374" s="5">
        <v>42846</v>
      </c>
      <c r="C374" s="7">
        <v>0.46111111111111108</v>
      </c>
      <c r="D374" s="3" t="s">
        <v>135</v>
      </c>
      <c r="E374" s="3">
        <v>2</v>
      </c>
      <c r="F374" s="3">
        <v>35</v>
      </c>
      <c r="G374" s="3" t="s">
        <v>132</v>
      </c>
      <c r="H374" s="3">
        <v>99</v>
      </c>
      <c r="I374" s="4" t="s">
        <v>133</v>
      </c>
      <c r="J374" s="4">
        <v>9</v>
      </c>
      <c r="K374" s="4" t="s">
        <v>557</v>
      </c>
      <c r="L374" s="3" t="s">
        <v>244</v>
      </c>
      <c r="M374" s="18">
        <v>14</v>
      </c>
      <c r="N374" s="18">
        <v>7</v>
      </c>
      <c r="O374" s="4">
        <v>1</v>
      </c>
      <c r="P374" s="3"/>
      <c r="Q374" s="4">
        <v>11</v>
      </c>
      <c r="S374" s="3">
        <v>13</v>
      </c>
      <c r="T374" s="3"/>
      <c r="U374" s="3"/>
      <c r="X374" s="7">
        <v>0.44444444444444442</v>
      </c>
      <c r="Y374" s="3">
        <v>20</v>
      </c>
      <c r="AH374" s="3">
        <v>99</v>
      </c>
      <c r="AI374" s="3">
        <v>9</v>
      </c>
      <c r="AK374" s="3">
        <v>3</v>
      </c>
      <c r="AL374" s="3">
        <v>99</v>
      </c>
    </row>
    <row r="375" spans="1:38" x14ac:dyDescent="0.3">
      <c r="A375" s="4">
        <v>374</v>
      </c>
      <c r="B375" s="5">
        <v>42846</v>
      </c>
      <c r="C375" s="7">
        <v>0.55555555555555558</v>
      </c>
      <c r="D375" s="3" t="s">
        <v>135</v>
      </c>
      <c r="E375" s="3">
        <v>2</v>
      </c>
      <c r="F375" s="3">
        <v>62</v>
      </c>
      <c r="G375" s="3" t="s">
        <v>260</v>
      </c>
      <c r="H375" s="3">
        <v>1</v>
      </c>
      <c r="I375" s="4" t="s">
        <v>105</v>
      </c>
      <c r="J375" s="4">
        <v>4</v>
      </c>
      <c r="K375" s="4" t="s">
        <v>665</v>
      </c>
      <c r="L375" s="3" t="s">
        <v>244</v>
      </c>
      <c r="M375" s="18">
        <v>14</v>
      </c>
      <c r="N375" s="18">
        <v>7</v>
      </c>
      <c r="O375" s="4">
        <v>1</v>
      </c>
      <c r="P375" s="3"/>
      <c r="Q375" s="4">
        <v>2</v>
      </c>
      <c r="S375" s="3">
        <v>2</v>
      </c>
      <c r="T375" s="3"/>
      <c r="U375" s="3"/>
      <c r="Y375" s="3">
        <v>15</v>
      </c>
      <c r="AH375" s="3">
        <v>99</v>
      </c>
      <c r="AI375" s="3">
        <v>1</v>
      </c>
      <c r="AK375" s="3">
        <v>4</v>
      </c>
      <c r="AL375" s="3">
        <v>99</v>
      </c>
    </row>
    <row r="376" spans="1:38" x14ac:dyDescent="0.3">
      <c r="A376" s="4">
        <v>375</v>
      </c>
      <c r="B376" s="5">
        <v>42846</v>
      </c>
      <c r="C376" s="7">
        <v>0.57152777777777775</v>
      </c>
      <c r="D376" s="3" t="s">
        <v>135</v>
      </c>
      <c r="E376" s="3">
        <v>1</v>
      </c>
      <c r="F376" s="3">
        <v>45</v>
      </c>
      <c r="G376" s="3" t="s">
        <v>261</v>
      </c>
      <c r="H376" s="3">
        <v>1</v>
      </c>
      <c r="I376" s="4" t="s">
        <v>261</v>
      </c>
      <c r="J376" s="4">
        <v>4</v>
      </c>
      <c r="K376" s="4">
        <v>79</v>
      </c>
      <c r="L376" s="3" t="s">
        <v>244</v>
      </c>
      <c r="M376" s="18">
        <v>14</v>
      </c>
      <c r="N376" s="18">
        <v>7</v>
      </c>
      <c r="O376" s="4">
        <v>1</v>
      </c>
      <c r="P376" s="3"/>
      <c r="Q376" s="4">
        <v>2</v>
      </c>
      <c r="S376" s="3">
        <v>2</v>
      </c>
      <c r="T376" s="3"/>
      <c r="U376" s="3"/>
      <c r="X376" s="7">
        <v>0.57152777777777775</v>
      </c>
      <c r="Y376" s="3">
        <v>15</v>
      </c>
      <c r="AH376" s="3">
        <v>99</v>
      </c>
      <c r="AI376" s="3">
        <v>9</v>
      </c>
      <c r="AK376" s="3">
        <v>4</v>
      </c>
      <c r="AL376" s="3">
        <v>99</v>
      </c>
    </row>
    <row r="377" spans="1:38" x14ac:dyDescent="0.3">
      <c r="A377" s="4">
        <v>376</v>
      </c>
      <c r="B377" s="5">
        <v>42846</v>
      </c>
      <c r="C377" s="7">
        <v>0.57500000000000007</v>
      </c>
      <c r="D377" s="3" t="s">
        <v>135</v>
      </c>
      <c r="E377" s="3">
        <v>99</v>
      </c>
      <c r="F377" s="3">
        <v>53</v>
      </c>
      <c r="G377" s="3" t="s">
        <v>118</v>
      </c>
      <c r="H377" s="3">
        <v>1</v>
      </c>
      <c r="I377" s="4" t="s">
        <v>118</v>
      </c>
      <c r="J377" s="4">
        <v>10</v>
      </c>
      <c r="K377" s="4">
        <v>92</v>
      </c>
      <c r="L377" s="3" t="s">
        <v>244</v>
      </c>
      <c r="M377" s="18">
        <v>14</v>
      </c>
      <c r="N377" s="18">
        <v>7</v>
      </c>
      <c r="O377" s="4">
        <v>1</v>
      </c>
      <c r="P377" s="3"/>
      <c r="Q377" s="4">
        <v>2</v>
      </c>
      <c r="S377" s="3">
        <v>1</v>
      </c>
      <c r="T377" s="3"/>
      <c r="U377" s="3"/>
      <c r="X377" s="7">
        <v>0.57500000000000007</v>
      </c>
      <c r="Y377" s="3">
        <v>20</v>
      </c>
      <c r="AH377" s="3">
        <v>99</v>
      </c>
      <c r="AI377" s="3">
        <v>1</v>
      </c>
      <c r="AK377" s="3">
        <v>4</v>
      </c>
      <c r="AL377" s="3">
        <v>99</v>
      </c>
    </row>
    <row r="378" spans="1:38" x14ac:dyDescent="0.3">
      <c r="A378" s="4">
        <v>377</v>
      </c>
      <c r="B378" s="5">
        <v>42846</v>
      </c>
      <c r="C378" s="7">
        <v>0.39583333333333331</v>
      </c>
      <c r="D378" s="3" t="s">
        <v>135</v>
      </c>
      <c r="E378" s="3">
        <v>2</v>
      </c>
      <c r="F378" s="3">
        <v>42</v>
      </c>
      <c r="G378" s="3" t="s">
        <v>111</v>
      </c>
      <c r="H378" s="3">
        <v>1</v>
      </c>
      <c r="I378" s="4" t="s">
        <v>244</v>
      </c>
      <c r="J378" s="4">
        <v>14</v>
      </c>
      <c r="K378" s="4">
        <v>7</v>
      </c>
      <c r="L378" s="3" t="s">
        <v>108</v>
      </c>
      <c r="M378" s="18">
        <v>14</v>
      </c>
      <c r="N378" s="18" t="s">
        <v>555</v>
      </c>
      <c r="O378" s="4">
        <v>11</v>
      </c>
      <c r="P378" s="3"/>
      <c r="Q378" s="4">
        <v>2</v>
      </c>
      <c r="S378" s="3">
        <v>7</v>
      </c>
      <c r="T378" s="3">
        <v>7</v>
      </c>
      <c r="U378" s="3"/>
      <c r="Y378" s="3">
        <v>60</v>
      </c>
      <c r="Z378" s="3">
        <v>35</v>
      </c>
      <c r="AB378" s="3">
        <v>38</v>
      </c>
      <c r="AH378" s="3">
        <v>7</v>
      </c>
      <c r="AI378" s="3">
        <v>99</v>
      </c>
      <c r="AK378" s="3">
        <v>3</v>
      </c>
      <c r="AL378" s="3">
        <v>3</v>
      </c>
    </row>
    <row r="379" spans="1:38" x14ac:dyDescent="0.3">
      <c r="A379" s="4">
        <v>378</v>
      </c>
      <c r="B379" s="5">
        <v>42846</v>
      </c>
      <c r="C379" s="7">
        <v>0.46527777777777773</v>
      </c>
      <c r="D379" s="3" t="s">
        <v>135</v>
      </c>
      <c r="E379" s="3">
        <v>1</v>
      </c>
      <c r="F379" s="3">
        <v>30</v>
      </c>
      <c r="G379" s="3" t="s">
        <v>106</v>
      </c>
      <c r="H379" s="3">
        <v>1</v>
      </c>
      <c r="I379" s="4" t="s">
        <v>244</v>
      </c>
      <c r="J379" s="4">
        <v>14</v>
      </c>
      <c r="K379" s="4">
        <v>7</v>
      </c>
      <c r="L379" s="3" t="s">
        <v>106</v>
      </c>
      <c r="M379" s="18">
        <v>14</v>
      </c>
      <c r="N379" s="18" t="s">
        <v>609</v>
      </c>
      <c r="O379" s="4">
        <v>11</v>
      </c>
      <c r="P379" s="3"/>
      <c r="Q379" s="4">
        <v>1</v>
      </c>
      <c r="S379" s="3">
        <v>2</v>
      </c>
      <c r="T379" s="3"/>
      <c r="U379" s="3"/>
      <c r="X379" s="7">
        <v>0.46527777777777773</v>
      </c>
      <c r="Y379" s="3">
        <v>20</v>
      </c>
      <c r="AH379" s="3">
        <v>99</v>
      </c>
      <c r="AI379" s="3">
        <v>5</v>
      </c>
      <c r="AK379" s="3">
        <v>2</v>
      </c>
      <c r="AL379" s="3">
        <v>99</v>
      </c>
    </row>
    <row r="380" spans="1:38" x14ac:dyDescent="0.3">
      <c r="A380" s="4">
        <v>379</v>
      </c>
      <c r="B380" s="5">
        <v>42846</v>
      </c>
      <c r="C380" s="7">
        <v>0.47430555555555554</v>
      </c>
      <c r="D380" s="3" t="s">
        <v>135</v>
      </c>
      <c r="E380" s="3">
        <v>2</v>
      </c>
      <c r="F380" s="3">
        <v>50</v>
      </c>
      <c r="G380" s="3" t="s">
        <v>115</v>
      </c>
      <c r="H380" s="3">
        <v>1</v>
      </c>
      <c r="I380" s="4" t="s">
        <v>244</v>
      </c>
      <c r="J380" s="4">
        <v>14</v>
      </c>
      <c r="K380" s="4">
        <v>7</v>
      </c>
      <c r="L380" s="3" t="s">
        <v>106</v>
      </c>
      <c r="M380" s="18">
        <v>14</v>
      </c>
      <c r="N380" s="18" t="s">
        <v>609</v>
      </c>
      <c r="O380" s="4">
        <v>11</v>
      </c>
      <c r="P380" s="3"/>
      <c r="Q380" s="4">
        <v>11</v>
      </c>
      <c r="S380" s="3">
        <v>7</v>
      </c>
      <c r="T380" s="3"/>
      <c r="U380" s="3"/>
      <c r="Y380" s="3">
        <v>30</v>
      </c>
      <c r="Z380" s="3">
        <v>42</v>
      </c>
      <c r="AH380" s="3">
        <v>3</v>
      </c>
      <c r="AI380" s="3">
        <v>99</v>
      </c>
      <c r="AK380" s="3">
        <v>2</v>
      </c>
      <c r="AL380" s="3">
        <v>4</v>
      </c>
    </row>
    <row r="381" spans="1:38" x14ac:dyDescent="0.3">
      <c r="A381" s="4">
        <v>380</v>
      </c>
      <c r="B381" s="5">
        <v>42846</v>
      </c>
      <c r="C381" s="7">
        <v>0.4777777777777778</v>
      </c>
      <c r="D381" s="3" t="s">
        <v>135</v>
      </c>
      <c r="E381" s="3">
        <v>99</v>
      </c>
      <c r="F381" s="3">
        <v>32</v>
      </c>
      <c r="G381" s="3" t="s">
        <v>115</v>
      </c>
      <c r="H381" s="3">
        <v>1</v>
      </c>
      <c r="I381" s="4" t="s">
        <v>244</v>
      </c>
      <c r="J381" s="4">
        <v>14</v>
      </c>
      <c r="K381" s="4">
        <v>7</v>
      </c>
      <c r="L381" s="3" t="s">
        <v>115</v>
      </c>
      <c r="M381" s="18">
        <v>14</v>
      </c>
      <c r="N381" s="18" t="s">
        <v>564</v>
      </c>
      <c r="O381" s="4">
        <v>11</v>
      </c>
      <c r="P381" s="3"/>
      <c r="Q381" s="4">
        <v>1</v>
      </c>
      <c r="S381" s="3">
        <v>1</v>
      </c>
      <c r="T381" s="3"/>
      <c r="U381" s="3"/>
      <c r="Y381" s="3">
        <v>15</v>
      </c>
      <c r="AH381" s="3">
        <v>99</v>
      </c>
      <c r="AI381" s="3">
        <v>99</v>
      </c>
      <c r="AK381" s="3">
        <v>3</v>
      </c>
      <c r="AL381" s="3">
        <v>99</v>
      </c>
    </row>
    <row r="382" spans="1:38" x14ac:dyDescent="0.3">
      <c r="A382" s="4">
        <v>381</v>
      </c>
      <c r="B382" s="5">
        <v>42846</v>
      </c>
      <c r="C382" s="7">
        <v>0.48055555555555557</v>
      </c>
      <c r="D382" s="3" t="s">
        <v>135</v>
      </c>
      <c r="E382" s="3">
        <v>99</v>
      </c>
      <c r="F382" s="3">
        <v>28</v>
      </c>
      <c r="G382" s="3" t="s">
        <v>183</v>
      </c>
      <c r="H382" s="3">
        <v>2</v>
      </c>
      <c r="I382" s="4" t="s">
        <v>244</v>
      </c>
      <c r="J382" s="4">
        <v>14</v>
      </c>
      <c r="K382" s="4">
        <v>7</v>
      </c>
      <c r="L382" s="3" t="s">
        <v>262</v>
      </c>
      <c r="M382" s="18">
        <v>14</v>
      </c>
      <c r="N382" s="18">
        <v>93</v>
      </c>
      <c r="O382" s="4">
        <v>11</v>
      </c>
      <c r="P382" s="3"/>
      <c r="Q382" s="4">
        <v>4</v>
      </c>
      <c r="S382" s="3">
        <v>1</v>
      </c>
      <c r="T382" s="3"/>
      <c r="U382" s="3"/>
      <c r="X382" s="7">
        <v>0.48055555555555557</v>
      </c>
      <c r="Y382" s="3">
        <v>10</v>
      </c>
      <c r="AH382" s="3">
        <v>99</v>
      </c>
      <c r="AI382" s="3">
        <v>9</v>
      </c>
      <c r="AK382" s="3">
        <v>3</v>
      </c>
      <c r="AL382" s="3">
        <v>99</v>
      </c>
    </row>
    <row r="383" spans="1:38" x14ac:dyDescent="0.3">
      <c r="A383" s="4">
        <v>382</v>
      </c>
      <c r="B383" s="5">
        <v>42846</v>
      </c>
      <c r="C383" s="7">
        <v>0.48541666666666666</v>
      </c>
      <c r="D383" s="3" t="s">
        <v>135</v>
      </c>
      <c r="E383" s="3">
        <v>99</v>
      </c>
      <c r="F383" s="3">
        <v>55</v>
      </c>
      <c r="G383" s="3" t="s">
        <v>263</v>
      </c>
      <c r="H383" s="3">
        <v>1</v>
      </c>
      <c r="I383" s="4" t="s">
        <v>244</v>
      </c>
      <c r="J383" s="4">
        <v>14</v>
      </c>
      <c r="K383" s="4">
        <v>7</v>
      </c>
      <c r="L383" s="3" t="s">
        <v>106</v>
      </c>
      <c r="M383" s="18">
        <v>5</v>
      </c>
      <c r="N383" s="18" t="s">
        <v>609</v>
      </c>
      <c r="O383" s="4">
        <v>11</v>
      </c>
      <c r="P383" s="3"/>
      <c r="Q383" s="4">
        <v>2</v>
      </c>
      <c r="S383" s="3">
        <v>2</v>
      </c>
      <c r="T383" s="3"/>
      <c r="U383" s="3"/>
      <c r="X383" s="7">
        <v>0.48541666666666666</v>
      </c>
      <c r="Y383" s="3">
        <v>15</v>
      </c>
      <c r="AH383" s="3">
        <v>99</v>
      </c>
      <c r="AI383" s="3">
        <v>5</v>
      </c>
      <c r="AK383" s="3">
        <v>3</v>
      </c>
      <c r="AL383" s="3">
        <v>99</v>
      </c>
    </row>
    <row r="384" spans="1:38" x14ac:dyDescent="0.3">
      <c r="A384" s="4">
        <v>383</v>
      </c>
      <c r="B384" s="5">
        <v>42846</v>
      </c>
      <c r="C384" s="7">
        <v>0.48819444444444443</v>
      </c>
      <c r="D384" s="3" t="s">
        <v>135</v>
      </c>
      <c r="E384" s="3">
        <v>1</v>
      </c>
      <c r="F384" s="3">
        <v>55</v>
      </c>
      <c r="G384" s="3" t="s">
        <v>186</v>
      </c>
      <c r="H384" s="3">
        <v>1</v>
      </c>
      <c r="I384" s="4" t="s">
        <v>244</v>
      </c>
      <c r="J384" s="4">
        <v>14</v>
      </c>
      <c r="K384" s="4">
        <v>7</v>
      </c>
      <c r="L384" s="3" t="s">
        <v>244</v>
      </c>
      <c r="M384" s="18">
        <v>11</v>
      </c>
      <c r="N384" s="18">
        <v>7</v>
      </c>
      <c r="O384" s="4">
        <v>11</v>
      </c>
      <c r="P384" s="3"/>
      <c r="Q384" s="4">
        <v>2</v>
      </c>
      <c r="S384" s="3">
        <v>1</v>
      </c>
      <c r="T384" s="3"/>
      <c r="U384" s="3"/>
      <c r="X384" s="7">
        <v>0.48819444444444443</v>
      </c>
      <c r="Y384" s="3">
        <v>2</v>
      </c>
      <c r="AH384" s="3">
        <v>99</v>
      </c>
      <c r="AI384" s="3">
        <v>8</v>
      </c>
      <c r="AK384" s="3">
        <v>4</v>
      </c>
      <c r="AL384" s="3">
        <v>99</v>
      </c>
    </row>
    <row r="385" spans="1:38" x14ac:dyDescent="0.3">
      <c r="A385" s="4">
        <v>384</v>
      </c>
      <c r="B385" s="5">
        <v>42846</v>
      </c>
      <c r="C385" s="7">
        <v>0.49513888888888885</v>
      </c>
      <c r="D385" s="3" t="s">
        <v>135</v>
      </c>
      <c r="E385" s="3">
        <v>1</v>
      </c>
      <c r="F385" s="3">
        <v>74</v>
      </c>
      <c r="G385" s="3" t="s">
        <v>136</v>
      </c>
      <c r="H385" s="3">
        <v>7</v>
      </c>
      <c r="I385" s="4" t="s">
        <v>244</v>
      </c>
      <c r="J385" s="4">
        <v>14</v>
      </c>
      <c r="K385" s="4">
        <v>7</v>
      </c>
      <c r="L385" s="3" t="s">
        <v>136</v>
      </c>
      <c r="M385" s="18">
        <v>5</v>
      </c>
      <c r="N385" s="18" t="s">
        <v>558</v>
      </c>
      <c r="O385" s="4">
        <v>11</v>
      </c>
      <c r="P385" s="3"/>
      <c r="Q385" s="4">
        <v>1</v>
      </c>
      <c r="S385" s="3">
        <v>2</v>
      </c>
      <c r="T385" s="3"/>
      <c r="U385" s="3"/>
      <c r="X385" s="7">
        <v>0.49513888888888885</v>
      </c>
      <c r="Y385" s="3">
        <v>15</v>
      </c>
      <c r="AH385" s="3">
        <v>99</v>
      </c>
      <c r="AI385" s="3">
        <v>9</v>
      </c>
      <c r="AK385" s="3">
        <v>3</v>
      </c>
      <c r="AL385" s="3">
        <v>99</v>
      </c>
    </row>
    <row r="386" spans="1:38" x14ac:dyDescent="0.3">
      <c r="A386" s="4">
        <v>385</v>
      </c>
      <c r="B386" s="5">
        <v>42846</v>
      </c>
      <c r="C386" s="7">
        <v>0.49791666666666662</v>
      </c>
      <c r="D386" s="3" t="s">
        <v>135</v>
      </c>
      <c r="E386" s="3">
        <v>2</v>
      </c>
      <c r="F386" s="3">
        <v>58</v>
      </c>
      <c r="G386" s="3" t="s">
        <v>142</v>
      </c>
      <c r="H386" s="3">
        <v>1</v>
      </c>
      <c r="I386" s="4" t="s">
        <v>244</v>
      </c>
      <c r="J386" s="4">
        <v>14</v>
      </c>
      <c r="K386" s="4">
        <v>7</v>
      </c>
      <c r="L386" s="3" t="s">
        <v>143</v>
      </c>
      <c r="M386" s="18">
        <v>8</v>
      </c>
      <c r="N386" s="18">
        <v>78</v>
      </c>
      <c r="O386" s="4">
        <v>1</v>
      </c>
      <c r="P386" s="3"/>
      <c r="Q386" s="4">
        <v>8</v>
      </c>
      <c r="S386" s="3">
        <v>1</v>
      </c>
      <c r="T386" s="3"/>
      <c r="U386" s="3"/>
      <c r="Y386" s="3">
        <v>5</v>
      </c>
      <c r="AH386" s="3">
        <v>99</v>
      </c>
      <c r="AI386" s="3">
        <v>8</v>
      </c>
      <c r="AK386" s="3">
        <v>3</v>
      </c>
      <c r="AL386" s="3">
        <v>99</v>
      </c>
    </row>
    <row r="387" spans="1:38" x14ac:dyDescent="0.3">
      <c r="A387" s="4">
        <v>386</v>
      </c>
      <c r="B387" s="5">
        <v>42846</v>
      </c>
      <c r="C387" s="7">
        <v>0.4993055555555555</v>
      </c>
      <c r="D387" s="3" t="s">
        <v>135</v>
      </c>
      <c r="E387" s="3">
        <v>99</v>
      </c>
      <c r="F387" s="3">
        <v>50</v>
      </c>
      <c r="G387" s="3" t="s">
        <v>126</v>
      </c>
      <c r="H387" s="3">
        <v>1</v>
      </c>
      <c r="I387" s="4" t="s">
        <v>244</v>
      </c>
      <c r="J387" s="4">
        <v>14</v>
      </c>
      <c r="K387" s="4">
        <v>7</v>
      </c>
      <c r="L387" s="3" t="s">
        <v>400</v>
      </c>
      <c r="M387" s="18">
        <v>1</v>
      </c>
      <c r="N387" s="18" t="s">
        <v>566</v>
      </c>
      <c r="O387" s="4">
        <v>2</v>
      </c>
      <c r="P387" s="3"/>
      <c r="Q387" s="4">
        <v>8</v>
      </c>
      <c r="S387" s="3">
        <v>1</v>
      </c>
      <c r="T387" s="3"/>
      <c r="U387" s="3"/>
      <c r="X387" s="7">
        <v>0.49583333333333335</v>
      </c>
      <c r="Y387" s="3">
        <v>10</v>
      </c>
      <c r="AH387" s="3">
        <v>99</v>
      </c>
      <c r="AI387" s="3">
        <v>8</v>
      </c>
      <c r="AK387" s="3">
        <v>1</v>
      </c>
      <c r="AL387" s="3">
        <v>99</v>
      </c>
    </row>
    <row r="388" spans="1:38" x14ac:dyDescent="0.3">
      <c r="A388" s="4">
        <v>387</v>
      </c>
      <c r="B388" s="5">
        <v>42846</v>
      </c>
      <c r="C388" s="7">
        <v>0.50347222222222221</v>
      </c>
      <c r="D388" s="3" t="s">
        <v>135</v>
      </c>
      <c r="E388" s="3">
        <v>1</v>
      </c>
      <c r="F388" s="3">
        <v>47</v>
      </c>
      <c r="G388" s="3" t="s">
        <v>264</v>
      </c>
      <c r="H388" s="3">
        <v>1</v>
      </c>
      <c r="I388" s="4" t="s">
        <v>244</v>
      </c>
      <c r="J388" s="4">
        <v>14</v>
      </c>
      <c r="K388" s="4">
        <v>7</v>
      </c>
      <c r="L388" s="3" t="s">
        <v>265</v>
      </c>
      <c r="M388" s="18">
        <v>1</v>
      </c>
      <c r="N388" s="18">
        <v>96</v>
      </c>
      <c r="O388" s="4">
        <v>11</v>
      </c>
      <c r="P388" s="3"/>
      <c r="Q388" s="4">
        <v>2</v>
      </c>
      <c r="S388" s="3">
        <v>2</v>
      </c>
      <c r="T388" s="3"/>
      <c r="U388" s="3"/>
      <c r="Y388" s="3">
        <v>10</v>
      </c>
      <c r="AH388" s="3">
        <v>99</v>
      </c>
      <c r="AI388" s="3">
        <v>9</v>
      </c>
      <c r="AK388" s="3">
        <v>3</v>
      </c>
      <c r="AL388" s="3">
        <v>99</v>
      </c>
    </row>
    <row r="389" spans="1:38" x14ac:dyDescent="0.3">
      <c r="A389" s="4">
        <v>388</v>
      </c>
      <c r="B389" s="5">
        <v>42846</v>
      </c>
      <c r="C389" s="7">
        <v>0.50624999999999998</v>
      </c>
      <c r="D389" s="3" t="s">
        <v>135</v>
      </c>
      <c r="E389" s="3">
        <v>2</v>
      </c>
      <c r="F389" s="3">
        <v>48</v>
      </c>
      <c r="G389" s="3" t="s">
        <v>196</v>
      </c>
      <c r="H389" s="3">
        <v>1</v>
      </c>
      <c r="I389" s="4" t="s">
        <v>244</v>
      </c>
      <c r="J389" s="4">
        <v>14</v>
      </c>
      <c r="K389" s="4">
        <v>7</v>
      </c>
      <c r="L389" s="3" t="s">
        <v>150</v>
      </c>
      <c r="M389" s="18">
        <v>4</v>
      </c>
      <c r="N389" s="18">
        <v>7</v>
      </c>
      <c r="O389" s="4">
        <v>2</v>
      </c>
      <c r="P389" s="3"/>
      <c r="Q389" s="4">
        <v>9</v>
      </c>
      <c r="S389" s="3">
        <v>1</v>
      </c>
      <c r="T389" s="3"/>
      <c r="U389" s="3"/>
      <c r="X389" s="7">
        <v>0.50624999999999998</v>
      </c>
      <c r="Y389" s="3">
        <v>2</v>
      </c>
      <c r="AH389" s="3">
        <v>99</v>
      </c>
      <c r="AI389" s="3">
        <v>8</v>
      </c>
      <c r="AK389" s="3">
        <v>4</v>
      </c>
      <c r="AL389" s="3">
        <v>99</v>
      </c>
    </row>
    <row r="390" spans="1:38" x14ac:dyDescent="0.3">
      <c r="A390" s="4">
        <v>389</v>
      </c>
      <c r="B390" s="5">
        <v>42846</v>
      </c>
      <c r="C390" s="7">
        <v>0.50972222222222219</v>
      </c>
      <c r="D390" s="3" t="s">
        <v>135</v>
      </c>
      <c r="E390" s="3">
        <v>99</v>
      </c>
      <c r="F390" s="3">
        <v>35</v>
      </c>
      <c r="G390" s="3" t="s">
        <v>115</v>
      </c>
      <c r="H390" s="3">
        <v>1</v>
      </c>
      <c r="I390" s="4" t="s">
        <v>244</v>
      </c>
      <c r="J390" s="4">
        <v>14</v>
      </c>
      <c r="K390" s="4">
        <v>7</v>
      </c>
      <c r="L390" s="3" t="s">
        <v>115</v>
      </c>
      <c r="M390" s="18">
        <v>1</v>
      </c>
      <c r="N390" s="18" t="s">
        <v>564</v>
      </c>
      <c r="O390" s="4">
        <v>11</v>
      </c>
      <c r="P390" s="3"/>
      <c r="Q390" s="4">
        <v>1</v>
      </c>
      <c r="S390" s="3">
        <v>2</v>
      </c>
      <c r="T390" s="3"/>
      <c r="U390" s="3"/>
      <c r="Y390" s="3">
        <v>7</v>
      </c>
      <c r="AH390" s="3">
        <v>99</v>
      </c>
      <c r="AI390" s="3">
        <v>2</v>
      </c>
      <c r="AK390" s="3">
        <v>3</v>
      </c>
      <c r="AL390" s="3">
        <v>99</v>
      </c>
    </row>
    <row r="391" spans="1:38" x14ac:dyDescent="0.3">
      <c r="A391" s="4">
        <v>390</v>
      </c>
      <c r="B391" s="5">
        <v>42846</v>
      </c>
      <c r="C391" s="7">
        <v>0.51041666666666663</v>
      </c>
      <c r="D391" s="3" t="s">
        <v>135</v>
      </c>
      <c r="E391" s="3">
        <v>99</v>
      </c>
      <c r="F391" s="3">
        <v>46</v>
      </c>
      <c r="G391" s="3" t="s">
        <v>106</v>
      </c>
      <c r="H391" s="3">
        <v>2</v>
      </c>
      <c r="I391" s="4" t="s">
        <v>244</v>
      </c>
      <c r="J391" s="4">
        <v>14</v>
      </c>
      <c r="K391" s="4">
        <v>7</v>
      </c>
      <c r="L391" s="3" t="s">
        <v>150</v>
      </c>
      <c r="M391" s="18">
        <v>4</v>
      </c>
      <c r="N391" s="18">
        <v>7</v>
      </c>
      <c r="O391" s="4">
        <v>11</v>
      </c>
      <c r="P391" s="3"/>
      <c r="Q391" s="4">
        <v>12</v>
      </c>
      <c r="S391" s="3">
        <v>1</v>
      </c>
      <c r="T391" s="3"/>
      <c r="U391" s="3"/>
      <c r="X391" s="7">
        <v>0.51041666666666663</v>
      </c>
      <c r="Y391" s="3">
        <v>2</v>
      </c>
      <c r="AH391" s="3">
        <v>99</v>
      </c>
      <c r="AI391" s="3">
        <v>8</v>
      </c>
      <c r="AK391" s="3">
        <v>3</v>
      </c>
      <c r="AL391" s="3">
        <v>99</v>
      </c>
    </row>
    <row r="392" spans="1:38" x14ac:dyDescent="0.3">
      <c r="A392" s="4">
        <v>391</v>
      </c>
      <c r="B392" s="5">
        <v>42846</v>
      </c>
      <c r="C392" s="7">
        <v>0.51527777777777783</v>
      </c>
      <c r="D392" s="3" t="s">
        <v>135</v>
      </c>
      <c r="E392" s="3">
        <v>1</v>
      </c>
      <c r="F392" s="3">
        <v>50</v>
      </c>
      <c r="G392" s="3" t="s">
        <v>105</v>
      </c>
      <c r="H392" s="3">
        <v>1</v>
      </c>
      <c r="I392" s="4" t="s">
        <v>244</v>
      </c>
      <c r="J392" s="4">
        <v>14</v>
      </c>
      <c r="K392" s="4">
        <v>7</v>
      </c>
      <c r="L392" s="3" t="s">
        <v>259</v>
      </c>
      <c r="M392" s="18">
        <v>4</v>
      </c>
      <c r="N392" s="18">
        <v>100</v>
      </c>
      <c r="O392" s="4">
        <v>2</v>
      </c>
      <c r="P392" s="3"/>
      <c r="Q392" s="4">
        <v>2</v>
      </c>
      <c r="S392" s="3">
        <v>12</v>
      </c>
      <c r="T392" s="3"/>
      <c r="U392" s="3"/>
      <c r="X392" s="7">
        <v>0.51527777777777783</v>
      </c>
      <c r="Y392" s="3">
        <v>10</v>
      </c>
      <c r="Z392" s="3" t="s">
        <v>467</v>
      </c>
      <c r="AH392" s="3">
        <v>7</v>
      </c>
      <c r="AI392" s="3">
        <v>99</v>
      </c>
      <c r="AK392" s="3">
        <v>4</v>
      </c>
      <c r="AL392" s="3">
        <v>1</v>
      </c>
    </row>
    <row r="393" spans="1:38" x14ac:dyDescent="0.3">
      <c r="A393" s="4">
        <v>392</v>
      </c>
      <c r="B393" s="5">
        <v>42846</v>
      </c>
      <c r="C393" s="7">
        <v>0.51736111111111105</v>
      </c>
      <c r="D393" s="3" t="s">
        <v>135</v>
      </c>
      <c r="E393" s="3">
        <v>99</v>
      </c>
      <c r="F393" s="3">
        <v>47</v>
      </c>
      <c r="G393" s="3" t="s">
        <v>134</v>
      </c>
      <c r="H393" s="3">
        <v>1</v>
      </c>
      <c r="I393" s="4" t="s">
        <v>244</v>
      </c>
      <c r="J393" s="4">
        <v>14</v>
      </c>
      <c r="K393" s="4">
        <v>7</v>
      </c>
      <c r="L393" s="3" t="s">
        <v>134</v>
      </c>
      <c r="M393" s="18">
        <v>4</v>
      </c>
      <c r="N393" s="18">
        <v>123</v>
      </c>
      <c r="O393" s="4">
        <v>2</v>
      </c>
      <c r="P393" s="3"/>
      <c r="Q393" s="4">
        <v>1</v>
      </c>
      <c r="S393" s="3">
        <v>7</v>
      </c>
      <c r="T393" s="3"/>
      <c r="U393" s="3"/>
      <c r="Y393" s="3">
        <v>35</v>
      </c>
      <c r="Z393" s="3">
        <v>35</v>
      </c>
      <c r="AH393" s="3">
        <v>6</v>
      </c>
      <c r="AI393" s="3">
        <v>99</v>
      </c>
      <c r="AK393" s="3">
        <v>4</v>
      </c>
      <c r="AL393" s="3">
        <v>2</v>
      </c>
    </row>
    <row r="394" spans="1:38" x14ac:dyDescent="0.3">
      <c r="A394" s="4">
        <v>393</v>
      </c>
      <c r="B394" s="5">
        <v>42846</v>
      </c>
      <c r="C394" s="7">
        <v>0.51874999999999993</v>
      </c>
      <c r="D394" s="3" t="s">
        <v>135</v>
      </c>
      <c r="E394" s="3">
        <v>99</v>
      </c>
      <c r="F394" s="3">
        <v>47</v>
      </c>
      <c r="G394" s="3" t="s">
        <v>115</v>
      </c>
      <c r="H394" s="3">
        <v>2</v>
      </c>
      <c r="I394" s="4" t="s">
        <v>244</v>
      </c>
      <c r="J394" s="4">
        <v>14</v>
      </c>
      <c r="K394" s="4">
        <v>7</v>
      </c>
      <c r="L394" s="3" t="s">
        <v>115</v>
      </c>
      <c r="M394" s="18">
        <v>4</v>
      </c>
      <c r="N394" s="18" t="s">
        <v>564</v>
      </c>
      <c r="O394" s="4">
        <v>2</v>
      </c>
      <c r="P394" s="3"/>
      <c r="Q394" s="4">
        <v>1</v>
      </c>
      <c r="S394" s="3">
        <v>1</v>
      </c>
      <c r="T394" s="3"/>
      <c r="U394" s="3"/>
      <c r="X394" s="7">
        <v>0.51874999999999993</v>
      </c>
      <c r="Y394" s="3">
        <v>15</v>
      </c>
      <c r="AH394" s="3">
        <v>99</v>
      </c>
      <c r="AI394" s="3">
        <v>8</v>
      </c>
      <c r="AK394" s="3">
        <v>3</v>
      </c>
      <c r="AL394" s="3">
        <v>99</v>
      </c>
    </row>
    <row r="395" spans="1:38" x14ac:dyDescent="0.3">
      <c r="A395" s="4">
        <v>394</v>
      </c>
      <c r="B395" s="5">
        <v>42846</v>
      </c>
      <c r="C395" s="7">
        <v>0.51388888888888895</v>
      </c>
      <c r="D395" s="3" t="s">
        <v>135</v>
      </c>
      <c r="E395" s="3">
        <v>2</v>
      </c>
      <c r="F395" s="3">
        <v>33</v>
      </c>
      <c r="G395" s="3" t="s">
        <v>183</v>
      </c>
      <c r="H395" s="3">
        <v>2</v>
      </c>
      <c r="I395" s="4" t="s">
        <v>244</v>
      </c>
      <c r="J395" s="4">
        <v>14</v>
      </c>
      <c r="K395" s="4">
        <v>7</v>
      </c>
      <c r="L395" s="3" t="s">
        <v>143</v>
      </c>
      <c r="M395" s="18">
        <v>1</v>
      </c>
      <c r="N395" s="18">
        <v>72</v>
      </c>
      <c r="O395" s="4">
        <v>1</v>
      </c>
      <c r="P395" s="3"/>
      <c r="Q395" s="4">
        <v>9</v>
      </c>
      <c r="S395" s="3">
        <v>1</v>
      </c>
      <c r="T395" s="3"/>
      <c r="U395" s="3"/>
      <c r="Y395" s="3">
        <v>5</v>
      </c>
      <c r="AH395" s="3">
        <v>99</v>
      </c>
      <c r="AI395" s="3">
        <v>8</v>
      </c>
      <c r="AK395" s="3">
        <v>4</v>
      </c>
      <c r="AL395" s="3">
        <v>99</v>
      </c>
    </row>
    <row r="396" spans="1:38" x14ac:dyDescent="0.3">
      <c r="A396" s="4">
        <v>395</v>
      </c>
      <c r="B396" s="5">
        <v>42846</v>
      </c>
      <c r="C396" s="7">
        <v>0.52083333333333337</v>
      </c>
      <c r="D396" s="3" t="s">
        <v>135</v>
      </c>
      <c r="E396" s="3">
        <v>1</v>
      </c>
      <c r="F396" s="3">
        <v>20</v>
      </c>
      <c r="G396" s="3" t="s">
        <v>111</v>
      </c>
      <c r="H396" s="3">
        <v>5</v>
      </c>
      <c r="I396" s="4" t="s">
        <v>201</v>
      </c>
      <c r="J396" s="4">
        <v>7</v>
      </c>
      <c r="K396" s="4" t="s">
        <v>560</v>
      </c>
      <c r="L396" s="3" t="s">
        <v>244</v>
      </c>
      <c r="M396" s="18">
        <v>4</v>
      </c>
      <c r="N396" s="18">
        <v>7</v>
      </c>
      <c r="O396" s="4">
        <v>1</v>
      </c>
      <c r="P396" s="3"/>
      <c r="Q396" s="4">
        <v>11</v>
      </c>
      <c r="S396" s="3">
        <v>4</v>
      </c>
      <c r="T396" s="3"/>
      <c r="U396" s="3"/>
      <c r="X396" s="7">
        <v>0.50694444444444442</v>
      </c>
      <c r="Y396" s="3">
        <v>25</v>
      </c>
      <c r="AH396" s="3">
        <v>99</v>
      </c>
      <c r="AI396" s="3">
        <v>7</v>
      </c>
      <c r="AK396" s="3">
        <v>3</v>
      </c>
      <c r="AL396" s="3">
        <v>99</v>
      </c>
    </row>
    <row r="397" spans="1:38" x14ac:dyDescent="0.3">
      <c r="A397" s="4">
        <v>396</v>
      </c>
      <c r="B397" s="5">
        <v>42846</v>
      </c>
      <c r="C397" s="7">
        <v>0.52847222222222223</v>
      </c>
      <c r="D397" s="3" t="s">
        <v>135</v>
      </c>
      <c r="E397" s="3">
        <v>1</v>
      </c>
      <c r="F397" s="3">
        <v>32</v>
      </c>
      <c r="G397" s="3" t="s">
        <v>108</v>
      </c>
      <c r="H397" s="3">
        <v>2</v>
      </c>
      <c r="I397" s="4" t="s">
        <v>244</v>
      </c>
      <c r="J397" s="4">
        <v>14</v>
      </c>
      <c r="K397" s="4">
        <v>7</v>
      </c>
      <c r="L397" s="3" t="s">
        <v>108</v>
      </c>
      <c r="M397" s="18">
        <v>2</v>
      </c>
      <c r="N397" s="18" t="s">
        <v>555</v>
      </c>
      <c r="O397" s="4">
        <v>11</v>
      </c>
      <c r="P397" s="3"/>
      <c r="Q397" s="4">
        <v>1</v>
      </c>
      <c r="S397" s="3">
        <v>2</v>
      </c>
      <c r="T397" s="3"/>
      <c r="U397" s="3"/>
      <c r="X397" s="7">
        <v>0.5</v>
      </c>
      <c r="Y397" s="3">
        <v>30</v>
      </c>
      <c r="AH397" s="3">
        <v>99</v>
      </c>
      <c r="AI397" s="3">
        <v>7</v>
      </c>
      <c r="AK397" s="3">
        <v>4</v>
      </c>
      <c r="AL397" s="3">
        <v>99</v>
      </c>
    </row>
    <row r="398" spans="1:38" x14ac:dyDescent="0.3">
      <c r="A398" s="4">
        <v>397</v>
      </c>
      <c r="B398" s="5">
        <v>42846</v>
      </c>
      <c r="C398" s="7">
        <v>0.53749999999999998</v>
      </c>
      <c r="D398" s="3" t="s">
        <v>135</v>
      </c>
      <c r="E398" s="3">
        <v>1</v>
      </c>
      <c r="F398" s="3">
        <v>25</v>
      </c>
      <c r="G398" s="3" t="s">
        <v>115</v>
      </c>
      <c r="H398" s="3">
        <v>4</v>
      </c>
      <c r="I398" s="4" t="s">
        <v>244</v>
      </c>
      <c r="J398" s="4">
        <v>14</v>
      </c>
      <c r="K398" s="4">
        <v>7</v>
      </c>
      <c r="L398" s="3" t="s">
        <v>106</v>
      </c>
      <c r="M398" s="18">
        <v>4</v>
      </c>
      <c r="N398" s="18" t="s">
        <v>609</v>
      </c>
      <c r="O398" s="4">
        <v>3</v>
      </c>
      <c r="P398" s="3"/>
      <c r="Q398" s="4">
        <v>3</v>
      </c>
      <c r="S398" s="3">
        <v>6</v>
      </c>
      <c r="T398" s="3"/>
      <c r="U398" s="3"/>
      <c r="X398" s="7">
        <v>0.53749999999999998</v>
      </c>
      <c r="Y398" s="3">
        <v>40</v>
      </c>
      <c r="AH398" s="3">
        <v>99</v>
      </c>
      <c r="AI398" s="3">
        <v>5</v>
      </c>
      <c r="AK398" s="3">
        <v>3</v>
      </c>
      <c r="AL398" s="3">
        <v>99</v>
      </c>
    </row>
    <row r="399" spans="1:38" x14ac:dyDescent="0.3">
      <c r="A399" s="4">
        <v>398</v>
      </c>
      <c r="B399" s="5">
        <v>42846</v>
      </c>
      <c r="C399" s="7">
        <v>0.55208333333333337</v>
      </c>
      <c r="D399" s="3" t="s">
        <v>135</v>
      </c>
      <c r="E399" s="3">
        <v>1</v>
      </c>
      <c r="F399" s="3">
        <v>29</v>
      </c>
      <c r="G399" s="3" t="s">
        <v>266</v>
      </c>
      <c r="H399" s="3">
        <v>1</v>
      </c>
      <c r="I399" s="4" t="s">
        <v>244</v>
      </c>
      <c r="J399" s="4">
        <v>14</v>
      </c>
      <c r="K399" s="4">
        <v>7</v>
      </c>
      <c r="L399" s="3" t="s">
        <v>579</v>
      </c>
      <c r="M399" s="18">
        <v>14</v>
      </c>
      <c r="N399" s="18">
        <v>61</v>
      </c>
      <c r="O399" s="4">
        <v>11</v>
      </c>
      <c r="P399" s="3"/>
      <c r="Q399" s="4">
        <v>1</v>
      </c>
      <c r="S399" s="3">
        <v>1</v>
      </c>
      <c r="T399" s="3"/>
      <c r="U399" s="3"/>
      <c r="Y399" s="3">
        <v>35</v>
      </c>
      <c r="AH399" s="3">
        <v>99</v>
      </c>
      <c r="AI399" s="3">
        <v>9</v>
      </c>
      <c r="AJ399" s="3" t="s">
        <v>267</v>
      </c>
      <c r="AK399" s="3">
        <v>3</v>
      </c>
      <c r="AL399" s="3">
        <v>99</v>
      </c>
    </row>
    <row r="400" spans="1:38" x14ac:dyDescent="0.3">
      <c r="A400" s="4">
        <v>399</v>
      </c>
      <c r="B400" s="5">
        <v>42846</v>
      </c>
      <c r="C400" s="7">
        <v>0.55347222222222225</v>
      </c>
      <c r="D400" s="3" t="s">
        <v>135</v>
      </c>
      <c r="E400" s="3">
        <v>2</v>
      </c>
      <c r="F400" s="3">
        <v>63</v>
      </c>
      <c r="G400" s="3" t="s">
        <v>268</v>
      </c>
      <c r="H400" s="3">
        <v>1</v>
      </c>
      <c r="J400" s="4">
        <v>999</v>
      </c>
      <c r="K400" s="4">
        <v>999</v>
      </c>
      <c r="L400" s="3" t="s">
        <v>269</v>
      </c>
      <c r="M400" s="18">
        <v>11</v>
      </c>
      <c r="N400" s="18">
        <v>64</v>
      </c>
      <c r="O400" s="4">
        <v>11</v>
      </c>
      <c r="P400" s="3"/>
      <c r="Q400" s="4">
        <v>2</v>
      </c>
      <c r="S400" s="3">
        <v>7</v>
      </c>
      <c r="T400" s="3"/>
      <c r="U400" s="3"/>
      <c r="Y400" s="3">
        <v>20</v>
      </c>
      <c r="Z400" s="3">
        <v>35</v>
      </c>
      <c r="AH400" s="3">
        <v>7</v>
      </c>
      <c r="AI400" s="3">
        <v>99</v>
      </c>
      <c r="AK400" s="3">
        <v>3</v>
      </c>
      <c r="AL400" s="3">
        <v>2</v>
      </c>
    </row>
    <row r="401" spans="1:38" x14ac:dyDescent="0.3">
      <c r="A401" s="4">
        <v>400</v>
      </c>
      <c r="B401" s="5">
        <v>42846</v>
      </c>
      <c r="C401" s="7">
        <v>0.55763888888888891</v>
      </c>
      <c r="D401" s="3" t="s">
        <v>135</v>
      </c>
      <c r="E401" s="3">
        <v>1</v>
      </c>
      <c r="F401" s="3">
        <v>37</v>
      </c>
      <c r="G401" s="3" t="s">
        <v>270</v>
      </c>
      <c r="H401" s="3">
        <v>1</v>
      </c>
      <c r="I401" s="4" t="s">
        <v>244</v>
      </c>
      <c r="J401" s="4">
        <v>14</v>
      </c>
      <c r="K401" s="4">
        <v>7</v>
      </c>
      <c r="L401" s="3" t="s">
        <v>270</v>
      </c>
      <c r="M401" s="18">
        <v>5</v>
      </c>
      <c r="N401" s="18">
        <v>1</v>
      </c>
      <c r="O401" s="4">
        <v>11</v>
      </c>
      <c r="P401" s="3"/>
      <c r="Q401" s="4">
        <v>1</v>
      </c>
      <c r="S401" s="3">
        <v>2</v>
      </c>
      <c r="T401" s="3"/>
      <c r="U401" s="3"/>
      <c r="X401" s="7">
        <v>0.55763888888888891</v>
      </c>
      <c r="Y401" s="3">
        <v>90</v>
      </c>
      <c r="AH401" s="3">
        <v>99</v>
      </c>
      <c r="AI401" s="3">
        <v>1</v>
      </c>
      <c r="AK401" s="3">
        <v>3</v>
      </c>
      <c r="AL401" s="3">
        <v>99</v>
      </c>
    </row>
    <row r="402" spans="1:38" x14ac:dyDescent="0.3">
      <c r="A402" s="4">
        <v>401</v>
      </c>
      <c r="B402" s="5">
        <v>42846</v>
      </c>
      <c r="C402" s="7">
        <v>0.56041666666666667</v>
      </c>
      <c r="D402" s="3" t="s">
        <v>135</v>
      </c>
      <c r="E402" s="3">
        <v>99</v>
      </c>
      <c r="F402" s="3">
        <v>38</v>
      </c>
      <c r="G402" s="3" t="s">
        <v>115</v>
      </c>
      <c r="H402" s="3">
        <v>1</v>
      </c>
      <c r="I402" s="4" t="s">
        <v>244</v>
      </c>
      <c r="J402" s="4">
        <v>14</v>
      </c>
      <c r="K402" s="4">
        <v>7</v>
      </c>
      <c r="L402" s="3" t="s">
        <v>115</v>
      </c>
      <c r="M402" s="18">
        <v>4</v>
      </c>
      <c r="N402" s="18" t="s">
        <v>564</v>
      </c>
      <c r="O402" s="4">
        <v>11</v>
      </c>
      <c r="P402" s="3"/>
      <c r="Q402" s="4">
        <v>1</v>
      </c>
      <c r="S402" s="3">
        <v>4</v>
      </c>
      <c r="T402" s="3"/>
      <c r="U402" s="3"/>
      <c r="X402" s="7">
        <v>0.56041666666666667</v>
      </c>
      <c r="Y402" s="3">
        <v>10</v>
      </c>
      <c r="AH402" s="3">
        <v>99</v>
      </c>
      <c r="AI402" s="3">
        <v>9</v>
      </c>
      <c r="AJ402" s="3" t="s">
        <v>271</v>
      </c>
      <c r="AK402" s="3">
        <v>3</v>
      </c>
      <c r="AL402" s="3">
        <v>99</v>
      </c>
    </row>
    <row r="403" spans="1:38" x14ac:dyDescent="0.3">
      <c r="A403" s="4">
        <v>402</v>
      </c>
      <c r="B403" s="5">
        <v>42846</v>
      </c>
      <c r="C403" s="7">
        <v>0.5625</v>
      </c>
      <c r="D403" s="3" t="s">
        <v>135</v>
      </c>
      <c r="E403" s="3">
        <v>99</v>
      </c>
      <c r="F403" s="3">
        <v>30</v>
      </c>
      <c r="G403" s="3" t="s">
        <v>272</v>
      </c>
      <c r="H403" s="3">
        <v>1</v>
      </c>
      <c r="I403" s="4" t="s">
        <v>244</v>
      </c>
      <c r="J403" s="4">
        <v>14</v>
      </c>
      <c r="K403" s="4">
        <v>7</v>
      </c>
      <c r="L403" s="3" t="s">
        <v>106</v>
      </c>
      <c r="M403" s="18">
        <v>3</v>
      </c>
      <c r="N403" s="18" t="s">
        <v>609</v>
      </c>
      <c r="O403" s="4">
        <v>3</v>
      </c>
      <c r="P403" s="3"/>
      <c r="Q403" s="4">
        <v>3</v>
      </c>
      <c r="S403" s="3">
        <v>2</v>
      </c>
      <c r="T403" s="3"/>
      <c r="U403" s="3"/>
      <c r="Y403" s="3">
        <v>15</v>
      </c>
      <c r="AH403" s="3">
        <v>99</v>
      </c>
      <c r="AI403" s="3">
        <v>9</v>
      </c>
      <c r="AK403" s="3">
        <v>2</v>
      </c>
      <c r="AL403" s="3">
        <v>99</v>
      </c>
    </row>
    <row r="404" spans="1:38" x14ac:dyDescent="0.3">
      <c r="A404" s="4">
        <v>403</v>
      </c>
      <c r="B404" s="5">
        <v>42846</v>
      </c>
      <c r="C404" s="7">
        <v>0.56458333333333333</v>
      </c>
      <c r="D404" s="3" t="s">
        <v>135</v>
      </c>
      <c r="E404" s="3">
        <v>2</v>
      </c>
      <c r="F404" s="3">
        <v>49</v>
      </c>
      <c r="G404" s="3" t="s">
        <v>273</v>
      </c>
      <c r="H404" s="3">
        <v>1</v>
      </c>
      <c r="I404" s="4" t="s">
        <v>244</v>
      </c>
      <c r="J404" s="4">
        <v>14</v>
      </c>
      <c r="K404" s="4">
        <v>7</v>
      </c>
      <c r="L404" s="3" t="s">
        <v>274</v>
      </c>
      <c r="M404" s="18">
        <v>11</v>
      </c>
      <c r="N404" s="18">
        <v>54</v>
      </c>
      <c r="O404" s="4">
        <v>11</v>
      </c>
      <c r="P404" s="3"/>
      <c r="Q404" s="4">
        <v>2</v>
      </c>
      <c r="S404" s="3">
        <v>1</v>
      </c>
      <c r="T404" s="3"/>
      <c r="U404" s="3"/>
      <c r="X404" s="7">
        <v>0.56458333333333333</v>
      </c>
      <c r="Y404" s="3">
        <v>20</v>
      </c>
      <c r="AH404" s="3">
        <v>99</v>
      </c>
      <c r="AI404" s="3">
        <v>99</v>
      </c>
      <c r="AK404" s="3">
        <v>2</v>
      </c>
      <c r="AL404" s="3">
        <v>1</v>
      </c>
    </row>
    <row r="405" spans="1:38" x14ac:dyDescent="0.3">
      <c r="A405" s="4">
        <v>404</v>
      </c>
      <c r="B405" s="5">
        <v>42846</v>
      </c>
      <c r="C405" s="7">
        <v>0.56944444444444442</v>
      </c>
      <c r="D405" s="3" t="s">
        <v>135</v>
      </c>
      <c r="E405" s="3">
        <v>99</v>
      </c>
      <c r="F405" s="3">
        <v>60</v>
      </c>
      <c r="G405" s="3" t="s">
        <v>203</v>
      </c>
      <c r="H405" s="3">
        <v>1</v>
      </c>
      <c r="I405" s="4" t="s">
        <v>244</v>
      </c>
      <c r="J405" s="4">
        <v>14</v>
      </c>
      <c r="K405" s="4">
        <v>7</v>
      </c>
      <c r="L405" s="3" t="s">
        <v>203</v>
      </c>
      <c r="M405" s="18">
        <v>13</v>
      </c>
      <c r="N405" s="18">
        <v>58</v>
      </c>
      <c r="O405" s="4">
        <v>11</v>
      </c>
      <c r="P405" s="3"/>
      <c r="Q405" s="4">
        <v>1</v>
      </c>
      <c r="S405" s="3">
        <v>1</v>
      </c>
      <c r="T405" s="3"/>
      <c r="U405" s="3"/>
      <c r="X405" s="7">
        <v>0.56944444444444442</v>
      </c>
      <c r="Y405" s="3">
        <v>45</v>
      </c>
      <c r="AH405" s="3">
        <v>99</v>
      </c>
      <c r="AI405" s="3">
        <v>9</v>
      </c>
      <c r="AK405" s="3">
        <v>3</v>
      </c>
      <c r="AL405" s="3">
        <v>99</v>
      </c>
    </row>
    <row r="406" spans="1:38" x14ac:dyDescent="0.3">
      <c r="A406" s="4">
        <v>405</v>
      </c>
      <c r="B406" s="5">
        <v>42846</v>
      </c>
      <c r="C406" s="7">
        <v>0.37847222222222227</v>
      </c>
      <c r="D406" s="3" t="s">
        <v>275</v>
      </c>
      <c r="E406" s="3">
        <v>1</v>
      </c>
      <c r="F406" s="3">
        <v>18</v>
      </c>
      <c r="G406" s="3" t="s">
        <v>216</v>
      </c>
      <c r="H406" s="3">
        <v>4</v>
      </c>
      <c r="I406" s="4" t="s">
        <v>106</v>
      </c>
      <c r="J406" s="4">
        <v>1</v>
      </c>
      <c r="K406" s="4" t="s">
        <v>663</v>
      </c>
      <c r="L406" s="3" t="s">
        <v>275</v>
      </c>
      <c r="M406" s="18">
        <v>172</v>
      </c>
      <c r="N406" s="18">
        <v>172</v>
      </c>
      <c r="O406" s="4">
        <v>1</v>
      </c>
      <c r="P406" s="3"/>
      <c r="Q406" s="4">
        <v>4</v>
      </c>
      <c r="S406" s="3">
        <v>12</v>
      </c>
      <c r="T406" s="3"/>
      <c r="U406" s="3"/>
      <c r="X406" s="7">
        <v>0.36805555555555558</v>
      </c>
      <c r="Y406" s="3">
        <v>10</v>
      </c>
      <c r="Z406" s="3" t="s">
        <v>467</v>
      </c>
      <c r="AH406" s="3">
        <v>99</v>
      </c>
      <c r="AI406" s="3">
        <v>8</v>
      </c>
      <c r="AK406" s="3">
        <v>1</v>
      </c>
      <c r="AL406" s="3">
        <v>2</v>
      </c>
    </row>
    <row r="407" spans="1:38" x14ac:dyDescent="0.3">
      <c r="A407" s="4">
        <v>406</v>
      </c>
      <c r="B407" s="5">
        <v>42846</v>
      </c>
      <c r="C407" s="7">
        <v>0.38263888888888892</v>
      </c>
      <c r="D407" s="3" t="s">
        <v>275</v>
      </c>
      <c r="E407" s="3">
        <v>1</v>
      </c>
      <c r="F407" s="3">
        <v>25</v>
      </c>
      <c r="G407" s="3" t="s">
        <v>216</v>
      </c>
      <c r="H407" s="3">
        <v>5</v>
      </c>
      <c r="I407" s="4" t="s">
        <v>108</v>
      </c>
      <c r="J407" s="4">
        <v>8</v>
      </c>
      <c r="K407" s="4" t="s">
        <v>555</v>
      </c>
      <c r="L407" s="3" t="s">
        <v>275</v>
      </c>
      <c r="M407" s="18">
        <v>172</v>
      </c>
      <c r="N407" s="18">
        <v>172</v>
      </c>
      <c r="O407" s="4">
        <v>1</v>
      </c>
      <c r="P407" s="3"/>
      <c r="Q407" s="4">
        <v>4</v>
      </c>
      <c r="S407" s="3">
        <v>2</v>
      </c>
      <c r="T407" s="3"/>
      <c r="U407" s="3"/>
      <c r="X407" s="7">
        <v>0.36458333333333331</v>
      </c>
      <c r="Y407" s="3">
        <v>15</v>
      </c>
      <c r="AH407" s="3">
        <v>99</v>
      </c>
      <c r="AI407" s="3">
        <v>5</v>
      </c>
      <c r="AK407" s="3">
        <v>2</v>
      </c>
      <c r="AL407" s="3">
        <v>2</v>
      </c>
    </row>
    <row r="408" spans="1:38" x14ac:dyDescent="0.3">
      <c r="A408" s="4">
        <v>407</v>
      </c>
      <c r="B408" s="5">
        <v>42846</v>
      </c>
      <c r="C408" s="7">
        <v>0.38472222222222219</v>
      </c>
      <c r="D408" s="3" t="s">
        <v>275</v>
      </c>
      <c r="E408" s="3">
        <v>1</v>
      </c>
      <c r="F408" s="3">
        <v>46</v>
      </c>
      <c r="G408" s="3" t="s">
        <v>216</v>
      </c>
      <c r="H408" s="3">
        <v>1</v>
      </c>
      <c r="I408" s="4" t="s">
        <v>106</v>
      </c>
      <c r="J408" s="4">
        <v>1</v>
      </c>
      <c r="K408" s="4" t="s">
        <v>663</v>
      </c>
      <c r="L408" s="3" t="s">
        <v>275</v>
      </c>
      <c r="M408" s="18">
        <v>172</v>
      </c>
      <c r="N408" s="18">
        <v>172</v>
      </c>
      <c r="O408" s="4">
        <v>1</v>
      </c>
      <c r="P408" s="3"/>
      <c r="Q408" s="4">
        <v>2</v>
      </c>
      <c r="S408" s="3">
        <v>2</v>
      </c>
      <c r="T408" s="3"/>
      <c r="U408" s="3"/>
      <c r="X408" s="7">
        <v>0.37013888888888885</v>
      </c>
      <c r="Y408" s="3">
        <v>5</v>
      </c>
      <c r="AH408" s="3">
        <v>99</v>
      </c>
      <c r="AI408" s="3">
        <v>8</v>
      </c>
      <c r="AK408" s="3">
        <v>1</v>
      </c>
      <c r="AL408" s="3">
        <v>2</v>
      </c>
    </row>
    <row r="409" spans="1:38" x14ac:dyDescent="0.3">
      <c r="A409" s="4">
        <v>408</v>
      </c>
      <c r="B409" s="5">
        <v>42846</v>
      </c>
      <c r="C409" s="7">
        <v>0.38611111111111113</v>
      </c>
      <c r="D409" s="3" t="s">
        <v>275</v>
      </c>
      <c r="E409" s="3">
        <v>1</v>
      </c>
      <c r="F409" s="3">
        <v>55</v>
      </c>
      <c r="G409" s="3" t="s">
        <v>216</v>
      </c>
      <c r="H409" s="3">
        <v>1</v>
      </c>
      <c r="I409" s="4" t="s">
        <v>106</v>
      </c>
      <c r="J409" s="4">
        <v>1</v>
      </c>
      <c r="K409" s="4" t="s">
        <v>663</v>
      </c>
      <c r="L409" s="3" t="s">
        <v>275</v>
      </c>
      <c r="M409" s="18">
        <v>172</v>
      </c>
      <c r="N409" s="18">
        <v>172</v>
      </c>
      <c r="O409" s="4">
        <v>1</v>
      </c>
      <c r="P409" s="3"/>
      <c r="Q409" s="4">
        <v>2</v>
      </c>
      <c r="S409" s="3">
        <v>2</v>
      </c>
      <c r="T409" s="3"/>
      <c r="U409" s="3"/>
      <c r="X409" s="7">
        <v>0.375</v>
      </c>
      <c r="Y409" s="3">
        <v>10</v>
      </c>
      <c r="AH409" s="3">
        <v>99</v>
      </c>
      <c r="AI409" s="3">
        <v>8</v>
      </c>
      <c r="AK409" s="3">
        <v>1</v>
      </c>
      <c r="AL409" s="3">
        <v>2</v>
      </c>
    </row>
    <row r="410" spans="1:38" x14ac:dyDescent="0.3">
      <c r="A410" s="4">
        <v>409</v>
      </c>
      <c r="B410" s="5">
        <v>42846</v>
      </c>
      <c r="C410" s="7">
        <v>0.38958333333333334</v>
      </c>
      <c r="D410" s="3" t="s">
        <v>275</v>
      </c>
      <c r="E410" s="3">
        <v>2</v>
      </c>
      <c r="F410" s="3">
        <v>55</v>
      </c>
      <c r="G410" s="3" t="s">
        <v>216</v>
      </c>
      <c r="H410" s="3">
        <v>1</v>
      </c>
      <c r="I410" s="4" t="s">
        <v>119</v>
      </c>
      <c r="J410" s="4">
        <v>2</v>
      </c>
      <c r="K410" s="4" t="s">
        <v>562</v>
      </c>
      <c r="L410" s="3" t="s">
        <v>275</v>
      </c>
      <c r="M410" s="18">
        <v>172</v>
      </c>
      <c r="N410" s="18">
        <v>172</v>
      </c>
      <c r="O410" s="4">
        <v>1</v>
      </c>
      <c r="P410" s="3"/>
      <c r="Q410" s="4">
        <v>2</v>
      </c>
      <c r="S410" s="3">
        <v>2</v>
      </c>
      <c r="T410" s="3"/>
      <c r="U410" s="3"/>
      <c r="X410" s="7">
        <v>0.37847222222222227</v>
      </c>
      <c r="Y410" s="3">
        <v>15</v>
      </c>
      <c r="AH410" s="3">
        <v>99</v>
      </c>
      <c r="AI410" s="3">
        <v>6</v>
      </c>
      <c r="AK410" s="3">
        <v>1</v>
      </c>
      <c r="AL410" s="3">
        <v>1</v>
      </c>
    </row>
    <row r="411" spans="1:38" x14ac:dyDescent="0.3">
      <c r="A411" s="4">
        <v>410</v>
      </c>
      <c r="B411" s="5">
        <v>42846</v>
      </c>
      <c r="C411" s="7">
        <v>0.39097222222222222</v>
      </c>
      <c r="D411" s="3" t="s">
        <v>275</v>
      </c>
      <c r="E411" s="3">
        <v>1</v>
      </c>
      <c r="F411" s="3">
        <v>32</v>
      </c>
      <c r="G411" s="3" t="s">
        <v>216</v>
      </c>
      <c r="H411" s="3">
        <v>5</v>
      </c>
      <c r="I411" s="4" t="s">
        <v>183</v>
      </c>
      <c r="J411" s="4">
        <v>14</v>
      </c>
      <c r="K411" s="4">
        <v>142</v>
      </c>
      <c r="L411" s="3" t="s">
        <v>275</v>
      </c>
      <c r="M411" s="18">
        <v>172</v>
      </c>
      <c r="N411" s="18">
        <v>172</v>
      </c>
      <c r="O411" s="4">
        <v>1</v>
      </c>
      <c r="P411" s="3"/>
      <c r="Q411" s="4">
        <v>4</v>
      </c>
      <c r="S411" s="3">
        <v>2</v>
      </c>
      <c r="T411" s="3"/>
      <c r="U411" s="3"/>
      <c r="X411" s="7">
        <v>0.375</v>
      </c>
      <c r="Y411" s="3">
        <v>20</v>
      </c>
      <c r="AH411" s="3">
        <v>99</v>
      </c>
      <c r="AI411" s="3">
        <v>5</v>
      </c>
      <c r="AK411" s="3">
        <v>1</v>
      </c>
      <c r="AL411" s="3">
        <v>2</v>
      </c>
    </row>
    <row r="412" spans="1:38" x14ac:dyDescent="0.3">
      <c r="A412" s="4">
        <v>411</v>
      </c>
      <c r="B412" s="5">
        <v>42846</v>
      </c>
      <c r="C412" s="7">
        <v>0.39513888888888887</v>
      </c>
      <c r="D412" s="3" t="s">
        <v>275</v>
      </c>
      <c r="E412" s="3">
        <v>1</v>
      </c>
      <c r="F412" s="3">
        <v>27</v>
      </c>
      <c r="G412" s="3" t="s">
        <v>216</v>
      </c>
      <c r="H412" s="3">
        <v>4</v>
      </c>
      <c r="I412" s="4" t="s">
        <v>236</v>
      </c>
      <c r="J412" s="4">
        <v>5</v>
      </c>
      <c r="K412" s="4">
        <v>70</v>
      </c>
      <c r="L412" s="3" t="s">
        <v>275</v>
      </c>
      <c r="M412" s="18">
        <v>172</v>
      </c>
      <c r="N412" s="18">
        <v>172</v>
      </c>
      <c r="O412" s="4">
        <v>1</v>
      </c>
      <c r="P412" s="3"/>
      <c r="Q412" s="4">
        <v>4</v>
      </c>
      <c r="S412" s="3">
        <v>6</v>
      </c>
      <c r="T412" s="3"/>
      <c r="U412" s="3"/>
      <c r="X412" s="7">
        <v>0.375</v>
      </c>
      <c r="Y412" s="3">
        <v>25</v>
      </c>
      <c r="AH412" s="3">
        <v>99</v>
      </c>
      <c r="AI412" s="3">
        <v>6</v>
      </c>
      <c r="AK412" s="3">
        <v>1</v>
      </c>
      <c r="AL412" s="3">
        <v>1</v>
      </c>
    </row>
    <row r="413" spans="1:38" x14ac:dyDescent="0.3">
      <c r="A413" s="4">
        <v>412</v>
      </c>
      <c r="B413" s="5">
        <v>42846</v>
      </c>
      <c r="C413" s="7">
        <v>0.39652777777777781</v>
      </c>
      <c r="D413" s="3" t="s">
        <v>275</v>
      </c>
      <c r="E413" s="3">
        <v>1</v>
      </c>
      <c r="F413" s="3">
        <v>19</v>
      </c>
      <c r="G413" s="3" t="s">
        <v>216</v>
      </c>
      <c r="H413" s="3">
        <v>4</v>
      </c>
      <c r="I413" s="4" t="s">
        <v>106</v>
      </c>
      <c r="J413" s="4">
        <v>1</v>
      </c>
      <c r="K413" s="4" t="s">
        <v>663</v>
      </c>
      <c r="L413" s="3" t="s">
        <v>275</v>
      </c>
      <c r="M413" s="18">
        <v>172</v>
      </c>
      <c r="N413" s="18">
        <v>172</v>
      </c>
      <c r="O413" s="4">
        <v>1</v>
      </c>
      <c r="P413" s="3"/>
      <c r="Q413" s="4">
        <v>4</v>
      </c>
      <c r="S413" s="3">
        <v>12</v>
      </c>
      <c r="T413" s="3">
        <v>1</v>
      </c>
      <c r="U413" s="3"/>
      <c r="X413" s="7">
        <v>0.36458333333333331</v>
      </c>
      <c r="Y413" s="3">
        <v>15</v>
      </c>
      <c r="Z413" s="3" t="s">
        <v>467</v>
      </c>
      <c r="AH413" s="3">
        <v>99</v>
      </c>
      <c r="AI413" s="3">
        <v>99</v>
      </c>
      <c r="AK413" s="3">
        <v>1</v>
      </c>
      <c r="AL413" s="3">
        <v>2</v>
      </c>
    </row>
    <row r="414" spans="1:38" x14ac:dyDescent="0.3">
      <c r="A414" s="4">
        <v>413</v>
      </c>
      <c r="B414" s="5">
        <v>42846</v>
      </c>
      <c r="C414" s="7">
        <v>0.39930555555555558</v>
      </c>
      <c r="D414" s="3" t="s">
        <v>275</v>
      </c>
      <c r="E414" s="3">
        <v>1</v>
      </c>
      <c r="F414" s="3">
        <v>26</v>
      </c>
      <c r="G414" s="3" t="s">
        <v>216</v>
      </c>
      <c r="H414" s="3">
        <v>4</v>
      </c>
      <c r="I414" s="4" t="s">
        <v>133</v>
      </c>
      <c r="J414" s="4">
        <v>9</v>
      </c>
      <c r="K414" s="4" t="s">
        <v>557</v>
      </c>
      <c r="L414" s="3" t="s">
        <v>275</v>
      </c>
      <c r="M414" s="18">
        <v>172</v>
      </c>
      <c r="N414" s="18">
        <v>172</v>
      </c>
      <c r="O414" s="4">
        <v>1</v>
      </c>
      <c r="P414" s="3"/>
      <c r="Q414" s="4">
        <v>4</v>
      </c>
      <c r="S414" s="3">
        <v>8</v>
      </c>
      <c r="T414" s="3">
        <v>12</v>
      </c>
      <c r="U414" s="3"/>
      <c r="X414" s="7">
        <v>0.36458333333333331</v>
      </c>
      <c r="Y414" s="3">
        <v>50</v>
      </c>
      <c r="AB414" s="3" t="s">
        <v>467</v>
      </c>
      <c r="AC414" s="3">
        <v>10</v>
      </c>
      <c r="AH414" s="3">
        <v>6</v>
      </c>
      <c r="AI414" s="3">
        <v>99</v>
      </c>
      <c r="AK414" s="3">
        <v>1</v>
      </c>
      <c r="AL414" s="3">
        <v>2</v>
      </c>
    </row>
    <row r="415" spans="1:38" x14ac:dyDescent="0.3">
      <c r="A415" s="4">
        <v>414</v>
      </c>
      <c r="B415" s="5">
        <v>42846</v>
      </c>
      <c r="C415" s="7">
        <v>0.40208333333333335</v>
      </c>
      <c r="D415" s="3" t="s">
        <v>275</v>
      </c>
      <c r="E415" s="3">
        <v>2</v>
      </c>
      <c r="F415" s="3">
        <v>21</v>
      </c>
      <c r="G415" s="3" t="s">
        <v>216</v>
      </c>
      <c r="H415" s="3">
        <v>4</v>
      </c>
      <c r="I415" s="4" t="s">
        <v>106</v>
      </c>
      <c r="J415" s="4">
        <v>1</v>
      </c>
      <c r="K415" s="4" t="s">
        <v>663</v>
      </c>
      <c r="L415" s="3" t="s">
        <v>275</v>
      </c>
      <c r="M415" s="18">
        <v>172</v>
      </c>
      <c r="N415" s="18">
        <v>172</v>
      </c>
      <c r="O415" s="4">
        <v>1</v>
      </c>
      <c r="P415" s="3"/>
      <c r="Q415" s="4">
        <v>4</v>
      </c>
      <c r="S415" s="3">
        <v>12</v>
      </c>
      <c r="T415" s="3"/>
      <c r="U415" s="3"/>
      <c r="X415" s="7">
        <v>0.375</v>
      </c>
      <c r="Y415" s="3">
        <v>10</v>
      </c>
      <c r="Z415" s="3" t="s">
        <v>467</v>
      </c>
      <c r="AA415" s="3">
        <v>5</v>
      </c>
      <c r="AH415" s="3">
        <v>6</v>
      </c>
      <c r="AI415" s="3">
        <v>99</v>
      </c>
      <c r="AK415" s="3">
        <v>4</v>
      </c>
      <c r="AL415" s="3">
        <v>2</v>
      </c>
    </row>
    <row r="416" spans="1:38" x14ac:dyDescent="0.3">
      <c r="A416" s="4">
        <v>415</v>
      </c>
      <c r="B416" s="5">
        <v>42846</v>
      </c>
      <c r="C416" s="7">
        <v>0.40416666666666662</v>
      </c>
      <c r="D416" s="3" t="s">
        <v>275</v>
      </c>
      <c r="E416" s="3">
        <v>1</v>
      </c>
      <c r="F416" s="3">
        <v>26</v>
      </c>
      <c r="G416" s="3" t="s">
        <v>216</v>
      </c>
      <c r="H416" s="3">
        <v>1</v>
      </c>
      <c r="I416" s="4" t="s">
        <v>201</v>
      </c>
      <c r="J416" s="4">
        <v>7</v>
      </c>
      <c r="K416" s="4" t="s">
        <v>560</v>
      </c>
      <c r="L416" s="3" t="s">
        <v>275</v>
      </c>
      <c r="M416" s="18">
        <v>172</v>
      </c>
      <c r="N416" s="18">
        <v>172</v>
      </c>
      <c r="O416" s="4">
        <v>1</v>
      </c>
      <c r="P416" s="3"/>
      <c r="Q416" s="4">
        <v>2</v>
      </c>
      <c r="S416" s="3">
        <v>2</v>
      </c>
      <c r="T416" s="3"/>
      <c r="U416" s="3"/>
      <c r="X416" s="7">
        <v>0.39583333333333331</v>
      </c>
      <c r="Y416" s="3">
        <v>15</v>
      </c>
      <c r="AH416" s="3">
        <v>99</v>
      </c>
      <c r="AI416" s="3">
        <v>9</v>
      </c>
      <c r="AJ416" s="3" t="s">
        <v>276</v>
      </c>
      <c r="AK416" s="3">
        <v>1</v>
      </c>
      <c r="AL416" s="3">
        <v>2</v>
      </c>
    </row>
    <row r="417" spans="1:38" x14ac:dyDescent="0.3">
      <c r="A417" s="4">
        <v>416</v>
      </c>
      <c r="B417" s="5">
        <v>42846</v>
      </c>
      <c r="C417" s="7">
        <v>0.4055555555555555</v>
      </c>
      <c r="D417" s="3" t="s">
        <v>275</v>
      </c>
      <c r="E417" s="3">
        <v>2</v>
      </c>
      <c r="F417" s="3">
        <v>22</v>
      </c>
      <c r="G417" s="3" t="s">
        <v>216</v>
      </c>
      <c r="H417" s="3">
        <v>4</v>
      </c>
      <c r="I417" s="4" t="s">
        <v>246</v>
      </c>
      <c r="J417" s="4">
        <v>4</v>
      </c>
      <c r="K417" s="4">
        <v>82</v>
      </c>
      <c r="L417" s="3" t="s">
        <v>275</v>
      </c>
      <c r="M417" s="18">
        <v>172</v>
      </c>
      <c r="N417" s="18">
        <v>172</v>
      </c>
      <c r="O417" s="4">
        <v>1</v>
      </c>
      <c r="P417" s="3"/>
      <c r="Q417" s="4">
        <v>4</v>
      </c>
      <c r="S417" s="3">
        <v>2</v>
      </c>
      <c r="T417" s="3"/>
      <c r="U417" s="3"/>
      <c r="X417" s="7">
        <v>0.35416666666666669</v>
      </c>
      <c r="Y417" s="3">
        <v>15</v>
      </c>
      <c r="AH417" s="3">
        <v>99</v>
      </c>
      <c r="AI417" s="3">
        <v>5</v>
      </c>
      <c r="AK417" s="3">
        <v>4</v>
      </c>
      <c r="AL417" s="3">
        <v>2</v>
      </c>
    </row>
    <row r="418" spans="1:38" x14ac:dyDescent="0.3">
      <c r="A418" s="4">
        <v>417</v>
      </c>
      <c r="B418" s="5">
        <v>42846</v>
      </c>
      <c r="C418" s="7">
        <v>0.4069444444444445</v>
      </c>
      <c r="D418" s="3" t="s">
        <v>275</v>
      </c>
      <c r="E418" s="3">
        <v>2</v>
      </c>
      <c r="F418" s="3">
        <v>18</v>
      </c>
      <c r="G418" s="3" t="s">
        <v>216</v>
      </c>
      <c r="H418" s="3">
        <v>4</v>
      </c>
      <c r="I418" s="4" t="s">
        <v>105</v>
      </c>
      <c r="J418" s="4">
        <v>4</v>
      </c>
      <c r="K418" s="4" t="s">
        <v>665</v>
      </c>
      <c r="L418" s="3" t="s">
        <v>275</v>
      </c>
      <c r="M418" s="18">
        <v>172</v>
      </c>
      <c r="N418" s="18">
        <v>172</v>
      </c>
      <c r="O418" s="4">
        <v>1</v>
      </c>
      <c r="P418" s="3"/>
      <c r="Q418" s="4">
        <v>4</v>
      </c>
      <c r="S418" s="3">
        <v>12</v>
      </c>
      <c r="T418" s="3"/>
      <c r="U418" s="3"/>
      <c r="X418" s="7">
        <v>0.39583333333333331</v>
      </c>
      <c r="Y418" s="3">
        <v>25</v>
      </c>
      <c r="Z418" s="3" t="s">
        <v>467</v>
      </c>
      <c r="AA418" s="3">
        <v>7</v>
      </c>
      <c r="AH418" s="3">
        <v>7</v>
      </c>
      <c r="AI418" s="3">
        <v>99</v>
      </c>
      <c r="AK418" s="3">
        <v>1</v>
      </c>
      <c r="AL418" s="3">
        <v>1</v>
      </c>
    </row>
    <row r="419" spans="1:38" x14ac:dyDescent="0.3">
      <c r="A419" s="4">
        <v>418</v>
      </c>
      <c r="B419" s="5">
        <v>42846</v>
      </c>
      <c r="C419" s="7">
        <v>0.40972222222222227</v>
      </c>
      <c r="D419" s="3" t="s">
        <v>275</v>
      </c>
      <c r="E419" s="3">
        <v>2</v>
      </c>
      <c r="F419" s="3">
        <v>19</v>
      </c>
      <c r="G419" s="3" t="s">
        <v>216</v>
      </c>
      <c r="H419" s="3">
        <v>4</v>
      </c>
      <c r="I419" s="4" t="s">
        <v>105</v>
      </c>
      <c r="J419" s="4">
        <v>4</v>
      </c>
      <c r="K419" s="4" t="s">
        <v>665</v>
      </c>
      <c r="L419" s="3" t="s">
        <v>275</v>
      </c>
      <c r="M419" s="18">
        <v>172</v>
      </c>
      <c r="N419" s="18">
        <v>172</v>
      </c>
      <c r="O419" s="4">
        <v>1</v>
      </c>
      <c r="P419" s="3"/>
      <c r="Q419" s="4">
        <v>4</v>
      </c>
      <c r="S419" s="3">
        <v>12</v>
      </c>
      <c r="T419" s="3"/>
      <c r="U419" s="3"/>
      <c r="X419" s="7">
        <v>0.3888888888888889</v>
      </c>
      <c r="Y419" s="3">
        <v>20</v>
      </c>
      <c r="Z419" s="3" t="s">
        <v>467</v>
      </c>
      <c r="AA419" s="3">
        <v>2</v>
      </c>
      <c r="AH419" s="3">
        <v>6</v>
      </c>
      <c r="AI419" s="3">
        <v>99</v>
      </c>
      <c r="AK419" s="3">
        <v>4</v>
      </c>
      <c r="AL419" s="3">
        <v>2</v>
      </c>
    </row>
    <row r="420" spans="1:38" x14ac:dyDescent="0.3">
      <c r="A420" s="4">
        <v>419</v>
      </c>
      <c r="B420" s="5">
        <v>42846</v>
      </c>
      <c r="C420" s="7">
        <v>0.41180555555555554</v>
      </c>
      <c r="D420" s="3" t="s">
        <v>275</v>
      </c>
      <c r="E420" s="3">
        <v>1</v>
      </c>
      <c r="F420" s="3">
        <v>18</v>
      </c>
      <c r="G420" s="3" t="s">
        <v>216</v>
      </c>
      <c r="H420" s="3">
        <v>4</v>
      </c>
      <c r="I420" s="4" t="s">
        <v>109</v>
      </c>
      <c r="J420" s="4">
        <v>13</v>
      </c>
      <c r="K420" s="4">
        <v>114</v>
      </c>
      <c r="L420" s="3" t="s">
        <v>275</v>
      </c>
      <c r="M420" s="18">
        <v>172</v>
      </c>
      <c r="N420" s="18">
        <v>172</v>
      </c>
      <c r="O420" s="4">
        <v>1</v>
      </c>
      <c r="P420" s="3"/>
      <c r="Q420" s="4">
        <v>4</v>
      </c>
      <c r="S420" s="3">
        <v>12</v>
      </c>
      <c r="T420" s="3"/>
      <c r="U420" s="3"/>
      <c r="X420" s="7">
        <v>0.32291666666666669</v>
      </c>
      <c r="Y420" s="3">
        <v>60</v>
      </c>
      <c r="Z420" s="3" t="s">
        <v>467</v>
      </c>
      <c r="AA420" s="3">
        <v>2</v>
      </c>
      <c r="AH420" s="3">
        <v>6</v>
      </c>
      <c r="AI420" s="3">
        <v>99</v>
      </c>
      <c r="AK420" s="3">
        <v>1</v>
      </c>
      <c r="AL420" s="3">
        <v>1</v>
      </c>
    </row>
    <row r="421" spans="1:38" x14ac:dyDescent="0.3">
      <c r="A421" s="4">
        <v>420</v>
      </c>
      <c r="B421" s="5">
        <v>42846</v>
      </c>
      <c r="C421" s="7">
        <v>0.41250000000000003</v>
      </c>
      <c r="D421" s="3" t="s">
        <v>275</v>
      </c>
      <c r="E421" s="3">
        <v>1</v>
      </c>
      <c r="F421" s="3">
        <v>18</v>
      </c>
      <c r="G421" s="3" t="s">
        <v>216</v>
      </c>
      <c r="H421" s="3">
        <v>4</v>
      </c>
      <c r="I421" s="4" t="s">
        <v>146</v>
      </c>
      <c r="J421" s="4">
        <v>12</v>
      </c>
      <c r="K421" s="4">
        <v>16</v>
      </c>
      <c r="L421" s="3" t="s">
        <v>275</v>
      </c>
      <c r="M421" s="18">
        <v>172</v>
      </c>
      <c r="N421" s="18">
        <v>172</v>
      </c>
      <c r="O421" s="4">
        <v>1</v>
      </c>
      <c r="P421" s="3"/>
      <c r="Q421" s="4">
        <v>4</v>
      </c>
      <c r="S421" s="3">
        <v>2</v>
      </c>
      <c r="T421" s="3"/>
      <c r="U421" s="3"/>
      <c r="X421" s="7">
        <v>0.3611111111111111</v>
      </c>
      <c r="Y421" s="3">
        <v>10</v>
      </c>
      <c r="AH421" s="3">
        <v>99</v>
      </c>
      <c r="AI421" s="3">
        <v>5</v>
      </c>
      <c r="AK421" s="3">
        <v>1</v>
      </c>
      <c r="AL421" s="3">
        <v>1</v>
      </c>
    </row>
    <row r="422" spans="1:38" x14ac:dyDescent="0.3">
      <c r="A422" s="4">
        <v>421</v>
      </c>
      <c r="B422" s="5">
        <v>42846</v>
      </c>
      <c r="C422" s="7">
        <v>0.41319444444444442</v>
      </c>
      <c r="D422" s="3" t="s">
        <v>275</v>
      </c>
      <c r="E422" s="3">
        <v>1</v>
      </c>
      <c r="F422" s="3">
        <v>18</v>
      </c>
      <c r="G422" s="3" t="s">
        <v>216</v>
      </c>
      <c r="H422" s="3">
        <v>4</v>
      </c>
      <c r="I422" s="4" t="s">
        <v>106</v>
      </c>
      <c r="J422" s="4">
        <v>1</v>
      </c>
      <c r="K422" s="4" t="s">
        <v>663</v>
      </c>
      <c r="L422" s="3" t="s">
        <v>275</v>
      </c>
      <c r="M422" s="18">
        <v>172</v>
      </c>
      <c r="N422" s="18">
        <v>172</v>
      </c>
      <c r="O422" s="4">
        <v>1</v>
      </c>
      <c r="P422" s="3"/>
      <c r="Q422" s="4">
        <v>4</v>
      </c>
      <c r="S422" s="3">
        <v>2</v>
      </c>
      <c r="T422" s="3"/>
      <c r="U422" s="3"/>
      <c r="X422" s="7">
        <v>0.39583333333333331</v>
      </c>
      <c r="Y422" s="3">
        <v>15</v>
      </c>
      <c r="AH422" s="3">
        <v>99</v>
      </c>
      <c r="AI422" s="3">
        <v>8</v>
      </c>
      <c r="AK422" s="3">
        <v>1</v>
      </c>
      <c r="AL422" s="3">
        <v>1</v>
      </c>
    </row>
    <row r="423" spans="1:38" x14ac:dyDescent="0.3">
      <c r="A423" s="4">
        <v>422</v>
      </c>
      <c r="B423" s="5">
        <v>42846</v>
      </c>
      <c r="C423" s="7">
        <v>0.4145833333333333</v>
      </c>
      <c r="D423" s="3" t="s">
        <v>275</v>
      </c>
      <c r="E423" s="3">
        <v>1</v>
      </c>
      <c r="F423" s="3">
        <v>20</v>
      </c>
      <c r="G423" s="3" t="s">
        <v>216</v>
      </c>
      <c r="H423" s="3">
        <v>5</v>
      </c>
      <c r="I423" s="4" t="s">
        <v>105</v>
      </c>
      <c r="J423" s="4">
        <v>4</v>
      </c>
      <c r="K423" s="4" t="s">
        <v>665</v>
      </c>
      <c r="L423" s="3" t="s">
        <v>275</v>
      </c>
      <c r="M423" s="18">
        <v>172</v>
      </c>
      <c r="N423" s="18">
        <v>172</v>
      </c>
      <c r="O423" s="4">
        <v>1</v>
      </c>
      <c r="P423" s="3"/>
      <c r="Q423" s="4">
        <v>4</v>
      </c>
      <c r="S423" s="3">
        <v>12</v>
      </c>
      <c r="T423" s="3"/>
      <c r="U423" s="3"/>
      <c r="X423" s="7">
        <v>0.35416666666666669</v>
      </c>
      <c r="Y423" s="3">
        <v>25</v>
      </c>
      <c r="Z423" s="3" t="s">
        <v>467</v>
      </c>
      <c r="AH423" s="3">
        <v>4</v>
      </c>
      <c r="AI423" s="3">
        <v>99</v>
      </c>
      <c r="AK423" s="3">
        <v>1</v>
      </c>
      <c r="AL423" s="3">
        <v>1</v>
      </c>
    </row>
    <row r="424" spans="1:38" x14ac:dyDescent="0.3">
      <c r="A424" s="4">
        <v>423</v>
      </c>
      <c r="B424" s="5">
        <v>42846</v>
      </c>
      <c r="C424" s="7">
        <v>0.42638888888888887</v>
      </c>
      <c r="D424" s="3" t="s">
        <v>275</v>
      </c>
      <c r="E424" s="3">
        <v>1</v>
      </c>
      <c r="F424" s="3">
        <v>24</v>
      </c>
      <c r="G424" s="3" t="s">
        <v>216</v>
      </c>
      <c r="H424" s="3">
        <v>4</v>
      </c>
      <c r="I424" s="4" t="s">
        <v>105</v>
      </c>
      <c r="J424" s="4">
        <v>4</v>
      </c>
      <c r="K424" s="4" t="s">
        <v>665</v>
      </c>
      <c r="L424" s="3" t="s">
        <v>275</v>
      </c>
      <c r="M424" s="18">
        <v>172</v>
      </c>
      <c r="N424" s="18">
        <v>172</v>
      </c>
      <c r="O424" s="4">
        <v>1</v>
      </c>
      <c r="P424" s="3"/>
      <c r="Q424" s="4">
        <v>4</v>
      </c>
      <c r="S424" s="3">
        <v>2</v>
      </c>
      <c r="T424" s="3"/>
      <c r="U424" s="3"/>
      <c r="X424" s="7">
        <v>0.35416666666666669</v>
      </c>
      <c r="Y424" s="3">
        <v>30</v>
      </c>
      <c r="AH424" s="3">
        <v>99</v>
      </c>
      <c r="AI424" s="3">
        <v>5</v>
      </c>
      <c r="AK424" s="3">
        <v>1</v>
      </c>
      <c r="AL424" s="3">
        <v>2</v>
      </c>
    </row>
    <row r="425" spans="1:38" x14ac:dyDescent="0.3">
      <c r="A425" s="4">
        <v>424</v>
      </c>
      <c r="B425" s="5">
        <v>42846</v>
      </c>
      <c r="C425" s="7">
        <v>0.42777777777777781</v>
      </c>
      <c r="D425" s="3" t="s">
        <v>275</v>
      </c>
      <c r="E425" s="3">
        <v>1</v>
      </c>
      <c r="F425" s="3">
        <v>20</v>
      </c>
      <c r="G425" s="3" t="s">
        <v>216</v>
      </c>
      <c r="H425" s="3">
        <v>4</v>
      </c>
      <c r="I425" s="4" t="s">
        <v>115</v>
      </c>
      <c r="J425" s="4">
        <v>5</v>
      </c>
      <c r="K425" s="4" t="s">
        <v>564</v>
      </c>
      <c r="L425" s="3" t="s">
        <v>275</v>
      </c>
      <c r="M425" s="18">
        <v>172</v>
      </c>
      <c r="N425" s="18">
        <v>172</v>
      </c>
      <c r="O425" s="4">
        <v>1</v>
      </c>
      <c r="P425" s="3"/>
      <c r="Q425" s="4">
        <v>4</v>
      </c>
      <c r="S425" s="3">
        <v>7</v>
      </c>
      <c r="T425" s="3">
        <v>12</v>
      </c>
      <c r="U425" s="3"/>
      <c r="X425" s="7">
        <v>0.39583333333333331</v>
      </c>
      <c r="Y425" s="3">
        <v>40</v>
      </c>
      <c r="Z425" s="3" t="s">
        <v>110</v>
      </c>
      <c r="AA425" s="3">
        <v>5</v>
      </c>
      <c r="AB425" s="3" t="s">
        <v>467</v>
      </c>
      <c r="AC425" s="3">
        <v>5</v>
      </c>
      <c r="AH425" s="3">
        <v>7</v>
      </c>
      <c r="AI425" s="3">
        <v>99</v>
      </c>
      <c r="AK425" s="3">
        <v>1</v>
      </c>
      <c r="AL425" s="3">
        <v>2</v>
      </c>
    </row>
    <row r="426" spans="1:38" x14ac:dyDescent="0.3">
      <c r="A426" s="4">
        <v>425</v>
      </c>
      <c r="B426" s="5">
        <v>42846</v>
      </c>
      <c r="C426" s="7">
        <v>0.43124999999999997</v>
      </c>
      <c r="D426" s="3" t="s">
        <v>275</v>
      </c>
      <c r="E426" s="3">
        <v>2</v>
      </c>
      <c r="F426" s="3">
        <v>55</v>
      </c>
      <c r="G426" s="3" t="s">
        <v>216</v>
      </c>
      <c r="H426" s="3">
        <v>1</v>
      </c>
      <c r="I426" s="4" t="s">
        <v>277</v>
      </c>
      <c r="J426" s="4">
        <v>999</v>
      </c>
      <c r="K426" s="4">
        <v>999</v>
      </c>
      <c r="L426" s="3" t="s">
        <v>275</v>
      </c>
      <c r="M426" s="18">
        <v>172</v>
      </c>
      <c r="N426" s="18">
        <v>172</v>
      </c>
      <c r="O426" s="4">
        <v>1</v>
      </c>
      <c r="P426" s="3"/>
      <c r="Q426" s="4">
        <v>2</v>
      </c>
      <c r="S426" s="3">
        <v>12</v>
      </c>
      <c r="T426" s="3"/>
      <c r="U426" s="3"/>
      <c r="X426" s="7">
        <v>0.40625</v>
      </c>
      <c r="Y426" s="3">
        <v>30</v>
      </c>
      <c r="Z426" s="3" t="s">
        <v>467</v>
      </c>
      <c r="AA426" s="3">
        <v>5</v>
      </c>
      <c r="AH426" s="3">
        <v>6</v>
      </c>
      <c r="AI426" s="3">
        <v>99</v>
      </c>
      <c r="AK426" s="3">
        <v>1</v>
      </c>
      <c r="AL426" s="3">
        <v>2</v>
      </c>
    </row>
    <row r="427" spans="1:38" x14ac:dyDescent="0.3">
      <c r="A427" s="4">
        <v>426</v>
      </c>
      <c r="B427" s="5">
        <v>42846</v>
      </c>
      <c r="C427" s="7">
        <v>0.43333333333333335</v>
      </c>
      <c r="D427" s="3" t="s">
        <v>275</v>
      </c>
      <c r="E427" s="3">
        <v>1</v>
      </c>
      <c r="F427" s="3">
        <v>24</v>
      </c>
      <c r="G427" s="3" t="s">
        <v>216</v>
      </c>
      <c r="H427" s="3">
        <v>4</v>
      </c>
      <c r="I427" s="4" t="s">
        <v>108</v>
      </c>
      <c r="J427" s="4">
        <v>8</v>
      </c>
      <c r="K427" s="4" t="s">
        <v>555</v>
      </c>
      <c r="L427" s="3" t="s">
        <v>275</v>
      </c>
      <c r="M427" s="18">
        <v>172</v>
      </c>
      <c r="N427" s="18">
        <v>172</v>
      </c>
      <c r="O427" s="4">
        <v>1</v>
      </c>
      <c r="P427" s="3"/>
      <c r="Q427" s="4">
        <v>4</v>
      </c>
      <c r="S427" s="3">
        <v>6</v>
      </c>
      <c r="T427" s="3"/>
      <c r="U427" s="3"/>
      <c r="X427" s="7">
        <v>0.375</v>
      </c>
      <c r="Y427" s="3">
        <v>30</v>
      </c>
      <c r="AH427" s="3">
        <v>99</v>
      </c>
      <c r="AI427" s="3">
        <v>6</v>
      </c>
      <c r="AK427" s="3">
        <v>1</v>
      </c>
      <c r="AL427" s="3">
        <v>2</v>
      </c>
    </row>
    <row r="428" spans="1:38" x14ac:dyDescent="0.3">
      <c r="A428" s="4">
        <v>427</v>
      </c>
      <c r="B428" s="5">
        <v>42846</v>
      </c>
      <c r="C428" s="7">
        <v>0.43541666666666662</v>
      </c>
      <c r="D428" s="3" t="s">
        <v>275</v>
      </c>
      <c r="E428" s="3">
        <v>1</v>
      </c>
      <c r="F428" s="3">
        <v>18</v>
      </c>
      <c r="G428" s="3" t="s">
        <v>216</v>
      </c>
      <c r="H428" s="3">
        <v>4</v>
      </c>
      <c r="I428" s="4" t="s">
        <v>106</v>
      </c>
      <c r="J428" s="4">
        <v>1</v>
      </c>
      <c r="K428" s="4" t="s">
        <v>663</v>
      </c>
      <c r="L428" s="3" t="s">
        <v>275</v>
      </c>
      <c r="M428" s="18">
        <v>172</v>
      </c>
      <c r="N428" s="18">
        <v>172</v>
      </c>
      <c r="O428" s="4">
        <v>1</v>
      </c>
      <c r="P428" s="3"/>
      <c r="Q428" s="4">
        <v>4</v>
      </c>
      <c r="S428" s="3">
        <v>12</v>
      </c>
      <c r="T428" s="3"/>
      <c r="U428" s="3"/>
      <c r="X428" s="7">
        <v>0.4236111111111111</v>
      </c>
      <c r="Y428" s="3">
        <v>15</v>
      </c>
      <c r="Z428" s="3" t="s">
        <v>467</v>
      </c>
      <c r="AA428" s="3">
        <v>2</v>
      </c>
      <c r="AH428" s="3">
        <v>6</v>
      </c>
      <c r="AI428" s="3">
        <v>99</v>
      </c>
      <c r="AK428" s="3">
        <v>1</v>
      </c>
      <c r="AL428" s="3">
        <v>1</v>
      </c>
    </row>
    <row r="429" spans="1:38" x14ac:dyDescent="0.3">
      <c r="A429" s="4">
        <v>428</v>
      </c>
      <c r="B429" s="5">
        <v>42846</v>
      </c>
      <c r="C429" s="7">
        <v>0.4381944444444445</v>
      </c>
      <c r="D429" s="3" t="s">
        <v>275</v>
      </c>
      <c r="E429" s="3">
        <v>1</v>
      </c>
      <c r="F429" s="3">
        <v>21</v>
      </c>
      <c r="G429" s="3" t="s">
        <v>216</v>
      </c>
      <c r="H429" s="3">
        <v>4</v>
      </c>
      <c r="I429" s="4" t="s">
        <v>278</v>
      </c>
      <c r="J429" s="4">
        <v>3</v>
      </c>
      <c r="K429" s="4" t="s">
        <v>664</v>
      </c>
      <c r="L429" s="3" t="s">
        <v>275</v>
      </c>
      <c r="M429" s="18">
        <v>172</v>
      </c>
      <c r="N429" s="18">
        <v>172</v>
      </c>
      <c r="O429" s="4">
        <v>1</v>
      </c>
      <c r="P429" s="3"/>
      <c r="Q429" s="4">
        <v>4</v>
      </c>
      <c r="S429" s="3">
        <v>6</v>
      </c>
      <c r="T429" s="3"/>
      <c r="U429" s="3"/>
      <c r="X429" s="7">
        <v>0.41666666666666669</v>
      </c>
      <c r="Y429" s="3">
        <v>15</v>
      </c>
      <c r="AH429" s="3">
        <v>99</v>
      </c>
      <c r="AI429" s="3">
        <v>5</v>
      </c>
      <c r="AK429" s="3">
        <v>1</v>
      </c>
      <c r="AL429" s="3">
        <v>2</v>
      </c>
    </row>
    <row r="430" spans="1:38" x14ac:dyDescent="0.3">
      <c r="A430" s="4">
        <v>429</v>
      </c>
      <c r="B430" s="5">
        <v>42846</v>
      </c>
      <c r="C430" s="7">
        <v>0.44097222222222227</v>
      </c>
      <c r="D430" s="3" t="s">
        <v>275</v>
      </c>
      <c r="E430" s="3">
        <v>1</v>
      </c>
      <c r="F430" s="3">
        <v>22</v>
      </c>
      <c r="G430" s="3" t="s">
        <v>216</v>
      </c>
      <c r="H430" s="3">
        <v>4</v>
      </c>
      <c r="I430" s="4" t="s">
        <v>115</v>
      </c>
      <c r="J430" s="4">
        <v>5</v>
      </c>
      <c r="K430" s="4" t="s">
        <v>564</v>
      </c>
      <c r="L430" s="3" t="s">
        <v>275</v>
      </c>
      <c r="M430" s="18">
        <v>172</v>
      </c>
      <c r="N430" s="18">
        <v>172</v>
      </c>
      <c r="O430" s="4">
        <v>1</v>
      </c>
      <c r="P430" s="3"/>
      <c r="Q430" s="4">
        <v>4</v>
      </c>
      <c r="S430" s="3">
        <v>7</v>
      </c>
      <c r="T430" s="3">
        <v>12</v>
      </c>
      <c r="U430" s="3"/>
      <c r="X430" s="7">
        <v>0.40277777777777773</v>
      </c>
      <c r="Y430" s="3">
        <v>35</v>
      </c>
      <c r="Z430" s="3">
        <v>42</v>
      </c>
      <c r="AA430" s="3">
        <v>10</v>
      </c>
      <c r="AB430" s="3" t="s">
        <v>467</v>
      </c>
      <c r="AC430" s="3">
        <v>2</v>
      </c>
      <c r="AH430" s="3">
        <v>7</v>
      </c>
      <c r="AI430" s="3">
        <v>99</v>
      </c>
      <c r="AK430" s="3">
        <v>1</v>
      </c>
      <c r="AL430" s="3">
        <v>2</v>
      </c>
    </row>
    <row r="431" spans="1:38" x14ac:dyDescent="0.3">
      <c r="A431" s="4">
        <v>430</v>
      </c>
      <c r="B431" s="5">
        <v>42846</v>
      </c>
      <c r="C431" s="7">
        <v>0.44305555555555554</v>
      </c>
      <c r="D431" s="3" t="s">
        <v>275</v>
      </c>
      <c r="E431" s="3">
        <v>2</v>
      </c>
      <c r="F431" s="3">
        <v>20</v>
      </c>
      <c r="G431" s="3" t="s">
        <v>216</v>
      </c>
      <c r="H431" s="3">
        <v>4</v>
      </c>
      <c r="I431" s="4" t="s">
        <v>108</v>
      </c>
      <c r="J431" s="4">
        <v>8</v>
      </c>
      <c r="K431" s="4" t="s">
        <v>555</v>
      </c>
      <c r="L431" s="3" t="s">
        <v>275</v>
      </c>
      <c r="M431" s="18">
        <v>172</v>
      </c>
      <c r="N431" s="18">
        <v>172</v>
      </c>
      <c r="O431" s="4">
        <v>1</v>
      </c>
      <c r="P431" s="3"/>
      <c r="Q431" s="4">
        <v>4</v>
      </c>
      <c r="S431" s="3">
        <v>7</v>
      </c>
      <c r="T431" s="3"/>
      <c r="U431" s="3"/>
      <c r="X431" s="7">
        <v>0.40625</v>
      </c>
      <c r="Y431" s="3">
        <v>45</v>
      </c>
      <c r="Z431" s="3">
        <v>44</v>
      </c>
      <c r="AA431" s="3">
        <v>10</v>
      </c>
      <c r="AH431" s="3">
        <v>7</v>
      </c>
      <c r="AI431" s="3">
        <v>99</v>
      </c>
      <c r="AK431" s="3">
        <v>1</v>
      </c>
      <c r="AL431" s="3">
        <v>1</v>
      </c>
    </row>
    <row r="432" spans="1:38" x14ac:dyDescent="0.3">
      <c r="A432" s="4">
        <v>431</v>
      </c>
      <c r="B432" s="5">
        <v>42846</v>
      </c>
      <c r="C432" s="7">
        <v>0.4458333333333333</v>
      </c>
      <c r="D432" s="3" t="s">
        <v>275</v>
      </c>
      <c r="E432" s="3">
        <v>1</v>
      </c>
      <c r="F432" s="3">
        <v>25</v>
      </c>
      <c r="G432" s="3" t="s">
        <v>216</v>
      </c>
      <c r="H432" s="3">
        <v>1</v>
      </c>
      <c r="I432" s="4" t="s">
        <v>228</v>
      </c>
      <c r="J432" s="4">
        <v>14</v>
      </c>
      <c r="K432" s="4">
        <v>100</v>
      </c>
      <c r="L432" s="3" t="s">
        <v>275</v>
      </c>
      <c r="M432" s="18">
        <v>172</v>
      </c>
      <c r="N432" s="18">
        <v>172</v>
      </c>
      <c r="O432" s="4">
        <v>1</v>
      </c>
      <c r="P432" s="3"/>
      <c r="Q432" s="4">
        <v>2</v>
      </c>
      <c r="S432" s="3">
        <v>12</v>
      </c>
      <c r="T432" s="3"/>
      <c r="U432" s="3"/>
      <c r="X432" s="7">
        <v>0.41666666666666669</v>
      </c>
      <c r="Y432" s="3">
        <v>30</v>
      </c>
      <c r="Z432" s="3" t="s">
        <v>467</v>
      </c>
      <c r="AA432" s="3">
        <v>3</v>
      </c>
      <c r="AH432" s="3">
        <v>7</v>
      </c>
      <c r="AI432" s="3">
        <v>99</v>
      </c>
      <c r="AK432" s="3">
        <v>1</v>
      </c>
      <c r="AL432" s="3">
        <v>1</v>
      </c>
    </row>
    <row r="433" spans="1:38" x14ac:dyDescent="0.3">
      <c r="A433" s="4">
        <v>432</v>
      </c>
      <c r="B433" s="5">
        <v>42846</v>
      </c>
      <c r="C433" s="7">
        <v>0.45</v>
      </c>
      <c r="D433" s="3" t="s">
        <v>275</v>
      </c>
      <c r="E433" s="3">
        <v>1</v>
      </c>
      <c r="F433" s="3">
        <v>26</v>
      </c>
      <c r="G433" s="3" t="s">
        <v>216</v>
      </c>
      <c r="H433" s="3">
        <v>1</v>
      </c>
      <c r="I433" s="4" t="s">
        <v>447</v>
      </c>
      <c r="J433" s="4">
        <v>2</v>
      </c>
      <c r="K433" s="4" t="s">
        <v>572</v>
      </c>
      <c r="L433" s="3" t="s">
        <v>275</v>
      </c>
      <c r="M433" s="18">
        <v>172</v>
      </c>
      <c r="N433" s="18">
        <v>172</v>
      </c>
      <c r="O433" s="4">
        <v>1</v>
      </c>
      <c r="P433" s="3"/>
      <c r="Q433" s="4">
        <v>2</v>
      </c>
      <c r="S433" s="3">
        <v>7</v>
      </c>
      <c r="T433" s="3">
        <v>12</v>
      </c>
      <c r="U433" s="3"/>
      <c r="X433" s="7">
        <v>0.40277777777777773</v>
      </c>
      <c r="Y433" s="3">
        <v>60</v>
      </c>
      <c r="Z433" s="3">
        <v>59</v>
      </c>
      <c r="AA433" s="3">
        <v>25</v>
      </c>
      <c r="AB433" s="3" t="s">
        <v>467</v>
      </c>
      <c r="AH433" s="3">
        <v>7</v>
      </c>
      <c r="AI433" s="3">
        <v>99</v>
      </c>
      <c r="AK433" s="3">
        <v>4</v>
      </c>
      <c r="AL433" s="3">
        <v>1</v>
      </c>
    </row>
    <row r="434" spans="1:38" x14ac:dyDescent="0.3">
      <c r="A434" s="4">
        <v>433</v>
      </c>
      <c r="B434" s="5">
        <v>42846</v>
      </c>
      <c r="C434" s="7">
        <v>0.45347222222222222</v>
      </c>
      <c r="D434" s="3" t="s">
        <v>275</v>
      </c>
      <c r="E434" s="3">
        <v>1</v>
      </c>
      <c r="F434" s="3">
        <v>20</v>
      </c>
      <c r="G434" s="3" t="s">
        <v>216</v>
      </c>
      <c r="H434" s="3">
        <v>4</v>
      </c>
      <c r="I434" s="4" t="s">
        <v>105</v>
      </c>
      <c r="J434" s="4">
        <v>4</v>
      </c>
      <c r="K434" s="4" t="s">
        <v>665</v>
      </c>
      <c r="L434" s="3" t="s">
        <v>275</v>
      </c>
      <c r="M434" s="18">
        <v>172</v>
      </c>
      <c r="N434" s="18">
        <v>172</v>
      </c>
      <c r="O434" s="4">
        <v>1</v>
      </c>
      <c r="P434" s="3"/>
      <c r="Q434" s="4">
        <v>4</v>
      </c>
      <c r="S434" s="3">
        <v>12</v>
      </c>
      <c r="T434" s="3"/>
      <c r="U434" s="3"/>
      <c r="X434" s="7">
        <v>0.4375</v>
      </c>
      <c r="Y434" s="3">
        <v>20</v>
      </c>
      <c r="Z434" s="3" t="s">
        <v>467</v>
      </c>
      <c r="AA434" s="3">
        <v>2</v>
      </c>
      <c r="AH434" s="3">
        <v>99</v>
      </c>
      <c r="AI434" s="3">
        <v>6</v>
      </c>
      <c r="AK434" s="3">
        <v>1</v>
      </c>
      <c r="AL434" s="3">
        <v>4</v>
      </c>
    </row>
    <row r="435" spans="1:38" x14ac:dyDescent="0.3">
      <c r="A435" s="4">
        <v>434</v>
      </c>
      <c r="B435" s="5">
        <v>42846</v>
      </c>
      <c r="D435" s="3" t="s">
        <v>275</v>
      </c>
      <c r="E435" s="3">
        <v>99</v>
      </c>
      <c r="H435" s="3">
        <v>99</v>
      </c>
      <c r="I435" s="3"/>
      <c r="J435" s="4">
        <v>999</v>
      </c>
      <c r="K435" s="4">
        <v>999</v>
      </c>
      <c r="L435" s="3" t="s">
        <v>275</v>
      </c>
      <c r="M435" s="18">
        <v>172</v>
      </c>
      <c r="N435" s="18">
        <v>172</v>
      </c>
      <c r="O435" s="4">
        <v>99</v>
      </c>
      <c r="P435" s="3"/>
      <c r="S435" s="3">
        <v>99</v>
      </c>
      <c r="T435" s="3"/>
      <c r="U435" s="3"/>
      <c r="AH435" s="3">
        <v>99</v>
      </c>
      <c r="AI435" s="3">
        <v>99</v>
      </c>
      <c r="AK435" s="3">
        <v>99</v>
      </c>
      <c r="AL435" s="3">
        <v>99</v>
      </c>
    </row>
    <row r="436" spans="1:38" x14ac:dyDescent="0.3">
      <c r="A436" s="4">
        <v>435</v>
      </c>
      <c r="B436" s="5">
        <v>42846</v>
      </c>
      <c r="D436" s="3" t="s">
        <v>275</v>
      </c>
      <c r="E436" s="3">
        <v>2</v>
      </c>
      <c r="F436" s="3">
        <v>18</v>
      </c>
      <c r="G436" s="3" t="s">
        <v>279</v>
      </c>
      <c r="H436" s="3">
        <v>4</v>
      </c>
      <c r="I436" s="4" t="s">
        <v>279</v>
      </c>
      <c r="J436" s="4">
        <v>16</v>
      </c>
      <c r="K436" s="4">
        <v>119</v>
      </c>
      <c r="L436" s="3" t="s">
        <v>275</v>
      </c>
      <c r="M436" s="18">
        <v>172</v>
      </c>
      <c r="N436" s="18">
        <v>172</v>
      </c>
      <c r="O436" s="4">
        <v>1</v>
      </c>
      <c r="P436" s="3"/>
      <c r="Q436" s="4">
        <v>4</v>
      </c>
      <c r="S436" s="3">
        <v>7</v>
      </c>
      <c r="T436" s="3">
        <v>12</v>
      </c>
      <c r="U436" s="3"/>
      <c r="X436" s="7">
        <v>0.33333333333333331</v>
      </c>
      <c r="Y436" s="3">
        <v>60</v>
      </c>
      <c r="Z436" s="3">
        <v>310</v>
      </c>
      <c r="AA436" s="3">
        <v>20</v>
      </c>
      <c r="AB436" s="3" t="s">
        <v>467</v>
      </c>
      <c r="AH436" s="3">
        <v>5</v>
      </c>
      <c r="AI436" s="3">
        <v>99</v>
      </c>
      <c r="AK436" s="3">
        <v>1</v>
      </c>
      <c r="AL436" s="3">
        <v>2</v>
      </c>
    </row>
    <row r="437" spans="1:38" x14ac:dyDescent="0.3">
      <c r="A437" s="4">
        <v>436</v>
      </c>
      <c r="B437" s="5">
        <v>42846</v>
      </c>
      <c r="C437" s="7">
        <v>0.45833333333333331</v>
      </c>
      <c r="D437" s="3" t="s">
        <v>275</v>
      </c>
      <c r="E437" s="3">
        <v>1</v>
      </c>
      <c r="F437" s="3">
        <v>19</v>
      </c>
      <c r="G437" s="3" t="s">
        <v>128</v>
      </c>
      <c r="H437" s="3">
        <v>4</v>
      </c>
      <c r="I437" s="4" t="s">
        <v>128</v>
      </c>
      <c r="J437" s="4">
        <v>11</v>
      </c>
      <c r="K437" s="4" t="s">
        <v>667</v>
      </c>
      <c r="L437" s="3" t="s">
        <v>275</v>
      </c>
      <c r="M437" s="18">
        <v>172</v>
      </c>
      <c r="N437" s="18">
        <v>172</v>
      </c>
      <c r="O437" s="4">
        <v>1</v>
      </c>
      <c r="P437" s="3"/>
      <c r="Q437" s="4">
        <v>4</v>
      </c>
      <c r="S437" s="3">
        <v>7</v>
      </c>
      <c r="T437" s="3">
        <v>12</v>
      </c>
      <c r="U437" s="3"/>
      <c r="X437" s="7">
        <v>0.34375</v>
      </c>
      <c r="Y437" s="3">
        <v>45</v>
      </c>
      <c r="Z437" s="3">
        <v>23</v>
      </c>
      <c r="AA437" s="3">
        <v>10</v>
      </c>
      <c r="AB437" s="3" t="s">
        <v>467</v>
      </c>
      <c r="AH437" s="3">
        <v>7</v>
      </c>
      <c r="AI437" s="3">
        <v>99</v>
      </c>
      <c r="AK437" s="3">
        <v>1</v>
      </c>
      <c r="AL437" s="3">
        <v>3</v>
      </c>
    </row>
    <row r="438" spans="1:38" x14ac:dyDescent="0.3">
      <c r="A438" s="4">
        <v>437</v>
      </c>
      <c r="B438" s="5">
        <v>42846</v>
      </c>
      <c r="C438" s="7">
        <v>0.45833333333333331</v>
      </c>
      <c r="D438" s="3" t="s">
        <v>275</v>
      </c>
      <c r="E438" s="3">
        <v>1</v>
      </c>
      <c r="F438" s="3">
        <v>21</v>
      </c>
      <c r="G438" s="3" t="s">
        <v>216</v>
      </c>
      <c r="H438" s="3">
        <v>4</v>
      </c>
      <c r="I438" s="4" t="s">
        <v>157</v>
      </c>
      <c r="J438" s="4">
        <v>6</v>
      </c>
      <c r="K438" s="4" t="s">
        <v>582</v>
      </c>
      <c r="L438" s="3" t="s">
        <v>275</v>
      </c>
      <c r="M438" s="18">
        <v>172</v>
      </c>
      <c r="N438" s="18">
        <v>172</v>
      </c>
      <c r="O438" s="4">
        <v>1</v>
      </c>
      <c r="P438" s="3"/>
      <c r="Q438" s="4">
        <v>4</v>
      </c>
      <c r="S438" s="3">
        <v>2</v>
      </c>
      <c r="T438" s="3"/>
      <c r="U438" s="3"/>
      <c r="X438" s="7">
        <v>0.35416666666666669</v>
      </c>
      <c r="Y438" s="3">
        <v>20</v>
      </c>
      <c r="AH438" s="3">
        <v>99</v>
      </c>
      <c r="AI438" s="3">
        <v>5</v>
      </c>
      <c r="AK438" s="3">
        <v>1</v>
      </c>
      <c r="AL438" s="3">
        <v>2</v>
      </c>
    </row>
    <row r="439" spans="1:38" x14ac:dyDescent="0.3">
      <c r="A439" s="4">
        <v>438</v>
      </c>
      <c r="B439" s="5">
        <v>42846</v>
      </c>
      <c r="C439" s="7">
        <v>0.45902777777777781</v>
      </c>
      <c r="D439" s="3" t="s">
        <v>275</v>
      </c>
      <c r="E439" s="3">
        <v>1</v>
      </c>
      <c r="F439" s="3">
        <v>21</v>
      </c>
      <c r="G439" s="3" t="s">
        <v>216</v>
      </c>
      <c r="H439" s="3">
        <v>4</v>
      </c>
      <c r="I439" s="4" t="s">
        <v>228</v>
      </c>
      <c r="J439" s="4">
        <v>14</v>
      </c>
      <c r="K439" s="4">
        <v>50</v>
      </c>
      <c r="L439" s="3" t="s">
        <v>275</v>
      </c>
      <c r="M439" s="18">
        <v>172</v>
      </c>
      <c r="N439" s="18">
        <v>172</v>
      </c>
      <c r="O439" s="4">
        <v>1</v>
      </c>
      <c r="P439" s="3"/>
      <c r="Q439" s="4">
        <v>4</v>
      </c>
      <c r="S439" s="3">
        <v>2</v>
      </c>
      <c r="T439" s="3"/>
      <c r="U439" s="3"/>
      <c r="X439" s="7">
        <v>0.3125</v>
      </c>
      <c r="Y439" s="3">
        <v>15</v>
      </c>
      <c r="AH439" s="3">
        <v>99</v>
      </c>
      <c r="AI439" s="3">
        <v>5</v>
      </c>
      <c r="AK439" s="3">
        <v>1</v>
      </c>
      <c r="AL439" s="3">
        <v>2</v>
      </c>
    </row>
    <row r="440" spans="1:38" x14ac:dyDescent="0.3">
      <c r="A440" s="4">
        <v>439</v>
      </c>
      <c r="B440" s="5">
        <v>42846</v>
      </c>
      <c r="C440" s="7">
        <v>0.4597222222222222</v>
      </c>
      <c r="D440" s="3" t="s">
        <v>275</v>
      </c>
      <c r="E440" s="3">
        <v>1</v>
      </c>
      <c r="F440" s="3">
        <v>19</v>
      </c>
      <c r="G440" s="3" t="s">
        <v>280</v>
      </c>
      <c r="H440" s="3">
        <v>4</v>
      </c>
      <c r="I440" s="4" t="s">
        <v>280</v>
      </c>
      <c r="J440" s="4">
        <v>10</v>
      </c>
      <c r="K440" s="4">
        <v>38</v>
      </c>
      <c r="L440" s="3" t="s">
        <v>275</v>
      </c>
      <c r="M440" s="18">
        <v>172</v>
      </c>
      <c r="N440" s="18">
        <v>172</v>
      </c>
      <c r="O440" s="4">
        <v>1</v>
      </c>
      <c r="P440" s="3"/>
      <c r="Q440" s="4">
        <v>4</v>
      </c>
      <c r="S440" s="3">
        <v>12</v>
      </c>
      <c r="T440" s="3"/>
      <c r="U440" s="3"/>
      <c r="X440" s="7">
        <v>0.35416666666666669</v>
      </c>
      <c r="Y440" s="3">
        <v>20</v>
      </c>
      <c r="Z440" s="3" t="s">
        <v>467</v>
      </c>
      <c r="AA440" s="3">
        <v>2</v>
      </c>
      <c r="AH440" s="3">
        <v>3</v>
      </c>
      <c r="AI440" s="3">
        <v>99</v>
      </c>
      <c r="AK440" s="3">
        <v>1</v>
      </c>
      <c r="AL440" s="3">
        <v>2</v>
      </c>
    </row>
    <row r="441" spans="1:38" x14ac:dyDescent="0.3">
      <c r="A441" s="4">
        <v>440</v>
      </c>
      <c r="B441" s="5">
        <v>42846</v>
      </c>
      <c r="C441" s="7">
        <v>0.46111111111111108</v>
      </c>
      <c r="D441" s="3" t="s">
        <v>275</v>
      </c>
      <c r="E441" s="3">
        <v>1</v>
      </c>
      <c r="F441" s="3">
        <v>20</v>
      </c>
      <c r="G441" s="3" t="s">
        <v>216</v>
      </c>
      <c r="H441" s="3">
        <v>4</v>
      </c>
      <c r="I441" s="4" t="s">
        <v>133</v>
      </c>
      <c r="J441" s="4">
        <v>9</v>
      </c>
      <c r="K441" s="4" t="s">
        <v>557</v>
      </c>
      <c r="L441" s="3" t="s">
        <v>275</v>
      </c>
      <c r="M441" s="18">
        <v>172</v>
      </c>
      <c r="N441" s="18">
        <v>172</v>
      </c>
      <c r="O441" s="4">
        <v>1</v>
      </c>
      <c r="P441" s="3"/>
      <c r="Q441" s="4">
        <v>4</v>
      </c>
      <c r="S441" s="3">
        <v>2</v>
      </c>
      <c r="T441" s="3"/>
      <c r="U441" s="3"/>
      <c r="X441" s="7">
        <v>0.31944444444444448</v>
      </c>
      <c r="Y441" s="3">
        <v>10</v>
      </c>
      <c r="AH441" s="3">
        <v>99</v>
      </c>
      <c r="AI441" s="3">
        <v>5</v>
      </c>
      <c r="AK441" s="3">
        <v>1</v>
      </c>
      <c r="AL441" s="3">
        <v>2</v>
      </c>
    </row>
    <row r="442" spans="1:38" x14ac:dyDescent="0.3">
      <c r="A442" s="4">
        <v>441</v>
      </c>
      <c r="B442" s="5">
        <v>42846</v>
      </c>
      <c r="C442" s="7">
        <v>0.46666666666666662</v>
      </c>
      <c r="D442" s="3" t="s">
        <v>275</v>
      </c>
      <c r="E442" s="3">
        <v>2</v>
      </c>
      <c r="F442" s="3">
        <v>19</v>
      </c>
      <c r="G442" s="3" t="s">
        <v>216</v>
      </c>
      <c r="H442" s="3">
        <v>4</v>
      </c>
      <c r="I442" s="4" t="s">
        <v>157</v>
      </c>
      <c r="J442" s="4">
        <v>6</v>
      </c>
      <c r="K442" s="4" t="s">
        <v>582</v>
      </c>
      <c r="L442" s="3" t="s">
        <v>275</v>
      </c>
      <c r="M442" s="18">
        <v>172</v>
      </c>
      <c r="N442" s="18">
        <v>172</v>
      </c>
      <c r="O442" s="4">
        <v>1</v>
      </c>
      <c r="P442" s="3"/>
      <c r="Q442" s="4">
        <v>4</v>
      </c>
      <c r="S442" s="3">
        <v>7</v>
      </c>
      <c r="T442" s="3">
        <v>12</v>
      </c>
      <c r="U442" s="3"/>
      <c r="X442" s="7">
        <v>0.38541666666666669</v>
      </c>
      <c r="Y442" s="3">
        <v>30</v>
      </c>
      <c r="Z442" s="3" t="s">
        <v>388</v>
      </c>
      <c r="AA442" s="3">
        <v>5</v>
      </c>
      <c r="AB442" s="3" t="s">
        <v>467</v>
      </c>
      <c r="AH442" s="3">
        <v>7</v>
      </c>
      <c r="AI442" s="3">
        <v>99</v>
      </c>
      <c r="AK442" s="3">
        <v>1</v>
      </c>
      <c r="AL442" s="3">
        <v>2</v>
      </c>
    </row>
    <row r="443" spans="1:38" x14ac:dyDescent="0.3">
      <c r="A443" s="4">
        <v>442</v>
      </c>
      <c r="B443" s="5">
        <v>42846</v>
      </c>
      <c r="C443" s="7">
        <v>0.46736111111111112</v>
      </c>
      <c r="D443" s="3" t="s">
        <v>275</v>
      </c>
      <c r="E443" s="3">
        <v>1</v>
      </c>
      <c r="F443" s="3">
        <v>20</v>
      </c>
      <c r="G443" s="3" t="s">
        <v>216</v>
      </c>
      <c r="H443" s="3">
        <v>4</v>
      </c>
      <c r="I443" s="4" t="s">
        <v>281</v>
      </c>
      <c r="J443" s="4">
        <v>999</v>
      </c>
      <c r="K443" s="4">
        <v>999</v>
      </c>
      <c r="L443" s="3" t="s">
        <v>275</v>
      </c>
      <c r="M443" s="18">
        <v>172</v>
      </c>
      <c r="N443" s="18">
        <v>172</v>
      </c>
      <c r="O443" s="4">
        <v>1</v>
      </c>
      <c r="P443" s="3"/>
      <c r="Q443" s="4">
        <v>4</v>
      </c>
      <c r="S443" s="3">
        <v>2</v>
      </c>
      <c r="T443" s="3"/>
      <c r="U443" s="3"/>
      <c r="X443" s="7">
        <v>0.35416666666666669</v>
      </c>
      <c r="Y443" s="3">
        <v>30</v>
      </c>
      <c r="AH443" s="3">
        <v>99</v>
      </c>
      <c r="AI443" s="3">
        <v>4</v>
      </c>
      <c r="AK443" s="3">
        <v>1</v>
      </c>
      <c r="AL443" s="3">
        <v>2</v>
      </c>
    </row>
    <row r="444" spans="1:38" x14ac:dyDescent="0.3">
      <c r="A444" s="4">
        <v>443</v>
      </c>
      <c r="B444" s="5">
        <v>42846</v>
      </c>
      <c r="C444" s="7">
        <v>0.46875</v>
      </c>
      <c r="D444" s="3" t="s">
        <v>275</v>
      </c>
      <c r="E444" s="3">
        <v>1</v>
      </c>
      <c r="F444" s="3">
        <v>25</v>
      </c>
      <c r="G444" s="3" t="s">
        <v>216</v>
      </c>
      <c r="H444" s="3">
        <v>1</v>
      </c>
      <c r="I444" s="4" t="s">
        <v>105</v>
      </c>
      <c r="J444" s="4">
        <v>4</v>
      </c>
      <c r="K444" s="4" t="s">
        <v>665</v>
      </c>
      <c r="L444" s="3" t="s">
        <v>275</v>
      </c>
      <c r="M444" s="18">
        <v>172</v>
      </c>
      <c r="N444" s="18">
        <v>172</v>
      </c>
      <c r="O444" s="4">
        <v>1</v>
      </c>
      <c r="P444" s="3"/>
      <c r="Q444" s="4">
        <v>2</v>
      </c>
      <c r="S444" s="3">
        <v>4</v>
      </c>
      <c r="T444" s="3"/>
      <c r="U444" s="3"/>
      <c r="X444" s="7">
        <v>0.39583333333333331</v>
      </c>
      <c r="Y444" s="3">
        <v>1</v>
      </c>
      <c r="AH444" s="3">
        <v>99</v>
      </c>
      <c r="AI444" s="3">
        <v>6</v>
      </c>
      <c r="AK444" s="3">
        <v>1</v>
      </c>
      <c r="AL444" s="3">
        <v>2</v>
      </c>
    </row>
    <row r="445" spans="1:38" x14ac:dyDescent="0.3">
      <c r="A445" s="4">
        <v>444</v>
      </c>
      <c r="B445" s="5">
        <v>42846</v>
      </c>
      <c r="C445" s="7">
        <v>0.47013888888888888</v>
      </c>
      <c r="D445" s="3" t="s">
        <v>275</v>
      </c>
      <c r="E445" s="3">
        <v>1</v>
      </c>
      <c r="F445" s="3">
        <v>24</v>
      </c>
      <c r="G445" s="3" t="s">
        <v>282</v>
      </c>
      <c r="H445" s="3">
        <v>4</v>
      </c>
      <c r="I445" s="4" t="s">
        <v>282</v>
      </c>
      <c r="J445" s="4">
        <v>181</v>
      </c>
      <c r="K445" s="4">
        <v>181</v>
      </c>
      <c r="L445" s="3" t="s">
        <v>275</v>
      </c>
      <c r="M445" s="18">
        <v>172</v>
      </c>
      <c r="N445" s="18">
        <v>172</v>
      </c>
      <c r="O445" s="4">
        <v>1</v>
      </c>
      <c r="P445" s="3"/>
      <c r="Q445" s="4">
        <v>4</v>
      </c>
      <c r="S445" s="3">
        <v>2</v>
      </c>
      <c r="T445" s="3"/>
      <c r="U445" s="3"/>
      <c r="X445" s="7">
        <v>0.375</v>
      </c>
      <c r="Y445" s="3">
        <v>60</v>
      </c>
      <c r="AH445" s="3">
        <v>99</v>
      </c>
      <c r="AI445" s="3">
        <v>99</v>
      </c>
      <c r="AK445" s="3">
        <v>3</v>
      </c>
      <c r="AL445" s="3">
        <v>2</v>
      </c>
    </row>
    <row r="446" spans="1:38" x14ac:dyDescent="0.3">
      <c r="A446" s="4">
        <v>445</v>
      </c>
      <c r="B446" s="5">
        <v>42846</v>
      </c>
      <c r="C446" s="7">
        <v>0.47430555555555554</v>
      </c>
      <c r="D446" s="3" t="s">
        <v>275</v>
      </c>
      <c r="E446" s="3">
        <v>2</v>
      </c>
      <c r="F446" s="3">
        <v>18</v>
      </c>
      <c r="G446" s="3" t="s">
        <v>216</v>
      </c>
      <c r="H446" s="3">
        <v>4</v>
      </c>
      <c r="I446" s="4" t="s">
        <v>131</v>
      </c>
      <c r="J446" s="4">
        <v>13</v>
      </c>
      <c r="K446" s="19" t="s">
        <v>668</v>
      </c>
      <c r="L446" s="3" t="s">
        <v>275</v>
      </c>
      <c r="M446" s="18">
        <v>172</v>
      </c>
      <c r="N446" s="18">
        <v>172</v>
      </c>
      <c r="O446" s="4">
        <v>1</v>
      </c>
      <c r="P446" s="3"/>
      <c r="Q446" s="4">
        <v>4</v>
      </c>
      <c r="S446" s="3">
        <v>2</v>
      </c>
      <c r="T446" s="3"/>
      <c r="U446" s="3"/>
      <c r="X446" s="7">
        <v>0.38194444444444442</v>
      </c>
      <c r="Y446" s="3">
        <v>25</v>
      </c>
      <c r="AH446" s="3">
        <v>99</v>
      </c>
      <c r="AI446" s="3">
        <v>5</v>
      </c>
      <c r="AK446" s="3">
        <v>1</v>
      </c>
      <c r="AL446" s="3">
        <v>1</v>
      </c>
    </row>
    <row r="447" spans="1:38" x14ac:dyDescent="0.3">
      <c r="A447" s="4">
        <v>446</v>
      </c>
      <c r="B447" s="5">
        <v>42846</v>
      </c>
      <c r="C447" s="7">
        <v>0.47430555555555554</v>
      </c>
      <c r="D447" s="3" t="s">
        <v>275</v>
      </c>
      <c r="E447" s="3">
        <v>2</v>
      </c>
      <c r="F447" s="3">
        <v>18</v>
      </c>
      <c r="G447" s="3" t="s">
        <v>216</v>
      </c>
      <c r="H447" s="3">
        <v>4</v>
      </c>
      <c r="I447" s="4" t="s">
        <v>105</v>
      </c>
      <c r="J447" s="4">
        <v>4</v>
      </c>
      <c r="K447" s="4" t="s">
        <v>665</v>
      </c>
      <c r="L447" s="3" t="s">
        <v>275</v>
      </c>
      <c r="M447" s="18">
        <v>172</v>
      </c>
      <c r="N447" s="18">
        <v>172</v>
      </c>
      <c r="O447" s="4">
        <v>1</v>
      </c>
      <c r="P447" s="3"/>
      <c r="Q447" s="4">
        <v>4</v>
      </c>
      <c r="S447" s="3">
        <v>12</v>
      </c>
      <c r="T447" s="3"/>
      <c r="U447" s="3"/>
      <c r="X447" s="7">
        <v>0.35416666666666669</v>
      </c>
      <c r="Y447" s="3">
        <v>25</v>
      </c>
      <c r="Z447" s="3" t="s">
        <v>467</v>
      </c>
      <c r="AA447" s="3">
        <v>2</v>
      </c>
      <c r="AH447" s="3">
        <v>6</v>
      </c>
      <c r="AI447" s="3">
        <v>99</v>
      </c>
      <c r="AK447" s="3">
        <v>1</v>
      </c>
      <c r="AL447" s="3">
        <v>2</v>
      </c>
    </row>
    <row r="448" spans="1:38" x14ac:dyDescent="0.3">
      <c r="A448" s="4">
        <v>447</v>
      </c>
      <c r="B448" s="5">
        <v>42846</v>
      </c>
      <c r="C448" s="7">
        <v>0.4826388888888889</v>
      </c>
      <c r="D448" s="3" t="s">
        <v>275</v>
      </c>
      <c r="E448" s="3">
        <v>1</v>
      </c>
      <c r="F448" s="3">
        <v>19</v>
      </c>
      <c r="G448" s="3" t="s">
        <v>216</v>
      </c>
      <c r="H448" s="3">
        <v>4</v>
      </c>
      <c r="I448" s="4" t="s">
        <v>105</v>
      </c>
      <c r="J448" s="4">
        <v>4</v>
      </c>
      <c r="K448" s="4" t="s">
        <v>665</v>
      </c>
      <c r="L448" s="3" t="s">
        <v>275</v>
      </c>
      <c r="M448" s="18">
        <v>172</v>
      </c>
      <c r="N448" s="18">
        <v>172</v>
      </c>
      <c r="O448" s="4">
        <v>1</v>
      </c>
      <c r="P448" s="3"/>
      <c r="Q448" s="4">
        <v>4</v>
      </c>
      <c r="S448" s="3">
        <v>12</v>
      </c>
      <c r="T448" s="3"/>
      <c r="U448" s="3"/>
      <c r="X448" s="7">
        <v>0.47916666666666669</v>
      </c>
      <c r="Y448" s="3">
        <v>20</v>
      </c>
      <c r="Z448" s="3" t="s">
        <v>467</v>
      </c>
      <c r="AA448" s="3">
        <v>2</v>
      </c>
      <c r="AH448" s="3">
        <v>6</v>
      </c>
      <c r="AI448" s="3">
        <v>99</v>
      </c>
      <c r="AK448" s="3">
        <v>1</v>
      </c>
      <c r="AL448" s="3">
        <v>2</v>
      </c>
    </row>
    <row r="449" spans="1:38" x14ac:dyDescent="0.3">
      <c r="A449" s="4">
        <v>448</v>
      </c>
      <c r="B449" s="5">
        <v>42846</v>
      </c>
      <c r="C449" s="7">
        <v>0.4909722222222222</v>
      </c>
      <c r="D449" s="3" t="s">
        <v>275</v>
      </c>
      <c r="E449" s="3">
        <v>1</v>
      </c>
      <c r="F449" s="3">
        <v>22</v>
      </c>
      <c r="G449" s="3" t="s">
        <v>283</v>
      </c>
      <c r="H449" s="3">
        <v>4</v>
      </c>
      <c r="I449" s="4" t="s">
        <v>283</v>
      </c>
      <c r="J449" s="4">
        <v>6</v>
      </c>
      <c r="K449" s="4">
        <v>6</v>
      </c>
      <c r="L449" s="3" t="s">
        <v>275</v>
      </c>
      <c r="M449" s="18">
        <v>172</v>
      </c>
      <c r="N449" s="18">
        <v>172</v>
      </c>
      <c r="O449" s="4">
        <v>1</v>
      </c>
      <c r="P449" s="3"/>
      <c r="Q449" s="4">
        <v>4</v>
      </c>
      <c r="S449" s="3">
        <v>12</v>
      </c>
      <c r="T449" s="3">
        <v>3</v>
      </c>
      <c r="U449" s="3"/>
      <c r="X449" s="7">
        <v>0.34375</v>
      </c>
      <c r="Y449" s="3">
        <v>25</v>
      </c>
      <c r="Z449" s="3" t="s">
        <v>467</v>
      </c>
      <c r="AA449" s="3">
        <v>15</v>
      </c>
      <c r="AH449" s="3">
        <v>7</v>
      </c>
      <c r="AI449" s="3">
        <v>99</v>
      </c>
      <c r="AK449" s="3">
        <v>1</v>
      </c>
      <c r="AL449" s="3">
        <v>2</v>
      </c>
    </row>
    <row r="450" spans="1:38" x14ac:dyDescent="0.3">
      <c r="A450" s="4">
        <v>449</v>
      </c>
      <c r="B450" s="5">
        <v>42846</v>
      </c>
      <c r="C450" s="7">
        <v>0.49444444444444446</v>
      </c>
      <c r="D450" s="3" t="s">
        <v>275</v>
      </c>
      <c r="E450" s="3">
        <v>2</v>
      </c>
      <c r="F450" s="3">
        <v>19</v>
      </c>
      <c r="G450" s="3" t="s">
        <v>216</v>
      </c>
      <c r="H450" s="3">
        <v>4</v>
      </c>
      <c r="I450" s="4" t="s">
        <v>660</v>
      </c>
      <c r="J450" s="4">
        <v>6</v>
      </c>
      <c r="K450" s="4" t="s">
        <v>583</v>
      </c>
      <c r="L450" s="3" t="s">
        <v>275</v>
      </c>
      <c r="M450" s="18">
        <v>172</v>
      </c>
      <c r="N450" s="18">
        <v>172</v>
      </c>
      <c r="O450" s="4">
        <v>1</v>
      </c>
      <c r="P450" s="3"/>
      <c r="Q450" s="4">
        <v>4</v>
      </c>
      <c r="S450" s="3">
        <v>2</v>
      </c>
      <c r="T450" s="3"/>
      <c r="U450" s="3"/>
      <c r="X450" s="7">
        <v>0.4375</v>
      </c>
      <c r="Y450" s="3">
        <v>30</v>
      </c>
      <c r="AH450" s="3">
        <v>99</v>
      </c>
      <c r="AI450" s="3">
        <v>9</v>
      </c>
      <c r="AK450" s="3">
        <v>2</v>
      </c>
      <c r="AL450" s="3">
        <v>3</v>
      </c>
    </row>
    <row r="451" spans="1:38" x14ac:dyDescent="0.3">
      <c r="A451" s="4">
        <v>450</v>
      </c>
      <c r="B451" s="5">
        <v>42846</v>
      </c>
      <c r="C451" s="7">
        <v>0.50347222222222221</v>
      </c>
      <c r="D451" s="3" t="s">
        <v>275</v>
      </c>
      <c r="E451" s="3">
        <v>1</v>
      </c>
      <c r="F451" s="3">
        <v>19</v>
      </c>
      <c r="G451" s="3" t="s">
        <v>216</v>
      </c>
      <c r="H451" s="3">
        <v>4</v>
      </c>
      <c r="I451" s="4" t="s">
        <v>115</v>
      </c>
      <c r="J451" s="4">
        <v>5</v>
      </c>
      <c r="K451" s="4" t="s">
        <v>564</v>
      </c>
      <c r="L451" s="3" t="s">
        <v>275</v>
      </c>
      <c r="M451" s="18">
        <v>172</v>
      </c>
      <c r="N451" s="18">
        <v>172</v>
      </c>
      <c r="O451" s="4">
        <v>1</v>
      </c>
      <c r="P451" s="3"/>
      <c r="Q451" s="4">
        <v>4</v>
      </c>
      <c r="S451" s="3">
        <v>2</v>
      </c>
      <c r="T451" s="3"/>
      <c r="U451" s="3"/>
      <c r="X451" s="7">
        <v>0.35416666666666669</v>
      </c>
      <c r="Y451" s="3">
        <v>20</v>
      </c>
      <c r="AH451" s="3">
        <v>99</v>
      </c>
      <c r="AI451" s="3">
        <v>5</v>
      </c>
      <c r="AK451" s="3">
        <v>1</v>
      </c>
      <c r="AL451" s="3">
        <v>2</v>
      </c>
    </row>
    <row r="452" spans="1:38" x14ac:dyDescent="0.3">
      <c r="A452" s="4">
        <v>451</v>
      </c>
      <c r="B452" s="5">
        <v>42846</v>
      </c>
      <c r="C452" s="7">
        <v>0.50347222222222221</v>
      </c>
      <c r="D452" s="3" t="s">
        <v>275</v>
      </c>
      <c r="E452" s="3">
        <v>1</v>
      </c>
      <c r="F452" s="3">
        <v>18</v>
      </c>
      <c r="G452" s="3" t="s">
        <v>216</v>
      </c>
      <c r="H452" s="3">
        <v>4</v>
      </c>
      <c r="I452" s="4" t="s">
        <v>105</v>
      </c>
      <c r="J452" s="4">
        <v>4</v>
      </c>
      <c r="K452" s="4" t="s">
        <v>665</v>
      </c>
      <c r="L452" s="3" t="s">
        <v>275</v>
      </c>
      <c r="M452" s="18">
        <v>172</v>
      </c>
      <c r="N452" s="18">
        <v>172</v>
      </c>
      <c r="O452" s="4">
        <v>1</v>
      </c>
      <c r="P452" s="3"/>
      <c r="Q452" s="4">
        <v>4</v>
      </c>
      <c r="S452" s="3">
        <v>12</v>
      </c>
      <c r="T452" s="3"/>
      <c r="U452" s="3"/>
      <c r="X452" s="7">
        <v>0.3576388888888889</v>
      </c>
      <c r="Z452" s="3" t="s">
        <v>467</v>
      </c>
      <c r="AA452" s="3">
        <v>5</v>
      </c>
      <c r="AH452" s="3">
        <v>8</v>
      </c>
      <c r="AI452" s="3">
        <v>99</v>
      </c>
      <c r="AK452" s="3">
        <v>1</v>
      </c>
      <c r="AL452" s="3">
        <v>2</v>
      </c>
    </row>
    <row r="453" spans="1:38" x14ac:dyDescent="0.3">
      <c r="A453" s="4">
        <v>452</v>
      </c>
      <c r="B453" s="5">
        <v>42846</v>
      </c>
      <c r="C453" s="7">
        <v>0.50624999999999998</v>
      </c>
      <c r="D453" s="3" t="s">
        <v>275</v>
      </c>
      <c r="E453" s="3">
        <v>1</v>
      </c>
      <c r="F453" s="3">
        <v>21</v>
      </c>
      <c r="G453" s="3" t="s">
        <v>216</v>
      </c>
      <c r="H453" s="3">
        <v>4</v>
      </c>
      <c r="I453" s="4" t="s">
        <v>128</v>
      </c>
      <c r="J453" s="4">
        <v>11</v>
      </c>
      <c r="K453" s="4" t="s">
        <v>667</v>
      </c>
      <c r="L453" s="3" t="s">
        <v>275</v>
      </c>
      <c r="M453" s="18">
        <v>172</v>
      </c>
      <c r="N453" s="18">
        <v>172</v>
      </c>
      <c r="O453" s="4">
        <v>1</v>
      </c>
      <c r="P453" s="3"/>
      <c r="Q453" s="4">
        <v>4</v>
      </c>
      <c r="S453" s="3">
        <v>7</v>
      </c>
      <c r="T453" s="3">
        <v>12</v>
      </c>
      <c r="U453" s="3"/>
      <c r="X453" s="7">
        <v>0.34375</v>
      </c>
      <c r="Y453" s="3">
        <v>45</v>
      </c>
      <c r="Z453" s="3">
        <v>23</v>
      </c>
      <c r="AA453" s="3">
        <v>15</v>
      </c>
      <c r="AB453" s="3" t="s">
        <v>467</v>
      </c>
      <c r="AC453" s="3">
        <v>5</v>
      </c>
      <c r="AH453" s="3">
        <v>6</v>
      </c>
      <c r="AI453" s="3">
        <v>99</v>
      </c>
      <c r="AK453" s="3">
        <v>1</v>
      </c>
      <c r="AL453" s="3">
        <v>2</v>
      </c>
    </row>
    <row r="454" spans="1:38" x14ac:dyDescent="0.3">
      <c r="A454" s="4">
        <v>453</v>
      </c>
      <c r="B454" s="5">
        <v>42846</v>
      </c>
      <c r="C454" s="7">
        <v>0.50902777777777775</v>
      </c>
      <c r="D454" s="3" t="s">
        <v>275</v>
      </c>
      <c r="E454" s="3">
        <v>1</v>
      </c>
      <c r="F454" s="3">
        <v>22</v>
      </c>
      <c r="G454" s="3" t="s">
        <v>216</v>
      </c>
      <c r="H454" s="3">
        <v>4</v>
      </c>
      <c r="I454" s="4" t="s">
        <v>106</v>
      </c>
      <c r="J454" s="4">
        <v>1</v>
      </c>
      <c r="K454" s="4" t="s">
        <v>663</v>
      </c>
      <c r="L454" s="3" t="s">
        <v>275</v>
      </c>
      <c r="M454" s="18">
        <v>172</v>
      </c>
      <c r="N454" s="18">
        <v>172</v>
      </c>
      <c r="O454" s="4">
        <v>1</v>
      </c>
      <c r="P454" s="3"/>
      <c r="Q454" s="4">
        <v>4</v>
      </c>
      <c r="S454" s="3">
        <v>12</v>
      </c>
      <c r="T454" s="3"/>
      <c r="U454" s="3"/>
      <c r="X454" s="7">
        <v>0.34375</v>
      </c>
      <c r="Y454" s="3">
        <v>10</v>
      </c>
      <c r="Z454" s="3" t="s">
        <v>467</v>
      </c>
      <c r="AA454" s="3">
        <v>2</v>
      </c>
      <c r="AH454" s="3">
        <v>6</v>
      </c>
      <c r="AI454" s="3">
        <v>99</v>
      </c>
      <c r="AK454" s="3">
        <v>1</v>
      </c>
      <c r="AL454" s="3">
        <v>2</v>
      </c>
    </row>
    <row r="455" spans="1:38" x14ac:dyDescent="0.3">
      <c r="A455" s="4">
        <v>454</v>
      </c>
      <c r="B455" s="5">
        <v>42846</v>
      </c>
      <c r="C455" s="7">
        <v>0.51180555555555551</v>
      </c>
      <c r="D455" s="3" t="s">
        <v>275</v>
      </c>
      <c r="E455" s="3">
        <v>2</v>
      </c>
      <c r="F455" s="3">
        <v>19</v>
      </c>
      <c r="G455" s="3" t="s">
        <v>216</v>
      </c>
      <c r="H455" s="3">
        <v>4</v>
      </c>
      <c r="I455" s="4" t="s">
        <v>106</v>
      </c>
      <c r="J455" s="4">
        <v>1</v>
      </c>
      <c r="K455" s="4" t="s">
        <v>663</v>
      </c>
      <c r="L455" s="3" t="s">
        <v>275</v>
      </c>
      <c r="M455" s="18">
        <v>172</v>
      </c>
      <c r="N455" s="18">
        <v>172</v>
      </c>
      <c r="O455" s="4">
        <v>1</v>
      </c>
      <c r="P455" s="3"/>
      <c r="Q455" s="4">
        <v>4</v>
      </c>
      <c r="S455" s="3">
        <v>12</v>
      </c>
      <c r="T455" s="3"/>
      <c r="U455" s="3"/>
      <c r="X455" s="7">
        <v>0.39583333333333331</v>
      </c>
      <c r="Y455" s="3">
        <v>10</v>
      </c>
      <c r="Z455" s="3" t="s">
        <v>467</v>
      </c>
      <c r="AA455" s="3">
        <v>2</v>
      </c>
      <c r="AH455" s="3">
        <v>7</v>
      </c>
      <c r="AI455" s="3">
        <v>99</v>
      </c>
      <c r="AK455" s="3">
        <v>1</v>
      </c>
      <c r="AL455" s="3">
        <v>2</v>
      </c>
    </row>
    <row r="456" spans="1:38" x14ac:dyDescent="0.3">
      <c r="A456" s="4">
        <v>455</v>
      </c>
      <c r="B456" s="5">
        <v>42846</v>
      </c>
      <c r="C456" s="7">
        <v>0.51874999999999993</v>
      </c>
      <c r="D456" s="3" t="s">
        <v>275</v>
      </c>
      <c r="E456" s="3">
        <v>1</v>
      </c>
      <c r="F456" s="3">
        <v>23</v>
      </c>
      <c r="G456" s="3" t="s">
        <v>157</v>
      </c>
      <c r="H456" s="3">
        <v>4</v>
      </c>
      <c r="I456" s="4" t="s">
        <v>157</v>
      </c>
      <c r="J456" s="4">
        <v>6</v>
      </c>
      <c r="K456" s="4" t="s">
        <v>582</v>
      </c>
      <c r="L456" s="3" t="s">
        <v>275</v>
      </c>
      <c r="M456" s="18">
        <v>172</v>
      </c>
      <c r="N456" s="18">
        <v>172</v>
      </c>
      <c r="O456" s="4">
        <v>1</v>
      </c>
      <c r="P456" s="3"/>
      <c r="Q456" s="4">
        <v>4</v>
      </c>
      <c r="S456" s="3">
        <v>2</v>
      </c>
      <c r="T456" s="3"/>
      <c r="U456" s="3"/>
      <c r="X456" s="7">
        <v>0.39583333333333331</v>
      </c>
      <c r="Y456" s="3">
        <v>20</v>
      </c>
      <c r="AH456" s="3">
        <v>99</v>
      </c>
      <c r="AI456" s="3">
        <v>5</v>
      </c>
      <c r="AK456" s="3">
        <v>1</v>
      </c>
      <c r="AL456" s="3">
        <v>2</v>
      </c>
    </row>
    <row r="457" spans="1:38" x14ac:dyDescent="0.3">
      <c r="A457" s="4">
        <v>456</v>
      </c>
      <c r="B457" s="5">
        <v>42846</v>
      </c>
      <c r="C457" s="7">
        <v>0.52430555555555558</v>
      </c>
      <c r="D457" s="3" t="s">
        <v>275</v>
      </c>
      <c r="E457" s="3">
        <v>1</v>
      </c>
      <c r="F457" s="3">
        <v>20</v>
      </c>
      <c r="G457" s="3" t="s">
        <v>216</v>
      </c>
      <c r="H457" s="3">
        <v>4</v>
      </c>
      <c r="I457" s="4" t="s">
        <v>183</v>
      </c>
      <c r="J457" s="4">
        <v>14</v>
      </c>
      <c r="K457" s="4">
        <v>142</v>
      </c>
      <c r="L457" s="3" t="s">
        <v>275</v>
      </c>
      <c r="M457" s="18">
        <v>172</v>
      </c>
      <c r="N457" s="18">
        <v>172</v>
      </c>
      <c r="O457" s="4">
        <v>1</v>
      </c>
      <c r="P457" s="3"/>
      <c r="Q457" s="4">
        <v>4</v>
      </c>
      <c r="S457" s="3">
        <v>12</v>
      </c>
      <c r="T457" s="3"/>
      <c r="U457" s="3"/>
      <c r="X457" s="7">
        <v>0.35416666666666669</v>
      </c>
      <c r="Y457" s="3">
        <v>30</v>
      </c>
      <c r="Z457" s="3" t="s">
        <v>467</v>
      </c>
      <c r="AA457" s="3">
        <v>5</v>
      </c>
      <c r="AH457" s="3">
        <v>7</v>
      </c>
      <c r="AI457" s="3">
        <v>99</v>
      </c>
      <c r="AK457" s="3">
        <v>1</v>
      </c>
      <c r="AL457" s="3">
        <v>2</v>
      </c>
    </row>
    <row r="458" spans="1:38" x14ac:dyDescent="0.3">
      <c r="A458" s="4">
        <v>457</v>
      </c>
      <c r="B458" s="5">
        <v>42846</v>
      </c>
      <c r="C458" s="7">
        <v>0.52500000000000002</v>
      </c>
      <c r="D458" s="3" t="s">
        <v>275</v>
      </c>
      <c r="E458" s="3">
        <v>2</v>
      </c>
      <c r="F458" s="3">
        <v>19</v>
      </c>
      <c r="G458" s="3" t="s">
        <v>216</v>
      </c>
      <c r="H458" s="3">
        <v>4</v>
      </c>
      <c r="I458" s="4" t="s">
        <v>106</v>
      </c>
      <c r="J458" s="4">
        <v>1</v>
      </c>
      <c r="K458" s="4" t="s">
        <v>663</v>
      </c>
      <c r="L458" s="3" t="s">
        <v>275</v>
      </c>
      <c r="M458" s="18">
        <v>172</v>
      </c>
      <c r="N458" s="18">
        <v>172</v>
      </c>
      <c r="O458" s="4">
        <v>1</v>
      </c>
      <c r="P458" s="3"/>
      <c r="Q458" s="4">
        <v>4</v>
      </c>
      <c r="S458" s="3">
        <v>12</v>
      </c>
      <c r="T458" s="3"/>
      <c r="U458" s="3"/>
      <c r="X458" s="7">
        <v>0.41666666666666669</v>
      </c>
      <c r="Y458" s="3">
        <v>10</v>
      </c>
      <c r="Z458" s="3" t="s">
        <v>467</v>
      </c>
      <c r="AA458" s="3">
        <v>5</v>
      </c>
      <c r="AH458" s="3">
        <v>6</v>
      </c>
      <c r="AI458" s="3">
        <v>99</v>
      </c>
      <c r="AK458" s="3">
        <v>1</v>
      </c>
      <c r="AL458" s="3">
        <v>1</v>
      </c>
    </row>
    <row r="459" spans="1:38" x14ac:dyDescent="0.3">
      <c r="A459" s="4">
        <v>458</v>
      </c>
      <c r="B459" s="5">
        <v>42846</v>
      </c>
      <c r="C459" s="7">
        <v>0.52569444444444446</v>
      </c>
      <c r="D459" s="3" t="s">
        <v>275</v>
      </c>
      <c r="E459" s="3">
        <v>1</v>
      </c>
      <c r="F459" s="3">
        <v>27</v>
      </c>
      <c r="G459" s="3" t="s">
        <v>216</v>
      </c>
      <c r="H459" s="3">
        <v>4</v>
      </c>
      <c r="I459" s="4" t="s">
        <v>201</v>
      </c>
      <c r="J459" s="4">
        <v>7</v>
      </c>
      <c r="K459" s="4" t="s">
        <v>560</v>
      </c>
      <c r="L459" s="3" t="s">
        <v>275</v>
      </c>
      <c r="M459" s="18">
        <v>172</v>
      </c>
      <c r="N459" s="18">
        <v>172</v>
      </c>
      <c r="O459" s="4">
        <v>1</v>
      </c>
      <c r="P459" s="3"/>
      <c r="Q459" s="4">
        <v>4</v>
      </c>
      <c r="S459" s="3">
        <v>2</v>
      </c>
      <c r="T459" s="3"/>
      <c r="U459" s="3"/>
      <c r="X459" s="7">
        <v>0.42708333333333331</v>
      </c>
      <c r="Y459" s="3">
        <v>10</v>
      </c>
      <c r="AH459" s="3">
        <v>99</v>
      </c>
      <c r="AI459" s="3">
        <v>5</v>
      </c>
      <c r="AK459" s="3">
        <v>1</v>
      </c>
      <c r="AL459" s="3">
        <v>2</v>
      </c>
    </row>
    <row r="460" spans="1:38" x14ac:dyDescent="0.3">
      <c r="A460" s="4">
        <v>459</v>
      </c>
      <c r="B460" s="5">
        <v>42846</v>
      </c>
      <c r="C460" s="7">
        <v>0.52847222222222223</v>
      </c>
      <c r="D460" s="3" t="s">
        <v>275</v>
      </c>
      <c r="E460" s="3">
        <v>1</v>
      </c>
      <c r="F460" s="3">
        <v>21</v>
      </c>
      <c r="G460" s="3" t="s">
        <v>284</v>
      </c>
      <c r="H460" s="3">
        <v>4</v>
      </c>
      <c r="I460" s="4" t="s">
        <v>284</v>
      </c>
      <c r="J460" s="4">
        <v>6</v>
      </c>
      <c r="K460" s="4">
        <v>122</v>
      </c>
      <c r="L460" s="3" t="s">
        <v>275</v>
      </c>
      <c r="M460" s="18">
        <v>172</v>
      </c>
      <c r="N460" s="18">
        <v>172</v>
      </c>
      <c r="O460" s="4">
        <v>1</v>
      </c>
      <c r="P460" s="3"/>
      <c r="Q460" s="4">
        <v>4</v>
      </c>
      <c r="S460" s="3">
        <v>12</v>
      </c>
      <c r="T460" s="3"/>
      <c r="U460" s="3"/>
      <c r="X460" s="7">
        <v>0.34722222222222227</v>
      </c>
      <c r="Y460" s="3">
        <v>25</v>
      </c>
      <c r="Z460" s="3" t="s">
        <v>467</v>
      </c>
      <c r="AA460" s="3">
        <v>5</v>
      </c>
      <c r="AH460" s="3">
        <v>3</v>
      </c>
      <c r="AI460" s="3">
        <v>99</v>
      </c>
      <c r="AK460" s="3">
        <v>1</v>
      </c>
      <c r="AL460" s="3">
        <v>2</v>
      </c>
    </row>
    <row r="461" spans="1:38" x14ac:dyDescent="0.3">
      <c r="A461" s="4">
        <v>460</v>
      </c>
      <c r="B461" s="5">
        <v>42846</v>
      </c>
      <c r="C461" s="7">
        <v>0.5541666666666667</v>
      </c>
      <c r="D461" s="3" t="s">
        <v>275</v>
      </c>
      <c r="E461" s="3">
        <v>2</v>
      </c>
      <c r="F461" s="3">
        <v>20</v>
      </c>
      <c r="G461" s="3" t="s">
        <v>216</v>
      </c>
      <c r="H461" s="3">
        <v>4</v>
      </c>
      <c r="I461" s="4" t="s">
        <v>157</v>
      </c>
      <c r="J461" s="4">
        <v>6</v>
      </c>
      <c r="K461" s="4" t="s">
        <v>582</v>
      </c>
      <c r="L461" s="3" t="s">
        <v>275</v>
      </c>
      <c r="M461" s="18">
        <v>172</v>
      </c>
      <c r="N461" s="18">
        <v>172</v>
      </c>
      <c r="O461" s="4">
        <v>1</v>
      </c>
      <c r="P461" s="3"/>
      <c r="Q461" s="4">
        <v>4</v>
      </c>
      <c r="S461" s="3">
        <v>2</v>
      </c>
      <c r="T461" s="3"/>
      <c r="U461" s="3"/>
      <c r="X461" s="7">
        <v>0.39583333333333331</v>
      </c>
      <c r="Y461" s="3">
        <v>15</v>
      </c>
      <c r="AH461" s="3">
        <v>99</v>
      </c>
      <c r="AI461" s="3">
        <v>6</v>
      </c>
      <c r="AK461" s="3">
        <v>1</v>
      </c>
      <c r="AL461" s="3">
        <v>1</v>
      </c>
    </row>
    <row r="462" spans="1:38" x14ac:dyDescent="0.3">
      <c r="A462" s="4">
        <v>461</v>
      </c>
      <c r="B462" s="5">
        <v>42846</v>
      </c>
      <c r="C462" s="7">
        <v>0.56388888888888888</v>
      </c>
      <c r="D462" s="3" t="s">
        <v>275</v>
      </c>
      <c r="E462" s="3">
        <v>1</v>
      </c>
      <c r="F462" s="3">
        <v>22</v>
      </c>
      <c r="G462" s="3" t="s">
        <v>216</v>
      </c>
      <c r="H462" s="3">
        <v>4</v>
      </c>
      <c r="I462" s="4" t="s">
        <v>106</v>
      </c>
      <c r="J462" s="4">
        <v>1</v>
      </c>
      <c r="K462" s="4" t="s">
        <v>663</v>
      </c>
      <c r="L462" s="3" t="s">
        <v>275</v>
      </c>
      <c r="M462" s="18">
        <v>172</v>
      </c>
      <c r="N462" s="18">
        <v>172</v>
      </c>
      <c r="O462" s="4">
        <v>4</v>
      </c>
      <c r="P462" s="3"/>
      <c r="Q462" s="4">
        <v>1</v>
      </c>
      <c r="S462" s="3">
        <v>12</v>
      </c>
      <c r="T462" s="3"/>
      <c r="U462" s="3"/>
      <c r="X462" s="7">
        <v>0.35416666666666669</v>
      </c>
      <c r="Y462" s="3">
        <v>10</v>
      </c>
      <c r="Z462" s="3" t="s">
        <v>467</v>
      </c>
      <c r="AA462" s="3">
        <v>5</v>
      </c>
      <c r="AH462" s="3">
        <v>7</v>
      </c>
      <c r="AI462" s="3">
        <v>99</v>
      </c>
      <c r="AK462" s="3">
        <v>1</v>
      </c>
      <c r="AL462" s="3">
        <v>1</v>
      </c>
    </row>
    <row r="463" spans="1:38" x14ac:dyDescent="0.3">
      <c r="A463" s="4">
        <v>462</v>
      </c>
      <c r="B463" s="5">
        <v>42846</v>
      </c>
      <c r="C463" s="7">
        <v>0.57291666666666663</v>
      </c>
      <c r="D463" s="3" t="s">
        <v>275</v>
      </c>
      <c r="E463" s="3">
        <v>2</v>
      </c>
      <c r="F463" s="3">
        <v>19</v>
      </c>
      <c r="G463" s="3" t="s">
        <v>216</v>
      </c>
      <c r="H463" s="3">
        <v>4</v>
      </c>
      <c r="I463" s="4" t="s">
        <v>121</v>
      </c>
      <c r="J463" s="4">
        <v>1</v>
      </c>
      <c r="K463" s="4">
        <v>2</v>
      </c>
      <c r="L463" s="3" t="s">
        <v>275</v>
      </c>
      <c r="M463" s="18">
        <v>172</v>
      </c>
      <c r="N463" s="18">
        <v>172</v>
      </c>
      <c r="O463" s="4">
        <v>4</v>
      </c>
      <c r="P463" s="3"/>
      <c r="Q463" s="4">
        <v>1</v>
      </c>
      <c r="S463" s="3">
        <v>2</v>
      </c>
      <c r="T463" s="3"/>
      <c r="U463" s="3"/>
      <c r="X463" s="7">
        <v>0.39583333333333331</v>
      </c>
      <c r="Y463" s="3">
        <v>20</v>
      </c>
      <c r="AH463" s="3">
        <v>99</v>
      </c>
      <c r="AI463" s="3">
        <v>5</v>
      </c>
      <c r="AK463" s="3">
        <v>1</v>
      </c>
      <c r="AL463" s="3">
        <v>1</v>
      </c>
    </row>
    <row r="464" spans="1:38" x14ac:dyDescent="0.3">
      <c r="A464" s="4">
        <v>463</v>
      </c>
      <c r="B464" s="5">
        <v>42846</v>
      </c>
      <c r="C464" s="7">
        <v>0.58333333333333337</v>
      </c>
      <c r="D464" s="3" t="s">
        <v>275</v>
      </c>
      <c r="E464" s="3">
        <v>1</v>
      </c>
      <c r="F464" s="3">
        <v>24</v>
      </c>
      <c r="G464" s="3" t="s">
        <v>279</v>
      </c>
      <c r="H464" s="3">
        <v>4</v>
      </c>
      <c r="I464" s="4" t="s">
        <v>279</v>
      </c>
      <c r="J464" s="4">
        <v>16</v>
      </c>
      <c r="K464" s="4">
        <v>119</v>
      </c>
      <c r="L464" s="3" t="s">
        <v>275</v>
      </c>
      <c r="M464" s="18">
        <v>172</v>
      </c>
      <c r="N464" s="18">
        <v>172</v>
      </c>
      <c r="O464" s="4">
        <v>4</v>
      </c>
      <c r="P464" s="3"/>
      <c r="Q464" s="4">
        <v>1</v>
      </c>
      <c r="S464" s="3">
        <v>2</v>
      </c>
      <c r="T464" s="3"/>
      <c r="U464" s="3"/>
      <c r="X464" s="7">
        <v>0.375</v>
      </c>
      <c r="Y464" s="3">
        <v>30</v>
      </c>
      <c r="AH464" s="3">
        <v>99</v>
      </c>
      <c r="AI464" s="3">
        <v>5</v>
      </c>
      <c r="AK464" s="3">
        <v>1</v>
      </c>
      <c r="AL464" s="3">
        <v>1</v>
      </c>
    </row>
    <row r="465" spans="1:38" x14ac:dyDescent="0.3">
      <c r="A465" s="4">
        <v>464</v>
      </c>
      <c r="B465" s="5">
        <v>42846</v>
      </c>
      <c r="C465" s="7">
        <v>0.60416666666666663</v>
      </c>
      <c r="D465" s="3" t="s">
        <v>275</v>
      </c>
      <c r="E465" s="3">
        <v>1</v>
      </c>
      <c r="F465" s="3">
        <v>19</v>
      </c>
      <c r="G465" s="3" t="s">
        <v>216</v>
      </c>
      <c r="H465" s="3">
        <v>4</v>
      </c>
      <c r="I465" s="4" t="s">
        <v>133</v>
      </c>
      <c r="J465" s="4">
        <v>9</v>
      </c>
      <c r="K465" s="4" t="s">
        <v>557</v>
      </c>
      <c r="L465" s="3" t="s">
        <v>275</v>
      </c>
      <c r="M465" s="18">
        <v>172</v>
      </c>
      <c r="N465" s="18">
        <v>172</v>
      </c>
      <c r="O465" s="4">
        <v>4</v>
      </c>
      <c r="P465" s="3"/>
      <c r="Q465" s="4">
        <v>1</v>
      </c>
      <c r="S465" s="3">
        <v>7</v>
      </c>
      <c r="T465" s="3"/>
      <c r="U465" s="3"/>
      <c r="X465" s="7">
        <v>0.375</v>
      </c>
      <c r="Y465" s="3">
        <v>15</v>
      </c>
      <c r="Z465" s="3">
        <v>52</v>
      </c>
      <c r="AA465" s="3">
        <v>10</v>
      </c>
      <c r="AH465" s="3">
        <v>6</v>
      </c>
      <c r="AI465" s="3">
        <v>99</v>
      </c>
      <c r="AK465" s="3">
        <v>1</v>
      </c>
      <c r="AL465" s="3">
        <v>1</v>
      </c>
    </row>
    <row r="466" spans="1:38" x14ac:dyDescent="0.3">
      <c r="A466" s="4">
        <v>465</v>
      </c>
      <c r="B466" s="5">
        <v>42846</v>
      </c>
      <c r="C466" s="7">
        <v>0.61458333333333337</v>
      </c>
      <c r="D466" s="3" t="s">
        <v>275</v>
      </c>
      <c r="E466" s="3">
        <v>2</v>
      </c>
      <c r="F466" s="3">
        <v>20</v>
      </c>
      <c r="G466" s="3" t="s">
        <v>216</v>
      </c>
      <c r="H466" s="3">
        <v>4</v>
      </c>
      <c r="I466" s="4" t="s">
        <v>105</v>
      </c>
      <c r="J466" s="4">
        <v>4</v>
      </c>
      <c r="K466" s="4" t="s">
        <v>665</v>
      </c>
      <c r="L466" s="3" t="s">
        <v>275</v>
      </c>
      <c r="M466" s="18">
        <v>172</v>
      </c>
      <c r="N466" s="18">
        <v>172</v>
      </c>
      <c r="O466" s="4">
        <v>4</v>
      </c>
      <c r="P466" s="3"/>
      <c r="Q466" s="4">
        <v>1</v>
      </c>
      <c r="S466" s="3">
        <v>12</v>
      </c>
      <c r="T466" s="3"/>
      <c r="U466" s="3"/>
      <c r="X466" s="7">
        <v>0.4375</v>
      </c>
      <c r="Y466" s="3">
        <v>20</v>
      </c>
      <c r="Z466" s="3" t="s">
        <v>467</v>
      </c>
      <c r="AA466" s="3">
        <v>5</v>
      </c>
      <c r="AH466" s="3">
        <v>6</v>
      </c>
      <c r="AI466" s="3">
        <v>99</v>
      </c>
      <c r="AK466" s="3">
        <v>1</v>
      </c>
      <c r="AL466" s="3">
        <v>4</v>
      </c>
    </row>
    <row r="467" spans="1:38" x14ac:dyDescent="0.3">
      <c r="A467" s="4">
        <v>466</v>
      </c>
      <c r="B467" s="5">
        <v>42846</v>
      </c>
      <c r="C467" s="7">
        <v>0.37638888888888888</v>
      </c>
      <c r="D467" s="3" t="s">
        <v>285</v>
      </c>
      <c r="E467" s="3">
        <v>2</v>
      </c>
      <c r="F467" s="3">
        <v>43</v>
      </c>
      <c r="G467" s="3" t="s">
        <v>121</v>
      </c>
      <c r="H467" s="3">
        <v>1</v>
      </c>
      <c r="I467" s="4" t="s">
        <v>121</v>
      </c>
      <c r="J467" s="4">
        <v>1</v>
      </c>
      <c r="K467" s="4">
        <v>2</v>
      </c>
      <c r="L467" s="3" t="s">
        <v>285</v>
      </c>
      <c r="M467" s="18">
        <v>3</v>
      </c>
      <c r="N467" s="18">
        <v>54</v>
      </c>
      <c r="O467" s="4">
        <v>1</v>
      </c>
      <c r="P467" s="3"/>
      <c r="Q467" s="4">
        <v>2</v>
      </c>
      <c r="S467" s="3">
        <v>12</v>
      </c>
      <c r="T467" s="3"/>
      <c r="U467" s="3"/>
      <c r="X467" s="7">
        <v>0.3576388888888889</v>
      </c>
      <c r="Y467" s="3">
        <v>15</v>
      </c>
      <c r="Z467" s="3" t="s">
        <v>467</v>
      </c>
      <c r="AH467" s="3">
        <v>6</v>
      </c>
      <c r="AI467" s="3">
        <v>99</v>
      </c>
      <c r="AK467" s="3">
        <v>1</v>
      </c>
      <c r="AL467" s="3">
        <v>2</v>
      </c>
    </row>
    <row r="468" spans="1:38" x14ac:dyDescent="0.3">
      <c r="A468" s="4">
        <v>467</v>
      </c>
      <c r="B468" s="5">
        <v>42846</v>
      </c>
      <c r="C468" s="7">
        <v>0.37638888888888888</v>
      </c>
      <c r="D468" s="3" t="s">
        <v>285</v>
      </c>
      <c r="E468" s="3">
        <v>2</v>
      </c>
      <c r="F468" s="3">
        <v>27</v>
      </c>
      <c r="G468" s="3" t="s">
        <v>286</v>
      </c>
      <c r="H468" s="3">
        <v>1</v>
      </c>
      <c r="I468" s="4" t="s">
        <v>286</v>
      </c>
      <c r="J468" s="4">
        <v>11</v>
      </c>
      <c r="K468" s="4">
        <v>87</v>
      </c>
      <c r="L468" s="3" t="s">
        <v>285</v>
      </c>
      <c r="M468" s="18">
        <v>3</v>
      </c>
      <c r="N468" s="18">
        <v>54</v>
      </c>
      <c r="O468" s="4">
        <v>1</v>
      </c>
      <c r="P468" s="3"/>
      <c r="Q468" s="4">
        <v>2</v>
      </c>
      <c r="S468" s="3">
        <v>1</v>
      </c>
      <c r="T468" s="3"/>
      <c r="U468" s="3"/>
      <c r="X468" s="7">
        <v>0.35069444444444442</v>
      </c>
      <c r="Y468" s="3">
        <v>35</v>
      </c>
      <c r="AH468" s="3">
        <v>99</v>
      </c>
      <c r="AI468" s="3">
        <v>9</v>
      </c>
      <c r="AJ468" s="3" t="s">
        <v>287</v>
      </c>
      <c r="AK468" s="3">
        <v>1</v>
      </c>
      <c r="AL468" s="3">
        <v>1</v>
      </c>
    </row>
    <row r="469" spans="1:38" x14ac:dyDescent="0.3">
      <c r="A469" s="4">
        <v>468</v>
      </c>
      <c r="B469" s="5">
        <v>42846</v>
      </c>
      <c r="C469" s="7">
        <v>0.37847222222222227</v>
      </c>
      <c r="D469" s="3" t="s">
        <v>285</v>
      </c>
      <c r="E469" s="3">
        <v>2</v>
      </c>
      <c r="F469" s="3">
        <v>49</v>
      </c>
      <c r="G469" s="3" t="s">
        <v>220</v>
      </c>
      <c r="H469" s="3">
        <v>1</v>
      </c>
      <c r="I469" s="4" t="s">
        <v>220</v>
      </c>
      <c r="J469" s="4">
        <v>3</v>
      </c>
      <c r="K469" s="4">
        <v>35</v>
      </c>
      <c r="L469" s="3" t="s">
        <v>285</v>
      </c>
      <c r="M469" s="18">
        <v>3</v>
      </c>
      <c r="N469" s="18">
        <v>54</v>
      </c>
      <c r="O469" s="4">
        <v>1</v>
      </c>
      <c r="P469" s="3"/>
      <c r="Q469" s="4">
        <v>2</v>
      </c>
      <c r="S469" s="3">
        <v>1</v>
      </c>
      <c r="T469" s="3"/>
      <c r="U469" s="3"/>
      <c r="X469" s="7">
        <v>0.36458333333333331</v>
      </c>
      <c r="Y469" s="3">
        <v>20</v>
      </c>
      <c r="AH469" s="3">
        <v>99</v>
      </c>
      <c r="AI469" s="3">
        <v>8</v>
      </c>
      <c r="AK469" s="3">
        <v>1</v>
      </c>
      <c r="AL469" s="3">
        <v>1</v>
      </c>
    </row>
    <row r="470" spans="1:38" x14ac:dyDescent="0.3">
      <c r="A470" s="4">
        <v>469</v>
      </c>
      <c r="B470" s="5">
        <v>42846</v>
      </c>
      <c r="C470" s="7">
        <v>0.3840277777777778</v>
      </c>
      <c r="D470" s="3" t="s">
        <v>285</v>
      </c>
      <c r="E470" s="3">
        <v>1</v>
      </c>
      <c r="F470" s="3">
        <v>40</v>
      </c>
      <c r="G470" s="3" t="s">
        <v>288</v>
      </c>
      <c r="H470" s="3">
        <v>1</v>
      </c>
      <c r="I470" s="4" t="s">
        <v>136</v>
      </c>
      <c r="J470" s="4">
        <v>2</v>
      </c>
      <c r="K470" s="4" t="s">
        <v>558</v>
      </c>
      <c r="L470" s="3" t="s">
        <v>285</v>
      </c>
      <c r="M470" s="18">
        <v>3</v>
      </c>
      <c r="N470" s="18">
        <v>54</v>
      </c>
      <c r="O470" s="4">
        <v>1</v>
      </c>
      <c r="P470" s="3"/>
      <c r="Q470" s="4">
        <v>2</v>
      </c>
      <c r="S470" s="3">
        <v>2</v>
      </c>
      <c r="T470" s="3"/>
      <c r="U470" s="3"/>
      <c r="X470" s="7">
        <v>0.35416666666666669</v>
      </c>
      <c r="Y470" s="3">
        <v>35</v>
      </c>
      <c r="AH470" s="3">
        <v>99</v>
      </c>
      <c r="AI470" s="3">
        <v>6</v>
      </c>
      <c r="AK470" s="3">
        <v>2</v>
      </c>
      <c r="AL470" s="3">
        <v>2</v>
      </c>
    </row>
    <row r="471" spans="1:38" x14ac:dyDescent="0.3">
      <c r="A471" s="4">
        <v>470</v>
      </c>
      <c r="B471" s="5">
        <v>42846</v>
      </c>
      <c r="C471" s="7">
        <v>0.38680555555555557</v>
      </c>
      <c r="D471" s="3" t="s">
        <v>285</v>
      </c>
      <c r="E471" s="3">
        <v>1</v>
      </c>
      <c r="F471" s="3">
        <v>41</v>
      </c>
      <c r="G471" s="3" t="s">
        <v>186</v>
      </c>
      <c r="H471" s="3">
        <v>2</v>
      </c>
      <c r="I471" s="4" t="s">
        <v>660</v>
      </c>
      <c r="J471" s="4">
        <v>6</v>
      </c>
      <c r="K471" s="4" t="s">
        <v>583</v>
      </c>
      <c r="L471" s="3" t="s">
        <v>285</v>
      </c>
      <c r="M471" s="18">
        <v>3</v>
      </c>
      <c r="N471" s="18">
        <v>54</v>
      </c>
      <c r="O471" s="4">
        <v>1</v>
      </c>
      <c r="P471" s="3"/>
      <c r="Q471" s="4">
        <v>2</v>
      </c>
      <c r="S471" s="3">
        <v>6</v>
      </c>
      <c r="T471" s="3"/>
      <c r="U471" s="3"/>
      <c r="X471" s="7">
        <v>0.33333333333333331</v>
      </c>
      <c r="Y471" s="3">
        <v>15</v>
      </c>
      <c r="AH471" s="3">
        <v>99</v>
      </c>
      <c r="AI471" s="3">
        <v>9</v>
      </c>
      <c r="AJ471" s="3" t="s">
        <v>289</v>
      </c>
      <c r="AK471" s="3">
        <v>1</v>
      </c>
      <c r="AL471" s="3">
        <v>2</v>
      </c>
    </row>
    <row r="472" spans="1:38" x14ac:dyDescent="0.3">
      <c r="A472" s="4">
        <v>471</v>
      </c>
      <c r="B472" s="5">
        <v>42846</v>
      </c>
      <c r="C472" s="7">
        <v>0.3888888888888889</v>
      </c>
      <c r="D472" s="3" t="s">
        <v>285</v>
      </c>
      <c r="E472" s="3">
        <v>1</v>
      </c>
      <c r="F472" s="3">
        <v>21</v>
      </c>
      <c r="G472" s="3" t="s">
        <v>220</v>
      </c>
      <c r="H472" s="3">
        <v>4</v>
      </c>
      <c r="I472" s="4" t="s">
        <v>105</v>
      </c>
      <c r="J472" s="4">
        <v>4</v>
      </c>
      <c r="K472" s="4" t="s">
        <v>665</v>
      </c>
      <c r="L472" s="3" t="s">
        <v>285</v>
      </c>
      <c r="M472" s="18">
        <v>3</v>
      </c>
      <c r="N472" s="18">
        <v>54</v>
      </c>
      <c r="O472" s="4">
        <v>1</v>
      </c>
      <c r="P472" s="3"/>
      <c r="Q472" s="4">
        <v>4</v>
      </c>
      <c r="S472" s="3">
        <v>1</v>
      </c>
      <c r="T472" s="3"/>
      <c r="U472" s="3"/>
      <c r="X472" s="7">
        <v>0.375</v>
      </c>
      <c r="Y472" s="3">
        <v>20</v>
      </c>
      <c r="AH472" s="3">
        <v>99</v>
      </c>
      <c r="AI472" s="3">
        <v>8</v>
      </c>
      <c r="AK472" s="3">
        <v>1</v>
      </c>
      <c r="AL472" s="3">
        <v>2</v>
      </c>
    </row>
    <row r="473" spans="1:38" x14ac:dyDescent="0.3">
      <c r="A473" s="4">
        <v>472</v>
      </c>
      <c r="B473" s="5">
        <v>42846</v>
      </c>
      <c r="C473" s="7">
        <v>0.39305555555555555</v>
      </c>
      <c r="D473" s="3" t="s">
        <v>285</v>
      </c>
      <c r="E473" s="3">
        <v>1</v>
      </c>
      <c r="F473" s="3">
        <v>45</v>
      </c>
      <c r="G473" s="3" t="s">
        <v>290</v>
      </c>
      <c r="H473" s="3">
        <v>1</v>
      </c>
      <c r="I473" s="4" t="s">
        <v>290</v>
      </c>
      <c r="J473" s="4">
        <v>6</v>
      </c>
      <c r="K473" s="4">
        <v>124</v>
      </c>
      <c r="L473" s="3" t="s">
        <v>285</v>
      </c>
      <c r="M473" s="18">
        <v>3</v>
      </c>
      <c r="N473" s="18">
        <v>54</v>
      </c>
      <c r="O473" s="4">
        <v>1</v>
      </c>
      <c r="P473" s="3"/>
      <c r="Q473" s="4">
        <v>2</v>
      </c>
      <c r="S473" s="3">
        <v>6</v>
      </c>
      <c r="T473" s="3"/>
      <c r="U473" s="3"/>
      <c r="X473" s="7">
        <v>0.375</v>
      </c>
      <c r="Y473" s="3">
        <v>20</v>
      </c>
      <c r="AH473" s="3">
        <v>99</v>
      </c>
      <c r="AI473" s="3">
        <v>9</v>
      </c>
      <c r="AJ473" s="3" t="s">
        <v>291</v>
      </c>
      <c r="AK473" s="3">
        <v>1</v>
      </c>
      <c r="AL473" s="3">
        <v>3</v>
      </c>
    </row>
    <row r="474" spans="1:38" x14ac:dyDescent="0.3">
      <c r="A474" s="4">
        <v>473</v>
      </c>
      <c r="B474" s="5">
        <v>42846</v>
      </c>
      <c r="C474" s="7">
        <v>0.39097222222222222</v>
      </c>
      <c r="D474" s="3" t="s">
        <v>285</v>
      </c>
      <c r="E474" s="3">
        <v>1</v>
      </c>
      <c r="F474" s="3">
        <v>42</v>
      </c>
      <c r="G474" s="3" t="s">
        <v>132</v>
      </c>
      <c r="H474" s="3">
        <v>1</v>
      </c>
      <c r="I474" s="4" t="s">
        <v>133</v>
      </c>
      <c r="J474" s="4">
        <v>9</v>
      </c>
      <c r="K474" s="4" t="s">
        <v>557</v>
      </c>
      <c r="L474" s="3" t="s">
        <v>285</v>
      </c>
      <c r="M474" s="18">
        <v>3</v>
      </c>
      <c r="N474" s="18">
        <v>54</v>
      </c>
      <c r="O474" s="4">
        <v>1</v>
      </c>
      <c r="P474" s="3"/>
      <c r="Q474" s="4">
        <v>2</v>
      </c>
      <c r="S474" s="3">
        <v>4</v>
      </c>
      <c r="T474" s="3"/>
      <c r="U474" s="3"/>
      <c r="X474" s="7">
        <v>0.38541666666666669</v>
      </c>
      <c r="Y474" s="3">
        <v>15</v>
      </c>
      <c r="AH474" s="3">
        <v>99</v>
      </c>
      <c r="AI474" s="3">
        <v>9</v>
      </c>
      <c r="AK474" s="3">
        <v>1</v>
      </c>
      <c r="AL474" s="3">
        <v>2</v>
      </c>
    </row>
    <row r="475" spans="1:38" x14ac:dyDescent="0.3">
      <c r="A475" s="4">
        <v>474</v>
      </c>
      <c r="B475" s="5">
        <v>42846</v>
      </c>
      <c r="C475" s="7">
        <v>0.3979166666666667</v>
      </c>
      <c r="D475" s="3" t="s">
        <v>285</v>
      </c>
      <c r="E475" s="3">
        <v>1</v>
      </c>
      <c r="F475" s="3">
        <v>46</v>
      </c>
      <c r="G475" s="3" t="s">
        <v>128</v>
      </c>
      <c r="H475" s="3">
        <v>1</v>
      </c>
      <c r="I475" s="4" t="s">
        <v>128</v>
      </c>
      <c r="J475" s="4">
        <v>11</v>
      </c>
      <c r="K475" s="4" t="s">
        <v>667</v>
      </c>
      <c r="L475" s="3" t="s">
        <v>285</v>
      </c>
      <c r="M475" s="18">
        <v>3</v>
      </c>
      <c r="N475" s="18">
        <v>54</v>
      </c>
      <c r="O475" s="4">
        <v>1</v>
      </c>
      <c r="P475" s="3"/>
      <c r="Q475" s="4">
        <v>2</v>
      </c>
      <c r="S475" s="3">
        <v>2</v>
      </c>
      <c r="T475" s="3"/>
      <c r="U475" s="3"/>
      <c r="X475" s="7">
        <v>0.36458333333333331</v>
      </c>
      <c r="Y475" s="3">
        <v>40</v>
      </c>
      <c r="AH475" s="3">
        <v>99</v>
      </c>
      <c r="AI475" s="3">
        <v>9</v>
      </c>
      <c r="AJ475" s="3" t="s">
        <v>116</v>
      </c>
      <c r="AK475" s="3">
        <v>1</v>
      </c>
      <c r="AL475" s="3">
        <v>2</v>
      </c>
    </row>
    <row r="476" spans="1:38" x14ac:dyDescent="0.3">
      <c r="A476" s="4">
        <v>475</v>
      </c>
      <c r="B476" s="5">
        <v>42846</v>
      </c>
      <c r="C476" s="7">
        <v>0.39930555555555558</v>
      </c>
      <c r="D476" s="3" t="s">
        <v>285</v>
      </c>
      <c r="E476" s="3">
        <v>2</v>
      </c>
      <c r="F476" s="3">
        <v>18</v>
      </c>
      <c r="G476" s="3" t="s">
        <v>253</v>
      </c>
      <c r="H476" s="3">
        <v>4</v>
      </c>
      <c r="I476" s="4" t="s">
        <v>265</v>
      </c>
      <c r="J476" s="4">
        <v>4</v>
      </c>
      <c r="K476" s="4">
        <v>96</v>
      </c>
      <c r="L476" s="3" t="s">
        <v>285</v>
      </c>
      <c r="M476" s="18">
        <v>3</v>
      </c>
      <c r="N476" s="18">
        <v>54</v>
      </c>
      <c r="O476" s="4">
        <v>1</v>
      </c>
      <c r="P476" s="3"/>
      <c r="Q476" s="4">
        <v>4</v>
      </c>
      <c r="S476" s="3">
        <v>7</v>
      </c>
      <c r="T476" s="3">
        <v>7</v>
      </c>
      <c r="U476" s="3"/>
      <c r="X476" s="7">
        <v>0.375</v>
      </c>
      <c r="Y476" s="3">
        <v>10</v>
      </c>
      <c r="Z476" s="3">
        <v>33</v>
      </c>
      <c r="AB476" s="3">
        <v>23</v>
      </c>
      <c r="AC476" s="3">
        <v>1</v>
      </c>
      <c r="AH476" s="3">
        <v>7</v>
      </c>
      <c r="AI476" s="3">
        <v>99</v>
      </c>
      <c r="AK476" s="3">
        <v>1</v>
      </c>
      <c r="AL476" s="3">
        <v>2</v>
      </c>
    </row>
    <row r="477" spans="1:38" x14ac:dyDescent="0.3">
      <c r="A477" s="4">
        <v>476</v>
      </c>
      <c r="B477" s="5">
        <v>42846</v>
      </c>
      <c r="C477" s="7">
        <v>0.40625</v>
      </c>
      <c r="D477" s="3" t="s">
        <v>285</v>
      </c>
      <c r="E477" s="3">
        <v>1</v>
      </c>
      <c r="F477" s="3">
        <v>60</v>
      </c>
      <c r="G477" s="3" t="s">
        <v>105</v>
      </c>
      <c r="H477" s="3">
        <v>7</v>
      </c>
      <c r="I477" s="4" t="s">
        <v>105</v>
      </c>
      <c r="J477" s="4">
        <v>4</v>
      </c>
      <c r="K477" s="4" t="s">
        <v>665</v>
      </c>
      <c r="L477" s="3" t="s">
        <v>285</v>
      </c>
      <c r="M477" s="18">
        <v>3</v>
      </c>
      <c r="N477" s="18">
        <v>54</v>
      </c>
      <c r="O477" s="4">
        <v>1</v>
      </c>
      <c r="P477" s="3"/>
      <c r="Q477" s="4">
        <v>11</v>
      </c>
      <c r="S477" s="3">
        <v>1</v>
      </c>
      <c r="T477" s="3"/>
      <c r="U477" s="3"/>
      <c r="X477" s="7">
        <v>0.39930555555555558</v>
      </c>
      <c r="Y477" s="3">
        <v>10</v>
      </c>
      <c r="AH477" s="3">
        <v>99</v>
      </c>
      <c r="AI477" s="3">
        <v>8</v>
      </c>
      <c r="AK477" s="3">
        <v>3</v>
      </c>
      <c r="AL477" s="3">
        <v>2</v>
      </c>
    </row>
    <row r="478" spans="1:38" x14ac:dyDescent="0.3">
      <c r="A478" s="4">
        <v>477</v>
      </c>
      <c r="B478" s="5">
        <v>42846</v>
      </c>
      <c r="C478" s="7">
        <v>0.40972222222222227</v>
      </c>
      <c r="D478" s="3" t="s">
        <v>285</v>
      </c>
      <c r="E478" s="3">
        <v>2</v>
      </c>
      <c r="F478" s="3">
        <v>65</v>
      </c>
      <c r="G478" s="3" t="s">
        <v>186</v>
      </c>
      <c r="H478" s="3">
        <v>1</v>
      </c>
      <c r="I478" s="4" t="s">
        <v>660</v>
      </c>
      <c r="J478" s="4">
        <v>6</v>
      </c>
      <c r="K478" s="4" t="s">
        <v>583</v>
      </c>
      <c r="L478" s="3" t="s">
        <v>285</v>
      </c>
      <c r="M478" s="18">
        <v>3</v>
      </c>
      <c r="N478" s="18">
        <v>54</v>
      </c>
      <c r="O478" s="4">
        <v>1</v>
      </c>
      <c r="P478" s="3"/>
      <c r="Q478" s="4">
        <v>3</v>
      </c>
      <c r="S478" s="3">
        <v>1</v>
      </c>
      <c r="T478" s="3"/>
      <c r="U478" s="3"/>
      <c r="X478" s="7">
        <v>0.38541666666666669</v>
      </c>
      <c r="Y478" s="3">
        <v>30</v>
      </c>
      <c r="AH478" s="3">
        <v>99</v>
      </c>
      <c r="AI478" s="3">
        <v>9</v>
      </c>
      <c r="AK478" s="3">
        <v>3</v>
      </c>
      <c r="AL478" s="3">
        <v>1</v>
      </c>
    </row>
    <row r="479" spans="1:38" x14ac:dyDescent="0.3">
      <c r="A479" s="4">
        <v>478</v>
      </c>
      <c r="B479" s="5">
        <v>42846</v>
      </c>
      <c r="C479" s="7">
        <v>0.41250000000000003</v>
      </c>
      <c r="D479" s="3" t="s">
        <v>285</v>
      </c>
      <c r="E479" s="3">
        <v>1</v>
      </c>
      <c r="F479" s="3">
        <v>42</v>
      </c>
      <c r="G479" s="3" t="s">
        <v>292</v>
      </c>
      <c r="H479" s="3">
        <v>1</v>
      </c>
      <c r="I479" s="4" t="s">
        <v>105</v>
      </c>
      <c r="J479" s="4">
        <v>4</v>
      </c>
      <c r="K479" s="4" t="s">
        <v>665</v>
      </c>
      <c r="L479" s="3" t="s">
        <v>285</v>
      </c>
      <c r="M479" s="18">
        <v>3</v>
      </c>
      <c r="N479" s="18">
        <v>54</v>
      </c>
      <c r="O479" s="4">
        <v>1</v>
      </c>
      <c r="P479" s="3"/>
      <c r="Q479" s="4">
        <v>2</v>
      </c>
      <c r="S479" s="3">
        <v>1</v>
      </c>
      <c r="T479" s="3"/>
      <c r="U479" s="3"/>
      <c r="X479" s="7">
        <v>0.40277777777777773</v>
      </c>
      <c r="Y479" s="3">
        <v>12</v>
      </c>
      <c r="AH479" s="3">
        <v>99</v>
      </c>
      <c r="AI479" s="3">
        <v>8</v>
      </c>
      <c r="AK479" s="3">
        <v>1</v>
      </c>
      <c r="AL479" s="3">
        <v>1</v>
      </c>
    </row>
    <row r="480" spans="1:38" x14ac:dyDescent="0.3">
      <c r="A480" s="4">
        <v>479</v>
      </c>
      <c r="B480" s="5">
        <v>42846</v>
      </c>
      <c r="C480" s="7">
        <v>0.4145833333333333</v>
      </c>
      <c r="D480" s="3" t="s">
        <v>285</v>
      </c>
      <c r="E480" s="3">
        <v>1</v>
      </c>
      <c r="F480" s="3">
        <v>22</v>
      </c>
      <c r="G480" s="3" t="s">
        <v>183</v>
      </c>
      <c r="H480" s="3">
        <v>4</v>
      </c>
      <c r="I480" s="4" t="s">
        <v>293</v>
      </c>
      <c r="J480" s="4">
        <v>5</v>
      </c>
      <c r="K480" s="4">
        <v>76</v>
      </c>
      <c r="L480" s="3" t="s">
        <v>285</v>
      </c>
      <c r="M480" s="18">
        <v>3</v>
      </c>
      <c r="N480" s="18">
        <v>54</v>
      </c>
      <c r="O480" s="4">
        <v>1</v>
      </c>
      <c r="P480" s="3"/>
      <c r="Q480" s="4">
        <v>4</v>
      </c>
      <c r="S480" s="3">
        <v>7</v>
      </c>
      <c r="T480" s="3"/>
      <c r="U480" s="3"/>
      <c r="X480" s="7">
        <v>0.38194444444444442</v>
      </c>
      <c r="Y480" s="3">
        <v>20</v>
      </c>
      <c r="AA480" s="3">
        <v>3</v>
      </c>
      <c r="AH480" s="3">
        <v>7</v>
      </c>
      <c r="AI480" s="3">
        <v>99</v>
      </c>
      <c r="AK480" s="3">
        <v>4</v>
      </c>
      <c r="AL480" s="3">
        <v>2</v>
      </c>
    </row>
    <row r="481" spans="1:38" x14ac:dyDescent="0.3">
      <c r="A481" s="4">
        <v>480</v>
      </c>
      <c r="B481" s="5">
        <v>42846</v>
      </c>
      <c r="C481" s="7">
        <v>0.41736111111111113</v>
      </c>
      <c r="D481" s="3" t="s">
        <v>285</v>
      </c>
      <c r="E481" s="3">
        <v>1</v>
      </c>
      <c r="F481" s="3">
        <v>36</v>
      </c>
      <c r="G481" s="3" t="s">
        <v>106</v>
      </c>
      <c r="H481" s="3">
        <v>1</v>
      </c>
      <c r="I481" s="4" t="s">
        <v>106</v>
      </c>
      <c r="J481" s="4">
        <v>1</v>
      </c>
      <c r="K481" s="4" t="s">
        <v>663</v>
      </c>
      <c r="L481" s="3" t="s">
        <v>285</v>
      </c>
      <c r="M481" s="18">
        <v>3</v>
      </c>
      <c r="N481" s="18">
        <v>54</v>
      </c>
      <c r="O481" s="4">
        <v>1</v>
      </c>
      <c r="P481" s="3"/>
      <c r="Q481" s="4">
        <v>2</v>
      </c>
      <c r="S481" s="3">
        <v>6</v>
      </c>
      <c r="T481" s="3"/>
      <c r="U481" s="3"/>
      <c r="X481" s="7">
        <v>0.40625</v>
      </c>
      <c r="Y481" s="3">
        <v>10</v>
      </c>
      <c r="AH481" s="3">
        <v>99</v>
      </c>
      <c r="AI481" s="3">
        <v>6</v>
      </c>
      <c r="AK481" s="3">
        <v>1</v>
      </c>
      <c r="AL481" s="3">
        <v>2</v>
      </c>
    </row>
    <row r="482" spans="1:38" x14ac:dyDescent="0.3">
      <c r="A482" s="4">
        <v>481</v>
      </c>
      <c r="B482" s="5">
        <v>42846</v>
      </c>
      <c r="C482" s="7">
        <v>0.44166666666666665</v>
      </c>
      <c r="D482" s="3" t="s">
        <v>285</v>
      </c>
      <c r="E482" s="3">
        <v>1</v>
      </c>
      <c r="F482" s="3">
        <v>50</v>
      </c>
      <c r="G482" s="3" t="s">
        <v>106</v>
      </c>
      <c r="H482" s="3">
        <v>1</v>
      </c>
      <c r="I482" s="4" t="s">
        <v>106</v>
      </c>
      <c r="J482" s="4">
        <v>1</v>
      </c>
      <c r="K482" s="4" t="s">
        <v>663</v>
      </c>
      <c r="L482" s="3" t="s">
        <v>285</v>
      </c>
      <c r="M482" s="18">
        <v>3</v>
      </c>
      <c r="N482" s="18">
        <v>54</v>
      </c>
      <c r="O482" s="4">
        <v>1</v>
      </c>
      <c r="P482" s="3"/>
      <c r="Q482" s="4">
        <v>2</v>
      </c>
      <c r="S482" s="3">
        <v>6</v>
      </c>
      <c r="T482" s="3"/>
      <c r="U482" s="3"/>
      <c r="X482" s="7">
        <v>0.42708333333333331</v>
      </c>
      <c r="Y482" s="3">
        <v>12</v>
      </c>
      <c r="AH482" s="3">
        <v>99</v>
      </c>
      <c r="AI482" s="3">
        <v>6</v>
      </c>
      <c r="AK482" s="3">
        <v>2</v>
      </c>
      <c r="AL482" s="3">
        <v>3</v>
      </c>
    </row>
    <row r="483" spans="1:38" x14ac:dyDescent="0.3">
      <c r="A483" s="4">
        <v>482</v>
      </c>
      <c r="B483" s="5">
        <v>42846</v>
      </c>
      <c r="C483" s="7">
        <v>0.44305555555555554</v>
      </c>
      <c r="D483" s="3" t="s">
        <v>285</v>
      </c>
      <c r="E483" s="3">
        <v>2</v>
      </c>
      <c r="F483" s="3">
        <v>42</v>
      </c>
      <c r="G483" s="3" t="s">
        <v>128</v>
      </c>
      <c r="H483" s="3">
        <v>1</v>
      </c>
      <c r="I483" s="4" t="s">
        <v>164</v>
      </c>
      <c r="J483" s="4">
        <v>4</v>
      </c>
      <c r="K483" s="4">
        <v>88</v>
      </c>
      <c r="L483" s="3" t="s">
        <v>285</v>
      </c>
      <c r="M483" s="18">
        <v>3</v>
      </c>
      <c r="N483" s="18">
        <v>54</v>
      </c>
      <c r="O483" s="4">
        <v>2</v>
      </c>
      <c r="P483" s="3"/>
      <c r="Q483" s="4">
        <v>2</v>
      </c>
      <c r="S483" s="3">
        <v>1</v>
      </c>
      <c r="T483" s="3"/>
      <c r="U483" s="3"/>
      <c r="X483" s="7">
        <v>0.42708333333333331</v>
      </c>
      <c r="Y483" s="3">
        <v>10</v>
      </c>
      <c r="AH483" s="3">
        <v>99</v>
      </c>
      <c r="AI483" s="3">
        <v>6</v>
      </c>
      <c r="AK483" s="3">
        <v>4</v>
      </c>
      <c r="AL483" s="3">
        <v>2</v>
      </c>
    </row>
    <row r="484" spans="1:38" x14ac:dyDescent="0.3">
      <c r="A484" s="4">
        <v>483</v>
      </c>
      <c r="B484" s="5">
        <v>42846</v>
      </c>
      <c r="C484" s="7">
        <v>0.45208333333333334</v>
      </c>
      <c r="D484" s="3" t="s">
        <v>285</v>
      </c>
      <c r="E484" s="3">
        <v>2</v>
      </c>
      <c r="F484" s="3">
        <v>46</v>
      </c>
      <c r="G484" s="3" t="s">
        <v>115</v>
      </c>
      <c r="H484" s="3">
        <v>1</v>
      </c>
      <c r="I484" s="4" t="s">
        <v>115</v>
      </c>
      <c r="J484" s="4">
        <v>5</v>
      </c>
      <c r="K484" s="4" t="s">
        <v>564</v>
      </c>
      <c r="L484" s="3" t="s">
        <v>285</v>
      </c>
      <c r="M484" s="18">
        <v>3</v>
      </c>
      <c r="N484" s="18">
        <v>54</v>
      </c>
      <c r="O484" s="4">
        <v>1</v>
      </c>
      <c r="P484" s="3"/>
      <c r="Q484" s="4">
        <v>11</v>
      </c>
      <c r="S484" s="3">
        <v>1</v>
      </c>
      <c r="T484" s="3"/>
      <c r="U484" s="3"/>
      <c r="X484" s="7">
        <v>0.4375</v>
      </c>
      <c r="Y484" s="3">
        <v>20</v>
      </c>
      <c r="AH484" s="3">
        <v>99</v>
      </c>
      <c r="AI484" s="3">
        <v>9</v>
      </c>
      <c r="AK484" s="3">
        <v>4</v>
      </c>
      <c r="AL484" s="3">
        <v>2</v>
      </c>
    </row>
    <row r="485" spans="1:38" x14ac:dyDescent="0.3">
      <c r="A485" s="4">
        <v>484</v>
      </c>
      <c r="B485" s="5">
        <v>42846</v>
      </c>
      <c r="C485" s="7">
        <v>0.47222222222222227</v>
      </c>
      <c r="D485" s="3" t="s">
        <v>285</v>
      </c>
      <c r="E485" s="3">
        <v>2</v>
      </c>
      <c r="F485" s="3">
        <v>37</v>
      </c>
      <c r="G485" s="3" t="s">
        <v>294</v>
      </c>
      <c r="H485" s="3">
        <v>4</v>
      </c>
      <c r="I485" s="4" t="s">
        <v>105</v>
      </c>
      <c r="J485" s="4">
        <v>4</v>
      </c>
      <c r="K485" s="4" t="s">
        <v>665</v>
      </c>
      <c r="L485" s="3" t="s">
        <v>285</v>
      </c>
      <c r="M485" s="18">
        <v>3</v>
      </c>
      <c r="N485" s="18">
        <v>54</v>
      </c>
      <c r="O485" s="4">
        <v>11</v>
      </c>
      <c r="P485" s="3"/>
      <c r="Q485" s="4">
        <v>11</v>
      </c>
      <c r="S485" s="3">
        <v>1</v>
      </c>
      <c r="T485" s="3"/>
      <c r="U485" s="3"/>
      <c r="X485" s="7">
        <v>0.46875</v>
      </c>
      <c r="Y485" s="3">
        <v>10</v>
      </c>
      <c r="AH485" s="3">
        <v>99</v>
      </c>
      <c r="AI485" s="3">
        <v>8</v>
      </c>
      <c r="AK485" s="3">
        <v>4</v>
      </c>
      <c r="AL485" s="3">
        <v>1</v>
      </c>
    </row>
    <row r="486" spans="1:38" x14ac:dyDescent="0.3">
      <c r="A486" s="4">
        <v>485</v>
      </c>
      <c r="B486" s="5">
        <v>42846</v>
      </c>
      <c r="C486" s="7">
        <v>0.4770833333333333</v>
      </c>
      <c r="D486" s="3" t="s">
        <v>285</v>
      </c>
      <c r="E486" s="3">
        <v>2</v>
      </c>
      <c r="F486" s="3">
        <v>69</v>
      </c>
      <c r="G486" s="3" t="s">
        <v>115</v>
      </c>
      <c r="H486" s="3">
        <v>7</v>
      </c>
      <c r="I486" s="4" t="s">
        <v>293</v>
      </c>
      <c r="J486" s="4">
        <v>5</v>
      </c>
      <c r="K486" s="4">
        <v>76</v>
      </c>
      <c r="L486" s="3" t="s">
        <v>285</v>
      </c>
      <c r="M486" s="18">
        <v>3</v>
      </c>
      <c r="N486" s="18">
        <v>54</v>
      </c>
      <c r="O486" s="4">
        <v>1</v>
      </c>
      <c r="P486" s="3"/>
      <c r="Q486" s="4">
        <v>9</v>
      </c>
      <c r="S486" s="3">
        <v>1</v>
      </c>
      <c r="T486" s="3"/>
      <c r="U486" s="3"/>
      <c r="X486" s="7">
        <v>0.47222222222222227</v>
      </c>
      <c r="Y486" s="3">
        <v>10</v>
      </c>
      <c r="AH486" s="3">
        <v>99</v>
      </c>
      <c r="AI486" s="3">
        <v>8</v>
      </c>
      <c r="AK486" s="3">
        <v>4</v>
      </c>
      <c r="AL486" s="3">
        <v>2</v>
      </c>
    </row>
    <row r="487" spans="1:38" x14ac:dyDescent="0.3">
      <c r="A487" s="4">
        <v>486</v>
      </c>
      <c r="B487" s="5">
        <v>42846</v>
      </c>
      <c r="C487" s="7">
        <v>0.48472222222222222</v>
      </c>
      <c r="D487" s="3" t="s">
        <v>285</v>
      </c>
      <c r="E487" s="3">
        <v>1</v>
      </c>
      <c r="F487" s="3">
        <v>29</v>
      </c>
      <c r="G487" s="3" t="s">
        <v>115</v>
      </c>
      <c r="H487" s="3">
        <v>2</v>
      </c>
      <c r="I487" s="4" t="s">
        <v>115</v>
      </c>
      <c r="J487" s="4">
        <v>5</v>
      </c>
      <c r="K487" s="4" t="s">
        <v>564</v>
      </c>
      <c r="L487" s="3" t="s">
        <v>285</v>
      </c>
      <c r="M487" s="18">
        <v>3</v>
      </c>
      <c r="N487" s="18">
        <v>54</v>
      </c>
      <c r="O487" s="4">
        <v>2</v>
      </c>
      <c r="P487" s="3"/>
      <c r="Q487" s="4">
        <v>3</v>
      </c>
      <c r="S487" s="3">
        <v>1</v>
      </c>
      <c r="T487" s="3"/>
      <c r="U487" s="3"/>
      <c r="X487" s="7">
        <v>0.47916666666666669</v>
      </c>
      <c r="Y487" s="3">
        <v>10</v>
      </c>
      <c r="AH487" s="3">
        <v>99</v>
      </c>
      <c r="AI487" s="3">
        <v>9</v>
      </c>
      <c r="AK487" s="3">
        <v>3</v>
      </c>
      <c r="AL487" s="3">
        <v>2</v>
      </c>
    </row>
    <row r="488" spans="1:38" x14ac:dyDescent="0.3">
      <c r="A488" s="4">
        <v>487</v>
      </c>
      <c r="B488" s="5">
        <v>42846</v>
      </c>
      <c r="C488" s="7">
        <v>0.49027777777777781</v>
      </c>
      <c r="D488" s="3" t="s">
        <v>285</v>
      </c>
      <c r="E488" s="3">
        <v>1</v>
      </c>
      <c r="F488" s="3">
        <v>66</v>
      </c>
      <c r="G488" s="3" t="s">
        <v>105</v>
      </c>
      <c r="H488" s="3">
        <v>7</v>
      </c>
      <c r="I488" s="4" t="s">
        <v>220</v>
      </c>
      <c r="J488" s="4">
        <v>3</v>
      </c>
      <c r="K488" s="4">
        <v>130</v>
      </c>
      <c r="L488" s="3" t="s">
        <v>285</v>
      </c>
      <c r="M488" s="18">
        <v>3</v>
      </c>
      <c r="N488" s="18">
        <v>54</v>
      </c>
      <c r="O488" s="4">
        <v>1</v>
      </c>
      <c r="P488" s="3"/>
      <c r="Q488" s="4">
        <v>8</v>
      </c>
      <c r="S488" s="3">
        <v>1</v>
      </c>
      <c r="T488" s="3"/>
      <c r="U488" s="3"/>
      <c r="X488" s="7">
        <v>6.805555555555555E-2</v>
      </c>
      <c r="Y488" s="3">
        <v>7</v>
      </c>
      <c r="AH488" s="3">
        <v>99</v>
      </c>
      <c r="AI488" s="3">
        <v>8</v>
      </c>
      <c r="AK488" s="3">
        <v>4</v>
      </c>
      <c r="AL488" s="3">
        <v>1</v>
      </c>
    </row>
    <row r="489" spans="1:38" x14ac:dyDescent="0.3">
      <c r="A489" s="4">
        <v>488</v>
      </c>
      <c r="B489" s="5">
        <v>42846</v>
      </c>
      <c r="C489" s="7">
        <v>0.49374999999999997</v>
      </c>
      <c r="D489" s="3" t="s">
        <v>285</v>
      </c>
      <c r="E489" s="3">
        <v>2</v>
      </c>
      <c r="F489" s="3">
        <v>34</v>
      </c>
      <c r="G489" s="3" t="s">
        <v>295</v>
      </c>
      <c r="H489" s="3">
        <v>1</v>
      </c>
      <c r="I489" s="4" t="s">
        <v>295</v>
      </c>
      <c r="J489" s="4">
        <v>146</v>
      </c>
      <c r="K489" s="4">
        <v>146</v>
      </c>
      <c r="L489" s="3" t="s">
        <v>285</v>
      </c>
      <c r="M489" s="18">
        <v>3</v>
      </c>
      <c r="N489" s="18">
        <v>54</v>
      </c>
      <c r="O489" s="4">
        <v>1</v>
      </c>
      <c r="P489" s="3"/>
      <c r="Q489" s="4">
        <v>8</v>
      </c>
      <c r="S489" s="3">
        <v>7</v>
      </c>
      <c r="T489" s="3"/>
      <c r="U489" s="3"/>
      <c r="X489" s="7">
        <v>0.47569444444444442</v>
      </c>
      <c r="Y489" s="3">
        <v>30</v>
      </c>
      <c r="Z489" s="3">
        <v>23</v>
      </c>
      <c r="AH489" s="3">
        <v>6</v>
      </c>
      <c r="AI489" s="3">
        <v>99</v>
      </c>
      <c r="AK489" s="3">
        <v>4</v>
      </c>
      <c r="AL489" s="3">
        <v>2</v>
      </c>
    </row>
    <row r="490" spans="1:38" x14ac:dyDescent="0.3">
      <c r="A490" s="4">
        <v>489</v>
      </c>
      <c r="B490" s="5">
        <v>42846</v>
      </c>
      <c r="C490" s="7">
        <v>0.49861111111111112</v>
      </c>
      <c r="D490" s="3" t="s">
        <v>285</v>
      </c>
      <c r="E490" s="3">
        <v>2</v>
      </c>
      <c r="F490" s="3">
        <v>50</v>
      </c>
      <c r="G490" s="3" t="s">
        <v>106</v>
      </c>
      <c r="H490" s="3">
        <v>2</v>
      </c>
      <c r="I490" s="4" t="s">
        <v>106</v>
      </c>
      <c r="J490" s="4">
        <v>1</v>
      </c>
      <c r="K490" s="4" t="s">
        <v>663</v>
      </c>
      <c r="L490" s="3" t="s">
        <v>285</v>
      </c>
      <c r="M490" s="18">
        <v>3</v>
      </c>
      <c r="N490" s="18">
        <v>54</v>
      </c>
      <c r="O490" s="4">
        <v>1</v>
      </c>
      <c r="P490" s="3"/>
      <c r="Q490" s="4">
        <v>3</v>
      </c>
      <c r="S490" s="3">
        <v>7</v>
      </c>
      <c r="T490" s="3"/>
      <c r="U490" s="3"/>
      <c r="X490" s="7">
        <v>0.4826388888888889</v>
      </c>
      <c r="Y490" s="3">
        <v>10</v>
      </c>
      <c r="Z490" s="3">
        <v>23</v>
      </c>
      <c r="AH490" s="3">
        <v>7</v>
      </c>
      <c r="AI490" s="3">
        <v>99</v>
      </c>
      <c r="AK490" s="3">
        <v>4</v>
      </c>
      <c r="AL490" s="3">
        <v>2</v>
      </c>
    </row>
    <row r="491" spans="1:38" x14ac:dyDescent="0.3">
      <c r="A491" s="4">
        <v>490</v>
      </c>
      <c r="B491" s="5">
        <v>42846</v>
      </c>
      <c r="C491" s="7">
        <v>0.4993055555555555</v>
      </c>
      <c r="D491" s="3" t="s">
        <v>285</v>
      </c>
      <c r="E491" s="3">
        <v>1</v>
      </c>
      <c r="F491" s="3">
        <v>66</v>
      </c>
      <c r="G491" s="3" t="s">
        <v>105</v>
      </c>
      <c r="H491" s="3">
        <v>7</v>
      </c>
      <c r="I491" s="4" t="s">
        <v>105</v>
      </c>
      <c r="J491" s="4">
        <v>4</v>
      </c>
      <c r="K491" s="4" t="s">
        <v>665</v>
      </c>
      <c r="L491" s="3" t="s">
        <v>285</v>
      </c>
      <c r="M491" s="18">
        <v>3</v>
      </c>
      <c r="N491" s="18">
        <v>54</v>
      </c>
      <c r="O491" s="4">
        <v>1</v>
      </c>
      <c r="P491" s="3"/>
      <c r="Q491" s="4">
        <v>12</v>
      </c>
      <c r="S491" s="3">
        <v>1</v>
      </c>
      <c r="T491" s="3"/>
      <c r="U491" s="3"/>
      <c r="X491" s="7">
        <v>0.47916666666666669</v>
      </c>
      <c r="Y491" s="3">
        <v>13</v>
      </c>
      <c r="AH491" s="3">
        <v>99</v>
      </c>
      <c r="AI491" s="3">
        <v>8</v>
      </c>
      <c r="AK491" s="3">
        <v>3</v>
      </c>
      <c r="AL491" s="3">
        <v>2</v>
      </c>
    </row>
    <row r="492" spans="1:38" x14ac:dyDescent="0.3">
      <c r="A492" s="4">
        <v>491</v>
      </c>
      <c r="B492" s="5">
        <v>42846</v>
      </c>
      <c r="C492" s="7">
        <v>0.5</v>
      </c>
      <c r="D492" s="3" t="s">
        <v>285</v>
      </c>
      <c r="E492" s="3">
        <v>1</v>
      </c>
      <c r="F492" s="3">
        <v>55</v>
      </c>
      <c r="G492" s="3" t="s">
        <v>296</v>
      </c>
      <c r="H492" s="3">
        <v>1</v>
      </c>
      <c r="I492" s="4" t="s">
        <v>105</v>
      </c>
      <c r="J492" s="4">
        <v>4</v>
      </c>
      <c r="K492" s="4" t="s">
        <v>665</v>
      </c>
      <c r="L492" s="3" t="s">
        <v>285</v>
      </c>
      <c r="M492" s="18">
        <v>3</v>
      </c>
      <c r="N492" s="18">
        <v>54</v>
      </c>
      <c r="O492" s="4">
        <v>1</v>
      </c>
      <c r="P492" s="3"/>
      <c r="Q492" s="4">
        <v>3</v>
      </c>
      <c r="S492" s="3">
        <v>13</v>
      </c>
      <c r="T492" s="3"/>
      <c r="U492" s="3"/>
      <c r="X492" s="7">
        <v>0.49305555555555558</v>
      </c>
      <c r="Y492" s="3">
        <v>10</v>
      </c>
      <c r="AH492" s="3">
        <v>99</v>
      </c>
      <c r="AI492" s="3">
        <v>99</v>
      </c>
      <c r="AK492" s="3">
        <v>4</v>
      </c>
      <c r="AL492" s="3">
        <v>2</v>
      </c>
    </row>
    <row r="493" spans="1:38" x14ac:dyDescent="0.3">
      <c r="A493" s="4">
        <v>492</v>
      </c>
      <c r="B493" s="5">
        <v>42846</v>
      </c>
      <c r="C493" s="7">
        <v>0.50208333333333333</v>
      </c>
      <c r="D493" s="3" t="s">
        <v>285</v>
      </c>
      <c r="E493" s="3">
        <v>1</v>
      </c>
      <c r="F493" s="3">
        <v>46</v>
      </c>
      <c r="G493" s="3" t="s">
        <v>105</v>
      </c>
      <c r="H493" s="3">
        <v>1</v>
      </c>
      <c r="I493" s="4" t="s">
        <v>105</v>
      </c>
      <c r="J493" s="4">
        <v>4</v>
      </c>
      <c r="K493" s="4" t="s">
        <v>665</v>
      </c>
      <c r="L493" s="3" t="s">
        <v>285</v>
      </c>
      <c r="M493" s="18">
        <v>3</v>
      </c>
      <c r="N493" s="18">
        <v>54</v>
      </c>
      <c r="O493" s="4">
        <v>3</v>
      </c>
      <c r="P493" s="3"/>
      <c r="Q493" s="4">
        <v>3</v>
      </c>
      <c r="S493" s="3">
        <v>1</v>
      </c>
      <c r="T493" s="3"/>
      <c r="U493" s="3"/>
      <c r="X493" s="7">
        <v>0.4861111111111111</v>
      </c>
      <c r="Y493" s="3">
        <v>20</v>
      </c>
      <c r="AH493" s="3">
        <v>99</v>
      </c>
      <c r="AI493" s="3">
        <v>8</v>
      </c>
      <c r="AK493" s="3">
        <v>4</v>
      </c>
      <c r="AL493" s="3">
        <v>2</v>
      </c>
    </row>
    <row r="494" spans="1:38" x14ac:dyDescent="0.3">
      <c r="A494" s="4">
        <v>493</v>
      </c>
      <c r="B494" s="5">
        <v>42846</v>
      </c>
      <c r="C494" s="7">
        <v>0.51388888888888895</v>
      </c>
      <c r="D494" s="3" t="s">
        <v>285</v>
      </c>
      <c r="E494" s="3">
        <v>2</v>
      </c>
      <c r="F494" s="3">
        <v>19</v>
      </c>
      <c r="G494" s="3" t="s">
        <v>297</v>
      </c>
      <c r="H494" s="3">
        <v>5</v>
      </c>
      <c r="I494" s="4" t="s">
        <v>297</v>
      </c>
      <c r="J494" s="4">
        <v>6</v>
      </c>
      <c r="K494" s="4" t="s">
        <v>585</v>
      </c>
      <c r="L494" s="3" t="s">
        <v>285</v>
      </c>
      <c r="M494" s="18">
        <v>3</v>
      </c>
      <c r="N494" s="18">
        <v>54</v>
      </c>
      <c r="O494" s="4">
        <v>2</v>
      </c>
      <c r="P494" s="3"/>
      <c r="Q494" s="4">
        <v>2</v>
      </c>
      <c r="S494" s="3">
        <v>13</v>
      </c>
      <c r="T494" s="3"/>
      <c r="U494" s="3"/>
      <c r="X494" s="7">
        <v>0.48958333333333331</v>
      </c>
      <c r="Y494" s="3">
        <v>30</v>
      </c>
      <c r="AH494" s="3">
        <v>99</v>
      </c>
      <c r="AI494" s="3">
        <v>99</v>
      </c>
      <c r="AK494" s="3">
        <v>2</v>
      </c>
      <c r="AL494" s="3">
        <v>2</v>
      </c>
    </row>
    <row r="495" spans="1:38" x14ac:dyDescent="0.3">
      <c r="A495" s="4">
        <v>494</v>
      </c>
      <c r="B495" s="5">
        <v>42846</v>
      </c>
      <c r="C495" s="7">
        <v>0.51597222222222217</v>
      </c>
      <c r="D495" s="3" t="s">
        <v>285</v>
      </c>
      <c r="E495" s="3">
        <v>2</v>
      </c>
      <c r="F495" s="3">
        <v>31</v>
      </c>
      <c r="G495" s="3" t="s">
        <v>157</v>
      </c>
      <c r="H495" s="3">
        <v>1</v>
      </c>
      <c r="I495" s="4" t="s">
        <v>278</v>
      </c>
      <c r="J495" s="4">
        <v>3</v>
      </c>
      <c r="K495" s="4" t="s">
        <v>664</v>
      </c>
      <c r="L495" s="3" t="s">
        <v>285</v>
      </c>
      <c r="M495" s="18">
        <v>3</v>
      </c>
      <c r="N495" s="18">
        <v>54</v>
      </c>
      <c r="O495" s="4">
        <v>11</v>
      </c>
      <c r="P495" s="3"/>
      <c r="Q495" s="4">
        <v>11</v>
      </c>
      <c r="S495" s="3">
        <v>1</v>
      </c>
      <c r="T495" s="3"/>
      <c r="U495" s="3"/>
      <c r="X495" s="7">
        <v>0.5</v>
      </c>
      <c r="Y495" s="3">
        <v>15</v>
      </c>
      <c r="AH495" s="3">
        <v>99</v>
      </c>
      <c r="AI495" s="3">
        <v>1</v>
      </c>
      <c r="AK495" s="3">
        <v>3</v>
      </c>
      <c r="AL495" s="3">
        <v>2</v>
      </c>
    </row>
    <row r="496" spans="1:38" x14ac:dyDescent="0.3">
      <c r="A496" s="4">
        <v>495</v>
      </c>
      <c r="B496" s="5">
        <v>42846</v>
      </c>
      <c r="C496" s="7">
        <v>0.52152777777777781</v>
      </c>
      <c r="D496" s="3" t="s">
        <v>285</v>
      </c>
      <c r="E496" s="3">
        <v>1</v>
      </c>
      <c r="F496" s="3">
        <v>28</v>
      </c>
      <c r="G496" s="3" t="s">
        <v>132</v>
      </c>
      <c r="H496" s="3">
        <v>1</v>
      </c>
      <c r="I496" s="4" t="s">
        <v>298</v>
      </c>
      <c r="J496" s="4">
        <v>5</v>
      </c>
      <c r="K496" s="4">
        <v>67</v>
      </c>
      <c r="L496" s="3" t="s">
        <v>285</v>
      </c>
      <c r="M496" s="18">
        <v>3</v>
      </c>
      <c r="N496" s="18">
        <v>54</v>
      </c>
      <c r="O496" s="4">
        <v>1</v>
      </c>
      <c r="P496" s="3"/>
      <c r="Q496" s="4">
        <v>2</v>
      </c>
      <c r="S496" s="3">
        <v>2</v>
      </c>
      <c r="T496" s="3"/>
      <c r="U496" s="3"/>
      <c r="X496" s="7">
        <v>0.51388888888888895</v>
      </c>
      <c r="Y496" s="3">
        <v>10</v>
      </c>
      <c r="AH496" s="3">
        <v>99</v>
      </c>
      <c r="AI496" s="3">
        <v>9</v>
      </c>
      <c r="AK496" s="3">
        <v>1</v>
      </c>
      <c r="AL496" s="3">
        <v>2</v>
      </c>
    </row>
    <row r="497" spans="1:38" x14ac:dyDescent="0.3">
      <c r="A497" s="4">
        <v>496</v>
      </c>
      <c r="B497" s="5">
        <v>42846</v>
      </c>
      <c r="C497" s="7">
        <v>0.52569444444444446</v>
      </c>
      <c r="D497" s="3" t="s">
        <v>285</v>
      </c>
      <c r="E497" s="3">
        <v>1</v>
      </c>
      <c r="F497" s="3">
        <v>40</v>
      </c>
      <c r="G497" s="3" t="s">
        <v>299</v>
      </c>
      <c r="H497" s="3">
        <v>1</v>
      </c>
      <c r="I497" s="4" t="s">
        <v>299</v>
      </c>
      <c r="J497" s="4">
        <v>14</v>
      </c>
      <c r="K497" s="4">
        <v>93</v>
      </c>
      <c r="L497" s="3" t="s">
        <v>285</v>
      </c>
      <c r="M497" s="18">
        <v>3</v>
      </c>
      <c r="N497" s="18">
        <v>54</v>
      </c>
      <c r="O497" s="4">
        <v>1</v>
      </c>
      <c r="P497" s="3"/>
      <c r="Q497" s="4">
        <v>2</v>
      </c>
      <c r="S497" s="3">
        <v>6</v>
      </c>
      <c r="T497" s="3"/>
      <c r="U497" s="3"/>
      <c r="X497" s="7">
        <v>0.51041666666666663</v>
      </c>
      <c r="Y497" s="3">
        <v>15</v>
      </c>
      <c r="AH497" s="3">
        <v>99</v>
      </c>
      <c r="AI497" s="3">
        <v>4</v>
      </c>
      <c r="AK497" s="3">
        <v>1</v>
      </c>
      <c r="AL497" s="3">
        <v>3</v>
      </c>
    </row>
    <row r="498" spans="1:38" x14ac:dyDescent="0.3">
      <c r="A498" s="4">
        <v>497</v>
      </c>
      <c r="B498" s="5">
        <v>42846</v>
      </c>
      <c r="C498" s="7">
        <v>0.53472222222222221</v>
      </c>
      <c r="D498" s="3" t="s">
        <v>285</v>
      </c>
      <c r="E498" s="3">
        <v>1</v>
      </c>
      <c r="F498" s="3">
        <v>70</v>
      </c>
      <c r="G498" s="3" t="s">
        <v>300</v>
      </c>
      <c r="H498" s="3">
        <v>7</v>
      </c>
      <c r="I498" s="4" t="s">
        <v>145</v>
      </c>
      <c r="J498" s="4">
        <v>11</v>
      </c>
      <c r="K498" s="4">
        <v>85</v>
      </c>
      <c r="L498" s="3" t="s">
        <v>285</v>
      </c>
      <c r="M498" s="18">
        <v>3</v>
      </c>
      <c r="N498" s="18">
        <v>54</v>
      </c>
      <c r="O498" s="4">
        <v>8</v>
      </c>
      <c r="P498" s="3"/>
      <c r="Q498" s="4">
        <v>12</v>
      </c>
      <c r="S498" s="3">
        <v>1</v>
      </c>
      <c r="T498" s="3"/>
      <c r="U498" s="3"/>
      <c r="X498" s="7">
        <v>0.51041666666666663</v>
      </c>
      <c r="Y498" s="3">
        <v>40</v>
      </c>
      <c r="AH498" s="3">
        <v>99</v>
      </c>
      <c r="AI498" s="3">
        <v>6</v>
      </c>
      <c r="AK498" s="3">
        <v>99</v>
      </c>
      <c r="AL498" s="3">
        <v>2</v>
      </c>
    </row>
    <row r="499" spans="1:38" x14ac:dyDescent="0.3">
      <c r="A499" s="4">
        <v>498</v>
      </c>
      <c r="B499" s="5">
        <v>42846</v>
      </c>
      <c r="C499" s="7">
        <v>0.53472222222222221</v>
      </c>
      <c r="D499" s="3" t="s">
        <v>285</v>
      </c>
      <c r="E499" s="3">
        <v>2</v>
      </c>
      <c r="F499" s="3">
        <v>51</v>
      </c>
      <c r="G499" s="3" t="s">
        <v>301</v>
      </c>
      <c r="H499" s="3">
        <v>1</v>
      </c>
      <c r="I499" s="4" t="s">
        <v>147</v>
      </c>
      <c r="J499" s="4">
        <v>3</v>
      </c>
      <c r="K499" s="4">
        <v>36</v>
      </c>
      <c r="L499" s="3" t="s">
        <v>285</v>
      </c>
      <c r="M499" s="18">
        <v>3</v>
      </c>
      <c r="N499" s="18">
        <v>54</v>
      </c>
      <c r="O499" s="4">
        <v>2</v>
      </c>
      <c r="P499" s="3"/>
      <c r="Q499" s="4">
        <v>2</v>
      </c>
      <c r="S499" s="3">
        <v>1</v>
      </c>
      <c r="T499" s="3"/>
      <c r="U499" s="3"/>
      <c r="X499" s="7">
        <v>0.52777777777777779</v>
      </c>
      <c r="Y499" s="3">
        <v>8</v>
      </c>
      <c r="AH499" s="3">
        <v>99</v>
      </c>
      <c r="AI499" s="3">
        <v>8</v>
      </c>
      <c r="AK499" s="3">
        <v>4</v>
      </c>
      <c r="AL499" s="3">
        <v>1</v>
      </c>
    </row>
    <row r="500" spans="1:38" x14ac:dyDescent="0.3">
      <c r="A500" s="4">
        <v>499</v>
      </c>
      <c r="B500" s="5">
        <v>42846</v>
      </c>
      <c r="C500" s="7">
        <v>0.55208333333333337</v>
      </c>
      <c r="D500" s="3" t="s">
        <v>285</v>
      </c>
      <c r="E500" s="3">
        <v>1</v>
      </c>
      <c r="F500" s="3">
        <v>51</v>
      </c>
      <c r="G500" s="3" t="s">
        <v>108</v>
      </c>
      <c r="H500" s="3">
        <v>1</v>
      </c>
      <c r="I500" s="4" t="s">
        <v>105</v>
      </c>
      <c r="J500" s="4">
        <v>4</v>
      </c>
      <c r="K500" s="4" t="s">
        <v>665</v>
      </c>
      <c r="L500" s="3" t="s">
        <v>285</v>
      </c>
      <c r="M500" s="18">
        <v>3</v>
      </c>
      <c r="N500" s="18">
        <v>54</v>
      </c>
      <c r="O500" s="4">
        <v>2</v>
      </c>
      <c r="P500" s="3"/>
      <c r="Q500" s="4">
        <v>2</v>
      </c>
      <c r="S500" s="3">
        <v>1</v>
      </c>
      <c r="T500" s="3"/>
      <c r="U500" s="3"/>
      <c r="X500" s="7">
        <v>0.54861111111111105</v>
      </c>
      <c r="Y500" s="3">
        <v>2</v>
      </c>
      <c r="AH500" s="3">
        <v>99</v>
      </c>
      <c r="AI500" s="3">
        <v>8</v>
      </c>
      <c r="AK500" s="3">
        <v>4</v>
      </c>
      <c r="AL500" s="3">
        <v>3</v>
      </c>
    </row>
    <row r="501" spans="1:38" x14ac:dyDescent="0.3">
      <c r="A501" s="4">
        <v>500</v>
      </c>
      <c r="B501" s="5">
        <v>42846</v>
      </c>
      <c r="C501" s="7">
        <v>0.56944444444444442</v>
      </c>
      <c r="D501" s="3" t="s">
        <v>285</v>
      </c>
      <c r="E501" s="3">
        <v>2</v>
      </c>
      <c r="F501" s="3">
        <v>61</v>
      </c>
      <c r="G501" s="3" t="s">
        <v>259</v>
      </c>
      <c r="H501" s="3">
        <v>1</v>
      </c>
      <c r="I501" s="4" t="s">
        <v>105</v>
      </c>
      <c r="J501" s="4">
        <v>4</v>
      </c>
      <c r="K501" s="4" t="s">
        <v>665</v>
      </c>
      <c r="L501" s="3" t="s">
        <v>285</v>
      </c>
      <c r="M501" s="18">
        <v>3</v>
      </c>
      <c r="N501" s="18">
        <v>54</v>
      </c>
      <c r="O501" s="4">
        <v>1</v>
      </c>
      <c r="P501" s="3"/>
      <c r="Q501" s="4">
        <v>2</v>
      </c>
      <c r="S501" s="3">
        <v>1</v>
      </c>
      <c r="T501" s="3"/>
      <c r="U501" s="3"/>
      <c r="X501" s="7">
        <v>0.55555555555555558</v>
      </c>
      <c r="Y501" s="3">
        <v>20</v>
      </c>
      <c r="AH501" s="3">
        <v>99</v>
      </c>
      <c r="AI501" s="3">
        <v>1</v>
      </c>
      <c r="AK501" s="3">
        <v>1</v>
      </c>
      <c r="AL501" s="3">
        <v>2</v>
      </c>
    </row>
    <row r="502" spans="1:38" x14ac:dyDescent="0.3">
      <c r="A502" s="4">
        <v>501</v>
      </c>
      <c r="B502" s="5">
        <v>42846</v>
      </c>
      <c r="C502" s="7">
        <v>0.58333333333333337</v>
      </c>
      <c r="D502" s="3" t="s">
        <v>285</v>
      </c>
      <c r="E502" s="3">
        <v>2</v>
      </c>
      <c r="F502" s="3">
        <v>72</v>
      </c>
      <c r="G502" s="3" t="s">
        <v>105</v>
      </c>
      <c r="H502" s="3">
        <v>7</v>
      </c>
      <c r="I502" s="4" t="s">
        <v>105</v>
      </c>
      <c r="J502" s="4">
        <v>4</v>
      </c>
      <c r="K502" s="4" t="s">
        <v>665</v>
      </c>
      <c r="L502" s="3" t="s">
        <v>285</v>
      </c>
      <c r="M502" s="18">
        <v>3</v>
      </c>
      <c r="N502" s="18">
        <v>54</v>
      </c>
      <c r="O502" s="4">
        <v>8</v>
      </c>
      <c r="P502" s="3"/>
      <c r="Q502" s="4">
        <v>8</v>
      </c>
      <c r="S502" s="3">
        <v>1</v>
      </c>
      <c r="T502" s="3"/>
      <c r="U502" s="3"/>
      <c r="X502" s="7">
        <v>0.5625</v>
      </c>
      <c r="Y502" s="3">
        <v>25</v>
      </c>
      <c r="AH502" s="3">
        <v>99</v>
      </c>
      <c r="AI502" s="3">
        <v>1</v>
      </c>
      <c r="AK502" s="3">
        <v>3</v>
      </c>
      <c r="AL502" s="3">
        <v>1</v>
      </c>
    </row>
    <row r="503" spans="1:38" x14ac:dyDescent="0.3">
      <c r="A503" s="4">
        <v>502</v>
      </c>
      <c r="B503" s="5">
        <v>42846</v>
      </c>
      <c r="C503" s="7">
        <v>0.6118055555555556</v>
      </c>
      <c r="D503" s="3" t="s">
        <v>285</v>
      </c>
      <c r="E503" s="3">
        <v>2</v>
      </c>
      <c r="F503" s="3">
        <v>61</v>
      </c>
      <c r="G503" s="3" t="s">
        <v>105</v>
      </c>
      <c r="H503" s="3">
        <v>1</v>
      </c>
      <c r="I503" s="4" t="s">
        <v>105</v>
      </c>
      <c r="J503" s="4">
        <v>4</v>
      </c>
      <c r="K503" s="4" t="s">
        <v>665</v>
      </c>
      <c r="L503" s="3" t="s">
        <v>285</v>
      </c>
      <c r="M503" s="18">
        <v>3</v>
      </c>
      <c r="N503" s="18">
        <v>54</v>
      </c>
      <c r="O503" s="4">
        <v>1</v>
      </c>
      <c r="P503" s="3"/>
      <c r="Q503" s="4">
        <v>2</v>
      </c>
      <c r="S503" s="3">
        <v>1</v>
      </c>
      <c r="T503" s="3"/>
      <c r="U503" s="3"/>
      <c r="X503" s="7">
        <v>0.60069444444444442</v>
      </c>
      <c r="Y503" s="3">
        <v>15</v>
      </c>
      <c r="AH503" s="3">
        <v>99</v>
      </c>
      <c r="AI503" s="3">
        <v>9</v>
      </c>
      <c r="AK503" s="3">
        <v>1</v>
      </c>
      <c r="AL503" s="3">
        <v>2</v>
      </c>
    </row>
    <row r="504" spans="1:38" x14ac:dyDescent="0.3">
      <c r="A504" s="4">
        <v>503</v>
      </c>
      <c r="B504" s="5">
        <v>42846</v>
      </c>
      <c r="C504" s="7">
        <v>0.61319444444444449</v>
      </c>
      <c r="D504" s="3" t="s">
        <v>285</v>
      </c>
      <c r="E504" s="3">
        <v>1</v>
      </c>
      <c r="F504" s="3">
        <v>54</v>
      </c>
      <c r="G504" s="3" t="s">
        <v>121</v>
      </c>
      <c r="H504" s="3">
        <v>1</v>
      </c>
      <c r="I504" s="4" t="s">
        <v>285</v>
      </c>
      <c r="J504" s="4">
        <v>3</v>
      </c>
      <c r="K504" s="4">
        <v>54</v>
      </c>
      <c r="L504" s="3" t="s">
        <v>121</v>
      </c>
      <c r="M504" s="18">
        <v>1</v>
      </c>
      <c r="N504" s="18">
        <v>2</v>
      </c>
      <c r="O504" s="4">
        <v>2</v>
      </c>
      <c r="P504" s="3"/>
      <c r="Q504" s="4">
        <v>1</v>
      </c>
      <c r="S504" s="3">
        <v>1</v>
      </c>
      <c r="T504" s="3">
        <v>7</v>
      </c>
      <c r="U504" s="3"/>
      <c r="X504" s="7">
        <v>0.60416666666666663</v>
      </c>
      <c r="Y504" s="3">
        <v>40</v>
      </c>
      <c r="AB504" s="3">
        <v>35</v>
      </c>
      <c r="AH504" s="3">
        <v>7</v>
      </c>
      <c r="AI504" s="3">
        <v>99</v>
      </c>
      <c r="AK504" s="3">
        <v>2</v>
      </c>
      <c r="AL504" s="3">
        <v>2</v>
      </c>
    </row>
    <row r="505" spans="1:38" x14ac:dyDescent="0.3">
      <c r="A505" s="4">
        <v>504</v>
      </c>
      <c r="B505" s="5">
        <v>42846</v>
      </c>
      <c r="C505" s="7">
        <v>0.40208333333333335</v>
      </c>
      <c r="D505" s="3" t="s">
        <v>285</v>
      </c>
      <c r="E505" s="3">
        <v>1</v>
      </c>
      <c r="F505" s="3">
        <v>49</v>
      </c>
      <c r="G505" s="3" t="s">
        <v>115</v>
      </c>
      <c r="H505" s="3">
        <v>2</v>
      </c>
      <c r="I505" s="4" t="s">
        <v>285</v>
      </c>
      <c r="J505" s="4">
        <v>3</v>
      </c>
      <c r="K505" s="4">
        <v>54</v>
      </c>
      <c r="L505" s="3" t="s">
        <v>115</v>
      </c>
      <c r="M505" s="18">
        <v>5</v>
      </c>
      <c r="N505" s="18" t="s">
        <v>564</v>
      </c>
      <c r="O505" s="4">
        <v>8</v>
      </c>
      <c r="P505" s="3"/>
      <c r="Q505" s="4">
        <v>8</v>
      </c>
      <c r="S505" s="3">
        <v>1</v>
      </c>
      <c r="T505" s="3"/>
      <c r="U505" s="3"/>
      <c r="X505" s="7">
        <v>0.40138888888888885</v>
      </c>
      <c r="Y505" s="3">
        <v>20</v>
      </c>
      <c r="AH505" s="3">
        <v>99</v>
      </c>
      <c r="AI505" s="3">
        <v>9</v>
      </c>
      <c r="AK505" s="3">
        <v>3</v>
      </c>
      <c r="AL505" s="3">
        <v>1</v>
      </c>
    </row>
    <row r="506" spans="1:38" x14ac:dyDescent="0.3">
      <c r="A506" s="4">
        <v>505</v>
      </c>
      <c r="B506" s="5">
        <v>42846</v>
      </c>
      <c r="C506" s="7">
        <v>0.40763888888888888</v>
      </c>
      <c r="D506" s="3" t="s">
        <v>285</v>
      </c>
      <c r="E506" s="3">
        <v>1</v>
      </c>
      <c r="F506" s="3">
        <v>48</v>
      </c>
      <c r="G506" s="3" t="s">
        <v>128</v>
      </c>
      <c r="H506" s="3">
        <v>1</v>
      </c>
      <c r="I506" s="4" t="s">
        <v>285</v>
      </c>
      <c r="J506" s="4">
        <v>3</v>
      </c>
      <c r="K506" s="4">
        <v>54</v>
      </c>
      <c r="L506" s="3" t="s">
        <v>128</v>
      </c>
      <c r="M506" s="18">
        <v>11</v>
      </c>
      <c r="N506" s="18" t="s">
        <v>565</v>
      </c>
      <c r="O506" s="4">
        <v>8</v>
      </c>
      <c r="P506" s="3"/>
      <c r="Q506" s="4">
        <v>1</v>
      </c>
      <c r="S506" s="3">
        <v>1</v>
      </c>
      <c r="T506" s="3"/>
      <c r="U506" s="3"/>
      <c r="X506" s="7">
        <v>0.40972222222222227</v>
      </c>
      <c r="Y506" s="3">
        <v>20</v>
      </c>
      <c r="AH506" s="3">
        <v>99</v>
      </c>
      <c r="AI506" s="3">
        <v>6</v>
      </c>
      <c r="AK506" s="3">
        <v>3</v>
      </c>
      <c r="AL506" s="3">
        <v>2</v>
      </c>
    </row>
    <row r="507" spans="1:38" x14ac:dyDescent="0.3">
      <c r="A507" s="4">
        <v>506</v>
      </c>
      <c r="B507" s="5">
        <v>42846</v>
      </c>
      <c r="C507" s="7">
        <v>0.42430555555555555</v>
      </c>
      <c r="D507" s="3" t="s">
        <v>285</v>
      </c>
      <c r="E507" s="3">
        <v>2</v>
      </c>
      <c r="F507" s="3">
        <v>45</v>
      </c>
      <c r="G507" s="3" t="s">
        <v>115</v>
      </c>
      <c r="H507" s="3">
        <v>99</v>
      </c>
      <c r="I507" s="4" t="s">
        <v>285</v>
      </c>
      <c r="J507" s="4">
        <v>3</v>
      </c>
      <c r="K507" s="4">
        <v>54</v>
      </c>
      <c r="L507" s="3" t="s">
        <v>115</v>
      </c>
      <c r="M507" s="18">
        <v>5</v>
      </c>
      <c r="N507" s="18" t="s">
        <v>564</v>
      </c>
      <c r="O507" s="4">
        <v>3</v>
      </c>
      <c r="P507" s="3"/>
      <c r="Q507" s="4">
        <v>3</v>
      </c>
      <c r="S507" s="3">
        <v>1</v>
      </c>
      <c r="T507" s="3"/>
      <c r="U507" s="3"/>
      <c r="X507" s="7">
        <v>0.4236111111111111</v>
      </c>
      <c r="Y507" s="3">
        <v>30</v>
      </c>
      <c r="AH507" s="3">
        <v>99</v>
      </c>
      <c r="AI507" s="3">
        <v>9</v>
      </c>
      <c r="AK507" s="3">
        <v>3</v>
      </c>
      <c r="AL507" s="3">
        <v>1</v>
      </c>
    </row>
    <row r="508" spans="1:38" x14ac:dyDescent="0.3">
      <c r="A508" s="4">
        <v>507</v>
      </c>
      <c r="B508" s="5">
        <v>42846</v>
      </c>
      <c r="C508" s="7">
        <v>0.42777777777777781</v>
      </c>
      <c r="D508" s="3" t="s">
        <v>285</v>
      </c>
      <c r="E508" s="3">
        <v>2</v>
      </c>
      <c r="F508" s="3">
        <v>52</v>
      </c>
      <c r="G508" s="3" t="s">
        <v>302</v>
      </c>
      <c r="H508" s="3">
        <v>2</v>
      </c>
      <c r="I508" s="4" t="s">
        <v>285</v>
      </c>
      <c r="J508" s="4">
        <v>3</v>
      </c>
      <c r="K508" s="4">
        <v>54</v>
      </c>
      <c r="L508" s="3" t="s">
        <v>108</v>
      </c>
      <c r="M508" s="18">
        <v>8</v>
      </c>
      <c r="N508" s="18" t="s">
        <v>555</v>
      </c>
      <c r="O508" s="4">
        <v>3</v>
      </c>
      <c r="P508" s="3"/>
      <c r="Q508" s="4">
        <v>3</v>
      </c>
      <c r="S508" s="3">
        <v>2</v>
      </c>
      <c r="T508" s="3"/>
      <c r="U508" s="3"/>
      <c r="X508" s="7">
        <v>0.42708333333333331</v>
      </c>
      <c r="Y508" s="3">
        <v>15</v>
      </c>
      <c r="AH508" s="3">
        <v>99</v>
      </c>
      <c r="AI508" s="3">
        <v>9</v>
      </c>
      <c r="AK508" s="3">
        <v>3</v>
      </c>
      <c r="AL508" s="3">
        <v>3</v>
      </c>
    </row>
    <row r="509" spans="1:38" x14ac:dyDescent="0.3">
      <c r="A509" s="4">
        <v>508</v>
      </c>
      <c r="B509" s="5">
        <v>42846</v>
      </c>
      <c r="C509" s="7">
        <v>0.42569444444444443</v>
      </c>
      <c r="D509" s="3" t="s">
        <v>285</v>
      </c>
      <c r="E509" s="3">
        <v>1</v>
      </c>
      <c r="F509" s="3">
        <v>59</v>
      </c>
      <c r="G509" s="3" t="s">
        <v>106</v>
      </c>
      <c r="H509" s="3">
        <v>1</v>
      </c>
      <c r="I509" s="4" t="s">
        <v>285</v>
      </c>
      <c r="J509" s="4">
        <v>3</v>
      </c>
      <c r="K509" s="4">
        <v>54</v>
      </c>
      <c r="L509" s="3" t="s">
        <v>106</v>
      </c>
      <c r="M509" s="18">
        <v>1</v>
      </c>
      <c r="N509" s="18" t="s">
        <v>609</v>
      </c>
      <c r="O509" s="4">
        <v>2</v>
      </c>
      <c r="P509" s="3"/>
      <c r="Q509" s="4">
        <v>2</v>
      </c>
      <c r="S509" s="3">
        <v>13</v>
      </c>
      <c r="T509" s="3"/>
      <c r="U509" s="3"/>
      <c r="X509" s="7">
        <v>0.42708333333333331</v>
      </c>
      <c r="Y509" s="3">
        <v>10</v>
      </c>
      <c r="AH509" s="3">
        <v>99</v>
      </c>
      <c r="AI509" s="3">
        <v>99</v>
      </c>
      <c r="AK509" s="3">
        <v>2</v>
      </c>
      <c r="AL509" s="3">
        <v>1</v>
      </c>
    </row>
    <row r="510" spans="1:38" x14ac:dyDescent="0.3">
      <c r="A510" s="4">
        <v>509</v>
      </c>
      <c r="B510" s="5">
        <v>42846</v>
      </c>
      <c r="C510" s="7">
        <v>0.42708333333333331</v>
      </c>
      <c r="D510" s="3" t="s">
        <v>285</v>
      </c>
      <c r="E510" s="3">
        <v>1</v>
      </c>
      <c r="F510" s="3">
        <v>62</v>
      </c>
      <c r="G510" s="3" t="s">
        <v>106</v>
      </c>
      <c r="H510" s="3">
        <v>1</v>
      </c>
      <c r="I510" s="4" t="s">
        <v>285</v>
      </c>
      <c r="J510" s="4">
        <v>3</v>
      </c>
      <c r="K510" s="4">
        <v>54</v>
      </c>
      <c r="L510" s="3" t="s">
        <v>106</v>
      </c>
      <c r="M510" s="18">
        <v>1</v>
      </c>
      <c r="N510" s="18" t="s">
        <v>609</v>
      </c>
      <c r="O510" s="4">
        <v>2</v>
      </c>
      <c r="P510" s="3"/>
      <c r="Q510" s="4">
        <v>1</v>
      </c>
      <c r="S510" s="3">
        <v>13</v>
      </c>
      <c r="T510" s="3"/>
      <c r="U510" s="3"/>
      <c r="X510" s="7">
        <v>0.42708333333333331</v>
      </c>
      <c r="Y510" s="3">
        <v>10</v>
      </c>
      <c r="AH510" s="3">
        <v>99</v>
      </c>
      <c r="AI510" s="3">
        <v>99</v>
      </c>
      <c r="AK510" s="3">
        <v>1</v>
      </c>
      <c r="AL510" s="3">
        <v>1</v>
      </c>
    </row>
    <row r="511" spans="1:38" x14ac:dyDescent="0.3">
      <c r="A511" s="4">
        <v>510</v>
      </c>
      <c r="B511" s="5">
        <v>42846</v>
      </c>
      <c r="C511" s="7">
        <v>0.43611111111111112</v>
      </c>
      <c r="D511" s="3" t="s">
        <v>285</v>
      </c>
      <c r="E511" s="3">
        <v>1</v>
      </c>
      <c r="F511" s="3">
        <v>25</v>
      </c>
      <c r="G511" s="3" t="s">
        <v>105</v>
      </c>
      <c r="H511" s="3">
        <v>1</v>
      </c>
      <c r="I511" s="4" t="s">
        <v>285</v>
      </c>
      <c r="J511" s="4">
        <v>3</v>
      </c>
      <c r="K511" s="4">
        <v>54</v>
      </c>
      <c r="L511" s="3" t="s">
        <v>105</v>
      </c>
      <c r="M511" s="18">
        <v>4</v>
      </c>
      <c r="N511" s="18" t="s">
        <v>567</v>
      </c>
      <c r="O511" s="4">
        <v>2</v>
      </c>
      <c r="P511" s="3"/>
      <c r="Q511" s="4">
        <v>2</v>
      </c>
      <c r="S511" s="3">
        <v>7</v>
      </c>
      <c r="T511" s="3">
        <v>7</v>
      </c>
      <c r="U511" s="3"/>
      <c r="X511" s="7">
        <v>0.43541666666666662</v>
      </c>
      <c r="Y511" s="3">
        <v>30</v>
      </c>
      <c r="Z511" s="3">
        <v>21</v>
      </c>
      <c r="AA511" s="3">
        <v>5</v>
      </c>
      <c r="AB511" s="3">
        <v>20</v>
      </c>
      <c r="AC511" s="3">
        <v>5</v>
      </c>
      <c r="AH511" s="3">
        <v>6</v>
      </c>
      <c r="AI511" s="3">
        <v>99</v>
      </c>
      <c r="AK511" s="3">
        <v>2</v>
      </c>
      <c r="AL511" s="3">
        <v>2</v>
      </c>
    </row>
    <row r="512" spans="1:38" x14ac:dyDescent="0.3">
      <c r="A512" s="4">
        <v>511</v>
      </c>
      <c r="B512" s="5">
        <v>42846</v>
      </c>
      <c r="C512" s="7">
        <v>0.4375</v>
      </c>
      <c r="D512" s="3" t="s">
        <v>285</v>
      </c>
      <c r="E512" s="3">
        <v>1</v>
      </c>
      <c r="F512" s="3">
        <v>39</v>
      </c>
      <c r="G512" s="3" t="s">
        <v>105</v>
      </c>
      <c r="H512" s="3">
        <v>1</v>
      </c>
      <c r="I512" s="4" t="s">
        <v>285</v>
      </c>
      <c r="J512" s="4">
        <v>3</v>
      </c>
      <c r="K512" s="4">
        <v>54</v>
      </c>
      <c r="L512" s="3" t="s">
        <v>303</v>
      </c>
      <c r="M512" s="18">
        <v>1</v>
      </c>
      <c r="N512" s="18">
        <v>163</v>
      </c>
      <c r="O512" s="4">
        <v>2</v>
      </c>
      <c r="P512" s="3"/>
      <c r="Q512" s="4">
        <v>3</v>
      </c>
      <c r="S512" s="3">
        <v>7</v>
      </c>
      <c r="T512" s="3"/>
      <c r="U512" s="3"/>
      <c r="X512" s="7">
        <v>0.43402777777777773</v>
      </c>
      <c r="Y512" s="3">
        <v>15</v>
      </c>
      <c r="Z512" s="3">
        <v>23</v>
      </c>
      <c r="AA512" s="3">
        <v>8</v>
      </c>
      <c r="AH512" s="3">
        <v>7</v>
      </c>
      <c r="AI512" s="3">
        <v>99</v>
      </c>
      <c r="AK512" s="3">
        <v>4</v>
      </c>
      <c r="AL512" s="3">
        <v>3</v>
      </c>
    </row>
    <row r="513" spans="1:38" x14ac:dyDescent="0.3">
      <c r="A513" s="4">
        <v>512</v>
      </c>
      <c r="B513" s="5">
        <v>42846</v>
      </c>
      <c r="C513" s="7">
        <v>0.44444444444444442</v>
      </c>
      <c r="D513" s="3" t="s">
        <v>285</v>
      </c>
      <c r="E513" s="3">
        <v>1</v>
      </c>
      <c r="F513" s="3">
        <v>60</v>
      </c>
      <c r="G513" s="3" t="s">
        <v>115</v>
      </c>
      <c r="H513" s="3">
        <v>1</v>
      </c>
      <c r="I513" s="4" t="s">
        <v>285</v>
      </c>
      <c r="J513" s="4">
        <v>3</v>
      </c>
      <c r="K513" s="4">
        <v>54</v>
      </c>
      <c r="L513" s="3" t="s">
        <v>105</v>
      </c>
      <c r="M513" s="18">
        <v>4</v>
      </c>
      <c r="N513" s="18" t="s">
        <v>567</v>
      </c>
      <c r="O513" s="4">
        <v>2</v>
      </c>
      <c r="P513" s="3"/>
      <c r="Q513" s="4">
        <v>8</v>
      </c>
      <c r="S513" s="3">
        <v>1</v>
      </c>
      <c r="T513" s="3"/>
      <c r="U513" s="3"/>
      <c r="X513" s="7">
        <v>0.44444444444444442</v>
      </c>
      <c r="Y513" s="3">
        <v>5</v>
      </c>
      <c r="AH513" s="3">
        <v>99</v>
      </c>
      <c r="AI513" s="3">
        <v>9</v>
      </c>
      <c r="AK513" s="3">
        <v>1</v>
      </c>
      <c r="AL513" s="3">
        <v>1</v>
      </c>
    </row>
    <row r="514" spans="1:38" x14ac:dyDescent="0.3">
      <c r="A514" s="4">
        <v>513</v>
      </c>
      <c r="B514" s="5">
        <v>42846</v>
      </c>
      <c r="C514" s="7">
        <v>0.45277777777777778</v>
      </c>
      <c r="D514" s="3" t="s">
        <v>285</v>
      </c>
      <c r="E514" s="3">
        <v>2</v>
      </c>
      <c r="F514" s="3">
        <v>60</v>
      </c>
      <c r="G514" s="3" t="s">
        <v>304</v>
      </c>
      <c r="H514" s="3">
        <v>1</v>
      </c>
      <c r="I514" s="4" t="s">
        <v>285</v>
      </c>
      <c r="J514" s="4">
        <v>3</v>
      </c>
      <c r="K514" s="4">
        <v>54</v>
      </c>
      <c r="L514" s="3" t="s">
        <v>246</v>
      </c>
      <c r="M514" s="18">
        <v>4</v>
      </c>
      <c r="N514" s="18">
        <v>82</v>
      </c>
      <c r="O514" s="4">
        <v>8</v>
      </c>
      <c r="P514" s="3"/>
      <c r="Q514" s="4">
        <v>2</v>
      </c>
      <c r="S514" s="3">
        <v>1</v>
      </c>
      <c r="T514" s="3"/>
      <c r="U514" s="3"/>
      <c r="X514" s="7">
        <v>0.4513888888888889</v>
      </c>
      <c r="Y514" s="3">
        <v>5</v>
      </c>
      <c r="AH514" s="3">
        <v>99</v>
      </c>
      <c r="AI514" s="3">
        <v>8</v>
      </c>
      <c r="AK514" s="3">
        <v>4</v>
      </c>
      <c r="AL514" s="3">
        <v>2</v>
      </c>
    </row>
    <row r="515" spans="1:38" x14ac:dyDescent="0.3">
      <c r="A515" s="4">
        <v>514</v>
      </c>
      <c r="B515" s="5">
        <v>42846</v>
      </c>
      <c r="C515" s="7">
        <v>0.45624999999999999</v>
      </c>
      <c r="D515" s="3" t="s">
        <v>285</v>
      </c>
      <c r="E515" s="3">
        <v>2</v>
      </c>
      <c r="F515" s="3">
        <v>32</v>
      </c>
      <c r="G515" s="3" t="s">
        <v>136</v>
      </c>
      <c r="H515" s="3">
        <v>1</v>
      </c>
      <c r="I515" s="4" t="s">
        <v>285</v>
      </c>
      <c r="J515" s="4">
        <v>3</v>
      </c>
      <c r="K515" s="4">
        <v>54</v>
      </c>
      <c r="L515" s="3" t="s">
        <v>105</v>
      </c>
      <c r="M515" s="18">
        <v>4</v>
      </c>
      <c r="N515" s="18" t="s">
        <v>567</v>
      </c>
      <c r="O515" s="4">
        <v>2</v>
      </c>
      <c r="P515" s="3"/>
      <c r="Q515" s="4">
        <v>3</v>
      </c>
      <c r="S515" s="3">
        <v>1</v>
      </c>
      <c r="T515" s="3"/>
      <c r="U515" s="3"/>
      <c r="X515" s="7">
        <v>0.44444444444444442</v>
      </c>
      <c r="Y515" s="3">
        <v>5</v>
      </c>
      <c r="AH515" s="3">
        <v>99</v>
      </c>
      <c r="AI515" s="3">
        <v>8</v>
      </c>
      <c r="AK515" s="3">
        <v>4</v>
      </c>
      <c r="AL515" s="3">
        <v>2</v>
      </c>
    </row>
    <row r="516" spans="1:38" x14ac:dyDescent="0.3">
      <c r="A516" s="4">
        <v>515</v>
      </c>
      <c r="B516" s="5">
        <v>42846</v>
      </c>
      <c r="C516" s="7">
        <v>0.48680555555555555</v>
      </c>
      <c r="D516" s="3" t="s">
        <v>285</v>
      </c>
      <c r="E516" s="3">
        <v>1</v>
      </c>
      <c r="F516" s="3">
        <v>64</v>
      </c>
      <c r="G516" s="3" t="s">
        <v>128</v>
      </c>
      <c r="H516" s="3">
        <v>1</v>
      </c>
      <c r="I516" s="4" t="s">
        <v>285</v>
      </c>
      <c r="J516" s="4">
        <v>3</v>
      </c>
      <c r="K516" s="4">
        <v>54</v>
      </c>
      <c r="L516" s="3" t="s">
        <v>105</v>
      </c>
      <c r="M516" s="18">
        <v>4</v>
      </c>
      <c r="N516" s="18" t="s">
        <v>567</v>
      </c>
      <c r="O516" s="4">
        <v>11</v>
      </c>
      <c r="P516" s="3"/>
      <c r="Q516" s="4">
        <v>11</v>
      </c>
      <c r="S516" s="3">
        <v>1</v>
      </c>
      <c r="T516" s="3"/>
      <c r="U516" s="3"/>
      <c r="X516" s="7">
        <v>0.4861111111111111</v>
      </c>
      <c r="Y516" s="3">
        <v>10</v>
      </c>
      <c r="AH516" s="3">
        <v>99</v>
      </c>
      <c r="AI516" s="3">
        <v>8</v>
      </c>
      <c r="AK516" s="3">
        <v>2</v>
      </c>
      <c r="AL516" s="3">
        <v>2</v>
      </c>
    </row>
    <row r="517" spans="1:38" x14ac:dyDescent="0.3">
      <c r="A517" s="4">
        <v>516</v>
      </c>
      <c r="B517" s="5">
        <v>42846</v>
      </c>
      <c r="C517" s="7">
        <v>0.51736111111111105</v>
      </c>
      <c r="D517" s="3" t="s">
        <v>285</v>
      </c>
      <c r="E517" s="3">
        <v>1</v>
      </c>
      <c r="F517" s="3">
        <v>18</v>
      </c>
      <c r="G517" s="3" t="s">
        <v>106</v>
      </c>
      <c r="H517" s="3">
        <v>5</v>
      </c>
      <c r="I517" s="4" t="s">
        <v>285</v>
      </c>
      <c r="J517" s="4">
        <v>3</v>
      </c>
      <c r="K517" s="4">
        <v>54</v>
      </c>
      <c r="L517" s="3" t="s">
        <v>106</v>
      </c>
      <c r="M517" s="18">
        <v>1</v>
      </c>
      <c r="N517" s="18" t="s">
        <v>609</v>
      </c>
      <c r="O517" s="4">
        <v>1</v>
      </c>
      <c r="P517" s="3"/>
      <c r="Q517" s="4">
        <v>8</v>
      </c>
      <c r="S517" s="3">
        <v>7</v>
      </c>
      <c r="T517" s="3">
        <v>12</v>
      </c>
      <c r="U517" s="3"/>
      <c r="X517" s="7">
        <v>0.51736111111111105</v>
      </c>
      <c r="Y517" s="3">
        <v>20</v>
      </c>
      <c r="Z517" s="3">
        <v>23</v>
      </c>
      <c r="AA517" s="3">
        <v>3</v>
      </c>
      <c r="AB517" s="3" t="s">
        <v>467</v>
      </c>
      <c r="AC517" s="3">
        <v>2</v>
      </c>
      <c r="AH517" s="3">
        <v>7</v>
      </c>
      <c r="AI517" s="3">
        <v>99</v>
      </c>
      <c r="AK517" s="3">
        <v>4</v>
      </c>
      <c r="AL517" s="3">
        <v>3</v>
      </c>
    </row>
    <row r="518" spans="1:38" x14ac:dyDescent="0.3">
      <c r="A518" s="4">
        <v>517</v>
      </c>
      <c r="B518" s="5">
        <v>42846</v>
      </c>
      <c r="C518" s="7">
        <v>0.50347222222222221</v>
      </c>
      <c r="D518" s="3" t="s">
        <v>285</v>
      </c>
      <c r="E518" s="3">
        <v>2</v>
      </c>
      <c r="F518" s="3">
        <v>59</v>
      </c>
      <c r="G518" s="3" t="s">
        <v>186</v>
      </c>
      <c r="H518" s="3">
        <v>1</v>
      </c>
      <c r="I518" s="4" t="s">
        <v>285</v>
      </c>
      <c r="J518" s="4">
        <v>3</v>
      </c>
      <c r="K518" s="4">
        <v>54</v>
      </c>
      <c r="L518" s="3" t="s">
        <v>105</v>
      </c>
      <c r="M518" s="18">
        <v>4</v>
      </c>
      <c r="N518" s="18" t="s">
        <v>567</v>
      </c>
      <c r="O518" s="4">
        <v>2</v>
      </c>
      <c r="P518" s="3"/>
      <c r="Q518" s="4">
        <v>12</v>
      </c>
      <c r="S518" s="3">
        <v>1</v>
      </c>
      <c r="T518" s="3"/>
      <c r="U518" s="3"/>
      <c r="X518" s="7">
        <v>0.5</v>
      </c>
      <c r="Y518" s="3">
        <v>10</v>
      </c>
      <c r="AH518" s="3">
        <v>99</v>
      </c>
      <c r="AI518" s="3">
        <v>8</v>
      </c>
      <c r="AK518" s="3">
        <v>1</v>
      </c>
      <c r="AL518" s="3">
        <v>1</v>
      </c>
    </row>
    <row r="519" spans="1:38" x14ac:dyDescent="0.3">
      <c r="A519" s="4">
        <v>518</v>
      </c>
      <c r="B519" s="5">
        <v>42846</v>
      </c>
      <c r="C519" s="7">
        <v>0.51111111111111118</v>
      </c>
      <c r="D519" s="3" t="s">
        <v>285</v>
      </c>
      <c r="E519" s="3">
        <v>2</v>
      </c>
      <c r="F519" s="3">
        <v>33</v>
      </c>
      <c r="G519" s="3" t="s">
        <v>136</v>
      </c>
      <c r="H519" s="3">
        <v>1</v>
      </c>
      <c r="I519" s="4" t="s">
        <v>285</v>
      </c>
      <c r="J519" s="4">
        <v>3</v>
      </c>
      <c r="K519" s="4">
        <v>54</v>
      </c>
      <c r="L519" s="3" t="s">
        <v>136</v>
      </c>
      <c r="M519" s="18">
        <v>2</v>
      </c>
      <c r="N519" s="18" t="s">
        <v>558</v>
      </c>
      <c r="O519" s="4">
        <v>11</v>
      </c>
      <c r="P519" s="3"/>
      <c r="Q519" s="4">
        <v>1</v>
      </c>
      <c r="S519" s="3">
        <v>12</v>
      </c>
      <c r="T519" s="3"/>
      <c r="U519" s="3"/>
      <c r="X519" s="7">
        <v>0.51041666666666663</v>
      </c>
      <c r="Y519" s="3">
        <v>30</v>
      </c>
      <c r="Z519" s="3" t="s">
        <v>467</v>
      </c>
      <c r="AA519" s="3">
        <v>5</v>
      </c>
      <c r="AH519" s="3">
        <v>7</v>
      </c>
      <c r="AI519" s="3">
        <v>99</v>
      </c>
      <c r="AK519" s="3">
        <v>4</v>
      </c>
      <c r="AL519" s="3">
        <v>2</v>
      </c>
    </row>
    <row r="520" spans="1:38" x14ac:dyDescent="0.3">
      <c r="A520" s="4">
        <v>519</v>
      </c>
      <c r="B520" s="5">
        <v>42846</v>
      </c>
      <c r="C520" s="7">
        <v>0.54513888888888895</v>
      </c>
      <c r="D520" s="3" t="s">
        <v>285</v>
      </c>
      <c r="E520" s="3">
        <v>1</v>
      </c>
      <c r="F520" s="3">
        <v>35</v>
      </c>
      <c r="G520" s="3" t="s">
        <v>131</v>
      </c>
      <c r="H520" s="3">
        <v>1</v>
      </c>
      <c r="I520" s="4" t="s">
        <v>285</v>
      </c>
      <c r="J520" s="4">
        <v>3</v>
      </c>
      <c r="K520" s="4">
        <v>54</v>
      </c>
      <c r="L520" s="3" t="s">
        <v>273</v>
      </c>
      <c r="M520" s="18">
        <v>4</v>
      </c>
      <c r="N520" s="18">
        <v>63</v>
      </c>
      <c r="O520" s="4">
        <v>2</v>
      </c>
      <c r="P520" s="3"/>
      <c r="Q520" s="4">
        <v>2</v>
      </c>
      <c r="S520" s="3">
        <v>7</v>
      </c>
      <c r="T520" s="3"/>
      <c r="U520" s="3"/>
      <c r="X520" s="7">
        <v>0.54166666666666663</v>
      </c>
      <c r="Y520" s="3">
        <v>10</v>
      </c>
      <c r="Z520" s="3">
        <v>22</v>
      </c>
      <c r="AA520" s="3">
        <v>2</v>
      </c>
      <c r="AH520" s="3">
        <v>7</v>
      </c>
      <c r="AI520" s="3">
        <v>99</v>
      </c>
      <c r="AK520" s="3">
        <v>3</v>
      </c>
      <c r="AL520" s="3">
        <v>2</v>
      </c>
    </row>
    <row r="521" spans="1:38" x14ac:dyDescent="0.3">
      <c r="A521" s="4">
        <v>520</v>
      </c>
      <c r="B521" s="5">
        <v>42846</v>
      </c>
      <c r="C521" s="7">
        <v>0.54583333333333328</v>
      </c>
      <c r="D521" s="3" t="s">
        <v>285</v>
      </c>
      <c r="E521" s="3">
        <v>2</v>
      </c>
      <c r="F521" s="3">
        <v>60</v>
      </c>
      <c r="G521" s="3" t="s">
        <v>119</v>
      </c>
      <c r="H521" s="3">
        <v>1</v>
      </c>
      <c r="I521" s="4" t="s">
        <v>285</v>
      </c>
      <c r="J521" s="4">
        <v>3</v>
      </c>
      <c r="K521" s="4">
        <v>54</v>
      </c>
      <c r="L521" s="3" t="s">
        <v>183</v>
      </c>
      <c r="M521" s="18">
        <v>14</v>
      </c>
      <c r="N521" s="18" t="s">
        <v>580</v>
      </c>
      <c r="O521" s="4">
        <v>3</v>
      </c>
      <c r="P521" s="3"/>
      <c r="Q521" s="4">
        <v>3</v>
      </c>
      <c r="S521" s="3">
        <v>7</v>
      </c>
      <c r="T521" s="3"/>
      <c r="U521" s="3"/>
      <c r="X521" s="7">
        <v>0.57638888888888895</v>
      </c>
      <c r="Y521" s="3">
        <v>15</v>
      </c>
      <c r="Z521" s="3">
        <v>38</v>
      </c>
      <c r="AA521" s="3">
        <v>5</v>
      </c>
      <c r="AH521" s="3">
        <v>6</v>
      </c>
      <c r="AI521" s="3">
        <v>99</v>
      </c>
      <c r="AK521" s="3">
        <v>4</v>
      </c>
      <c r="AL521" s="3">
        <v>2</v>
      </c>
    </row>
    <row r="522" spans="1:38" x14ac:dyDescent="0.3">
      <c r="A522" s="4">
        <v>521</v>
      </c>
      <c r="B522" s="5">
        <v>42846</v>
      </c>
      <c r="C522" s="7">
        <v>0.5625</v>
      </c>
      <c r="D522" s="3" t="s">
        <v>285</v>
      </c>
      <c r="E522" s="3">
        <v>1</v>
      </c>
      <c r="F522" s="3">
        <v>44</v>
      </c>
      <c r="G522" s="3" t="s">
        <v>128</v>
      </c>
      <c r="H522" s="3">
        <v>1</v>
      </c>
      <c r="I522" s="4" t="s">
        <v>285</v>
      </c>
      <c r="J522" s="4">
        <v>3</v>
      </c>
      <c r="K522" s="4">
        <v>54</v>
      </c>
      <c r="L522" s="3" t="s">
        <v>128</v>
      </c>
      <c r="M522" s="18">
        <v>11</v>
      </c>
      <c r="N522" s="18" t="s">
        <v>565</v>
      </c>
      <c r="O522" s="4">
        <v>11</v>
      </c>
      <c r="P522" s="3"/>
      <c r="Q522" s="4">
        <v>1</v>
      </c>
      <c r="S522" s="3">
        <v>1</v>
      </c>
      <c r="T522" s="3"/>
      <c r="U522" s="3"/>
      <c r="X522" s="7">
        <v>0.55902777777777779</v>
      </c>
      <c r="Y522" s="3">
        <v>20</v>
      </c>
      <c r="AH522" s="3">
        <v>99</v>
      </c>
      <c r="AI522" s="3">
        <v>8</v>
      </c>
      <c r="AK522" s="3">
        <v>4</v>
      </c>
      <c r="AL522" s="3">
        <v>1</v>
      </c>
    </row>
    <row r="523" spans="1:38" x14ac:dyDescent="0.3">
      <c r="A523" s="4">
        <v>522</v>
      </c>
      <c r="B523" s="5">
        <v>42846</v>
      </c>
      <c r="C523" s="7">
        <v>0.57430555555555551</v>
      </c>
      <c r="D523" s="3" t="s">
        <v>285</v>
      </c>
      <c r="E523" s="3">
        <v>1</v>
      </c>
      <c r="F523" s="3">
        <v>26</v>
      </c>
      <c r="G523" s="3" t="s">
        <v>115</v>
      </c>
      <c r="H523" s="3">
        <v>1</v>
      </c>
      <c r="I523" s="4" t="s">
        <v>285</v>
      </c>
      <c r="J523" s="4">
        <v>3</v>
      </c>
      <c r="K523" s="4">
        <v>54</v>
      </c>
      <c r="L523" s="3" t="s">
        <v>115</v>
      </c>
      <c r="M523" s="18">
        <v>5</v>
      </c>
      <c r="N523" s="18" t="s">
        <v>564</v>
      </c>
      <c r="O523" s="4">
        <v>1</v>
      </c>
      <c r="P523" s="3"/>
      <c r="Q523" s="4">
        <v>3</v>
      </c>
      <c r="S523" s="3">
        <v>2</v>
      </c>
      <c r="T523" s="3"/>
      <c r="U523" s="3"/>
      <c r="X523" s="7">
        <v>0.55208333333333337</v>
      </c>
      <c r="Y523" s="3">
        <v>5</v>
      </c>
      <c r="AH523" s="3">
        <v>99</v>
      </c>
      <c r="AI523" s="3">
        <v>9</v>
      </c>
      <c r="AK523" s="3">
        <v>4</v>
      </c>
      <c r="AL523" s="3">
        <v>2</v>
      </c>
    </row>
    <row r="524" spans="1:38" x14ac:dyDescent="0.3">
      <c r="A524" s="4">
        <v>523</v>
      </c>
      <c r="B524" s="5">
        <v>42846</v>
      </c>
      <c r="C524" s="7">
        <v>0.57847222222222217</v>
      </c>
      <c r="D524" s="3" t="s">
        <v>285</v>
      </c>
      <c r="E524" s="3">
        <v>1</v>
      </c>
      <c r="F524" s="3">
        <v>50</v>
      </c>
      <c r="G524" s="3" t="s">
        <v>111</v>
      </c>
      <c r="H524" s="3">
        <v>1</v>
      </c>
      <c r="I524" s="4" t="s">
        <v>285</v>
      </c>
      <c r="J524" s="4">
        <v>3</v>
      </c>
      <c r="K524" s="4">
        <v>54</v>
      </c>
      <c r="L524" s="3" t="s">
        <v>105</v>
      </c>
      <c r="M524" s="18">
        <v>4</v>
      </c>
      <c r="N524" s="18" t="s">
        <v>567</v>
      </c>
      <c r="O524" s="4">
        <v>3</v>
      </c>
      <c r="P524" s="3"/>
      <c r="Q524" s="4">
        <v>2</v>
      </c>
      <c r="S524" s="3">
        <v>1</v>
      </c>
      <c r="T524" s="3"/>
      <c r="U524" s="3"/>
      <c r="X524" s="7">
        <v>0.57638888888888895</v>
      </c>
      <c r="Y524" s="3">
        <v>7</v>
      </c>
      <c r="AH524" s="3">
        <v>99</v>
      </c>
      <c r="AI524" s="3">
        <v>9</v>
      </c>
      <c r="AK524" s="3">
        <v>4</v>
      </c>
      <c r="AL524" s="3">
        <v>2</v>
      </c>
    </row>
    <row r="525" spans="1:38" x14ac:dyDescent="0.3">
      <c r="A525" s="4">
        <v>524</v>
      </c>
      <c r="B525" s="5">
        <v>42846</v>
      </c>
      <c r="C525" s="7">
        <v>0.59236111111111112</v>
      </c>
      <c r="D525" s="3" t="s">
        <v>285</v>
      </c>
      <c r="E525" s="3">
        <v>2</v>
      </c>
      <c r="F525" s="3">
        <v>34</v>
      </c>
      <c r="G525" s="3" t="s">
        <v>146</v>
      </c>
      <c r="H525" s="3">
        <v>1</v>
      </c>
      <c r="I525" s="4" t="s">
        <v>105</v>
      </c>
      <c r="J525" s="4">
        <v>4</v>
      </c>
      <c r="K525" s="4" t="s">
        <v>665</v>
      </c>
      <c r="L525" s="3" t="s">
        <v>285</v>
      </c>
      <c r="M525" s="18">
        <v>3</v>
      </c>
      <c r="N525" s="18">
        <v>54</v>
      </c>
      <c r="O525" s="4">
        <v>11</v>
      </c>
      <c r="P525" s="3"/>
      <c r="Q525" s="4">
        <v>11</v>
      </c>
      <c r="S525" s="3">
        <v>7</v>
      </c>
      <c r="T525" s="3"/>
      <c r="U525" s="3"/>
      <c r="X525" s="7">
        <v>0.59027777777777779</v>
      </c>
      <c r="Y525" s="3">
        <v>10</v>
      </c>
      <c r="Z525" s="3">
        <v>21</v>
      </c>
      <c r="AH525" s="3">
        <v>7</v>
      </c>
      <c r="AI525" s="3">
        <v>99</v>
      </c>
      <c r="AK525" s="3">
        <v>2</v>
      </c>
      <c r="AL525" s="3">
        <v>2</v>
      </c>
    </row>
    <row r="526" spans="1:38" x14ac:dyDescent="0.3">
      <c r="A526" s="4">
        <v>525</v>
      </c>
      <c r="B526" s="5">
        <v>42846</v>
      </c>
      <c r="C526" s="7">
        <v>0.59444444444444444</v>
      </c>
      <c r="D526" s="3" t="s">
        <v>285</v>
      </c>
      <c r="E526" s="3">
        <v>1</v>
      </c>
      <c r="F526" s="3">
        <v>54</v>
      </c>
      <c r="G526" s="3" t="s">
        <v>128</v>
      </c>
      <c r="H526" s="3">
        <v>1</v>
      </c>
      <c r="I526" s="4" t="s">
        <v>285</v>
      </c>
      <c r="J526" s="4">
        <v>3</v>
      </c>
      <c r="K526" s="4">
        <v>54</v>
      </c>
      <c r="L526" s="3" t="s">
        <v>128</v>
      </c>
      <c r="M526" s="18">
        <v>11</v>
      </c>
      <c r="N526" s="18" t="s">
        <v>565</v>
      </c>
      <c r="O526" s="4">
        <v>2</v>
      </c>
      <c r="P526" s="3"/>
      <c r="Q526" s="4">
        <v>1</v>
      </c>
      <c r="S526" s="3">
        <v>10</v>
      </c>
      <c r="T526" s="3"/>
      <c r="U526" s="3"/>
      <c r="X526" s="7">
        <v>0.59375</v>
      </c>
      <c r="Y526" s="3">
        <v>10</v>
      </c>
      <c r="AH526" s="3">
        <v>6</v>
      </c>
      <c r="AI526" s="3">
        <v>99</v>
      </c>
      <c r="AK526" s="3">
        <v>1</v>
      </c>
      <c r="AL526" s="3">
        <v>1</v>
      </c>
    </row>
    <row r="527" spans="1:38" x14ac:dyDescent="0.3">
      <c r="A527" s="4">
        <v>526</v>
      </c>
      <c r="B527" s="5">
        <v>42846</v>
      </c>
      <c r="C527" s="7">
        <v>0.59722222222222221</v>
      </c>
      <c r="D527" s="3" t="s">
        <v>285</v>
      </c>
      <c r="E527" s="3">
        <v>2</v>
      </c>
      <c r="F527" s="3">
        <v>58</v>
      </c>
      <c r="G527" s="3" t="s">
        <v>131</v>
      </c>
      <c r="H527" s="3">
        <v>1</v>
      </c>
      <c r="I527" s="4" t="s">
        <v>285</v>
      </c>
      <c r="J527" s="4">
        <v>3</v>
      </c>
      <c r="K527" s="4">
        <v>54</v>
      </c>
      <c r="L527" s="3" t="s">
        <v>131</v>
      </c>
      <c r="M527" s="18">
        <v>3</v>
      </c>
      <c r="N527" s="18" t="s">
        <v>563</v>
      </c>
      <c r="O527" s="4">
        <v>2</v>
      </c>
      <c r="P527" s="3"/>
      <c r="Q527" s="4">
        <v>1</v>
      </c>
      <c r="S527" s="3">
        <v>7</v>
      </c>
      <c r="T527" s="3"/>
      <c r="U527" s="3"/>
      <c r="Y527" s="3">
        <v>30</v>
      </c>
      <c r="Z527" s="3">
        <v>33</v>
      </c>
      <c r="AH527" s="3">
        <v>7</v>
      </c>
      <c r="AI527" s="3">
        <v>99</v>
      </c>
      <c r="AK527" s="3">
        <v>1</v>
      </c>
      <c r="AL527" s="3">
        <v>3</v>
      </c>
    </row>
    <row r="528" spans="1:38" x14ac:dyDescent="0.3">
      <c r="A528" s="4">
        <v>527</v>
      </c>
      <c r="B528" s="5">
        <v>42846</v>
      </c>
      <c r="C528" s="7">
        <v>0.59930555555555554</v>
      </c>
      <c r="D528" s="3" t="s">
        <v>285</v>
      </c>
      <c r="E528" s="3">
        <v>2</v>
      </c>
      <c r="F528" s="3">
        <v>24</v>
      </c>
      <c r="G528" s="3" t="s">
        <v>106</v>
      </c>
      <c r="H528" s="3">
        <v>4</v>
      </c>
      <c r="I528" s="4" t="s">
        <v>285</v>
      </c>
      <c r="J528" s="4">
        <v>3</v>
      </c>
      <c r="K528" s="4">
        <v>54</v>
      </c>
      <c r="L528" s="3" t="s">
        <v>106</v>
      </c>
      <c r="M528" s="18">
        <v>3</v>
      </c>
      <c r="N528" s="18" t="s">
        <v>609</v>
      </c>
      <c r="O528" s="4">
        <v>4</v>
      </c>
      <c r="P528" s="3"/>
      <c r="Q528" s="4">
        <v>1</v>
      </c>
      <c r="S528" s="3">
        <v>6</v>
      </c>
      <c r="T528" s="3"/>
      <c r="U528" s="3"/>
      <c r="X528" s="7">
        <v>0.59375</v>
      </c>
      <c r="Y528" s="3">
        <v>25</v>
      </c>
      <c r="AH528" s="3">
        <v>99</v>
      </c>
      <c r="AI528" s="3">
        <v>9</v>
      </c>
      <c r="AJ528" s="3" t="s">
        <v>116</v>
      </c>
      <c r="AK528" s="3">
        <v>1</v>
      </c>
      <c r="AL528" s="3">
        <v>2</v>
      </c>
    </row>
    <row r="529" spans="1:38" x14ac:dyDescent="0.3">
      <c r="A529" s="4">
        <v>528</v>
      </c>
      <c r="B529" s="5">
        <v>42846</v>
      </c>
      <c r="C529" s="7">
        <v>0.6020833333333333</v>
      </c>
      <c r="D529" s="3" t="s">
        <v>285</v>
      </c>
      <c r="E529" s="3">
        <v>1</v>
      </c>
      <c r="F529" s="3">
        <v>53</v>
      </c>
      <c r="G529" s="3" t="s">
        <v>183</v>
      </c>
      <c r="H529" s="3">
        <v>1</v>
      </c>
      <c r="I529" s="4" t="s">
        <v>285</v>
      </c>
      <c r="J529" s="4">
        <v>3</v>
      </c>
      <c r="K529" s="4">
        <v>54</v>
      </c>
      <c r="L529" s="3" t="s">
        <v>183</v>
      </c>
      <c r="M529" s="18">
        <v>3</v>
      </c>
      <c r="N529" s="18" t="s">
        <v>580</v>
      </c>
      <c r="O529" s="4">
        <v>2</v>
      </c>
      <c r="P529" s="3"/>
      <c r="Q529" s="4">
        <v>1</v>
      </c>
      <c r="S529" s="3">
        <v>4</v>
      </c>
      <c r="T529" s="3"/>
      <c r="U529" s="3"/>
      <c r="X529" s="7">
        <v>0.60069444444444442</v>
      </c>
      <c r="Y529" s="3">
        <v>15</v>
      </c>
      <c r="AH529" s="3">
        <v>99</v>
      </c>
      <c r="AI529" s="3">
        <v>9</v>
      </c>
      <c r="AK529" s="3">
        <v>1</v>
      </c>
      <c r="AL529" s="3">
        <v>3</v>
      </c>
    </row>
    <row r="530" spans="1:38" x14ac:dyDescent="0.3">
      <c r="A530" s="4">
        <v>529</v>
      </c>
      <c r="B530" s="5">
        <v>42846</v>
      </c>
      <c r="C530" s="7">
        <v>0.6069444444444444</v>
      </c>
      <c r="D530" s="3" t="s">
        <v>285</v>
      </c>
      <c r="E530" s="3">
        <v>2</v>
      </c>
      <c r="F530" s="3">
        <v>47</v>
      </c>
      <c r="G530" s="3" t="s">
        <v>186</v>
      </c>
      <c r="H530" s="3">
        <v>1</v>
      </c>
      <c r="I530" s="4" t="s">
        <v>285</v>
      </c>
      <c r="J530" s="4">
        <v>3</v>
      </c>
      <c r="K530" s="4">
        <v>54</v>
      </c>
      <c r="L530" s="3" t="s">
        <v>186</v>
      </c>
      <c r="M530" s="18">
        <v>3</v>
      </c>
      <c r="N530" s="18" t="s">
        <v>583</v>
      </c>
      <c r="O530" s="4">
        <v>2</v>
      </c>
      <c r="P530" s="3"/>
      <c r="Q530" s="4">
        <v>1</v>
      </c>
      <c r="S530" s="3">
        <v>1</v>
      </c>
      <c r="T530" s="3"/>
      <c r="U530" s="3"/>
      <c r="X530" s="7">
        <v>0.60416666666666663</v>
      </c>
      <c r="Y530" s="3">
        <v>30</v>
      </c>
      <c r="AH530" s="3">
        <v>99</v>
      </c>
      <c r="AI530" s="3">
        <v>9</v>
      </c>
      <c r="AJ530" s="3" t="s">
        <v>116</v>
      </c>
      <c r="AK530" s="3">
        <v>1</v>
      </c>
      <c r="AL530" s="3">
        <v>2</v>
      </c>
    </row>
    <row r="531" spans="1:38" x14ac:dyDescent="0.3">
      <c r="A531" s="4">
        <v>530</v>
      </c>
      <c r="B531" s="5">
        <v>42846</v>
      </c>
      <c r="C531" s="7">
        <v>0.625</v>
      </c>
      <c r="D531" s="3" t="s">
        <v>285</v>
      </c>
      <c r="E531" s="3">
        <v>1</v>
      </c>
      <c r="F531" s="3">
        <v>59</v>
      </c>
      <c r="G531" s="3" t="s">
        <v>121</v>
      </c>
      <c r="H531" s="3">
        <v>1</v>
      </c>
      <c r="I531" s="4" t="s">
        <v>285</v>
      </c>
      <c r="J531" s="4">
        <v>3</v>
      </c>
      <c r="K531" s="4">
        <v>54</v>
      </c>
      <c r="L531" s="3" t="s">
        <v>121</v>
      </c>
      <c r="M531" s="18">
        <v>3</v>
      </c>
      <c r="N531" s="18">
        <v>2</v>
      </c>
      <c r="O531" s="4">
        <v>3</v>
      </c>
      <c r="P531" s="3"/>
      <c r="Q531" s="4">
        <v>1</v>
      </c>
      <c r="S531" s="3">
        <v>2</v>
      </c>
      <c r="T531" s="3"/>
      <c r="U531" s="3"/>
      <c r="X531" s="7">
        <v>0.625</v>
      </c>
      <c r="Y531" s="3">
        <v>20</v>
      </c>
      <c r="AH531" s="3">
        <v>99</v>
      </c>
      <c r="AI531" s="3">
        <v>1</v>
      </c>
      <c r="AK531" s="3">
        <v>1</v>
      </c>
      <c r="AL531" s="3">
        <v>1</v>
      </c>
    </row>
    <row r="532" spans="1:38" x14ac:dyDescent="0.3">
      <c r="A532" s="4">
        <v>531</v>
      </c>
      <c r="B532" s="5">
        <v>42846</v>
      </c>
      <c r="C532" s="7">
        <v>0.37847222222222227</v>
      </c>
      <c r="D532" s="3" t="s">
        <v>305</v>
      </c>
      <c r="E532" s="3">
        <v>2</v>
      </c>
      <c r="F532" s="3">
        <v>70</v>
      </c>
      <c r="H532" s="3">
        <v>7</v>
      </c>
      <c r="J532" s="4">
        <v>999</v>
      </c>
      <c r="K532" s="4">
        <v>999</v>
      </c>
      <c r="L532" s="3" t="s">
        <v>305</v>
      </c>
      <c r="M532" s="18">
        <v>1</v>
      </c>
      <c r="N532" s="18">
        <v>174</v>
      </c>
      <c r="O532" s="4">
        <v>1</v>
      </c>
      <c r="P532" s="3"/>
      <c r="Q532" s="4"/>
      <c r="S532" s="3">
        <v>7</v>
      </c>
      <c r="T532" s="3"/>
      <c r="U532" s="3"/>
      <c r="X532" s="7">
        <v>0.34375</v>
      </c>
      <c r="Z532" s="3">
        <v>50</v>
      </c>
      <c r="AA532" s="3">
        <v>15</v>
      </c>
      <c r="AH532" s="3">
        <v>11</v>
      </c>
      <c r="AI532" s="3">
        <v>99</v>
      </c>
      <c r="AK532" s="3">
        <v>99</v>
      </c>
      <c r="AL532" s="3">
        <v>99</v>
      </c>
    </row>
    <row r="533" spans="1:38" x14ac:dyDescent="0.3">
      <c r="A533" s="4">
        <v>532</v>
      </c>
      <c r="B533" s="5">
        <v>42846</v>
      </c>
      <c r="C533" s="7">
        <v>0.38194444444444442</v>
      </c>
      <c r="D533" s="3" t="s">
        <v>305</v>
      </c>
      <c r="E533" s="3">
        <v>1</v>
      </c>
      <c r="F533" s="3">
        <v>65</v>
      </c>
      <c r="H533" s="3">
        <v>7</v>
      </c>
      <c r="J533" s="4">
        <v>999</v>
      </c>
      <c r="K533" s="4">
        <v>999</v>
      </c>
      <c r="L533" s="3" t="s">
        <v>305</v>
      </c>
      <c r="M533" s="18">
        <v>3</v>
      </c>
      <c r="N533" s="18">
        <v>3</v>
      </c>
      <c r="O533" s="4">
        <v>1</v>
      </c>
      <c r="P533" s="3"/>
      <c r="Q533" s="4">
        <v>10</v>
      </c>
      <c r="S533" s="3">
        <v>3</v>
      </c>
      <c r="T533" s="3"/>
      <c r="U533" s="3"/>
      <c r="AH533" s="3">
        <v>99</v>
      </c>
      <c r="AI533" s="3">
        <v>9</v>
      </c>
      <c r="AJ533" s="3" t="s">
        <v>306</v>
      </c>
      <c r="AK533" s="3">
        <v>3</v>
      </c>
      <c r="AL533" s="3">
        <v>99</v>
      </c>
    </row>
    <row r="534" spans="1:38" x14ac:dyDescent="0.3">
      <c r="A534" s="4">
        <v>533</v>
      </c>
      <c r="B534" s="5">
        <v>42846</v>
      </c>
      <c r="C534" s="7">
        <v>0.38541666666666669</v>
      </c>
      <c r="D534" s="3" t="s">
        <v>305</v>
      </c>
      <c r="E534" s="3">
        <v>1</v>
      </c>
      <c r="F534" s="3">
        <v>35</v>
      </c>
      <c r="G534" s="3" t="s">
        <v>118</v>
      </c>
      <c r="H534" s="3">
        <v>1</v>
      </c>
      <c r="I534" s="4" t="s">
        <v>118</v>
      </c>
      <c r="J534" s="4">
        <v>10</v>
      </c>
      <c r="K534" s="4">
        <v>92</v>
      </c>
      <c r="L534" s="3" t="s">
        <v>305</v>
      </c>
      <c r="M534" s="18">
        <v>3</v>
      </c>
      <c r="N534" s="18">
        <v>3</v>
      </c>
      <c r="O534" s="4">
        <v>1</v>
      </c>
      <c r="P534" s="3"/>
      <c r="Q534" s="4">
        <v>2</v>
      </c>
      <c r="S534" s="3">
        <v>2</v>
      </c>
      <c r="T534" s="3"/>
      <c r="U534" s="3"/>
      <c r="X534" s="7">
        <v>0.34722222222222227</v>
      </c>
      <c r="Y534" s="3">
        <v>25</v>
      </c>
      <c r="AH534" s="3">
        <v>99</v>
      </c>
      <c r="AI534" s="3">
        <v>9</v>
      </c>
      <c r="AJ534" s="3" t="s">
        <v>306</v>
      </c>
      <c r="AK534" s="3">
        <v>1</v>
      </c>
      <c r="AL534" s="3">
        <v>99</v>
      </c>
    </row>
    <row r="535" spans="1:38" x14ac:dyDescent="0.3">
      <c r="A535" s="4">
        <v>534</v>
      </c>
      <c r="B535" s="5">
        <v>42846</v>
      </c>
      <c r="C535" s="7">
        <v>0.3888888888888889</v>
      </c>
      <c r="D535" s="3" t="s">
        <v>305</v>
      </c>
      <c r="E535" s="3">
        <v>2</v>
      </c>
      <c r="F535" s="3">
        <v>66</v>
      </c>
      <c r="G535" s="3" t="s">
        <v>259</v>
      </c>
      <c r="H535" s="3">
        <v>1</v>
      </c>
      <c r="I535" s="4" t="s">
        <v>259</v>
      </c>
      <c r="J535" s="4">
        <v>14</v>
      </c>
      <c r="K535" s="4">
        <v>100</v>
      </c>
      <c r="L535" s="3" t="s">
        <v>305</v>
      </c>
      <c r="M535" s="18">
        <v>3</v>
      </c>
      <c r="N535" s="18">
        <v>3</v>
      </c>
      <c r="O535" s="4">
        <v>1</v>
      </c>
      <c r="P535" s="3"/>
      <c r="Q535" s="4">
        <v>10</v>
      </c>
      <c r="S535" s="3">
        <v>12</v>
      </c>
      <c r="T535" s="3">
        <v>7</v>
      </c>
      <c r="U535" s="3"/>
      <c r="X535" s="7">
        <v>0.3125</v>
      </c>
      <c r="Z535" s="3" t="s">
        <v>467</v>
      </c>
      <c r="AA535" s="3">
        <v>0</v>
      </c>
      <c r="AB535" s="3">
        <v>29</v>
      </c>
      <c r="AC535" s="3">
        <v>5</v>
      </c>
      <c r="AH535" s="3">
        <v>99</v>
      </c>
      <c r="AI535" s="3">
        <v>99</v>
      </c>
      <c r="AK535" s="3">
        <v>4</v>
      </c>
      <c r="AL535" s="3">
        <v>1</v>
      </c>
    </row>
    <row r="536" spans="1:38" x14ac:dyDescent="0.3">
      <c r="A536" s="4">
        <v>535</v>
      </c>
      <c r="B536" s="5">
        <v>42846</v>
      </c>
      <c r="C536" s="7">
        <v>0.3923611111111111</v>
      </c>
      <c r="D536" s="3" t="s">
        <v>305</v>
      </c>
      <c r="E536" s="3">
        <v>2</v>
      </c>
      <c r="F536" s="3">
        <v>43</v>
      </c>
      <c r="G536" s="3" t="s">
        <v>247</v>
      </c>
      <c r="H536" s="3">
        <v>1</v>
      </c>
      <c r="I536" s="4" t="s">
        <v>247</v>
      </c>
      <c r="J536" s="4">
        <v>6</v>
      </c>
      <c r="K536" s="4">
        <v>123</v>
      </c>
      <c r="L536" s="3" t="s">
        <v>305</v>
      </c>
      <c r="M536" s="18">
        <v>3</v>
      </c>
      <c r="N536" s="18">
        <v>3</v>
      </c>
      <c r="O536" s="4">
        <v>1</v>
      </c>
      <c r="P536" s="3"/>
      <c r="Q536" s="4">
        <v>4</v>
      </c>
      <c r="S536" s="3">
        <v>2</v>
      </c>
      <c r="T536" s="3"/>
      <c r="U536" s="3"/>
      <c r="X536" s="7">
        <v>0.3611111111111111</v>
      </c>
      <c r="Y536" s="3">
        <v>20</v>
      </c>
      <c r="AH536" s="3">
        <v>99</v>
      </c>
      <c r="AI536" s="3">
        <v>5</v>
      </c>
      <c r="AK536" s="3">
        <v>4</v>
      </c>
      <c r="AL536" s="3">
        <v>99</v>
      </c>
    </row>
    <row r="537" spans="1:38" x14ac:dyDescent="0.3">
      <c r="A537" s="4">
        <v>536</v>
      </c>
      <c r="B537" s="5">
        <v>42846</v>
      </c>
      <c r="C537" s="7">
        <v>0.39374999999999999</v>
      </c>
      <c r="D537" s="3" t="s">
        <v>305</v>
      </c>
      <c r="E537" s="3">
        <v>1</v>
      </c>
      <c r="F537" s="3">
        <v>33</v>
      </c>
      <c r="G537" s="3" t="s">
        <v>186</v>
      </c>
      <c r="H537" s="3">
        <v>1</v>
      </c>
      <c r="I537" s="4" t="s">
        <v>660</v>
      </c>
      <c r="J537" s="4">
        <v>6</v>
      </c>
      <c r="K537" s="4" t="s">
        <v>583</v>
      </c>
      <c r="L537" s="3" t="s">
        <v>305</v>
      </c>
      <c r="M537" s="18">
        <v>1</v>
      </c>
      <c r="N537" s="18">
        <v>174</v>
      </c>
      <c r="O537" s="4">
        <v>1</v>
      </c>
      <c r="P537" s="3"/>
      <c r="Q537" s="4">
        <v>4</v>
      </c>
      <c r="S537" s="3">
        <v>2</v>
      </c>
      <c r="T537" s="3"/>
      <c r="U537" s="3"/>
      <c r="X537" s="7">
        <v>0.35416666666666669</v>
      </c>
      <c r="Y537" s="3">
        <v>10</v>
      </c>
      <c r="AH537" s="3">
        <v>99</v>
      </c>
      <c r="AI537" s="3">
        <v>1</v>
      </c>
      <c r="AK537" s="3">
        <v>4</v>
      </c>
      <c r="AL537" s="3">
        <v>99</v>
      </c>
    </row>
    <row r="538" spans="1:38" x14ac:dyDescent="0.3">
      <c r="A538" s="4">
        <v>537</v>
      </c>
      <c r="B538" s="5">
        <v>42846</v>
      </c>
      <c r="C538" s="7">
        <v>0.39583333333333331</v>
      </c>
      <c r="D538" s="3" t="s">
        <v>305</v>
      </c>
      <c r="E538" s="3">
        <v>2</v>
      </c>
      <c r="F538" s="3">
        <v>63</v>
      </c>
      <c r="G538" s="3" t="s">
        <v>186</v>
      </c>
      <c r="H538" s="3">
        <v>1</v>
      </c>
      <c r="I538" s="4" t="s">
        <v>660</v>
      </c>
      <c r="J538" s="4">
        <v>6</v>
      </c>
      <c r="K538" s="4" t="s">
        <v>583</v>
      </c>
      <c r="L538" s="3" t="s">
        <v>305</v>
      </c>
      <c r="M538" s="18">
        <v>3</v>
      </c>
      <c r="N538" s="18">
        <v>3</v>
      </c>
      <c r="O538" s="4">
        <v>1</v>
      </c>
      <c r="P538" s="3"/>
      <c r="Q538" s="4">
        <v>2</v>
      </c>
      <c r="S538" s="3">
        <v>7</v>
      </c>
      <c r="T538" s="3"/>
      <c r="U538" s="3"/>
      <c r="X538" s="7">
        <v>0.29166666666666669</v>
      </c>
      <c r="Y538" s="3">
        <v>20</v>
      </c>
      <c r="Z538" s="3">
        <v>20</v>
      </c>
      <c r="AA538" s="3">
        <v>10</v>
      </c>
      <c r="AH538" s="3">
        <v>7</v>
      </c>
      <c r="AI538" s="3">
        <v>99</v>
      </c>
      <c r="AK538" s="3">
        <v>1</v>
      </c>
      <c r="AL538" s="3">
        <v>2</v>
      </c>
    </row>
    <row r="539" spans="1:38" x14ac:dyDescent="0.3">
      <c r="A539" s="4">
        <v>538</v>
      </c>
      <c r="B539" s="5">
        <v>42846</v>
      </c>
      <c r="C539" s="7">
        <v>0.39930555555555558</v>
      </c>
      <c r="D539" s="3" t="s">
        <v>305</v>
      </c>
      <c r="E539" s="3">
        <v>2</v>
      </c>
      <c r="F539" s="3">
        <v>26</v>
      </c>
      <c r="G539" s="3" t="s">
        <v>106</v>
      </c>
      <c r="H539" s="3">
        <v>2</v>
      </c>
      <c r="I539" s="4" t="s">
        <v>106</v>
      </c>
      <c r="J539" s="4">
        <v>1</v>
      </c>
      <c r="K539" s="4" t="s">
        <v>663</v>
      </c>
      <c r="L539" s="3" t="s">
        <v>305</v>
      </c>
      <c r="M539" s="18">
        <v>3</v>
      </c>
      <c r="N539" s="18">
        <v>3</v>
      </c>
      <c r="O539" s="4">
        <v>1</v>
      </c>
      <c r="P539" s="3"/>
      <c r="Q539" s="4"/>
      <c r="S539" s="3">
        <v>99</v>
      </c>
      <c r="T539" s="3"/>
      <c r="U539" s="3"/>
      <c r="X539" s="7">
        <v>0.375</v>
      </c>
      <c r="Y539" s="3">
        <v>10</v>
      </c>
      <c r="AH539" s="3">
        <v>99</v>
      </c>
      <c r="AI539" s="3">
        <v>5</v>
      </c>
      <c r="AK539" s="3">
        <v>3</v>
      </c>
      <c r="AL539" s="3">
        <v>99</v>
      </c>
    </row>
    <row r="540" spans="1:38" x14ac:dyDescent="0.3">
      <c r="A540" s="4">
        <v>539</v>
      </c>
      <c r="B540" s="5">
        <v>42846</v>
      </c>
      <c r="C540" s="7">
        <v>0.40277777777777773</v>
      </c>
      <c r="D540" s="3" t="s">
        <v>305</v>
      </c>
      <c r="E540" s="3">
        <v>2</v>
      </c>
      <c r="F540" s="3">
        <v>55</v>
      </c>
      <c r="G540" s="3" t="s">
        <v>210</v>
      </c>
      <c r="H540" s="3">
        <v>1</v>
      </c>
      <c r="I540" s="4" t="s">
        <v>210</v>
      </c>
      <c r="J540" s="4">
        <v>10</v>
      </c>
      <c r="K540" s="4">
        <v>62</v>
      </c>
      <c r="L540" s="3" t="s">
        <v>305</v>
      </c>
      <c r="M540" s="18">
        <v>3</v>
      </c>
      <c r="N540" s="18">
        <v>3</v>
      </c>
      <c r="O540" s="4">
        <v>1</v>
      </c>
      <c r="P540" s="3"/>
      <c r="Q540" s="4">
        <v>2</v>
      </c>
      <c r="S540" s="3">
        <v>2</v>
      </c>
      <c r="T540" s="3"/>
      <c r="U540" s="3"/>
      <c r="X540" s="7">
        <v>0.30208333333333331</v>
      </c>
      <c r="Y540" s="3">
        <v>22</v>
      </c>
      <c r="AH540" s="3">
        <v>99</v>
      </c>
      <c r="AI540" s="3">
        <v>5</v>
      </c>
      <c r="AK540" s="3">
        <v>1</v>
      </c>
      <c r="AL540" s="3">
        <v>99</v>
      </c>
    </row>
    <row r="541" spans="1:38" x14ac:dyDescent="0.3">
      <c r="A541" s="4">
        <v>540</v>
      </c>
      <c r="B541" s="5">
        <v>42846</v>
      </c>
      <c r="C541" s="7">
        <v>0.40625</v>
      </c>
      <c r="D541" s="3" t="s">
        <v>305</v>
      </c>
      <c r="E541" s="3">
        <v>1</v>
      </c>
      <c r="F541" s="3">
        <v>41</v>
      </c>
      <c r="G541" s="3" t="s">
        <v>307</v>
      </c>
      <c r="H541" s="3">
        <v>1</v>
      </c>
      <c r="I541" s="4" t="s">
        <v>307</v>
      </c>
      <c r="J541" s="4">
        <v>18</v>
      </c>
      <c r="K541" s="4">
        <v>164</v>
      </c>
      <c r="L541" s="3" t="s">
        <v>305</v>
      </c>
      <c r="M541" s="18">
        <v>3</v>
      </c>
      <c r="N541" s="18">
        <v>3</v>
      </c>
      <c r="O541" s="4">
        <v>8</v>
      </c>
      <c r="P541" s="3"/>
      <c r="Q541" s="4">
        <v>8</v>
      </c>
      <c r="S541" s="3">
        <v>2</v>
      </c>
      <c r="T541" s="3"/>
      <c r="U541" s="3"/>
      <c r="X541" s="7">
        <v>0.32291666666666669</v>
      </c>
      <c r="Y541" s="3">
        <v>10</v>
      </c>
      <c r="AH541" s="3">
        <v>99</v>
      </c>
      <c r="AI541" s="3">
        <v>1</v>
      </c>
      <c r="AK541" s="3">
        <v>3</v>
      </c>
      <c r="AL541" s="3">
        <v>99</v>
      </c>
    </row>
    <row r="542" spans="1:38" x14ac:dyDescent="0.3">
      <c r="A542" s="4">
        <v>541</v>
      </c>
      <c r="B542" s="5">
        <v>42846</v>
      </c>
      <c r="C542" s="7">
        <v>0.40972222222222227</v>
      </c>
      <c r="D542" s="3" t="s">
        <v>305</v>
      </c>
      <c r="E542" s="3">
        <v>2</v>
      </c>
      <c r="F542" s="3">
        <v>67</v>
      </c>
      <c r="G542" s="3" t="s">
        <v>157</v>
      </c>
      <c r="H542" s="3">
        <v>7</v>
      </c>
      <c r="I542" s="4" t="s">
        <v>157</v>
      </c>
      <c r="J542" s="4">
        <v>6</v>
      </c>
      <c r="K542" s="4" t="s">
        <v>582</v>
      </c>
      <c r="L542" s="3" t="s">
        <v>305</v>
      </c>
      <c r="M542" s="18">
        <v>3</v>
      </c>
      <c r="N542" s="18">
        <v>3</v>
      </c>
      <c r="O542" s="4">
        <v>1</v>
      </c>
      <c r="P542" s="3"/>
      <c r="Q542" s="4">
        <v>3</v>
      </c>
      <c r="S542" s="3">
        <v>7</v>
      </c>
      <c r="T542" s="3"/>
      <c r="U542" s="3"/>
      <c r="X542" s="7">
        <v>0.35416666666666669</v>
      </c>
      <c r="Y542" s="3">
        <v>50</v>
      </c>
      <c r="Z542" s="3">
        <v>50</v>
      </c>
      <c r="AA542" s="3">
        <v>10</v>
      </c>
      <c r="AH542" s="3">
        <v>11</v>
      </c>
      <c r="AI542" s="3">
        <v>5</v>
      </c>
      <c r="AK542" s="3">
        <v>3</v>
      </c>
      <c r="AL542" s="3">
        <v>2</v>
      </c>
    </row>
    <row r="543" spans="1:38" x14ac:dyDescent="0.3">
      <c r="A543" s="4">
        <v>542</v>
      </c>
      <c r="B543" s="5">
        <v>42846</v>
      </c>
      <c r="C543" s="7">
        <v>0.41319444444444442</v>
      </c>
      <c r="D543" s="3" t="s">
        <v>305</v>
      </c>
      <c r="E543" s="3">
        <v>1</v>
      </c>
      <c r="F543" s="3">
        <v>59</v>
      </c>
      <c r="G543" s="3" t="s">
        <v>308</v>
      </c>
      <c r="H543" s="3">
        <v>1</v>
      </c>
      <c r="I543" s="4" t="s">
        <v>308</v>
      </c>
      <c r="J543" s="4">
        <v>6</v>
      </c>
      <c r="K543" s="4">
        <v>26</v>
      </c>
      <c r="L543" s="3" t="s">
        <v>305</v>
      </c>
      <c r="M543" s="18">
        <v>3</v>
      </c>
      <c r="N543" s="18">
        <v>3</v>
      </c>
      <c r="O543" s="4">
        <v>1</v>
      </c>
      <c r="P543" s="3"/>
      <c r="Q543" s="4">
        <v>8</v>
      </c>
      <c r="S543" s="3">
        <v>7</v>
      </c>
      <c r="T543" s="3"/>
      <c r="U543" s="3"/>
      <c r="X543" s="7">
        <v>0.35416666666666669</v>
      </c>
      <c r="Y543" s="3">
        <v>10</v>
      </c>
      <c r="Z543" s="3">
        <v>29</v>
      </c>
      <c r="AA543" s="3">
        <v>4</v>
      </c>
      <c r="AH543" s="3">
        <v>7</v>
      </c>
      <c r="AI543" s="3">
        <v>99</v>
      </c>
      <c r="AK543" s="3">
        <v>3</v>
      </c>
      <c r="AL543" s="3">
        <v>2</v>
      </c>
    </row>
    <row r="544" spans="1:38" x14ac:dyDescent="0.3">
      <c r="A544" s="4">
        <v>543</v>
      </c>
      <c r="B544" s="5">
        <v>42846</v>
      </c>
      <c r="C544" s="7">
        <v>0.41666666666666669</v>
      </c>
      <c r="D544" s="3" t="s">
        <v>305</v>
      </c>
      <c r="E544" s="3">
        <v>2</v>
      </c>
      <c r="F544" s="3">
        <v>51</v>
      </c>
      <c r="G544" s="3" t="s">
        <v>308</v>
      </c>
      <c r="H544" s="3">
        <v>7</v>
      </c>
      <c r="I544" s="4" t="s">
        <v>308</v>
      </c>
      <c r="J544" s="4">
        <v>6</v>
      </c>
      <c r="K544" s="4">
        <v>26</v>
      </c>
      <c r="L544" s="3" t="s">
        <v>305</v>
      </c>
      <c r="M544" s="18">
        <v>3</v>
      </c>
      <c r="N544" s="18">
        <v>3</v>
      </c>
      <c r="O544" s="4">
        <v>1</v>
      </c>
      <c r="P544" s="3"/>
      <c r="Q544" s="4">
        <v>8</v>
      </c>
      <c r="S544" s="3">
        <v>13</v>
      </c>
      <c r="T544" s="3"/>
      <c r="U544" s="3"/>
      <c r="X544" s="7">
        <v>0.39930555555555558</v>
      </c>
      <c r="Y544" s="3">
        <v>10</v>
      </c>
      <c r="AH544" s="3">
        <v>99</v>
      </c>
      <c r="AI544" s="3">
        <v>9</v>
      </c>
      <c r="AJ544" s="3" t="s">
        <v>309</v>
      </c>
      <c r="AK544" s="3">
        <v>2</v>
      </c>
      <c r="AL544" s="3">
        <v>99</v>
      </c>
    </row>
    <row r="545" spans="1:38" x14ac:dyDescent="0.3">
      <c r="A545" s="4">
        <v>544</v>
      </c>
      <c r="B545" s="5">
        <v>42846</v>
      </c>
      <c r="C545" s="7">
        <v>0.4201388888888889</v>
      </c>
      <c r="D545" s="3" t="s">
        <v>305</v>
      </c>
      <c r="E545" s="3">
        <v>1</v>
      </c>
      <c r="F545" s="3">
        <v>61</v>
      </c>
      <c r="G545" s="3" t="s">
        <v>183</v>
      </c>
      <c r="H545" s="3">
        <v>1</v>
      </c>
      <c r="I545" s="4" t="s">
        <v>183</v>
      </c>
      <c r="J545" s="4">
        <v>14</v>
      </c>
      <c r="K545" s="4">
        <v>142</v>
      </c>
      <c r="L545" s="3" t="s">
        <v>305</v>
      </c>
      <c r="M545" s="18">
        <v>3</v>
      </c>
      <c r="N545" s="18">
        <v>3</v>
      </c>
      <c r="O545" s="4">
        <v>1</v>
      </c>
      <c r="P545" s="3"/>
      <c r="Q545" s="4">
        <v>2</v>
      </c>
      <c r="S545" s="3">
        <v>7</v>
      </c>
      <c r="T545" s="3">
        <v>12</v>
      </c>
      <c r="U545" s="3">
        <v>7</v>
      </c>
      <c r="X545" s="7">
        <v>0.28125</v>
      </c>
      <c r="Y545" s="3">
        <v>60</v>
      </c>
      <c r="Z545" s="3">
        <v>53</v>
      </c>
      <c r="AA545" s="3">
        <v>5</v>
      </c>
      <c r="AB545" s="3" t="s">
        <v>467</v>
      </c>
      <c r="AC545" s="3">
        <v>13</v>
      </c>
      <c r="AD545" s="3">
        <v>29</v>
      </c>
      <c r="AE545" s="3">
        <v>4</v>
      </c>
      <c r="AH545" s="3">
        <v>6</v>
      </c>
      <c r="AI545" s="3">
        <v>99</v>
      </c>
      <c r="AK545" s="3">
        <v>3</v>
      </c>
      <c r="AL545" s="3">
        <v>2</v>
      </c>
    </row>
    <row r="546" spans="1:38" x14ac:dyDescent="0.3">
      <c r="A546" s="4">
        <v>545</v>
      </c>
      <c r="B546" s="5">
        <v>42846</v>
      </c>
      <c r="C546" s="7">
        <v>0.4236111111111111</v>
      </c>
      <c r="D546" s="3" t="s">
        <v>305</v>
      </c>
      <c r="E546" s="3">
        <v>2</v>
      </c>
      <c r="F546" s="3">
        <v>77</v>
      </c>
      <c r="G546" s="3" t="s">
        <v>256</v>
      </c>
      <c r="H546" s="3">
        <v>7</v>
      </c>
      <c r="I546" s="4" t="s">
        <v>256</v>
      </c>
      <c r="J546" s="4">
        <v>6</v>
      </c>
      <c r="K546" s="4">
        <v>19</v>
      </c>
      <c r="L546" s="3" t="s">
        <v>305</v>
      </c>
      <c r="M546" s="18">
        <v>3</v>
      </c>
      <c r="N546" s="18">
        <v>3</v>
      </c>
      <c r="O546" s="4">
        <v>1</v>
      </c>
      <c r="P546" s="3"/>
      <c r="Q546" s="4">
        <v>10</v>
      </c>
      <c r="S546" s="3">
        <v>3</v>
      </c>
      <c r="T546" s="3"/>
      <c r="U546" s="3"/>
      <c r="X546" s="7">
        <v>0.35416666666666669</v>
      </c>
      <c r="Y546" s="3">
        <v>12</v>
      </c>
      <c r="AH546" s="3">
        <v>99</v>
      </c>
      <c r="AI546" s="3">
        <v>9</v>
      </c>
      <c r="AJ546" s="3" t="s">
        <v>310</v>
      </c>
      <c r="AK546" s="3">
        <v>3</v>
      </c>
      <c r="AL546" s="3">
        <v>99</v>
      </c>
    </row>
    <row r="547" spans="1:38" x14ac:dyDescent="0.3">
      <c r="A547" s="4">
        <v>546</v>
      </c>
      <c r="B547" s="5">
        <v>42846</v>
      </c>
      <c r="C547" s="7">
        <v>0.42569444444444443</v>
      </c>
      <c r="D547" s="3" t="s">
        <v>305</v>
      </c>
      <c r="E547" s="3">
        <v>2</v>
      </c>
      <c r="F547" s="3">
        <v>34</v>
      </c>
      <c r="G547" s="3" t="s">
        <v>106</v>
      </c>
      <c r="H547" s="3">
        <v>1</v>
      </c>
      <c r="I547" s="4" t="s">
        <v>106</v>
      </c>
      <c r="J547" s="4">
        <v>1</v>
      </c>
      <c r="K547" s="4" t="s">
        <v>663</v>
      </c>
      <c r="L547" s="3" t="s">
        <v>305</v>
      </c>
      <c r="M547" s="18">
        <v>3</v>
      </c>
      <c r="N547" s="18">
        <v>3</v>
      </c>
      <c r="O547" s="4">
        <v>1</v>
      </c>
      <c r="P547" s="3"/>
      <c r="Q547" s="4">
        <v>10</v>
      </c>
      <c r="S547" s="3">
        <v>7</v>
      </c>
      <c r="T547" s="3"/>
      <c r="U547" s="3"/>
      <c r="X547" s="7">
        <v>0.40972222222222227</v>
      </c>
      <c r="Y547" s="3">
        <v>10</v>
      </c>
      <c r="Z547" s="3">
        <v>50</v>
      </c>
      <c r="AA547" s="3">
        <v>0</v>
      </c>
      <c r="AH547" s="3">
        <v>6</v>
      </c>
      <c r="AI547" s="3">
        <v>99</v>
      </c>
      <c r="AK547" s="3">
        <v>3</v>
      </c>
      <c r="AL547" s="3">
        <v>1</v>
      </c>
    </row>
    <row r="548" spans="1:38" x14ac:dyDescent="0.3">
      <c r="A548" s="4">
        <v>547</v>
      </c>
      <c r="B548" s="5">
        <v>42846</v>
      </c>
      <c r="C548" s="7">
        <v>0.4284722222222222</v>
      </c>
      <c r="D548" s="3" t="s">
        <v>305</v>
      </c>
      <c r="E548" s="3">
        <v>2</v>
      </c>
      <c r="F548" s="3">
        <v>43</v>
      </c>
      <c r="G548" s="3" t="s">
        <v>311</v>
      </c>
      <c r="H548" s="3">
        <v>1</v>
      </c>
      <c r="I548" s="4" t="s">
        <v>311</v>
      </c>
      <c r="J548" s="4">
        <v>15</v>
      </c>
      <c r="K548" s="4">
        <v>101</v>
      </c>
      <c r="L548" s="3" t="s">
        <v>305</v>
      </c>
      <c r="M548" s="18">
        <v>3</v>
      </c>
      <c r="N548" s="18">
        <v>3</v>
      </c>
      <c r="O548" s="4">
        <v>1</v>
      </c>
      <c r="P548" s="3"/>
      <c r="Q548" s="4">
        <v>8</v>
      </c>
      <c r="S548" s="3">
        <v>2</v>
      </c>
      <c r="T548" s="3"/>
      <c r="U548" s="3"/>
      <c r="X548" s="7">
        <v>0.3888888888888889</v>
      </c>
      <c r="Y548" s="3">
        <v>20</v>
      </c>
      <c r="AH548" s="3">
        <v>99</v>
      </c>
      <c r="AI548" s="3">
        <v>5</v>
      </c>
      <c r="AK548" s="3">
        <v>4</v>
      </c>
      <c r="AL548" s="3">
        <v>99</v>
      </c>
    </row>
    <row r="549" spans="1:38" x14ac:dyDescent="0.3">
      <c r="A549" s="4">
        <v>548</v>
      </c>
      <c r="B549" s="5">
        <v>42846</v>
      </c>
      <c r="C549" s="7">
        <v>0.43055555555555558</v>
      </c>
      <c r="D549" s="3" t="s">
        <v>305</v>
      </c>
      <c r="E549" s="3">
        <v>2</v>
      </c>
      <c r="F549" s="3">
        <v>40</v>
      </c>
      <c r="G549" s="3" t="s">
        <v>256</v>
      </c>
      <c r="H549" s="3">
        <v>1</v>
      </c>
      <c r="I549" s="4" t="s">
        <v>308</v>
      </c>
      <c r="J549" s="4">
        <v>6</v>
      </c>
      <c r="K549" s="4">
        <v>26</v>
      </c>
      <c r="L549" s="3" t="s">
        <v>305</v>
      </c>
      <c r="M549" s="18">
        <v>3</v>
      </c>
      <c r="N549" s="18">
        <v>3</v>
      </c>
      <c r="O549" s="4">
        <v>5</v>
      </c>
      <c r="P549" s="3"/>
      <c r="Q549" s="4">
        <v>8</v>
      </c>
      <c r="S549" s="3">
        <v>7</v>
      </c>
      <c r="T549" s="3"/>
      <c r="U549" s="3"/>
      <c r="X549" s="7">
        <v>0.38194444444444442</v>
      </c>
      <c r="Y549" s="3">
        <v>30</v>
      </c>
      <c r="Z549" s="3">
        <v>29</v>
      </c>
      <c r="AA549" s="3">
        <v>5</v>
      </c>
      <c r="AH549" s="3">
        <v>6</v>
      </c>
      <c r="AI549" s="3">
        <v>99</v>
      </c>
      <c r="AK549" s="3">
        <v>4</v>
      </c>
      <c r="AL549" s="3">
        <v>2</v>
      </c>
    </row>
    <row r="550" spans="1:38" x14ac:dyDescent="0.3">
      <c r="A550" s="4">
        <v>549</v>
      </c>
      <c r="B550" s="5">
        <v>42846</v>
      </c>
      <c r="C550" s="7">
        <v>0.43402777777777773</v>
      </c>
      <c r="D550" s="3" t="s">
        <v>305</v>
      </c>
      <c r="E550" s="3">
        <v>1</v>
      </c>
      <c r="F550" s="3">
        <v>86</v>
      </c>
      <c r="G550" s="3" t="s">
        <v>290</v>
      </c>
      <c r="H550" s="3">
        <v>7</v>
      </c>
      <c r="I550" s="4" t="s">
        <v>290</v>
      </c>
      <c r="J550" s="4">
        <v>6</v>
      </c>
      <c r="K550" s="4">
        <v>124</v>
      </c>
      <c r="L550" s="3" t="s">
        <v>305</v>
      </c>
      <c r="M550" s="18">
        <v>3</v>
      </c>
      <c r="N550" s="18">
        <v>3</v>
      </c>
      <c r="O550" s="4">
        <v>1</v>
      </c>
      <c r="P550" s="3"/>
      <c r="Q550" s="4">
        <v>10</v>
      </c>
      <c r="S550" s="3">
        <v>15</v>
      </c>
      <c r="T550" s="3"/>
      <c r="U550" s="3"/>
      <c r="W550" s="3" t="s">
        <v>312</v>
      </c>
      <c r="X550" s="7">
        <v>0.36458333333333331</v>
      </c>
      <c r="Y550" s="3">
        <v>15</v>
      </c>
      <c r="AH550" s="3">
        <v>99</v>
      </c>
      <c r="AI550" s="3">
        <v>9</v>
      </c>
      <c r="AJ550" s="3" t="s">
        <v>313</v>
      </c>
      <c r="AK550" s="3">
        <v>4</v>
      </c>
      <c r="AL550" s="3">
        <v>99</v>
      </c>
    </row>
    <row r="551" spans="1:38" x14ac:dyDescent="0.3">
      <c r="A551" s="4">
        <v>550</v>
      </c>
      <c r="B551" s="5">
        <v>42846</v>
      </c>
      <c r="C551" s="7">
        <v>0.4375</v>
      </c>
      <c r="D551" s="3" t="s">
        <v>305</v>
      </c>
      <c r="E551" s="3">
        <v>2</v>
      </c>
      <c r="F551" s="3">
        <v>45</v>
      </c>
      <c r="G551" s="3" t="s">
        <v>297</v>
      </c>
      <c r="H551" s="3">
        <v>1</v>
      </c>
      <c r="I551" s="4" t="s">
        <v>297</v>
      </c>
      <c r="J551" s="4">
        <v>6</v>
      </c>
      <c r="K551" s="4" t="s">
        <v>585</v>
      </c>
      <c r="L551" s="3" t="s">
        <v>305</v>
      </c>
      <c r="M551" s="18">
        <v>3</v>
      </c>
      <c r="N551" s="18">
        <v>3</v>
      </c>
      <c r="O551" s="4">
        <v>2</v>
      </c>
      <c r="P551" s="3"/>
      <c r="Q551" s="4">
        <v>11</v>
      </c>
      <c r="S551" s="3">
        <v>2</v>
      </c>
      <c r="T551" s="3"/>
      <c r="U551" s="3"/>
      <c r="X551" s="7">
        <v>0.41666666666666669</v>
      </c>
      <c r="Y551" s="3">
        <v>10</v>
      </c>
      <c r="AH551" s="3">
        <v>99</v>
      </c>
      <c r="AI551" s="3">
        <v>9</v>
      </c>
      <c r="AJ551" s="3" t="s">
        <v>314</v>
      </c>
      <c r="AK551" s="3">
        <v>4</v>
      </c>
      <c r="AL551" s="3">
        <v>99</v>
      </c>
    </row>
    <row r="552" spans="1:38" x14ac:dyDescent="0.3">
      <c r="A552" s="4">
        <v>551</v>
      </c>
      <c r="B552" s="5">
        <v>42846</v>
      </c>
      <c r="C552" s="7">
        <v>0.44097222222222227</v>
      </c>
      <c r="D552" s="3" t="s">
        <v>305</v>
      </c>
      <c r="E552" s="3">
        <v>2</v>
      </c>
      <c r="F552" s="3">
        <v>38</v>
      </c>
      <c r="G552" s="3" t="s">
        <v>307</v>
      </c>
      <c r="H552" s="3">
        <v>7</v>
      </c>
      <c r="I552" s="4" t="s">
        <v>106</v>
      </c>
      <c r="J552" s="4">
        <v>1</v>
      </c>
      <c r="K552" s="4" t="s">
        <v>663</v>
      </c>
      <c r="L552" s="3" t="s">
        <v>305</v>
      </c>
      <c r="M552" s="18">
        <v>3</v>
      </c>
      <c r="N552" s="18">
        <v>3</v>
      </c>
      <c r="O552" s="4">
        <v>8</v>
      </c>
      <c r="P552" s="3"/>
      <c r="Q552" s="4">
        <v>8</v>
      </c>
      <c r="S552" s="3">
        <v>3</v>
      </c>
      <c r="T552" s="3"/>
      <c r="U552" s="3"/>
      <c r="X552" s="7">
        <v>0.32291666666666669</v>
      </c>
      <c r="Y552" s="3">
        <v>10</v>
      </c>
      <c r="AH552" s="3">
        <v>99</v>
      </c>
      <c r="AI552" s="3">
        <v>1</v>
      </c>
      <c r="AK552" s="3">
        <v>2</v>
      </c>
      <c r="AL552" s="3">
        <v>99</v>
      </c>
    </row>
    <row r="553" spans="1:38" x14ac:dyDescent="0.3">
      <c r="A553" s="4">
        <v>552</v>
      </c>
      <c r="B553" s="5">
        <v>42846</v>
      </c>
      <c r="C553" s="7">
        <v>0.44444444444444442</v>
      </c>
      <c r="D553" s="3" t="s">
        <v>305</v>
      </c>
      <c r="E553" s="3">
        <v>1</v>
      </c>
      <c r="F553" s="3">
        <v>74</v>
      </c>
      <c r="G553" s="3" t="s">
        <v>106</v>
      </c>
      <c r="H553" s="3">
        <v>7</v>
      </c>
      <c r="I553" s="4" t="s">
        <v>106</v>
      </c>
      <c r="J553" s="4">
        <v>1</v>
      </c>
      <c r="K553" s="4" t="s">
        <v>663</v>
      </c>
      <c r="L553" s="3" t="s">
        <v>305</v>
      </c>
      <c r="M553" s="18">
        <v>3</v>
      </c>
      <c r="N553" s="18">
        <v>3</v>
      </c>
      <c r="O553" s="4">
        <v>1</v>
      </c>
      <c r="P553" s="3"/>
      <c r="Q553" s="4">
        <v>8</v>
      </c>
      <c r="S553" s="3">
        <v>12</v>
      </c>
      <c r="T553" s="3">
        <v>7</v>
      </c>
      <c r="U553" s="3"/>
      <c r="X553" s="7">
        <v>0.39583333333333331</v>
      </c>
      <c r="Y553" s="3">
        <v>25</v>
      </c>
      <c r="Z553" s="3" t="s">
        <v>467</v>
      </c>
      <c r="AA553" s="3">
        <v>0</v>
      </c>
      <c r="AB553" s="3">
        <v>29</v>
      </c>
      <c r="AC553" s="3">
        <v>0</v>
      </c>
      <c r="AH553" s="3">
        <v>7</v>
      </c>
      <c r="AI553" s="3">
        <v>99</v>
      </c>
      <c r="AK553" s="3">
        <v>4</v>
      </c>
      <c r="AL553" s="3">
        <v>1</v>
      </c>
    </row>
    <row r="554" spans="1:38" x14ac:dyDescent="0.3">
      <c r="A554" s="4">
        <v>553</v>
      </c>
      <c r="B554" s="5">
        <v>42846</v>
      </c>
      <c r="C554" s="7">
        <v>0.44791666666666669</v>
      </c>
      <c r="D554" s="3" t="s">
        <v>305</v>
      </c>
      <c r="E554" s="3">
        <v>2</v>
      </c>
      <c r="F554" s="3">
        <v>65</v>
      </c>
      <c r="G554" s="3" t="s">
        <v>256</v>
      </c>
      <c r="H554" s="3">
        <v>7</v>
      </c>
      <c r="I554" s="4" t="s">
        <v>256</v>
      </c>
      <c r="J554" s="4">
        <v>6</v>
      </c>
      <c r="K554" s="4">
        <v>19</v>
      </c>
      <c r="L554" s="3" t="s">
        <v>305</v>
      </c>
      <c r="M554" s="18">
        <v>3</v>
      </c>
      <c r="N554" s="18">
        <v>3</v>
      </c>
      <c r="O554" s="4">
        <v>1</v>
      </c>
      <c r="P554" s="3"/>
      <c r="Q554" s="4">
        <v>8</v>
      </c>
      <c r="S554" s="3">
        <v>1</v>
      </c>
      <c r="T554" s="3">
        <v>7</v>
      </c>
      <c r="U554" s="3">
        <v>7</v>
      </c>
      <c r="X554" s="7">
        <v>0.40972222222222227</v>
      </c>
      <c r="Y554" s="3">
        <v>35</v>
      </c>
      <c r="AB554" s="3">
        <v>35</v>
      </c>
      <c r="AC554" s="3">
        <v>5</v>
      </c>
      <c r="AD554" s="3">
        <v>29</v>
      </c>
      <c r="AE554" s="3">
        <v>10</v>
      </c>
      <c r="AH554" s="3">
        <v>7</v>
      </c>
      <c r="AI554" s="3">
        <v>99</v>
      </c>
      <c r="AK554" s="3">
        <v>4</v>
      </c>
      <c r="AL554" s="3">
        <v>1</v>
      </c>
    </row>
    <row r="555" spans="1:38" x14ac:dyDescent="0.3">
      <c r="A555" s="4">
        <v>554</v>
      </c>
      <c r="B555" s="5">
        <v>42846</v>
      </c>
      <c r="C555" s="7">
        <v>0.4513888888888889</v>
      </c>
      <c r="D555" s="3" t="s">
        <v>305</v>
      </c>
      <c r="E555" s="3">
        <v>2</v>
      </c>
      <c r="F555" s="3">
        <v>40</v>
      </c>
      <c r="G555" s="3" t="s">
        <v>315</v>
      </c>
      <c r="H555" s="3">
        <v>1</v>
      </c>
      <c r="I555" s="4" t="s">
        <v>315</v>
      </c>
      <c r="J555" s="4">
        <v>6</v>
      </c>
      <c r="K555" s="4" t="s">
        <v>585</v>
      </c>
      <c r="L555" s="3" t="s">
        <v>305</v>
      </c>
      <c r="M555" s="18">
        <v>3</v>
      </c>
      <c r="N555" s="18">
        <v>3</v>
      </c>
      <c r="O555" s="4">
        <v>1</v>
      </c>
      <c r="P555" s="3"/>
      <c r="Q555" s="4">
        <v>8</v>
      </c>
      <c r="S555" s="3">
        <v>7</v>
      </c>
      <c r="T555" s="3"/>
      <c r="U555" s="3"/>
      <c r="X555" s="7">
        <v>0.375</v>
      </c>
      <c r="Y555" s="3">
        <v>15</v>
      </c>
      <c r="Z555" s="3">
        <v>29</v>
      </c>
      <c r="AA555" s="3">
        <v>2</v>
      </c>
      <c r="AH555" s="3">
        <v>7</v>
      </c>
      <c r="AI555" s="3">
        <v>99</v>
      </c>
      <c r="AK555" s="3">
        <v>4</v>
      </c>
      <c r="AL555" s="3">
        <v>1</v>
      </c>
    </row>
    <row r="556" spans="1:38" x14ac:dyDescent="0.3">
      <c r="A556" s="4">
        <v>555</v>
      </c>
      <c r="B556" s="5">
        <v>42846</v>
      </c>
      <c r="C556" s="7">
        <v>0.4548611111111111</v>
      </c>
      <c r="D556" s="3" t="s">
        <v>305</v>
      </c>
      <c r="E556" s="3">
        <v>2</v>
      </c>
      <c r="F556" s="3">
        <v>62</v>
      </c>
      <c r="G556" s="3" t="s">
        <v>186</v>
      </c>
      <c r="H556" s="3">
        <v>1</v>
      </c>
      <c r="I556" s="4" t="s">
        <v>660</v>
      </c>
      <c r="J556" s="4">
        <v>6</v>
      </c>
      <c r="K556" s="4" t="s">
        <v>583</v>
      </c>
      <c r="L556" s="3" t="s">
        <v>305</v>
      </c>
      <c r="M556" s="18">
        <v>3</v>
      </c>
      <c r="N556" s="18">
        <v>3</v>
      </c>
      <c r="O556" s="4">
        <v>1</v>
      </c>
      <c r="P556" s="3"/>
      <c r="Q556" s="4">
        <v>2</v>
      </c>
      <c r="S556" s="3">
        <v>2</v>
      </c>
      <c r="T556" s="3"/>
      <c r="U556" s="3"/>
      <c r="X556" s="7">
        <v>0.30555555555555552</v>
      </c>
      <c r="Y556" s="3">
        <v>10</v>
      </c>
      <c r="AH556" s="3">
        <v>99</v>
      </c>
      <c r="AI556" s="3">
        <v>9</v>
      </c>
      <c r="AJ556" s="3" t="s">
        <v>316</v>
      </c>
      <c r="AK556" s="3">
        <v>1</v>
      </c>
      <c r="AL556" s="3">
        <v>99</v>
      </c>
    </row>
    <row r="557" spans="1:38" x14ac:dyDescent="0.3">
      <c r="A557" s="4">
        <v>556</v>
      </c>
      <c r="B557" s="5">
        <v>42846</v>
      </c>
      <c r="C557" s="7">
        <v>0.45833333333333331</v>
      </c>
      <c r="D557" s="3" t="s">
        <v>305</v>
      </c>
      <c r="E557" s="3">
        <v>1</v>
      </c>
      <c r="F557" s="3">
        <v>38</v>
      </c>
      <c r="G557" s="3" t="s">
        <v>186</v>
      </c>
      <c r="H557" s="3">
        <v>1</v>
      </c>
      <c r="I557" s="4" t="s">
        <v>660</v>
      </c>
      <c r="J557" s="4">
        <v>6</v>
      </c>
      <c r="K557" s="4" t="s">
        <v>583</v>
      </c>
      <c r="L557" s="3" t="s">
        <v>305</v>
      </c>
      <c r="M557" s="18">
        <v>3</v>
      </c>
      <c r="N557" s="18">
        <v>3</v>
      </c>
      <c r="O557" s="4">
        <v>1</v>
      </c>
      <c r="P557" s="3"/>
      <c r="Q557" s="4">
        <v>8</v>
      </c>
      <c r="S557" s="3">
        <v>2</v>
      </c>
      <c r="T557" s="3"/>
      <c r="U557" s="3"/>
      <c r="X557" s="7">
        <v>0.4375</v>
      </c>
      <c r="Y557" s="3">
        <v>13</v>
      </c>
      <c r="AH557" s="3">
        <v>99</v>
      </c>
      <c r="AI557" s="3">
        <v>6</v>
      </c>
      <c r="AK557" s="3">
        <v>1</v>
      </c>
      <c r="AL557" s="3">
        <v>99</v>
      </c>
    </row>
    <row r="558" spans="1:38" x14ac:dyDescent="0.3">
      <c r="A558" s="4">
        <v>557</v>
      </c>
      <c r="B558" s="5">
        <v>42846</v>
      </c>
      <c r="C558" s="7">
        <v>0.46180555555555558</v>
      </c>
      <c r="D558" s="3" t="s">
        <v>305</v>
      </c>
      <c r="E558" s="3">
        <v>2</v>
      </c>
      <c r="F558" s="3">
        <v>41</v>
      </c>
      <c r="G558" s="3" t="s">
        <v>157</v>
      </c>
      <c r="H558" s="3">
        <v>1</v>
      </c>
      <c r="I558" s="4" t="s">
        <v>157</v>
      </c>
      <c r="J558" s="4">
        <v>6</v>
      </c>
      <c r="K558" s="4" t="s">
        <v>582</v>
      </c>
      <c r="L558" s="3" t="s">
        <v>305</v>
      </c>
      <c r="M558" s="18">
        <v>3</v>
      </c>
      <c r="N558" s="18">
        <v>3</v>
      </c>
      <c r="O558" s="4">
        <v>1</v>
      </c>
      <c r="P558" s="3"/>
      <c r="Q558" s="4">
        <v>8</v>
      </c>
      <c r="S558" s="3">
        <v>2</v>
      </c>
      <c r="T558" s="3"/>
      <c r="U558" s="3"/>
      <c r="X558" s="7">
        <v>0.41666666666666669</v>
      </c>
      <c r="Y558" s="3">
        <v>20</v>
      </c>
      <c r="AH558" s="3">
        <v>99</v>
      </c>
      <c r="AI558" s="3">
        <v>9</v>
      </c>
      <c r="AJ558" s="3" t="s">
        <v>317</v>
      </c>
      <c r="AK558" s="3">
        <v>4</v>
      </c>
      <c r="AL558" s="3">
        <v>99</v>
      </c>
    </row>
    <row r="559" spans="1:38" x14ac:dyDescent="0.3">
      <c r="A559" s="4">
        <v>558</v>
      </c>
      <c r="B559" s="5">
        <v>42846</v>
      </c>
      <c r="C559" s="7">
        <v>0.46527777777777773</v>
      </c>
      <c r="D559" s="3" t="s">
        <v>305</v>
      </c>
      <c r="E559" s="3">
        <v>2</v>
      </c>
      <c r="F559" s="3">
        <v>24</v>
      </c>
      <c r="G559" s="3" t="s">
        <v>115</v>
      </c>
      <c r="H559" s="3">
        <v>5</v>
      </c>
      <c r="I559" s="4" t="s">
        <v>115</v>
      </c>
      <c r="J559" s="4">
        <v>5</v>
      </c>
      <c r="K559" s="4" t="s">
        <v>564</v>
      </c>
      <c r="L559" s="3" t="s">
        <v>305</v>
      </c>
      <c r="M559" s="18">
        <v>3</v>
      </c>
      <c r="N559" s="18">
        <v>3</v>
      </c>
      <c r="O559" s="4">
        <v>1</v>
      </c>
      <c r="P559" s="3"/>
      <c r="Q559" s="4">
        <v>2</v>
      </c>
      <c r="S559" s="3">
        <v>7</v>
      </c>
      <c r="T559" s="3">
        <v>7</v>
      </c>
      <c r="U559" s="3"/>
      <c r="X559" s="7">
        <v>0.31944444444444448</v>
      </c>
      <c r="Y559" s="3">
        <v>60</v>
      </c>
      <c r="Z559" s="3">
        <v>22</v>
      </c>
      <c r="AA559" s="3">
        <v>7</v>
      </c>
      <c r="AB559" s="3">
        <v>29</v>
      </c>
      <c r="AC559" s="3">
        <v>0</v>
      </c>
      <c r="AH559" s="3">
        <v>7</v>
      </c>
      <c r="AI559" s="3">
        <v>99</v>
      </c>
      <c r="AK559" s="3">
        <v>4</v>
      </c>
      <c r="AL559" s="3">
        <v>2</v>
      </c>
    </row>
    <row r="560" spans="1:38" x14ac:dyDescent="0.3">
      <c r="A560" s="4">
        <v>559</v>
      </c>
      <c r="B560" s="5">
        <v>42846</v>
      </c>
      <c r="C560" s="7">
        <v>0.46875</v>
      </c>
      <c r="D560" s="3" t="s">
        <v>305</v>
      </c>
      <c r="E560" s="3">
        <v>2</v>
      </c>
      <c r="F560" s="3">
        <v>69</v>
      </c>
      <c r="G560" s="3" t="s">
        <v>318</v>
      </c>
      <c r="H560" s="3">
        <v>7</v>
      </c>
      <c r="I560" s="4" t="s">
        <v>318</v>
      </c>
      <c r="J560" s="4">
        <v>1</v>
      </c>
      <c r="K560" s="4" t="s">
        <v>663</v>
      </c>
      <c r="L560" s="3" t="s">
        <v>305</v>
      </c>
      <c r="M560" s="18">
        <v>3</v>
      </c>
      <c r="N560" s="18">
        <v>3</v>
      </c>
      <c r="O560" s="4">
        <v>1</v>
      </c>
      <c r="P560" s="3"/>
      <c r="Q560" s="4">
        <v>10</v>
      </c>
      <c r="S560" s="3">
        <v>7</v>
      </c>
      <c r="T560" s="3"/>
      <c r="U560" s="3"/>
      <c r="X560" s="7">
        <v>0.39583333333333331</v>
      </c>
      <c r="Y560" s="3">
        <v>35</v>
      </c>
      <c r="Z560" s="3">
        <v>50</v>
      </c>
      <c r="AA560" s="3">
        <v>6</v>
      </c>
      <c r="AH560" s="3">
        <v>7</v>
      </c>
      <c r="AI560" s="3">
        <v>99</v>
      </c>
      <c r="AK560" s="3">
        <v>3</v>
      </c>
      <c r="AL560" s="3">
        <v>2</v>
      </c>
    </row>
    <row r="561" spans="1:38" x14ac:dyDescent="0.3">
      <c r="A561" s="4">
        <v>560</v>
      </c>
      <c r="B561" s="5">
        <v>42846</v>
      </c>
      <c r="C561" s="7">
        <v>0.47222222222222227</v>
      </c>
      <c r="D561" s="3" t="s">
        <v>305</v>
      </c>
      <c r="E561" s="3">
        <v>2</v>
      </c>
      <c r="F561" s="3">
        <v>77</v>
      </c>
      <c r="G561" s="3" t="s">
        <v>157</v>
      </c>
      <c r="H561" s="3">
        <v>7</v>
      </c>
      <c r="I561" s="4" t="s">
        <v>157</v>
      </c>
      <c r="J561" s="4">
        <v>6</v>
      </c>
      <c r="K561" s="4" t="s">
        <v>582</v>
      </c>
      <c r="L561" s="3" t="s">
        <v>305</v>
      </c>
      <c r="M561" s="18">
        <v>3</v>
      </c>
      <c r="N561" s="18">
        <v>3</v>
      </c>
      <c r="O561" s="4">
        <v>1</v>
      </c>
      <c r="P561" s="3"/>
      <c r="Q561" s="4">
        <v>8</v>
      </c>
      <c r="S561" s="3">
        <v>2</v>
      </c>
      <c r="T561" s="3"/>
      <c r="U561" s="3"/>
      <c r="X561" s="7">
        <v>0.41666666666666669</v>
      </c>
      <c r="Y561" s="3">
        <v>10</v>
      </c>
      <c r="AH561" s="3">
        <v>99</v>
      </c>
      <c r="AI561" s="3">
        <v>5</v>
      </c>
      <c r="AK561" s="3">
        <v>3</v>
      </c>
      <c r="AL561" s="3">
        <v>99</v>
      </c>
    </row>
    <row r="562" spans="1:38" x14ac:dyDescent="0.3">
      <c r="A562" s="4">
        <v>561</v>
      </c>
      <c r="B562" s="5">
        <v>42846</v>
      </c>
      <c r="C562" s="7">
        <v>0.47569444444444442</v>
      </c>
      <c r="D562" s="3" t="s">
        <v>305</v>
      </c>
      <c r="E562" s="3">
        <v>2</v>
      </c>
      <c r="F562" s="3">
        <v>52</v>
      </c>
      <c r="G562" s="3" t="s">
        <v>106</v>
      </c>
      <c r="H562" s="3">
        <v>1</v>
      </c>
      <c r="I562" s="4" t="s">
        <v>319</v>
      </c>
      <c r="J562" s="4">
        <v>30</v>
      </c>
      <c r="K562" s="4">
        <v>30</v>
      </c>
      <c r="L562" s="3" t="s">
        <v>305</v>
      </c>
      <c r="M562" s="18">
        <v>3</v>
      </c>
      <c r="N562" s="18">
        <v>3</v>
      </c>
      <c r="O562" s="4">
        <v>1</v>
      </c>
      <c r="P562" s="3"/>
      <c r="Q562" s="4">
        <v>10</v>
      </c>
      <c r="S562" s="3">
        <v>2</v>
      </c>
      <c r="T562" s="3"/>
      <c r="U562" s="3"/>
      <c r="X562" s="7">
        <v>0.32291666666666669</v>
      </c>
      <c r="Y562" s="3">
        <v>15</v>
      </c>
      <c r="AH562" s="3">
        <v>99</v>
      </c>
      <c r="AI562" s="3">
        <v>5</v>
      </c>
      <c r="AK562" s="3">
        <v>4</v>
      </c>
      <c r="AL562" s="3">
        <v>99</v>
      </c>
    </row>
    <row r="563" spans="1:38" x14ac:dyDescent="0.3">
      <c r="A563" s="4">
        <v>562</v>
      </c>
      <c r="B563" s="5">
        <v>42846</v>
      </c>
      <c r="C563" s="7">
        <v>0.47916666666666669</v>
      </c>
      <c r="D563" s="3" t="s">
        <v>305</v>
      </c>
      <c r="E563" s="3">
        <v>1</v>
      </c>
      <c r="F563" s="3">
        <v>24</v>
      </c>
      <c r="G563" s="3" t="s">
        <v>127</v>
      </c>
      <c r="H563" s="3">
        <v>4</v>
      </c>
      <c r="I563" s="4" t="s">
        <v>561</v>
      </c>
      <c r="J563" s="4">
        <v>17</v>
      </c>
      <c r="K563" s="4">
        <v>204</v>
      </c>
      <c r="L563" s="3" t="s">
        <v>305</v>
      </c>
      <c r="M563" s="18">
        <v>3</v>
      </c>
      <c r="N563" s="18">
        <v>3</v>
      </c>
      <c r="O563" s="4">
        <v>1</v>
      </c>
      <c r="P563" s="3"/>
      <c r="Q563" s="4">
        <v>10</v>
      </c>
      <c r="S563" s="3">
        <v>2</v>
      </c>
      <c r="T563" s="3"/>
      <c r="U563" s="3"/>
      <c r="X563" s="7">
        <v>0.40625</v>
      </c>
      <c r="Y563" s="3">
        <v>8</v>
      </c>
      <c r="AH563" s="3">
        <v>99</v>
      </c>
      <c r="AI563" s="3">
        <v>5</v>
      </c>
      <c r="AK563" s="3">
        <v>3</v>
      </c>
      <c r="AL563" s="3">
        <v>99</v>
      </c>
    </row>
    <row r="564" spans="1:38" x14ac:dyDescent="0.3">
      <c r="A564" s="4">
        <v>563</v>
      </c>
      <c r="B564" s="5">
        <v>42846</v>
      </c>
      <c r="C564" s="7">
        <v>0.4826388888888889</v>
      </c>
      <c r="D564" s="3" t="s">
        <v>305</v>
      </c>
      <c r="E564" s="3">
        <v>1</v>
      </c>
      <c r="F564" s="3">
        <v>66</v>
      </c>
      <c r="G564" s="3" t="s">
        <v>320</v>
      </c>
      <c r="H564" s="3">
        <v>99</v>
      </c>
      <c r="I564" s="4" t="s">
        <v>662</v>
      </c>
      <c r="J564" s="4">
        <v>15</v>
      </c>
      <c r="K564" s="4">
        <v>1</v>
      </c>
      <c r="L564" s="3" t="s">
        <v>305</v>
      </c>
      <c r="M564" s="18">
        <v>1</v>
      </c>
      <c r="N564" s="18">
        <v>3</v>
      </c>
      <c r="O564" s="4">
        <v>1</v>
      </c>
      <c r="P564" s="3"/>
      <c r="Q564" s="4">
        <v>10</v>
      </c>
      <c r="S564" s="3">
        <v>2</v>
      </c>
      <c r="T564" s="3"/>
      <c r="U564" s="3"/>
      <c r="X564" s="7">
        <v>0.44791666666666669</v>
      </c>
      <c r="Y564" s="3">
        <v>30</v>
      </c>
      <c r="AH564" s="3">
        <v>99</v>
      </c>
      <c r="AI564" s="3">
        <v>6</v>
      </c>
      <c r="AK564" s="3">
        <v>3</v>
      </c>
      <c r="AL564" s="3">
        <v>99</v>
      </c>
    </row>
    <row r="565" spans="1:38" x14ac:dyDescent="0.3">
      <c r="A565" s="4">
        <v>564</v>
      </c>
      <c r="B565" s="5">
        <v>42846</v>
      </c>
      <c r="C565" s="7">
        <v>0.4861111111111111</v>
      </c>
      <c r="D565" s="3" t="s">
        <v>305</v>
      </c>
      <c r="E565" s="3">
        <v>1</v>
      </c>
      <c r="F565" s="3">
        <v>67</v>
      </c>
      <c r="G565" s="3" t="s">
        <v>157</v>
      </c>
      <c r="H565" s="3">
        <v>7</v>
      </c>
      <c r="I565" s="4" t="s">
        <v>321</v>
      </c>
      <c r="J565" s="4">
        <v>6</v>
      </c>
      <c r="K565" s="4">
        <v>124</v>
      </c>
      <c r="L565" s="3" t="s">
        <v>305</v>
      </c>
      <c r="M565" s="18">
        <v>1</v>
      </c>
      <c r="N565" s="18">
        <v>3</v>
      </c>
      <c r="O565" s="4">
        <v>1</v>
      </c>
      <c r="P565" s="3"/>
      <c r="Q565" s="4">
        <v>10</v>
      </c>
      <c r="S565" s="3">
        <v>2</v>
      </c>
      <c r="T565" s="3"/>
      <c r="U565" s="3"/>
      <c r="X565" s="7">
        <v>0.42708333333333331</v>
      </c>
      <c r="Y565" s="3">
        <v>10</v>
      </c>
      <c r="AH565" s="3">
        <v>99</v>
      </c>
      <c r="AI565" s="3">
        <v>9</v>
      </c>
      <c r="AJ565" s="3" t="s">
        <v>322</v>
      </c>
      <c r="AK565" s="3">
        <v>4</v>
      </c>
      <c r="AL565" s="3">
        <v>99</v>
      </c>
    </row>
    <row r="566" spans="1:38" x14ac:dyDescent="0.3">
      <c r="A566" s="4">
        <v>565</v>
      </c>
      <c r="B566" s="5">
        <v>42846</v>
      </c>
      <c r="C566" s="7">
        <v>0.48958333333333331</v>
      </c>
      <c r="D566" s="3" t="s">
        <v>305</v>
      </c>
      <c r="E566" s="3">
        <v>2</v>
      </c>
      <c r="F566" s="3">
        <v>42</v>
      </c>
      <c r="G566" s="3" t="s">
        <v>186</v>
      </c>
      <c r="H566" s="3">
        <v>1</v>
      </c>
      <c r="I566" s="4" t="s">
        <v>323</v>
      </c>
      <c r="J566" s="4">
        <v>1</v>
      </c>
      <c r="K566" s="4">
        <v>163</v>
      </c>
      <c r="L566" s="3" t="s">
        <v>305</v>
      </c>
      <c r="M566" s="18">
        <v>1</v>
      </c>
      <c r="N566" s="18">
        <v>3</v>
      </c>
      <c r="O566" s="4">
        <v>2</v>
      </c>
      <c r="P566" s="3"/>
      <c r="Q566" s="4">
        <v>10</v>
      </c>
      <c r="S566" s="3">
        <v>2</v>
      </c>
      <c r="T566" s="3"/>
      <c r="U566" s="3"/>
      <c r="X566" s="7">
        <v>0.45833333333333331</v>
      </c>
      <c r="Y566" s="3">
        <v>10</v>
      </c>
      <c r="AH566" s="3">
        <v>99</v>
      </c>
      <c r="AI566" s="3">
        <v>5</v>
      </c>
      <c r="AK566" s="3">
        <v>4</v>
      </c>
      <c r="AL566" s="3">
        <v>99</v>
      </c>
    </row>
    <row r="567" spans="1:38" x14ac:dyDescent="0.3">
      <c r="A567" s="4">
        <v>566</v>
      </c>
      <c r="B567" s="5">
        <v>42846</v>
      </c>
      <c r="C567" s="7">
        <v>0.49305555555555558</v>
      </c>
      <c r="D567" s="3" t="s">
        <v>305</v>
      </c>
      <c r="E567" s="3">
        <v>1</v>
      </c>
      <c r="F567" s="3">
        <v>50</v>
      </c>
      <c r="G567" s="3" t="s">
        <v>128</v>
      </c>
      <c r="H567" s="3">
        <v>1</v>
      </c>
      <c r="I567" s="4" t="s">
        <v>128</v>
      </c>
      <c r="J567" s="4">
        <v>11</v>
      </c>
      <c r="K567" s="4" t="s">
        <v>667</v>
      </c>
      <c r="L567" s="3" t="s">
        <v>305</v>
      </c>
      <c r="M567" s="18">
        <v>1</v>
      </c>
      <c r="N567" s="18">
        <v>3</v>
      </c>
      <c r="O567" s="4">
        <v>1</v>
      </c>
      <c r="P567" s="3"/>
      <c r="Q567" s="4">
        <v>2</v>
      </c>
      <c r="S567" s="3">
        <v>7</v>
      </c>
      <c r="T567" s="3">
        <v>7</v>
      </c>
      <c r="U567" s="3"/>
      <c r="X567" s="7">
        <v>0.2638888888888889</v>
      </c>
      <c r="Y567" s="3">
        <v>40</v>
      </c>
      <c r="Z567" s="3">
        <v>40</v>
      </c>
      <c r="AA567" s="3">
        <v>5</v>
      </c>
      <c r="AB567" s="3">
        <v>29</v>
      </c>
      <c r="AC567" s="3">
        <v>10</v>
      </c>
      <c r="AH567" s="3">
        <v>7</v>
      </c>
      <c r="AI567" s="3">
        <v>99</v>
      </c>
      <c r="AK567" s="3">
        <v>1</v>
      </c>
      <c r="AL567" s="3">
        <v>2</v>
      </c>
    </row>
    <row r="568" spans="1:38" x14ac:dyDescent="0.3">
      <c r="A568" s="4">
        <v>567</v>
      </c>
      <c r="B568" s="5">
        <v>42846</v>
      </c>
      <c r="C568" s="7">
        <v>0.49652777777777773</v>
      </c>
      <c r="D568" s="3" t="s">
        <v>305</v>
      </c>
      <c r="E568" s="3">
        <v>1</v>
      </c>
      <c r="F568" s="3">
        <v>59</v>
      </c>
      <c r="G568" s="3" t="s">
        <v>157</v>
      </c>
      <c r="H568" s="3">
        <v>1</v>
      </c>
      <c r="I568" s="4" t="s">
        <v>157</v>
      </c>
      <c r="J568" s="4">
        <v>6</v>
      </c>
      <c r="K568" s="4" t="s">
        <v>582</v>
      </c>
      <c r="L568" s="3" t="s">
        <v>305</v>
      </c>
      <c r="M568" s="18">
        <v>1</v>
      </c>
      <c r="N568" s="18">
        <v>3</v>
      </c>
      <c r="O568" s="4">
        <v>2</v>
      </c>
      <c r="P568" s="3"/>
      <c r="Q568" s="4">
        <v>10</v>
      </c>
      <c r="S568" s="3">
        <v>2</v>
      </c>
      <c r="T568" s="3"/>
      <c r="U568" s="3"/>
      <c r="X568" s="7">
        <v>0.45833333333333331</v>
      </c>
      <c r="Y568" s="3">
        <v>25</v>
      </c>
      <c r="AH568" s="3">
        <v>99</v>
      </c>
      <c r="AI568" s="3">
        <v>1</v>
      </c>
      <c r="AK568" s="3">
        <v>3</v>
      </c>
      <c r="AL568" s="3">
        <v>99</v>
      </c>
    </row>
    <row r="569" spans="1:38" x14ac:dyDescent="0.3">
      <c r="A569" s="4">
        <v>568</v>
      </c>
      <c r="B569" s="5">
        <v>42846</v>
      </c>
      <c r="C569" s="7">
        <v>0.5</v>
      </c>
      <c r="D569" s="3" t="s">
        <v>305</v>
      </c>
      <c r="E569" s="3">
        <v>1</v>
      </c>
      <c r="F569" s="3">
        <v>55</v>
      </c>
      <c r="G569" s="3" t="s">
        <v>115</v>
      </c>
      <c r="H569" s="3">
        <v>1</v>
      </c>
      <c r="I569" s="4" t="s">
        <v>324</v>
      </c>
      <c r="J569" s="4">
        <v>5</v>
      </c>
      <c r="K569" s="4">
        <v>66</v>
      </c>
      <c r="L569" s="3" t="s">
        <v>305</v>
      </c>
      <c r="M569" s="18">
        <v>1</v>
      </c>
      <c r="N569" s="18">
        <v>3</v>
      </c>
      <c r="O569" s="4">
        <v>1</v>
      </c>
      <c r="P569" s="3"/>
      <c r="Q569" s="4">
        <v>2</v>
      </c>
      <c r="S569" s="3">
        <v>2</v>
      </c>
      <c r="T569" s="3"/>
      <c r="U569" s="3"/>
      <c r="X569" s="7">
        <v>0.29166666666666669</v>
      </c>
      <c r="Y569" s="3">
        <v>15</v>
      </c>
      <c r="AH569" s="3">
        <v>99</v>
      </c>
      <c r="AI569" s="3">
        <v>5</v>
      </c>
      <c r="AK569" s="3">
        <v>1</v>
      </c>
      <c r="AL569" s="3">
        <v>99</v>
      </c>
    </row>
    <row r="570" spans="1:38" x14ac:dyDescent="0.3">
      <c r="A570" s="4">
        <v>569</v>
      </c>
      <c r="B570" s="5">
        <v>42846</v>
      </c>
      <c r="C570" s="7">
        <v>0.50347222222222221</v>
      </c>
      <c r="D570" s="3" t="s">
        <v>305</v>
      </c>
      <c r="E570" s="3">
        <v>1</v>
      </c>
      <c r="F570" s="3">
        <v>78</v>
      </c>
      <c r="G570" s="3" t="s">
        <v>325</v>
      </c>
      <c r="H570" s="3">
        <v>7</v>
      </c>
      <c r="I570" s="4" t="s">
        <v>595</v>
      </c>
      <c r="J570" s="4">
        <v>1</v>
      </c>
      <c r="K570" s="4">
        <v>3</v>
      </c>
      <c r="L570" s="3" t="s">
        <v>305</v>
      </c>
      <c r="M570" s="18">
        <v>1</v>
      </c>
      <c r="N570" s="18">
        <v>3</v>
      </c>
      <c r="O570" s="4">
        <v>1</v>
      </c>
      <c r="P570" s="3"/>
      <c r="Q570" s="4">
        <v>10</v>
      </c>
      <c r="S570" s="3">
        <v>1</v>
      </c>
      <c r="T570" s="3"/>
      <c r="U570" s="3"/>
      <c r="X570" s="7">
        <v>0.5</v>
      </c>
      <c r="Y570" s="3">
        <v>5</v>
      </c>
      <c r="AH570" s="3">
        <v>99</v>
      </c>
      <c r="AI570" s="3">
        <v>8</v>
      </c>
      <c r="AK570" s="3">
        <v>4</v>
      </c>
      <c r="AL570" s="3">
        <v>99</v>
      </c>
    </row>
    <row r="571" spans="1:38" x14ac:dyDescent="0.3">
      <c r="A571" s="4">
        <v>570</v>
      </c>
      <c r="B571" s="5">
        <v>42846</v>
      </c>
      <c r="C571" s="7">
        <v>0.50694444444444442</v>
      </c>
      <c r="D571" s="3" t="s">
        <v>305</v>
      </c>
      <c r="E571" s="3">
        <v>1</v>
      </c>
      <c r="F571" s="3">
        <v>79</v>
      </c>
      <c r="G571" s="3" t="s">
        <v>157</v>
      </c>
      <c r="H571" s="3">
        <v>7</v>
      </c>
      <c r="I571" s="4" t="s">
        <v>157</v>
      </c>
      <c r="J571" s="4">
        <v>6</v>
      </c>
      <c r="K571" s="4" t="s">
        <v>582</v>
      </c>
      <c r="L571" s="3" t="s">
        <v>305</v>
      </c>
      <c r="M571" s="18">
        <v>1</v>
      </c>
      <c r="N571" s="18">
        <v>3</v>
      </c>
      <c r="O571" s="4">
        <v>1</v>
      </c>
      <c r="P571" s="3"/>
      <c r="Q571" s="4">
        <v>1</v>
      </c>
      <c r="S571" s="3">
        <v>2</v>
      </c>
      <c r="T571" s="3"/>
      <c r="U571" s="3"/>
      <c r="X571" s="7">
        <v>0.50694444444444442</v>
      </c>
      <c r="Y571" s="3">
        <v>10</v>
      </c>
      <c r="AH571" s="3">
        <v>99</v>
      </c>
      <c r="AI571" s="3">
        <v>9</v>
      </c>
      <c r="AJ571" s="3" t="s">
        <v>326</v>
      </c>
      <c r="AK571" s="3">
        <v>4</v>
      </c>
      <c r="AL571" s="3">
        <v>99</v>
      </c>
    </row>
    <row r="572" spans="1:38" x14ac:dyDescent="0.3">
      <c r="A572" s="4">
        <v>571</v>
      </c>
      <c r="B572" s="5">
        <v>42846</v>
      </c>
      <c r="C572" s="7">
        <v>0.51041666666666663</v>
      </c>
      <c r="D572" s="3" t="s">
        <v>305</v>
      </c>
      <c r="E572" s="3">
        <v>1</v>
      </c>
      <c r="F572" s="3">
        <v>39</v>
      </c>
      <c r="G572" s="3" t="s">
        <v>327</v>
      </c>
      <c r="H572" s="3">
        <v>1</v>
      </c>
      <c r="I572" s="4" t="s">
        <v>305</v>
      </c>
      <c r="J572" s="4">
        <v>1</v>
      </c>
      <c r="K572" s="4">
        <v>3</v>
      </c>
      <c r="L572" s="3" t="s">
        <v>328</v>
      </c>
      <c r="M572" s="18">
        <v>20</v>
      </c>
      <c r="N572" s="18">
        <v>20</v>
      </c>
      <c r="O572" s="4">
        <v>10</v>
      </c>
      <c r="P572" s="3"/>
      <c r="Q572" s="4">
        <v>2</v>
      </c>
      <c r="S572" s="3">
        <v>2</v>
      </c>
      <c r="T572" s="3"/>
      <c r="U572" s="3"/>
      <c r="X572" s="7">
        <v>0.51041666666666663</v>
      </c>
      <c r="Y572" s="3">
        <v>15</v>
      </c>
      <c r="AH572" s="3">
        <v>99</v>
      </c>
      <c r="AI572" s="3">
        <v>5</v>
      </c>
      <c r="AK572" s="3">
        <v>4</v>
      </c>
      <c r="AL572" s="3">
        <v>99</v>
      </c>
    </row>
    <row r="573" spans="1:38" x14ac:dyDescent="0.3">
      <c r="A573" s="4">
        <v>572</v>
      </c>
      <c r="B573" s="5">
        <v>42846</v>
      </c>
      <c r="C573" s="7">
        <v>0.51388888888888895</v>
      </c>
      <c r="D573" s="3" t="s">
        <v>305</v>
      </c>
      <c r="E573" s="3">
        <v>1</v>
      </c>
      <c r="F573" s="3">
        <v>18</v>
      </c>
      <c r="G573" s="3" t="s">
        <v>329</v>
      </c>
      <c r="H573" s="3">
        <v>4</v>
      </c>
      <c r="I573" s="4" t="s">
        <v>305</v>
      </c>
      <c r="J573" s="4">
        <v>1</v>
      </c>
      <c r="K573" s="4">
        <v>3</v>
      </c>
      <c r="L573" s="3" t="s">
        <v>329</v>
      </c>
      <c r="M573" s="18">
        <v>17</v>
      </c>
      <c r="N573" s="18">
        <v>13</v>
      </c>
      <c r="O573" s="4">
        <v>10</v>
      </c>
      <c r="P573" s="3"/>
      <c r="Q573" s="4">
        <v>1</v>
      </c>
      <c r="S573" s="3">
        <v>7</v>
      </c>
      <c r="T573" s="3">
        <v>8</v>
      </c>
      <c r="U573" s="3"/>
      <c r="Y573" s="3">
        <v>150</v>
      </c>
      <c r="Z573" s="3">
        <v>50</v>
      </c>
      <c r="AA573" s="3">
        <v>15</v>
      </c>
      <c r="AH573" s="3">
        <v>1</v>
      </c>
      <c r="AI573" s="3">
        <v>99</v>
      </c>
      <c r="AK573" s="3">
        <v>4</v>
      </c>
      <c r="AL573" s="3">
        <v>1</v>
      </c>
    </row>
    <row r="574" spans="1:38" x14ac:dyDescent="0.3">
      <c r="A574" s="4">
        <v>573</v>
      </c>
      <c r="B574" s="5">
        <v>42846</v>
      </c>
      <c r="C574" s="7">
        <v>0.51736111111111105</v>
      </c>
      <c r="D574" s="3" t="s">
        <v>305</v>
      </c>
      <c r="E574" s="3">
        <v>2</v>
      </c>
      <c r="F574" s="3">
        <v>74</v>
      </c>
      <c r="G574" s="3" t="s">
        <v>330</v>
      </c>
      <c r="H574" s="3">
        <v>7</v>
      </c>
      <c r="I574" s="4" t="s">
        <v>305</v>
      </c>
      <c r="J574" s="4">
        <v>1</v>
      </c>
      <c r="K574" s="4">
        <v>3</v>
      </c>
      <c r="L574" s="3" t="s">
        <v>331</v>
      </c>
      <c r="M574" s="18">
        <v>6</v>
      </c>
      <c r="N574" s="18">
        <v>22</v>
      </c>
      <c r="O574" s="4">
        <v>10</v>
      </c>
      <c r="P574" s="3"/>
      <c r="Q574" s="4">
        <v>1</v>
      </c>
      <c r="S574" s="3">
        <v>7</v>
      </c>
      <c r="T574" s="3"/>
      <c r="U574" s="3"/>
      <c r="X574" s="7">
        <v>0.51736111111111105</v>
      </c>
      <c r="Y574" s="3">
        <v>40</v>
      </c>
      <c r="Z574" s="3">
        <v>50</v>
      </c>
      <c r="AA574" s="3">
        <v>20</v>
      </c>
      <c r="AH574" s="3">
        <v>11</v>
      </c>
      <c r="AI574" s="3">
        <v>99</v>
      </c>
      <c r="AK574" s="3">
        <v>3</v>
      </c>
      <c r="AL574" s="3">
        <v>2</v>
      </c>
    </row>
    <row r="575" spans="1:38" x14ac:dyDescent="0.3">
      <c r="A575" s="4">
        <v>574</v>
      </c>
      <c r="B575" s="5">
        <v>42846</v>
      </c>
      <c r="C575" s="7">
        <v>0.52083333333333337</v>
      </c>
      <c r="D575" s="3" t="s">
        <v>305</v>
      </c>
      <c r="E575" s="3">
        <v>1</v>
      </c>
      <c r="F575" s="3">
        <v>22</v>
      </c>
      <c r="G575" s="3" t="s">
        <v>106</v>
      </c>
      <c r="H575" s="3">
        <v>4</v>
      </c>
      <c r="I575" s="4" t="s">
        <v>305</v>
      </c>
      <c r="J575" s="4">
        <v>1</v>
      </c>
      <c r="K575" s="4">
        <v>3</v>
      </c>
      <c r="L575" s="3" t="s">
        <v>332</v>
      </c>
      <c r="M575" s="18">
        <v>1</v>
      </c>
      <c r="N575" s="18">
        <v>10</v>
      </c>
      <c r="O575" s="4">
        <v>4</v>
      </c>
      <c r="P575" s="3"/>
      <c r="Q575" s="4">
        <v>1</v>
      </c>
      <c r="S575" s="3">
        <v>6</v>
      </c>
      <c r="T575" s="3"/>
      <c r="U575" s="3"/>
      <c r="X575" s="7">
        <v>0.52083333333333337</v>
      </c>
      <c r="Y575" s="3">
        <v>10</v>
      </c>
      <c r="AH575" s="3">
        <v>99</v>
      </c>
      <c r="AI575" s="3">
        <v>9</v>
      </c>
      <c r="AJ575" s="3" t="s">
        <v>333</v>
      </c>
      <c r="AK575" s="3">
        <v>1</v>
      </c>
      <c r="AL575" s="3">
        <v>99</v>
      </c>
    </row>
    <row r="576" spans="1:38" x14ac:dyDescent="0.3">
      <c r="A576" s="4">
        <v>575</v>
      </c>
      <c r="B576" s="5">
        <v>42846</v>
      </c>
      <c r="C576" s="7">
        <v>0.52430555555555558</v>
      </c>
      <c r="D576" s="3" t="s">
        <v>305</v>
      </c>
      <c r="E576" s="3">
        <v>1</v>
      </c>
      <c r="F576" s="3">
        <v>72</v>
      </c>
      <c r="G576" s="3" t="s">
        <v>128</v>
      </c>
      <c r="H576" s="3">
        <v>7</v>
      </c>
      <c r="I576" s="4" t="s">
        <v>305</v>
      </c>
      <c r="J576" s="4">
        <v>1</v>
      </c>
      <c r="K576" s="4">
        <v>3</v>
      </c>
      <c r="L576" s="3" t="s">
        <v>146</v>
      </c>
      <c r="M576" s="18">
        <v>12</v>
      </c>
      <c r="N576" s="18">
        <v>16</v>
      </c>
      <c r="O576" s="4">
        <v>8</v>
      </c>
      <c r="P576" s="3"/>
      <c r="Q576" s="4">
        <v>8</v>
      </c>
      <c r="S576" s="3">
        <v>2</v>
      </c>
      <c r="T576" s="3"/>
      <c r="U576" s="3"/>
      <c r="X576" s="7">
        <v>0.5625</v>
      </c>
      <c r="Y576" s="3">
        <v>10</v>
      </c>
      <c r="AH576" s="3">
        <v>99</v>
      </c>
      <c r="AI576" s="3">
        <v>9</v>
      </c>
      <c r="AJ576" s="3" t="s">
        <v>334</v>
      </c>
      <c r="AK576" s="3">
        <v>4</v>
      </c>
      <c r="AL576" s="3">
        <v>99</v>
      </c>
    </row>
    <row r="577" spans="1:38" x14ac:dyDescent="0.3">
      <c r="A577" s="4">
        <v>576</v>
      </c>
      <c r="B577" s="5">
        <v>42846</v>
      </c>
      <c r="C577" s="7">
        <v>0.52777777777777779</v>
      </c>
      <c r="D577" s="3" t="s">
        <v>305</v>
      </c>
      <c r="E577" s="3">
        <v>2</v>
      </c>
      <c r="F577" s="3">
        <v>73</v>
      </c>
      <c r="G577" s="3" t="s">
        <v>186</v>
      </c>
      <c r="H577" s="3">
        <v>7</v>
      </c>
      <c r="I577" s="4" t="s">
        <v>305</v>
      </c>
      <c r="J577" s="4">
        <v>1</v>
      </c>
      <c r="K577" s="4">
        <v>3</v>
      </c>
      <c r="L577" s="3" t="s">
        <v>335</v>
      </c>
      <c r="M577" s="18">
        <v>6</v>
      </c>
      <c r="N577" s="18">
        <v>121</v>
      </c>
      <c r="O577" s="4">
        <v>10</v>
      </c>
      <c r="P577" s="3"/>
      <c r="Q577" s="4">
        <v>1</v>
      </c>
      <c r="S577" s="3">
        <v>7</v>
      </c>
      <c r="T577" s="3"/>
      <c r="U577" s="3"/>
      <c r="X577" s="7">
        <v>0.52777777777777779</v>
      </c>
      <c r="Y577" s="3">
        <v>35</v>
      </c>
      <c r="Z577" s="3">
        <v>50</v>
      </c>
      <c r="AA577" s="3">
        <v>20</v>
      </c>
      <c r="AH577" s="3">
        <v>11</v>
      </c>
      <c r="AI577" s="3">
        <v>99</v>
      </c>
      <c r="AK577" s="3">
        <v>3</v>
      </c>
      <c r="AL577" s="3">
        <v>2</v>
      </c>
    </row>
    <row r="578" spans="1:38" x14ac:dyDescent="0.3">
      <c r="A578" s="4">
        <v>577</v>
      </c>
      <c r="B578" s="5">
        <v>42846</v>
      </c>
      <c r="C578" s="7">
        <v>0.53125</v>
      </c>
      <c r="D578" s="3" t="s">
        <v>305</v>
      </c>
      <c r="E578" s="3">
        <v>2</v>
      </c>
      <c r="F578" s="3">
        <v>57</v>
      </c>
      <c r="G578" s="3" t="s">
        <v>336</v>
      </c>
      <c r="H578" s="3">
        <v>1</v>
      </c>
      <c r="I578" s="4" t="s">
        <v>142</v>
      </c>
      <c r="J578" s="4">
        <v>18</v>
      </c>
      <c r="K578" s="4">
        <v>164</v>
      </c>
      <c r="L578" s="3" t="s">
        <v>305</v>
      </c>
      <c r="M578" s="18">
        <v>1</v>
      </c>
      <c r="N578" s="18">
        <v>3</v>
      </c>
      <c r="O578" s="4">
        <v>2</v>
      </c>
      <c r="P578" s="3"/>
      <c r="Q578" s="4">
        <v>8</v>
      </c>
      <c r="S578" s="3">
        <v>2</v>
      </c>
      <c r="T578" s="3"/>
      <c r="U578" s="3"/>
      <c r="X578" s="7">
        <v>0.48958333333333331</v>
      </c>
      <c r="Y578" s="3">
        <v>20</v>
      </c>
      <c r="AH578" s="3">
        <v>99</v>
      </c>
      <c r="AI578" s="3">
        <v>1</v>
      </c>
      <c r="AK578" s="3">
        <v>4</v>
      </c>
      <c r="AL578" s="3">
        <v>99</v>
      </c>
    </row>
    <row r="579" spans="1:38" x14ac:dyDescent="0.3">
      <c r="A579" s="4">
        <v>578</v>
      </c>
      <c r="B579" s="5">
        <v>42846</v>
      </c>
      <c r="C579" s="7">
        <v>0.53472222222222221</v>
      </c>
      <c r="D579" s="3" t="s">
        <v>305</v>
      </c>
      <c r="E579" s="3">
        <v>1</v>
      </c>
      <c r="F579" s="3">
        <v>53</v>
      </c>
      <c r="G579" s="3" t="s">
        <v>290</v>
      </c>
      <c r="H579" s="3">
        <v>1</v>
      </c>
      <c r="I579" s="4" t="s">
        <v>305</v>
      </c>
      <c r="J579" s="4">
        <v>1</v>
      </c>
      <c r="K579" s="4">
        <v>3</v>
      </c>
      <c r="L579" s="3" t="s">
        <v>203</v>
      </c>
      <c r="M579" s="18">
        <v>4</v>
      </c>
      <c r="N579" s="18">
        <v>59</v>
      </c>
      <c r="O579" s="4">
        <v>10</v>
      </c>
      <c r="P579" s="3"/>
      <c r="Q579" s="4">
        <v>8</v>
      </c>
      <c r="S579" s="3">
        <v>3</v>
      </c>
      <c r="T579" s="3"/>
      <c r="U579" s="3"/>
      <c r="X579" s="7">
        <v>0.53472222222222221</v>
      </c>
      <c r="Y579" s="3">
        <v>20</v>
      </c>
      <c r="AH579" s="3">
        <v>99</v>
      </c>
      <c r="AI579" s="3">
        <v>5</v>
      </c>
      <c r="AK579" s="3">
        <v>1</v>
      </c>
      <c r="AL579" s="3">
        <v>99</v>
      </c>
    </row>
    <row r="580" spans="1:38" x14ac:dyDescent="0.3">
      <c r="A580" s="4">
        <v>579</v>
      </c>
      <c r="B580" s="5">
        <v>42846</v>
      </c>
      <c r="C580" s="7">
        <v>0.53819444444444442</v>
      </c>
      <c r="D580" s="3" t="s">
        <v>305</v>
      </c>
      <c r="E580" s="3">
        <v>2</v>
      </c>
      <c r="F580" s="3">
        <v>33</v>
      </c>
      <c r="G580" s="3" t="s">
        <v>106</v>
      </c>
      <c r="H580" s="3">
        <v>7</v>
      </c>
      <c r="I580" s="4" t="s">
        <v>305</v>
      </c>
      <c r="J580" s="4">
        <v>1</v>
      </c>
      <c r="K580" s="4">
        <v>3</v>
      </c>
      <c r="L580" s="3" t="s">
        <v>319</v>
      </c>
      <c r="M580" s="18">
        <v>30</v>
      </c>
      <c r="N580" s="18">
        <v>30</v>
      </c>
      <c r="O580" s="4">
        <v>10</v>
      </c>
      <c r="P580" s="3"/>
      <c r="Q580" s="4">
        <v>1</v>
      </c>
      <c r="S580" s="3">
        <v>13</v>
      </c>
      <c r="T580" s="3"/>
      <c r="U580" s="3"/>
      <c r="Y580" s="3">
        <v>20</v>
      </c>
      <c r="AH580" s="3">
        <v>99</v>
      </c>
      <c r="AI580" s="3">
        <v>9</v>
      </c>
      <c r="AJ580" s="3" t="s">
        <v>337</v>
      </c>
      <c r="AK580" s="3">
        <v>4</v>
      </c>
      <c r="AL580" s="3">
        <v>99</v>
      </c>
    </row>
    <row r="581" spans="1:38" x14ac:dyDescent="0.3">
      <c r="A581" s="4">
        <v>580</v>
      </c>
      <c r="B581" s="5">
        <v>42846</v>
      </c>
      <c r="C581" s="7">
        <v>0.54861111111111105</v>
      </c>
      <c r="D581" s="3" t="s">
        <v>305</v>
      </c>
      <c r="E581" s="3">
        <v>2</v>
      </c>
      <c r="F581" s="3">
        <v>43</v>
      </c>
      <c r="G581" s="3" t="s">
        <v>315</v>
      </c>
      <c r="H581" s="3">
        <v>1</v>
      </c>
      <c r="I581" s="4" t="s">
        <v>305</v>
      </c>
      <c r="J581" s="4">
        <v>1</v>
      </c>
      <c r="K581" s="4">
        <v>3</v>
      </c>
      <c r="L581" s="3" t="s">
        <v>308</v>
      </c>
      <c r="M581" s="18">
        <v>6</v>
      </c>
      <c r="N581" s="18">
        <v>26</v>
      </c>
      <c r="O581" s="4">
        <v>8</v>
      </c>
      <c r="P581" s="3"/>
      <c r="Q581" s="4">
        <v>5</v>
      </c>
      <c r="S581" s="3">
        <v>2</v>
      </c>
      <c r="T581" s="3"/>
      <c r="U581" s="3"/>
      <c r="X581" s="7">
        <v>0.54861111111111105</v>
      </c>
      <c r="Y581" s="3">
        <v>4</v>
      </c>
      <c r="AH581" s="3">
        <v>99</v>
      </c>
      <c r="AI581" s="3">
        <v>9</v>
      </c>
      <c r="AJ581" s="3" t="s">
        <v>338</v>
      </c>
      <c r="AK581" s="3">
        <v>4</v>
      </c>
      <c r="AL581" s="3">
        <v>99</v>
      </c>
    </row>
    <row r="582" spans="1:38" x14ac:dyDescent="0.3">
      <c r="A582" s="4">
        <v>581</v>
      </c>
      <c r="B582" s="5">
        <v>42846</v>
      </c>
      <c r="C582" s="7">
        <v>0.55208333333333337</v>
      </c>
      <c r="D582" s="3" t="s">
        <v>305</v>
      </c>
      <c r="E582" s="3">
        <v>1</v>
      </c>
      <c r="F582" s="3">
        <v>41</v>
      </c>
      <c r="G582" s="3" t="s">
        <v>108</v>
      </c>
      <c r="H582" s="3">
        <v>1</v>
      </c>
      <c r="I582" s="4" t="s">
        <v>305</v>
      </c>
      <c r="J582" s="4">
        <v>1</v>
      </c>
      <c r="K582" s="4">
        <v>3</v>
      </c>
      <c r="L582" s="3" t="s">
        <v>108</v>
      </c>
      <c r="M582" s="18">
        <v>8</v>
      </c>
      <c r="N582" s="18" t="s">
        <v>555</v>
      </c>
      <c r="O582" s="4">
        <v>8</v>
      </c>
      <c r="P582" s="3"/>
      <c r="Q582" s="4">
        <v>1</v>
      </c>
      <c r="S582" s="3">
        <v>2</v>
      </c>
      <c r="T582" s="3"/>
      <c r="U582" s="3"/>
      <c r="X582" s="7">
        <v>0.55208333333333337</v>
      </c>
      <c r="Y582" s="3">
        <v>15</v>
      </c>
      <c r="AH582" s="3">
        <v>99</v>
      </c>
      <c r="AI582" s="3">
        <v>1</v>
      </c>
      <c r="AK582" s="3">
        <v>4</v>
      </c>
      <c r="AL582" s="3">
        <v>99</v>
      </c>
    </row>
    <row r="583" spans="1:38" x14ac:dyDescent="0.3">
      <c r="A583" s="4">
        <v>582</v>
      </c>
      <c r="B583" s="5">
        <v>42846</v>
      </c>
      <c r="C583" s="7">
        <v>0.55555555555555558</v>
      </c>
      <c r="D583" s="3" t="s">
        <v>305</v>
      </c>
      <c r="E583" s="3">
        <v>1</v>
      </c>
      <c r="F583" s="3">
        <v>62</v>
      </c>
      <c r="G583" s="3" t="s">
        <v>157</v>
      </c>
      <c r="H583" s="3">
        <v>7</v>
      </c>
      <c r="I583" s="4" t="s">
        <v>157</v>
      </c>
      <c r="J583" s="4">
        <v>6</v>
      </c>
      <c r="K583" s="4" t="s">
        <v>582</v>
      </c>
      <c r="L583" s="3" t="s">
        <v>305</v>
      </c>
      <c r="M583" s="18">
        <v>1</v>
      </c>
      <c r="N583" s="18">
        <v>3</v>
      </c>
      <c r="O583" s="4">
        <v>1</v>
      </c>
      <c r="P583" s="3"/>
      <c r="Q583" s="4">
        <v>8</v>
      </c>
      <c r="S583" s="3">
        <v>7</v>
      </c>
      <c r="T583" s="3">
        <v>7</v>
      </c>
      <c r="U583" s="3"/>
      <c r="X583" s="7">
        <v>0.51388888888888895</v>
      </c>
      <c r="Y583" s="3">
        <v>60</v>
      </c>
      <c r="Z583" s="3">
        <v>44</v>
      </c>
      <c r="AA583" s="3">
        <v>10</v>
      </c>
      <c r="AB583" s="3">
        <v>29</v>
      </c>
      <c r="AC583" s="3">
        <v>3</v>
      </c>
      <c r="AH583" s="3">
        <v>7</v>
      </c>
      <c r="AI583" s="3">
        <v>99</v>
      </c>
      <c r="AK583" s="3">
        <v>4</v>
      </c>
      <c r="AL583" s="3">
        <v>2</v>
      </c>
    </row>
    <row r="584" spans="1:38" x14ac:dyDescent="0.3">
      <c r="A584" s="4">
        <v>583</v>
      </c>
      <c r="B584" s="5">
        <v>42846</v>
      </c>
      <c r="C584" s="7">
        <v>0.55902777777777779</v>
      </c>
      <c r="D584" s="3" t="s">
        <v>305</v>
      </c>
      <c r="E584" s="3">
        <v>2</v>
      </c>
      <c r="F584" s="3">
        <v>71</v>
      </c>
      <c r="G584" s="3" t="s">
        <v>106</v>
      </c>
      <c r="H584" s="3">
        <v>7</v>
      </c>
      <c r="I584" s="4" t="s">
        <v>339</v>
      </c>
      <c r="J584" s="4">
        <v>1</v>
      </c>
      <c r="K584" s="4">
        <v>144</v>
      </c>
      <c r="L584" s="3" t="s">
        <v>305</v>
      </c>
      <c r="M584" s="18">
        <v>1</v>
      </c>
      <c r="N584" s="18">
        <v>3</v>
      </c>
      <c r="O584" s="4">
        <v>1</v>
      </c>
      <c r="P584" s="3"/>
      <c r="Q584" s="4">
        <v>10</v>
      </c>
      <c r="S584" s="3">
        <v>13</v>
      </c>
      <c r="T584" s="3"/>
      <c r="U584" s="3"/>
      <c r="X584" s="7">
        <v>0.5</v>
      </c>
      <c r="Y584" s="3">
        <v>5</v>
      </c>
      <c r="AH584" s="3">
        <v>99</v>
      </c>
      <c r="AI584" s="3">
        <v>9</v>
      </c>
      <c r="AJ584" s="3" t="s">
        <v>340</v>
      </c>
      <c r="AK584" s="3">
        <v>3</v>
      </c>
      <c r="AL584" s="3">
        <v>99</v>
      </c>
    </row>
    <row r="585" spans="1:38" x14ac:dyDescent="0.3">
      <c r="A585" s="4">
        <v>584</v>
      </c>
      <c r="B585" s="5">
        <v>42846</v>
      </c>
      <c r="C585" s="7">
        <v>0.5625</v>
      </c>
      <c r="D585" s="3" t="s">
        <v>305</v>
      </c>
      <c r="E585" s="3">
        <v>2</v>
      </c>
      <c r="F585" s="3">
        <v>29</v>
      </c>
      <c r="G585" s="3" t="s">
        <v>160</v>
      </c>
      <c r="H585" s="3">
        <v>1</v>
      </c>
      <c r="I585" s="4" t="s">
        <v>302</v>
      </c>
      <c r="J585" s="4">
        <v>4</v>
      </c>
      <c r="K585" s="4" t="s">
        <v>665</v>
      </c>
      <c r="L585" s="3" t="s">
        <v>305</v>
      </c>
      <c r="M585" s="18">
        <v>1</v>
      </c>
      <c r="N585" s="18">
        <v>3</v>
      </c>
      <c r="O585" s="4">
        <v>2</v>
      </c>
      <c r="P585" s="3"/>
      <c r="Q585" s="4">
        <v>8</v>
      </c>
      <c r="S585" s="3">
        <v>3</v>
      </c>
      <c r="T585" s="3"/>
      <c r="U585" s="3"/>
      <c r="X585" s="7">
        <v>0.53472222222222221</v>
      </c>
      <c r="Y585" s="3">
        <v>10</v>
      </c>
      <c r="AH585" s="3">
        <v>99</v>
      </c>
      <c r="AI585" s="3">
        <v>5</v>
      </c>
      <c r="AK585" s="3">
        <v>4</v>
      </c>
      <c r="AL585" s="3">
        <v>99</v>
      </c>
    </row>
    <row r="586" spans="1:38" x14ac:dyDescent="0.3">
      <c r="A586" s="4">
        <v>585</v>
      </c>
      <c r="B586" s="5">
        <v>42846</v>
      </c>
      <c r="C586" s="7">
        <v>0.56597222222222221</v>
      </c>
      <c r="D586" s="3" t="s">
        <v>305</v>
      </c>
      <c r="E586" s="3">
        <v>1</v>
      </c>
      <c r="F586" s="3">
        <v>66</v>
      </c>
      <c r="G586" s="3" t="s">
        <v>341</v>
      </c>
      <c r="H586" s="3">
        <v>1</v>
      </c>
      <c r="I586" s="4" t="s">
        <v>106</v>
      </c>
      <c r="J586" s="4">
        <v>1</v>
      </c>
      <c r="K586" s="4" t="s">
        <v>663</v>
      </c>
      <c r="L586" s="3" t="s">
        <v>305</v>
      </c>
      <c r="M586" s="18">
        <v>1</v>
      </c>
      <c r="N586" s="18">
        <v>3</v>
      </c>
      <c r="O586" s="4">
        <v>8</v>
      </c>
      <c r="P586" s="3"/>
      <c r="Q586" s="4">
        <v>8</v>
      </c>
      <c r="S586" s="3">
        <v>2</v>
      </c>
      <c r="T586" s="3"/>
      <c r="U586" s="3"/>
      <c r="X586" s="7">
        <v>0.4513888888888889</v>
      </c>
      <c r="Y586" s="3">
        <v>10</v>
      </c>
      <c r="AH586" s="3">
        <v>99</v>
      </c>
      <c r="AI586" s="3">
        <v>2</v>
      </c>
      <c r="AK586" s="3">
        <v>4</v>
      </c>
      <c r="AL586" s="3">
        <v>99</v>
      </c>
    </row>
    <row r="587" spans="1:38" x14ac:dyDescent="0.3">
      <c r="A587" s="4">
        <v>586</v>
      </c>
      <c r="B587" s="5">
        <v>42846</v>
      </c>
      <c r="C587" s="7">
        <v>0.56944444444444442</v>
      </c>
      <c r="D587" s="3" t="s">
        <v>305</v>
      </c>
      <c r="E587" s="3">
        <v>2</v>
      </c>
      <c r="F587" s="3">
        <v>23</v>
      </c>
      <c r="G587" s="3" t="s">
        <v>130</v>
      </c>
      <c r="H587" s="3">
        <v>4</v>
      </c>
      <c r="I587" s="4" t="s">
        <v>305</v>
      </c>
      <c r="J587" s="4">
        <v>1</v>
      </c>
      <c r="K587" s="4">
        <v>3</v>
      </c>
      <c r="L587" s="3" t="s">
        <v>130</v>
      </c>
      <c r="M587" s="18">
        <v>10</v>
      </c>
      <c r="N587" s="18" t="s">
        <v>569</v>
      </c>
      <c r="O587" s="4">
        <v>4</v>
      </c>
      <c r="P587" s="3"/>
      <c r="Q587" s="4">
        <v>1</v>
      </c>
      <c r="S587" s="3">
        <v>7</v>
      </c>
      <c r="T587" s="3">
        <v>7</v>
      </c>
      <c r="U587" s="3"/>
      <c r="X587" s="7">
        <v>0.56597222222222221</v>
      </c>
      <c r="Y587" s="3">
        <v>75</v>
      </c>
      <c r="Z587" s="3">
        <v>29</v>
      </c>
      <c r="AA587" s="3">
        <v>5</v>
      </c>
      <c r="AB587" s="3">
        <v>36</v>
      </c>
      <c r="AC587" s="3">
        <v>7</v>
      </c>
      <c r="AH587" s="3">
        <v>7</v>
      </c>
      <c r="AI587" s="3">
        <v>99</v>
      </c>
      <c r="AK587" s="3">
        <v>1</v>
      </c>
      <c r="AL587" s="3">
        <v>2</v>
      </c>
    </row>
    <row r="588" spans="1:38" x14ac:dyDescent="0.3">
      <c r="A588" s="4">
        <v>587</v>
      </c>
      <c r="B588" s="5">
        <v>42846</v>
      </c>
      <c r="C588" s="7">
        <v>0.57291666666666663</v>
      </c>
      <c r="D588" s="3" t="s">
        <v>305</v>
      </c>
      <c r="E588" s="3">
        <v>2</v>
      </c>
      <c r="F588" s="3">
        <v>24</v>
      </c>
      <c r="G588" s="3" t="s">
        <v>342</v>
      </c>
      <c r="H588" s="3">
        <v>4</v>
      </c>
      <c r="I588" s="4" t="s">
        <v>305</v>
      </c>
      <c r="J588" s="4">
        <v>1</v>
      </c>
      <c r="K588" s="4">
        <v>3</v>
      </c>
      <c r="L588" s="3" t="s">
        <v>342</v>
      </c>
      <c r="M588" s="18">
        <v>14</v>
      </c>
      <c r="N588" s="18">
        <v>90</v>
      </c>
      <c r="O588" s="4">
        <v>4</v>
      </c>
      <c r="P588" s="3"/>
      <c r="Q588" s="4">
        <v>2</v>
      </c>
      <c r="S588" s="3">
        <v>7</v>
      </c>
      <c r="T588" s="3">
        <v>7</v>
      </c>
      <c r="U588" s="3"/>
      <c r="X588" s="7">
        <v>0.57291666666666663</v>
      </c>
      <c r="Y588" s="3">
        <v>60</v>
      </c>
      <c r="Z588" s="3">
        <v>29</v>
      </c>
      <c r="AA588" s="3">
        <v>5</v>
      </c>
      <c r="AB588" s="3">
        <v>35</v>
      </c>
      <c r="AC588" s="3">
        <v>3</v>
      </c>
      <c r="AH588" s="3">
        <v>7</v>
      </c>
      <c r="AI588" s="3">
        <v>99</v>
      </c>
      <c r="AK588" s="3">
        <v>1</v>
      </c>
      <c r="AL588" s="3">
        <v>1</v>
      </c>
    </row>
    <row r="589" spans="1:38" x14ac:dyDescent="0.3">
      <c r="A589" s="4">
        <v>588</v>
      </c>
      <c r="B589" s="5">
        <v>42846</v>
      </c>
      <c r="C589" s="7">
        <v>0.57638888888888895</v>
      </c>
      <c r="D589" s="3" t="s">
        <v>305</v>
      </c>
      <c r="E589" s="3">
        <v>1</v>
      </c>
      <c r="F589" s="3">
        <v>81</v>
      </c>
      <c r="G589" s="3" t="s">
        <v>343</v>
      </c>
      <c r="H589" s="3">
        <v>7</v>
      </c>
      <c r="I589" s="4" t="s">
        <v>305</v>
      </c>
      <c r="J589" s="4">
        <v>1</v>
      </c>
      <c r="K589" s="4">
        <v>3</v>
      </c>
      <c r="L589" s="3" t="s">
        <v>344</v>
      </c>
      <c r="M589" s="18">
        <v>15</v>
      </c>
      <c r="N589" s="18">
        <v>1</v>
      </c>
      <c r="O589" s="4">
        <v>10</v>
      </c>
      <c r="P589" s="3"/>
      <c r="Q589" s="4">
        <v>1</v>
      </c>
      <c r="S589" s="3">
        <v>3</v>
      </c>
      <c r="T589" s="3"/>
      <c r="U589" s="3"/>
      <c r="X589" s="7">
        <v>0.57638888888888895</v>
      </c>
      <c r="Y589" s="3">
        <v>20</v>
      </c>
      <c r="AH589" s="3">
        <v>99</v>
      </c>
      <c r="AI589" s="3">
        <v>9</v>
      </c>
      <c r="AJ589" s="3" t="s">
        <v>326</v>
      </c>
      <c r="AK589" s="3">
        <v>4</v>
      </c>
      <c r="AL589" s="3">
        <v>99</v>
      </c>
    </row>
    <row r="590" spans="1:38" x14ac:dyDescent="0.3">
      <c r="A590" s="4">
        <v>589</v>
      </c>
      <c r="B590" s="5">
        <v>42846</v>
      </c>
      <c r="C590" s="7">
        <v>0.57986111111111105</v>
      </c>
      <c r="D590" s="3" t="s">
        <v>305</v>
      </c>
      <c r="E590" s="3">
        <v>2</v>
      </c>
      <c r="F590" s="3">
        <v>32</v>
      </c>
      <c r="G590" s="3" t="s">
        <v>186</v>
      </c>
      <c r="H590" s="3">
        <v>1</v>
      </c>
      <c r="I590" s="4" t="s">
        <v>660</v>
      </c>
      <c r="J590" s="4">
        <v>6</v>
      </c>
      <c r="K590" s="4" t="s">
        <v>583</v>
      </c>
      <c r="L590" s="3" t="s">
        <v>305</v>
      </c>
      <c r="M590" s="18">
        <v>1</v>
      </c>
      <c r="N590" s="18">
        <v>3</v>
      </c>
      <c r="O590" s="4">
        <v>1</v>
      </c>
      <c r="P590" s="3"/>
      <c r="Q590" s="4">
        <v>2</v>
      </c>
      <c r="S590" s="3">
        <v>2</v>
      </c>
      <c r="T590" s="3"/>
      <c r="U590" s="3"/>
      <c r="X590" s="7">
        <v>0.56597222222222221</v>
      </c>
      <c r="Y590" s="3">
        <v>7</v>
      </c>
      <c r="AH590" s="3">
        <v>99</v>
      </c>
      <c r="AI590" s="3">
        <v>5</v>
      </c>
      <c r="AK590" s="3">
        <v>1</v>
      </c>
      <c r="AL590" s="3">
        <v>99</v>
      </c>
    </row>
    <row r="591" spans="1:38" x14ac:dyDescent="0.3">
      <c r="A591" s="4">
        <v>590</v>
      </c>
      <c r="B591" s="5">
        <v>42846</v>
      </c>
      <c r="C591" s="7">
        <v>0.58333333333333337</v>
      </c>
      <c r="D591" s="3" t="s">
        <v>305</v>
      </c>
      <c r="E591" s="3">
        <v>2</v>
      </c>
      <c r="F591" s="3">
        <v>58</v>
      </c>
      <c r="G591" s="3" t="s">
        <v>118</v>
      </c>
      <c r="H591" s="3">
        <v>7</v>
      </c>
      <c r="I591" s="4" t="s">
        <v>305</v>
      </c>
      <c r="J591" s="4">
        <v>1</v>
      </c>
      <c r="K591" s="4">
        <v>3</v>
      </c>
      <c r="L591" s="3" t="s">
        <v>345</v>
      </c>
      <c r="M591" s="18">
        <v>10</v>
      </c>
      <c r="N591" s="18">
        <v>106</v>
      </c>
      <c r="O591" s="4">
        <v>8</v>
      </c>
      <c r="P591" s="3"/>
      <c r="Q591" s="4">
        <v>1</v>
      </c>
      <c r="S591" s="3">
        <v>2</v>
      </c>
      <c r="T591" s="3"/>
      <c r="U591" s="3"/>
      <c r="X591" s="7">
        <v>0.58333333333333337</v>
      </c>
      <c r="Y591" s="3">
        <v>25</v>
      </c>
      <c r="AH591" s="3">
        <v>99</v>
      </c>
      <c r="AI591" s="3">
        <v>5</v>
      </c>
      <c r="AK591" s="3">
        <v>1</v>
      </c>
      <c r="AL591" s="3">
        <v>99</v>
      </c>
    </row>
    <row r="592" spans="1:38" x14ac:dyDescent="0.3">
      <c r="A592" s="4">
        <v>591</v>
      </c>
      <c r="B592" s="5">
        <v>42846</v>
      </c>
      <c r="C592" s="7">
        <v>0.58680555555555558</v>
      </c>
      <c r="D592" s="3" t="s">
        <v>305</v>
      </c>
      <c r="E592" s="3">
        <v>2</v>
      </c>
      <c r="F592" s="3">
        <v>40</v>
      </c>
      <c r="G592" s="3" t="s">
        <v>270</v>
      </c>
      <c r="H592" s="3">
        <v>1</v>
      </c>
      <c r="I592" s="4" t="s">
        <v>108</v>
      </c>
      <c r="J592" s="4">
        <v>8</v>
      </c>
      <c r="K592" s="4" t="s">
        <v>555</v>
      </c>
      <c r="L592" s="3" t="s">
        <v>305</v>
      </c>
      <c r="M592" s="18">
        <v>1</v>
      </c>
      <c r="N592" s="18">
        <v>3</v>
      </c>
      <c r="O592" s="4">
        <v>8</v>
      </c>
      <c r="P592" s="3"/>
      <c r="Q592" s="4">
        <v>8</v>
      </c>
      <c r="S592" s="3">
        <v>2</v>
      </c>
      <c r="T592" s="3"/>
      <c r="U592" s="3"/>
      <c r="X592" s="7">
        <v>0.35416666666666669</v>
      </c>
      <c r="Y592" s="3">
        <v>15</v>
      </c>
      <c r="AH592" s="3">
        <v>99</v>
      </c>
      <c r="AI592" s="3">
        <v>6</v>
      </c>
      <c r="AK592" s="3">
        <v>1</v>
      </c>
      <c r="AL592" s="3">
        <v>99</v>
      </c>
    </row>
    <row r="593" spans="1:38" x14ac:dyDescent="0.3">
      <c r="A593" s="4">
        <v>592</v>
      </c>
      <c r="B593" s="5">
        <v>42846</v>
      </c>
      <c r="C593" s="7">
        <v>0.59375</v>
      </c>
      <c r="D593" s="3" t="s">
        <v>305</v>
      </c>
      <c r="E593" s="3">
        <v>2</v>
      </c>
      <c r="F593" s="3">
        <v>45</v>
      </c>
      <c r="G593" s="3" t="s">
        <v>106</v>
      </c>
      <c r="H593" s="3">
        <v>1</v>
      </c>
      <c r="I593" s="4" t="s">
        <v>305</v>
      </c>
      <c r="J593" s="4">
        <v>1</v>
      </c>
      <c r="K593" s="4">
        <v>3</v>
      </c>
      <c r="L593" s="3" t="s">
        <v>346</v>
      </c>
      <c r="M593" s="18">
        <v>1</v>
      </c>
      <c r="N593" s="18">
        <v>28</v>
      </c>
      <c r="O593" s="4">
        <v>2</v>
      </c>
      <c r="P593" s="3"/>
      <c r="Q593" s="4">
        <v>1</v>
      </c>
      <c r="S593" s="3">
        <v>1</v>
      </c>
      <c r="T593" s="3">
        <v>7</v>
      </c>
      <c r="U593" s="3">
        <v>1</v>
      </c>
      <c r="X593" s="7">
        <v>0.59375</v>
      </c>
      <c r="Y593" s="3">
        <v>30</v>
      </c>
      <c r="AB593" s="3">
        <v>29</v>
      </c>
      <c r="AC593" s="3">
        <v>8</v>
      </c>
      <c r="AH593" s="3">
        <v>7</v>
      </c>
      <c r="AI593" s="3">
        <v>99</v>
      </c>
      <c r="AK593" s="3">
        <v>1</v>
      </c>
      <c r="AL593" s="3">
        <v>2</v>
      </c>
    </row>
    <row r="594" spans="1:38" x14ac:dyDescent="0.3">
      <c r="A594" s="4">
        <v>593</v>
      </c>
      <c r="B594" s="5">
        <v>42846</v>
      </c>
      <c r="C594" s="7">
        <v>0.59722222222222221</v>
      </c>
      <c r="D594" s="3" t="s">
        <v>305</v>
      </c>
      <c r="E594" s="3">
        <v>1</v>
      </c>
      <c r="F594" s="3">
        <v>18</v>
      </c>
      <c r="G594" s="3" t="s">
        <v>311</v>
      </c>
      <c r="H594" s="3">
        <v>5</v>
      </c>
      <c r="I594" s="4" t="s">
        <v>305</v>
      </c>
      <c r="J594" s="4">
        <v>1</v>
      </c>
      <c r="K594" s="4">
        <v>3</v>
      </c>
      <c r="L594" s="3" t="s">
        <v>311</v>
      </c>
      <c r="M594" s="18">
        <v>15</v>
      </c>
      <c r="N594" s="18">
        <v>201</v>
      </c>
      <c r="O594" s="4">
        <v>8</v>
      </c>
      <c r="P594" s="3"/>
      <c r="Q594" s="4">
        <v>1</v>
      </c>
      <c r="S594" s="3">
        <v>2</v>
      </c>
      <c r="T594" s="3"/>
      <c r="U594" s="3"/>
      <c r="X594" s="7">
        <v>0.59722222222222221</v>
      </c>
      <c r="Y594" s="3">
        <v>10</v>
      </c>
      <c r="AH594" s="3">
        <v>99</v>
      </c>
      <c r="AI594" s="3">
        <v>1</v>
      </c>
      <c r="AK594" s="3">
        <v>4</v>
      </c>
      <c r="AL594" s="3">
        <v>99</v>
      </c>
    </row>
    <row r="595" spans="1:38" x14ac:dyDescent="0.3">
      <c r="A595" s="4">
        <v>594</v>
      </c>
      <c r="B595" s="5">
        <v>42846</v>
      </c>
      <c r="C595" s="7">
        <v>0.60069444444444442</v>
      </c>
      <c r="D595" s="3" t="s">
        <v>305</v>
      </c>
      <c r="E595" s="3">
        <v>1</v>
      </c>
      <c r="F595" s="3">
        <v>51</v>
      </c>
      <c r="G595" s="3" t="s">
        <v>347</v>
      </c>
      <c r="H595" s="3">
        <v>7</v>
      </c>
      <c r="I595" s="4" t="s">
        <v>348</v>
      </c>
      <c r="J595" s="4">
        <v>6</v>
      </c>
      <c r="K595" s="4">
        <v>22</v>
      </c>
      <c r="L595" s="3" t="s">
        <v>305</v>
      </c>
      <c r="M595" s="18">
        <v>1</v>
      </c>
      <c r="N595" s="18">
        <v>3</v>
      </c>
      <c r="O595" s="4">
        <v>1</v>
      </c>
      <c r="P595" s="3"/>
      <c r="Q595" s="4">
        <v>8</v>
      </c>
      <c r="S595" s="3">
        <v>2</v>
      </c>
      <c r="T595" s="3"/>
      <c r="U595" s="3"/>
      <c r="X595" s="7">
        <v>0.45833333333333331</v>
      </c>
      <c r="Y595" s="3">
        <v>15</v>
      </c>
      <c r="AH595" s="3">
        <v>99</v>
      </c>
      <c r="AI595" s="3">
        <v>1</v>
      </c>
      <c r="AK595" s="3">
        <v>3</v>
      </c>
      <c r="AL595" s="3">
        <v>99</v>
      </c>
    </row>
    <row r="596" spans="1:38" x14ac:dyDescent="0.3">
      <c r="A596" s="4">
        <v>595</v>
      </c>
      <c r="B596" s="5">
        <v>42846</v>
      </c>
      <c r="C596" s="7">
        <v>0.60416666666666663</v>
      </c>
      <c r="D596" s="3" t="s">
        <v>305</v>
      </c>
      <c r="E596" s="3">
        <v>1</v>
      </c>
      <c r="F596" s="3">
        <v>69</v>
      </c>
      <c r="G596" s="3" t="s">
        <v>183</v>
      </c>
      <c r="H596" s="3">
        <v>7</v>
      </c>
      <c r="I596" s="4" t="s">
        <v>163</v>
      </c>
      <c r="J596" s="4">
        <v>14</v>
      </c>
      <c r="K596" s="4" t="s">
        <v>669</v>
      </c>
      <c r="L596" s="3" t="s">
        <v>305</v>
      </c>
      <c r="M596" s="18">
        <v>1</v>
      </c>
      <c r="N596" s="18">
        <v>174</v>
      </c>
      <c r="O596" s="4">
        <v>1</v>
      </c>
      <c r="P596" s="3"/>
      <c r="Q596" s="4">
        <v>8</v>
      </c>
      <c r="S596" s="3">
        <v>2</v>
      </c>
      <c r="T596" s="3"/>
      <c r="U596" s="3"/>
      <c r="X596" s="7">
        <v>0.58333333333333337</v>
      </c>
      <c r="Y596" s="3">
        <v>20</v>
      </c>
      <c r="AH596" s="3">
        <v>99</v>
      </c>
      <c r="AI596" s="3">
        <v>5</v>
      </c>
      <c r="AK596" s="3">
        <v>3</v>
      </c>
      <c r="AL596" s="3">
        <v>99</v>
      </c>
    </row>
    <row r="597" spans="1:38" x14ac:dyDescent="0.3">
      <c r="A597" s="4">
        <v>596</v>
      </c>
      <c r="B597" s="5">
        <v>42846</v>
      </c>
      <c r="C597" s="7">
        <v>0.60763888888888895</v>
      </c>
      <c r="D597" s="3" t="s">
        <v>305</v>
      </c>
      <c r="E597" s="3">
        <v>2</v>
      </c>
      <c r="F597" s="3">
        <v>62</v>
      </c>
      <c r="G597" s="3" t="s">
        <v>349</v>
      </c>
      <c r="H597" s="3">
        <v>1</v>
      </c>
      <c r="I597" s="4" t="s">
        <v>350</v>
      </c>
      <c r="J597" s="4">
        <v>6</v>
      </c>
      <c r="K597" s="4">
        <v>122</v>
      </c>
      <c r="L597" s="3" t="s">
        <v>305</v>
      </c>
      <c r="M597" s="18">
        <v>1</v>
      </c>
      <c r="N597" s="18">
        <v>3</v>
      </c>
      <c r="O597" s="4">
        <v>1</v>
      </c>
      <c r="P597" s="3"/>
      <c r="Q597" s="4">
        <v>2</v>
      </c>
      <c r="S597" s="3">
        <v>7</v>
      </c>
      <c r="T597" s="3"/>
      <c r="U597" s="3"/>
      <c r="X597" s="7">
        <v>0.29166666666666669</v>
      </c>
      <c r="Y597" s="3">
        <v>45</v>
      </c>
      <c r="Z597" s="3">
        <v>50</v>
      </c>
      <c r="AA597" s="3">
        <v>13</v>
      </c>
      <c r="AH597" s="3">
        <v>7</v>
      </c>
      <c r="AI597" s="3">
        <v>99</v>
      </c>
      <c r="AK597" s="3">
        <v>1</v>
      </c>
      <c r="AL597" s="3">
        <v>3</v>
      </c>
    </row>
    <row r="598" spans="1:38" x14ac:dyDescent="0.3">
      <c r="A598" s="4">
        <v>597</v>
      </c>
      <c r="B598" s="5">
        <v>42846</v>
      </c>
      <c r="C598" s="7">
        <v>0.61111111111111105</v>
      </c>
      <c r="D598" s="3" t="s">
        <v>305</v>
      </c>
      <c r="E598" s="3">
        <v>1</v>
      </c>
      <c r="F598" s="3">
        <v>52</v>
      </c>
      <c r="G598" s="3" t="s">
        <v>115</v>
      </c>
      <c r="H598" s="3">
        <v>1</v>
      </c>
      <c r="I598" s="4" t="s">
        <v>115</v>
      </c>
      <c r="J598" s="4">
        <v>5</v>
      </c>
      <c r="K598" s="4" t="s">
        <v>564</v>
      </c>
      <c r="L598" s="3" t="s">
        <v>305</v>
      </c>
      <c r="M598" s="18">
        <v>1</v>
      </c>
      <c r="N598" s="18">
        <v>3</v>
      </c>
      <c r="O598" s="4">
        <v>1</v>
      </c>
      <c r="P598" s="3"/>
      <c r="Q598" s="4">
        <v>8</v>
      </c>
      <c r="S598" s="3">
        <v>2</v>
      </c>
      <c r="T598" s="3"/>
      <c r="U598" s="3"/>
      <c r="X598" s="7">
        <v>0.52083333333333337</v>
      </c>
      <c r="Y598" s="3">
        <v>25</v>
      </c>
      <c r="AH598" s="3">
        <v>99</v>
      </c>
      <c r="AI598" s="3">
        <v>9</v>
      </c>
      <c r="AJ598" s="3" t="s">
        <v>351</v>
      </c>
      <c r="AK598" s="3">
        <v>99</v>
      </c>
      <c r="AL598" s="3">
        <v>99</v>
      </c>
    </row>
    <row r="599" spans="1:38" x14ac:dyDescent="0.3">
      <c r="A599" s="4">
        <v>598</v>
      </c>
      <c r="B599" s="5">
        <v>42846</v>
      </c>
      <c r="C599" s="7">
        <v>0.61458333333333337</v>
      </c>
      <c r="D599" s="3" t="s">
        <v>305</v>
      </c>
      <c r="E599" s="3">
        <v>2</v>
      </c>
      <c r="F599" s="3">
        <v>46</v>
      </c>
      <c r="G599" s="3" t="s">
        <v>132</v>
      </c>
      <c r="H599" s="3">
        <v>1</v>
      </c>
      <c r="I599" s="4" t="s">
        <v>305</v>
      </c>
      <c r="J599" s="4">
        <v>1</v>
      </c>
      <c r="K599" s="4">
        <v>3</v>
      </c>
      <c r="L599" s="3" t="s">
        <v>133</v>
      </c>
      <c r="M599" s="18">
        <v>9</v>
      </c>
      <c r="N599" s="18" t="s">
        <v>557</v>
      </c>
      <c r="O599" s="4">
        <v>2</v>
      </c>
      <c r="P599" s="3"/>
      <c r="Q599" s="4">
        <v>1</v>
      </c>
      <c r="S599" s="3">
        <v>2</v>
      </c>
      <c r="T599" s="3"/>
      <c r="U599" s="3"/>
      <c r="X599" s="7">
        <v>0.61458333333333337</v>
      </c>
      <c r="Y599" s="3">
        <v>20</v>
      </c>
      <c r="AH599" s="3">
        <v>99</v>
      </c>
      <c r="AI599" s="3">
        <v>1</v>
      </c>
      <c r="AK599" s="3">
        <v>1</v>
      </c>
      <c r="AL599" s="3">
        <v>99</v>
      </c>
    </row>
    <row r="600" spans="1:38" x14ac:dyDescent="0.3">
      <c r="A600" s="4">
        <v>599</v>
      </c>
      <c r="B600" s="5">
        <v>42846</v>
      </c>
      <c r="C600" s="7">
        <v>0.61805555555555558</v>
      </c>
      <c r="D600" s="3" t="s">
        <v>305</v>
      </c>
      <c r="E600" s="3">
        <v>2</v>
      </c>
      <c r="F600" s="3">
        <v>48</v>
      </c>
      <c r="G600" s="3" t="s">
        <v>290</v>
      </c>
      <c r="H600" s="3">
        <v>1</v>
      </c>
      <c r="I600" s="4" t="s">
        <v>305</v>
      </c>
      <c r="J600" s="4">
        <v>1</v>
      </c>
      <c r="K600" s="4">
        <v>3</v>
      </c>
      <c r="L600" s="3" t="s">
        <v>290</v>
      </c>
      <c r="M600" s="18">
        <v>6</v>
      </c>
      <c r="N600" s="18">
        <v>124</v>
      </c>
      <c r="O600" s="4">
        <v>2</v>
      </c>
      <c r="P600" s="3"/>
      <c r="Q600" s="4">
        <v>1</v>
      </c>
      <c r="S600" s="3">
        <v>3</v>
      </c>
      <c r="T600" s="3"/>
      <c r="U600" s="3"/>
      <c r="X600" s="7">
        <v>0.61805555555555558</v>
      </c>
      <c r="Y600" s="3">
        <v>15</v>
      </c>
      <c r="AH600" s="3">
        <v>99</v>
      </c>
      <c r="AI600" s="3">
        <v>5</v>
      </c>
      <c r="AK600" s="3">
        <v>1</v>
      </c>
      <c r="AL600" s="3">
        <v>99</v>
      </c>
    </row>
    <row r="601" spans="1:38" x14ac:dyDescent="0.3">
      <c r="A601" s="4">
        <v>600</v>
      </c>
      <c r="B601" s="5">
        <v>42846</v>
      </c>
      <c r="C601" s="7">
        <v>0.61805555555555558</v>
      </c>
      <c r="D601" s="3" t="s">
        <v>305</v>
      </c>
      <c r="E601" s="3">
        <v>2</v>
      </c>
      <c r="F601" s="3">
        <v>52</v>
      </c>
      <c r="G601" s="3" t="s">
        <v>290</v>
      </c>
      <c r="H601" s="3">
        <v>1</v>
      </c>
      <c r="I601" s="4" t="s">
        <v>305</v>
      </c>
      <c r="J601" s="4">
        <v>1</v>
      </c>
      <c r="K601" s="4">
        <v>3</v>
      </c>
      <c r="L601" s="3" t="s">
        <v>290</v>
      </c>
      <c r="M601" s="18">
        <v>6</v>
      </c>
      <c r="N601" s="18">
        <v>124</v>
      </c>
      <c r="O601" s="4">
        <v>2</v>
      </c>
      <c r="P601" s="3"/>
      <c r="Q601" s="4">
        <v>1</v>
      </c>
      <c r="S601" s="3">
        <v>2</v>
      </c>
      <c r="T601" s="3"/>
      <c r="U601" s="3"/>
      <c r="X601" s="7">
        <v>0.61805555555555558</v>
      </c>
      <c r="Y601" s="3">
        <v>15</v>
      </c>
      <c r="AH601" s="3">
        <v>99</v>
      </c>
      <c r="AI601" s="3">
        <v>5</v>
      </c>
      <c r="AK601" s="3">
        <v>1</v>
      </c>
      <c r="AL601" s="3">
        <v>99</v>
      </c>
    </row>
    <row r="602" spans="1:38" x14ac:dyDescent="0.3">
      <c r="A602" s="4">
        <v>601</v>
      </c>
      <c r="B602" s="5">
        <v>42846</v>
      </c>
      <c r="C602" s="7">
        <v>0.62152777777777779</v>
      </c>
      <c r="D602" s="3" t="s">
        <v>305</v>
      </c>
      <c r="E602" s="3">
        <v>2</v>
      </c>
      <c r="F602" s="3">
        <v>47</v>
      </c>
      <c r="G602" s="3" t="s">
        <v>157</v>
      </c>
      <c r="H602" s="3">
        <v>1</v>
      </c>
      <c r="I602" s="4" t="s">
        <v>157</v>
      </c>
      <c r="J602" s="4">
        <v>6</v>
      </c>
      <c r="K602" s="4" t="s">
        <v>582</v>
      </c>
      <c r="L602" s="3" t="s">
        <v>305</v>
      </c>
      <c r="M602" s="18">
        <v>1</v>
      </c>
      <c r="N602" s="18">
        <v>3</v>
      </c>
      <c r="O602" s="4">
        <v>1</v>
      </c>
      <c r="P602" s="3"/>
      <c r="Q602" s="4">
        <v>2</v>
      </c>
      <c r="S602" s="3">
        <v>2</v>
      </c>
      <c r="T602" s="3"/>
      <c r="U602" s="3"/>
      <c r="X602" s="7">
        <v>0.60416666666666663</v>
      </c>
      <c r="Y602" s="3">
        <v>15</v>
      </c>
      <c r="AH602" s="3">
        <v>99</v>
      </c>
      <c r="AI602" s="3">
        <v>5</v>
      </c>
      <c r="AK602" s="3">
        <v>1</v>
      </c>
      <c r="AL602" s="3">
        <v>99</v>
      </c>
    </row>
    <row r="603" spans="1:38" x14ac:dyDescent="0.3">
      <c r="A603" s="4">
        <v>602</v>
      </c>
      <c r="B603" s="5">
        <v>42846</v>
      </c>
      <c r="C603" s="7">
        <v>0.625</v>
      </c>
      <c r="D603" s="3" t="s">
        <v>305</v>
      </c>
      <c r="E603" s="3">
        <v>1</v>
      </c>
      <c r="F603" s="3">
        <v>65</v>
      </c>
      <c r="G603" s="3" t="s">
        <v>352</v>
      </c>
      <c r="H603" s="3">
        <v>7</v>
      </c>
      <c r="I603" s="4" t="s">
        <v>305</v>
      </c>
      <c r="J603" s="4">
        <v>1</v>
      </c>
      <c r="K603" s="4">
        <v>3</v>
      </c>
      <c r="L603" s="3" t="s">
        <v>353</v>
      </c>
      <c r="M603" s="18">
        <v>6</v>
      </c>
      <c r="N603" s="18">
        <v>121</v>
      </c>
      <c r="O603" s="4">
        <v>8</v>
      </c>
      <c r="P603" s="3"/>
      <c r="Q603" s="4">
        <v>1</v>
      </c>
      <c r="S603" s="3">
        <v>2</v>
      </c>
      <c r="T603" s="3"/>
      <c r="U603" s="3"/>
      <c r="X603" s="7">
        <v>0.625</v>
      </c>
      <c r="Y603" s="3">
        <v>10</v>
      </c>
      <c r="AH603" s="3">
        <v>99</v>
      </c>
      <c r="AI603" s="3">
        <v>5</v>
      </c>
      <c r="AK603" s="3">
        <v>4</v>
      </c>
      <c r="AL603" s="3">
        <v>99</v>
      </c>
    </row>
    <row r="604" spans="1:38" x14ac:dyDescent="0.3">
      <c r="A604" s="4">
        <v>603</v>
      </c>
      <c r="B604" s="5">
        <v>42846</v>
      </c>
      <c r="C604" s="7">
        <v>0.41944444444444445</v>
      </c>
      <c r="D604" s="3" t="s">
        <v>104</v>
      </c>
      <c r="E604" s="3">
        <v>2</v>
      </c>
      <c r="F604" s="3">
        <v>60</v>
      </c>
      <c r="G604" s="3" t="s">
        <v>106</v>
      </c>
      <c r="H604" s="3">
        <v>6</v>
      </c>
      <c r="I604" s="4" t="s">
        <v>104</v>
      </c>
      <c r="J604" s="4">
        <v>30</v>
      </c>
      <c r="K604" s="4">
        <v>30</v>
      </c>
      <c r="L604" s="3" t="s">
        <v>589</v>
      </c>
      <c r="M604" s="18">
        <v>1</v>
      </c>
      <c r="N604" s="18">
        <v>28</v>
      </c>
      <c r="O604" s="4">
        <v>6</v>
      </c>
      <c r="P604" s="3"/>
      <c r="Q604" s="4">
        <v>1</v>
      </c>
      <c r="S604" s="3">
        <v>1</v>
      </c>
      <c r="T604" s="3">
        <v>1</v>
      </c>
      <c r="U604" s="3">
        <v>1</v>
      </c>
      <c r="V604" s="3">
        <v>1</v>
      </c>
      <c r="AH604" s="3">
        <v>99</v>
      </c>
      <c r="AI604" s="3">
        <v>3</v>
      </c>
      <c r="AK604" s="3">
        <v>1</v>
      </c>
      <c r="AL604" s="3">
        <v>2</v>
      </c>
    </row>
    <row r="605" spans="1:38" x14ac:dyDescent="0.3">
      <c r="A605" s="4">
        <v>604</v>
      </c>
      <c r="B605" s="5">
        <v>42846</v>
      </c>
      <c r="C605" s="7">
        <v>0.4236111111111111</v>
      </c>
      <c r="D605" s="3" t="s">
        <v>104</v>
      </c>
      <c r="E605" s="3">
        <v>2</v>
      </c>
      <c r="F605" s="3">
        <v>40</v>
      </c>
      <c r="G605" s="3" t="s">
        <v>354</v>
      </c>
      <c r="H605" s="3">
        <v>2</v>
      </c>
      <c r="I605" s="4" t="s">
        <v>354</v>
      </c>
      <c r="J605" s="4">
        <v>999</v>
      </c>
      <c r="K605" s="4">
        <v>999</v>
      </c>
      <c r="L605" s="3" t="s">
        <v>232</v>
      </c>
      <c r="M605" s="18">
        <v>159</v>
      </c>
      <c r="N605" s="18">
        <v>159</v>
      </c>
      <c r="O605" s="4">
        <v>1</v>
      </c>
      <c r="P605" s="3"/>
      <c r="Q605" s="4">
        <v>10</v>
      </c>
      <c r="S605" s="3">
        <v>2</v>
      </c>
      <c r="T605" s="3">
        <v>2</v>
      </c>
      <c r="U605" s="3">
        <v>2</v>
      </c>
      <c r="V605" s="3">
        <v>2</v>
      </c>
      <c r="AH605" s="3">
        <v>99</v>
      </c>
      <c r="AI605" s="3">
        <v>2</v>
      </c>
      <c r="AK605" s="3">
        <v>3</v>
      </c>
      <c r="AL605" s="3">
        <v>2</v>
      </c>
    </row>
    <row r="606" spans="1:38" x14ac:dyDescent="0.3">
      <c r="A606" s="4">
        <v>605</v>
      </c>
      <c r="B606" s="5">
        <v>42846</v>
      </c>
      <c r="C606" s="7">
        <v>0.42708333333333331</v>
      </c>
      <c r="D606" s="3" t="s">
        <v>104</v>
      </c>
      <c r="E606" s="3">
        <v>2</v>
      </c>
      <c r="F606" s="3">
        <v>50</v>
      </c>
      <c r="G606" s="3" t="s">
        <v>106</v>
      </c>
      <c r="H606" s="3">
        <v>1</v>
      </c>
      <c r="I606" s="4" t="s">
        <v>106</v>
      </c>
      <c r="J606" s="4">
        <v>1</v>
      </c>
      <c r="K606" s="4" t="s">
        <v>663</v>
      </c>
      <c r="L606" s="3" t="s">
        <v>106</v>
      </c>
      <c r="M606" s="18">
        <v>1</v>
      </c>
      <c r="N606" s="18" t="s">
        <v>609</v>
      </c>
      <c r="O606" s="4">
        <v>1</v>
      </c>
      <c r="P606" s="3"/>
      <c r="Q606" s="4">
        <v>2</v>
      </c>
      <c r="S606" s="3">
        <v>1</v>
      </c>
      <c r="T606" s="3">
        <v>1</v>
      </c>
      <c r="U606" s="3">
        <v>1</v>
      </c>
      <c r="V606" s="3">
        <v>1</v>
      </c>
      <c r="AH606" s="3">
        <v>99</v>
      </c>
      <c r="AI606" s="3">
        <v>8</v>
      </c>
      <c r="AK606" s="3">
        <v>1</v>
      </c>
      <c r="AL606" s="3">
        <v>1</v>
      </c>
    </row>
    <row r="607" spans="1:38" x14ac:dyDescent="0.3">
      <c r="A607" s="4">
        <v>606</v>
      </c>
      <c r="B607" s="5">
        <v>42846</v>
      </c>
      <c r="C607" s="7">
        <v>0.43055555555555558</v>
      </c>
      <c r="D607" s="3" t="s">
        <v>104</v>
      </c>
      <c r="E607" s="3">
        <v>1</v>
      </c>
      <c r="F607" s="3">
        <v>40</v>
      </c>
      <c r="G607" s="3" t="s">
        <v>106</v>
      </c>
      <c r="H607" s="3">
        <v>1</v>
      </c>
      <c r="I607" s="4" t="s">
        <v>106</v>
      </c>
      <c r="J607" s="4">
        <v>1</v>
      </c>
      <c r="K607" s="4" t="s">
        <v>663</v>
      </c>
      <c r="L607" s="3" t="s">
        <v>106</v>
      </c>
      <c r="M607" s="18">
        <v>1</v>
      </c>
      <c r="N607" s="18" t="s">
        <v>609</v>
      </c>
      <c r="O607" s="4">
        <v>9</v>
      </c>
      <c r="P607" s="3"/>
      <c r="Q607" s="4">
        <v>1</v>
      </c>
      <c r="S607" s="3">
        <v>1</v>
      </c>
      <c r="T607" s="3">
        <v>1</v>
      </c>
      <c r="U607" s="3">
        <v>1</v>
      </c>
      <c r="V607" s="3">
        <v>1</v>
      </c>
      <c r="AH607" s="3">
        <v>99</v>
      </c>
      <c r="AI607" s="3">
        <v>8</v>
      </c>
      <c r="AK607" s="3">
        <v>1</v>
      </c>
      <c r="AL607" s="3">
        <v>2</v>
      </c>
    </row>
    <row r="608" spans="1:38" x14ac:dyDescent="0.3">
      <c r="A608" s="4">
        <v>607</v>
      </c>
      <c r="B608" s="5">
        <v>42846</v>
      </c>
      <c r="C608" s="7">
        <v>0.43402777777777773</v>
      </c>
      <c r="D608" s="3" t="s">
        <v>104</v>
      </c>
      <c r="E608" s="3">
        <v>99</v>
      </c>
      <c r="F608" s="3">
        <v>30</v>
      </c>
      <c r="G608" s="3" t="s">
        <v>106</v>
      </c>
      <c r="H608" s="3">
        <v>4</v>
      </c>
      <c r="I608" s="4" t="s">
        <v>106</v>
      </c>
      <c r="J608" s="4">
        <v>1</v>
      </c>
      <c r="K608" s="4" t="s">
        <v>663</v>
      </c>
      <c r="L608" s="3" t="s">
        <v>104</v>
      </c>
      <c r="M608" s="18">
        <v>30</v>
      </c>
      <c r="N608" s="18">
        <v>30</v>
      </c>
      <c r="O608" s="4">
        <v>1</v>
      </c>
      <c r="P608" s="3"/>
      <c r="Q608" s="4">
        <v>4</v>
      </c>
      <c r="S608" s="3">
        <v>12</v>
      </c>
      <c r="T608" s="3">
        <v>1</v>
      </c>
      <c r="U608" s="3"/>
      <c r="X608" s="7">
        <v>0.43402777777777773</v>
      </c>
      <c r="Y608" s="3">
        <v>30</v>
      </c>
      <c r="Z608" s="3" t="s">
        <v>467</v>
      </c>
      <c r="AA608" s="3">
        <v>7</v>
      </c>
      <c r="AH608" s="3">
        <v>7</v>
      </c>
      <c r="AI608" s="3">
        <v>99</v>
      </c>
      <c r="AK608" s="3">
        <v>2</v>
      </c>
      <c r="AL608" s="3">
        <v>2</v>
      </c>
    </row>
    <row r="609" spans="1:38" x14ac:dyDescent="0.3">
      <c r="A609" s="4">
        <v>608</v>
      </c>
      <c r="B609" s="5">
        <v>42846</v>
      </c>
      <c r="C609" s="7">
        <v>0.44166666666666665</v>
      </c>
      <c r="D609" s="3" t="s">
        <v>104</v>
      </c>
      <c r="E609" s="3">
        <v>1</v>
      </c>
      <c r="F609" s="3">
        <v>50</v>
      </c>
      <c r="G609" s="3" t="s">
        <v>355</v>
      </c>
      <c r="H609" s="3">
        <v>1</v>
      </c>
      <c r="I609" s="4" t="s">
        <v>104</v>
      </c>
      <c r="J609" s="4">
        <v>30</v>
      </c>
      <c r="K609" s="4">
        <v>30</v>
      </c>
      <c r="L609" s="3" t="s">
        <v>589</v>
      </c>
      <c r="M609" s="18">
        <v>1</v>
      </c>
      <c r="N609" s="18">
        <v>28</v>
      </c>
      <c r="O609" s="4">
        <v>1</v>
      </c>
      <c r="P609" s="3"/>
      <c r="Q609" s="4">
        <v>2</v>
      </c>
      <c r="S609" s="3">
        <v>1</v>
      </c>
      <c r="T609" s="3">
        <v>1</v>
      </c>
      <c r="U609" s="3">
        <v>1</v>
      </c>
      <c r="V609" s="3">
        <v>1</v>
      </c>
      <c r="AH609" s="3">
        <v>99</v>
      </c>
      <c r="AI609" s="3">
        <v>8</v>
      </c>
      <c r="AK609" s="3">
        <v>1</v>
      </c>
      <c r="AL609" s="3">
        <v>1</v>
      </c>
    </row>
    <row r="610" spans="1:38" x14ac:dyDescent="0.3">
      <c r="A610" s="4">
        <v>609</v>
      </c>
      <c r="B610" s="5">
        <v>42846</v>
      </c>
      <c r="C610" s="7">
        <v>0.44444444444444442</v>
      </c>
      <c r="D610" s="3" t="s">
        <v>104</v>
      </c>
      <c r="E610" s="3">
        <v>1</v>
      </c>
      <c r="F610" s="3">
        <v>40</v>
      </c>
      <c r="G610" s="3" t="s">
        <v>106</v>
      </c>
      <c r="H610" s="3">
        <v>1</v>
      </c>
      <c r="I610" s="4" t="s">
        <v>356</v>
      </c>
      <c r="J610" s="4">
        <v>1</v>
      </c>
      <c r="K610" s="4">
        <v>29</v>
      </c>
      <c r="L610" s="3" t="s">
        <v>104</v>
      </c>
      <c r="M610" s="18">
        <v>30</v>
      </c>
      <c r="N610" s="18">
        <v>30</v>
      </c>
      <c r="O610" s="4">
        <v>1</v>
      </c>
      <c r="P610" s="3"/>
      <c r="Q610" s="4">
        <v>7</v>
      </c>
      <c r="S610" s="3">
        <v>1</v>
      </c>
      <c r="T610" s="3">
        <v>1</v>
      </c>
      <c r="U610" s="3">
        <v>1</v>
      </c>
      <c r="V610" s="3">
        <v>1</v>
      </c>
      <c r="X610" s="7">
        <v>0.44097222222222227</v>
      </c>
      <c r="Y610" s="3">
        <v>5</v>
      </c>
      <c r="AH610" s="3">
        <v>99</v>
      </c>
      <c r="AI610" s="3">
        <v>8</v>
      </c>
      <c r="AK610" s="3">
        <v>3</v>
      </c>
      <c r="AL610" s="3">
        <v>1</v>
      </c>
    </row>
    <row r="611" spans="1:38" x14ac:dyDescent="0.3">
      <c r="A611" s="4">
        <v>610</v>
      </c>
      <c r="B611" s="5">
        <v>42846</v>
      </c>
      <c r="C611" s="7">
        <v>0.4513888888888889</v>
      </c>
      <c r="D611" s="3" t="s">
        <v>104</v>
      </c>
      <c r="E611" s="3">
        <v>1</v>
      </c>
      <c r="F611" s="3">
        <v>20</v>
      </c>
      <c r="G611" s="3" t="s">
        <v>106</v>
      </c>
      <c r="H611" s="3">
        <v>4</v>
      </c>
      <c r="I611" s="4" t="s">
        <v>357</v>
      </c>
      <c r="J611" s="4">
        <v>1</v>
      </c>
      <c r="K611" s="4">
        <v>31</v>
      </c>
      <c r="L611" s="3" t="s">
        <v>104</v>
      </c>
      <c r="M611" s="18">
        <v>30</v>
      </c>
      <c r="N611" s="18">
        <v>30</v>
      </c>
      <c r="O611" s="4">
        <v>1</v>
      </c>
      <c r="P611" s="3"/>
      <c r="Q611" s="4">
        <v>9</v>
      </c>
      <c r="S611" s="3">
        <v>1</v>
      </c>
      <c r="T611" s="3">
        <v>1</v>
      </c>
      <c r="U611" s="3">
        <v>1</v>
      </c>
      <c r="V611" s="3">
        <v>1</v>
      </c>
      <c r="X611" s="7">
        <v>0.44444444444444442</v>
      </c>
      <c r="Y611" s="3">
        <v>10</v>
      </c>
      <c r="AH611" s="3">
        <v>99</v>
      </c>
      <c r="AI611" s="3">
        <v>8</v>
      </c>
      <c r="AK611" s="3">
        <v>2</v>
      </c>
      <c r="AL611" s="3">
        <v>2</v>
      </c>
    </row>
    <row r="612" spans="1:38" x14ac:dyDescent="0.3">
      <c r="A612" s="4">
        <v>611</v>
      </c>
      <c r="B612" s="5">
        <v>42846</v>
      </c>
      <c r="C612" s="7">
        <v>0.45694444444444443</v>
      </c>
      <c r="D612" s="3" t="s">
        <v>104</v>
      </c>
      <c r="E612" s="3">
        <v>1</v>
      </c>
      <c r="F612" s="3">
        <v>20</v>
      </c>
      <c r="G612" s="3" t="s">
        <v>106</v>
      </c>
      <c r="H612" s="3">
        <v>1</v>
      </c>
      <c r="I612" s="4" t="s">
        <v>106</v>
      </c>
      <c r="J612" s="4">
        <v>1</v>
      </c>
      <c r="K612" s="4" t="s">
        <v>663</v>
      </c>
      <c r="L612" s="3" t="s">
        <v>104</v>
      </c>
      <c r="M612" s="18">
        <v>30</v>
      </c>
      <c r="N612" s="18">
        <v>30</v>
      </c>
      <c r="O612" s="4">
        <v>1</v>
      </c>
      <c r="P612" s="3"/>
      <c r="Q612" s="4">
        <v>6</v>
      </c>
      <c r="S612" s="3">
        <v>1</v>
      </c>
      <c r="T612" s="3">
        <v>1</v>
      </c>
      <c r="U612" s="3">
        <v>1</v>
      </c>
      <c r="V612" s="3">
        <v>1</v>
      </c>
      <c r="X612" s="7">
        <v>0.4513888888888889</v>
      </c>
      <c r="Y612" s="3">
        <v>10</v>
      </c>
      <c r="AH612" s="3">
        <v>99</v>
      </c>
      <c r="AI612" s="3">
        <v>8</v>
      </c>
      <c r="AK612" s="3">
        <v>2</v>
      </c>
      <c r="AL612" s="3">
        <v>1</v>
      </c>
    </row>
    <row r="613" spans="1:38" x14ac:dyDescent="0.3">
      <c r="A613" s="4">
        <v>612</v>
      </c>
      <c r="B613" s="5">
        <v>42846</v>
      </c>
      <c r="C613" s="7">
        <v>0.46875</v>
      </c>
      <c r="D613" s="3" t="s">
        <v>104</v>
      </c>
      <c r="E613" s="3">
        <v>1</v>
      </c>
      <c r="F613" s="3">
        <v>70</v>
      </c>
      <c r="G613" s="3" t="s">
        <v>106</v>
      </c>
      <c r="H613" s="3">
        <v>7</v>
      </c>
      <c r="I613" s="4" t="s">
        <v>106</v>
      </c>
      <c r="J613" s="4">
        <v>1</v>
      </c>
      <c r="K613" s="4" t="s">
        <v>663</v>
      </c>
      <c r="L613" s="3" t="s">
        <v>104</v>
      </c>
      <c r="M613" s="18">
        <v>30</v>
      </c>
      <c r="N613" s="18">
        <v>30</v>
      </c>
      <c r="O613" s="4">
        <v>1</v>
      </c>
      <c r="P613" s="3"/>
      <c r="Q613" s="4">
        <v>8</v>
      </c>
      <c r="S613" s="3">
        <v>12</v>
      </c>
      <c r="T613" s="3"/>
      <c r="U613" s="3"/>
      <c r="X613" s="7">
        <v>0.4513888888888889</v>
      </c>
      <c r="Y613" s="3">
        <v>20</v>
      </c>
      <c r="Z613" s="3" t="s">
        <v>467</v>
      </c>
      <c r="AH613" s="3">
        <v>5</v>
      </c>
      <c r="AI613" s="3">
        <v>99</v>
      </c>
      <c r="AK613" s="3">
        <v>2</v>
      </c>
      <c r="AL613" s="3">
        <v>2</v>
      </c>
    </row>
    <row r="614" spans="1:38" x14ac:dyDescent="0.3">
      <c r="A614" s="4">
        <v>613</v>
      </c>
      <c r="B614" s="5">
        <v>42846</v>
      </c>
      <c r="C614" s="7">
        <v>0.47916666666666669</v>
      </c>
      <c r="D614" s="3" t="s">
        <v>104</v>
      </c>
      <c r="E614" s="3">
        <v>2</v>
      </c>
      <c r="F614" s="3">
        <v>60</v>
      </c>
      <c r="G614" s="3" t="s">
        <v>106</v>
      </c>
      <c r="H614" s="3">
        <v>6</v>
      </c>
      <c r="I614" s="4" t="s">
        <v>106</v>
      </c>
      <c r="J614" s="4">
        <v>1</v>
      </c>
      <c r="K614" s="4" t="s">
        <v>663</v>
      </c>
      <c r="L614" s="3" t="s">
        <v>104</v>
      </c>
      <c r="M614" s="18">
        <v>30</v>
      </c>
      <c r="N614" s="18">
        <v>30</v>
      </c>
      <c r="O614" s="4">
        <v>1</v>
      </c>
      <c r="P614" s="3"/>
      <c r="Q614" s="4">
        <v>6</v>
      </c>
      <c r="S614" s="3">
        <v>1</v>
      </c>
      <c r="T614" s="3"/>
      <c r="U614" s="3"/>
      <c r="X614" s="7">
        <v>0.46527777777777773</v>
      </c>
      <c r="Y614" s="3">
        <v>15</v>
      </c>
      <c r="AH614" s="3">
        <v>99</v>
      </c>
      <c r="AI614" s="3">
        <v>8</v>
      </c>
      <c r="AK614" s="3">
        <v>1</v>
      </c>
      <c r="AL614" s="3">
        <v>2</v>
      </c>
    </row>
    <row r="615" spans="1:38" x14ac:dyDescent="0.3">
      <c r="A615" s="4">
        <v>614</v>
      </c>
      <c r="B615" s="5">
        <v>42846</v>
      </c>
      <c r="C615" s="7">
        <v>0.4861111111111111</v>
      </c>
      <c r="D615" s="3" t="s">
        <v>104</v>
      </c>
      <c r="E615" s="3">
        <v>2</v>
      </c>
      <c r="F615" s="3">
        <v>20</v>
      </c>
      <c r="G615" s="3" t="s">
        <v>358</v>
      </c>
      <c r="H615" s="3">
        <v>4</v>
      </c>
      <c r="I615" s="4" t="s">
        <v>358</v>
      </c>
      <c r="J615" s="4">
        <v>3</v>
      </c>
      <c r="K615" s="4">
        <v>36</v>
      </c>
      <c r="L615" s="3" t="s">
        <v>104</v>
      </c>
      <c r="M615" s="18">
        <v>30</v>
      </c>
      <c r="N615" s="18">
        <v>30</v>
      </c>
      <c r="O615" s="4">
        <v>1</v>
      </c>
      <c r="P615" s="3"/>
      <c r="Q615" s="4">
        <v>7</v>
      </c>
      <c r="S615" s="3">
        <v>2</v>
      </c>
      <c r="T615" s="3">
        <v>2</v>
      </c>
      <c r="U615" s="3"/>
      <c r="X615" s="7">
        <v>0.47222222222222227</v>
      </c>
      <c r="Y615" s="3">
        <v>15</v>
      </c>
      <c r="AH615" s="3">
        <v>99</v>
      </c>
      <c r="AI615" s="3">
        <v>1</v>
      </c>
      <c r="AK615" s="3">
        <v>3</v>
      </c>
      <c r="AL615" s="3">
        <v>2</v>
      </c>
    </row>
    <row r="616" spans="1:38" x14ac:dyDescent="0.3">
      <c r="A616" s="4">
        <v>615</v>
      </c>
      <c r="B616" s="5">
        <v>42846</v>
      </c>
      <c r="C616" s="7">
        <v>0.49305555555555558</v>
      </c>
      <c r="D616" s="3" t="s">
        <v>104</v>
      </c>
      <c r="E616" s="3">
        <v>2</v>
      </c>
      <c r="F616" s="3">
        <v>30</v>
      </c>
      <c r="G616" s="3" t="s">
        <v>359</v>
      </c>
      <c r="H616" s="3">
        <v>6</v>
      </c>
      <c r="I616" s="4" t="s">
        <v>143</v>
      </c>
      <c r="J616" s="4">
        <v>5</v>
      </c>
      <c r="K616" s="4">
        <v>72</v>
      </c>
      <c r="L616" s="3" t="s">
        <v>106</v>
      </c>
      <c r="M616" s="18">
        <v>1</v>
      </c>
      <c r="N616" s="18" t="s">
        <v>609</v>
      </c>
      <c r="O616" s="4">
        <v>1</v>
      </c>
      <c r="P616" s="3"/>
      <c r="Q616" s="4">
        <v>8</v>
      </c>
      <c r="S616" s="3">
        <v>2</v>
      </c>
      <c r="T616" s="3">
        <v>2</v>
      </c>
      <c r="U616" s="3">
        <v>2</v>
      </c>
      <c r="V616" s="3">
        <v>2</v>
      </c>
      <c r="AH616" s="3">
        <v>99</v>
      </c>
      <c r="AI616" s="3">
        <v>4</v>
      </c>
      <c r="AK616" s="3">
        <v>2</v>
      </c>
      <c r="AL616" s="3">
        <v>2</v>
      </c>
    </row>
    <row r="617" spans="1:38" x14ac:dyDescent="0.3">
      <c r="A617" s="4">
        <v>616</v>
      </c>
      <c r="B617" s="5">
        <v>42846</v>
      </c>
      <c r="C617" s="7">
        <v>0.50694444444444442</v>
      </c>
      <c r="D617" s="3" t="s">
        <v>104</v>
      </c>
      <c r="E617" s="3">
        <v>1</v>
      </c>
      <c r="F617" s="3">
        <v>70</v>
      </c>
      <c r="G617" s="3" t="s">
        <v>106</v>
      </c>
      <c r="H617" s="3">
        <v>7</v>
      </c>
      <c r="I617" s="4" t="s">
        <v>106</v>
      </c>
      <c r="J617" s="4">
        <v>1</v>
      </c>
      <c r="K617" s="4" t="s">
        <v>663</v>
      </c>
      <c r="L617" s="3" t="s">
        <v>106</v>
      </c>
      <c r="M617" s="18">
        <v>1</v>
      </c>
      <c r="N617" s="18" t="s">
        <v>609</v>
      </c>
      <c r="O617" s="4">
        <v>1</v>
      </c>
      <c r="P617" s="3"/>
      <c r="Q617" s="4">
        <v>8</v>
      </c>
      <c r="S617" s="3">
        <v>1</v>
      </c>
      <c r="T617" s="3"/>
      <c r="U617" s="3"/>
      <c r="X617" s="7">
        <v>0.5</v>
      </c>
      <c r="Y617" s="3">
        <v>10</v>
      </c>
      <c r="AH617" s="3">
        <v>99</v>
      </c>
      <c r="AI617" s="3">
        <v>8</v>
      </c>
      <c r="AK617" s="3">
        <v>1</v>
      </c>
      <c r="AL617" s="3">
        <v>1</v>
      </c>
    </row>
    <row r="618" spans="1:38" x14ac:dyDescent="0.3">
      <c r="A618" s="4">
        <v>617</v>
      </c>
      <c r="B618" s="5">
        <v>42846</v>
      </c>
      <c r="C618" s="7">
        <v>0.51388888888888895</v>
      </c>
      <c r="D618" s="3" t="s">
        <v>104</v>
      </c>
      <c r="E618" s="3">
        <v>2</v>
      </c>
      <c r="F618" s="3">
        <v>20</v>
      </c>
      <c r="G618" s="3" t="s">
        <v>360</v>
      </c>
      <c r="H618" s="3">
        <v>99</v>
      </c>
      <c r="I618" s="4" t="s">
        <v>360</v>
      </c>
      <c r="J618" s="4">
        <v>999</v>
      </c>
      <c r="K618" s="4">
        <v>999</v>
      </c>
      <c r="L618" s="3" t="s">
        <v>104</v>
      </c>
      <c r="M618" s="18">
        <v>30</v>
      </c>
      <c r="N618" s="18">
        <v>30</v>
      </c>
      <c r="O618" s="4">
        <v>1</v>
      </c>
      <c r="P618" s="3"/>
      <c r="Q618" s="4">
        <v>7</v>
      </c>
      <c r="S618" s="3">
        <v>4</v>
      </c>
      <c r="T618" s="3">
        <v>4</v>
      </c>
      <c r="U618" s="3">
        <v>4</v>
      </c>
      <c r="X618" s="7">
        <v>0.49652777777777773</v>
      </c>
      <c r="Y618" s="3">
        <v>20</v>
      </c>
      <c r="AH618" s="3">
        <v>99</v>
      </c>
      <c r="AI618" s="3">
        <v>4</v>
      </c>
      <c r="AK618" s="3">
        <v>3</v>
      </c>
      <c r="AL618" s="3">
        <v>2</v>
      </c>
    </row>
    <row r="619" spans="1:38" x14ac:dyDescent="0.3">
      <c r="A619" s="4">
        <v>618</v>
      </c>
      <c r="B619" s="5">
        <v>42846</v>
      </c>
      <c r="C619" s="7">
        <v>0.52083333333333337</v>
      </c>
      <c r="D619" s="3" t="s">
        <v>104</v>
      </c>
      <c r="E619" s="3">
        <v>2</v>
      </c>
      <c r="F619" s="3">
        <v>40</v>
      </c>
      <c r="G619" s="3" t="s">
        <v>106</v>
      </c>
      <c r="H619" s="3">
        <v>6</v>
      </c>
      <c r="I619" s="4" t="s">
        <v>361</v>
      </c>
      <c r="J619" s="4">
        <v>1</v>
      </c>
      <c r="K619" s="4">
        <v>145</v>
      </c>
      <c r="L619" s="3" t="s">
        <v>104</v>
      </c>
      <c r="M619" s="18">
        <v>30</v>
      </c>
      <c r="N619" s="18">
        <v>30</v>
      </c>
      <c r="O619" s="4">
        <v>1</v>
      </c>
      <c r="P619" s="3"/>
      <c r="Q619" s="4">
        <v>6</v>
      </c>
      <c r="S619" s="3">
        <v>1</v>
      </c>
      <c r="T619" s="3"/>
      <c r="U619" s="3"/>
      <c r="X619" s="7">
        <v>0.51388888888888895</v>
      </c>
      <c r="Y619" s="3">
        <v>10</v>
      </c>
      <c r="AH619" s="3">
        <v>99</v>
      </c>
      <c r="AI619" s="3">
        <v>8</v>
      </c>
      <c r="AK619" s="3">
        <v>2</v>
      </c>
      <c r="AL619" s="3">
        <v>1</v>
      </c>
    </row>
    <row r="620" spans="1:38" x14ac:dyDescent="0.3">
      <c r="A620" s="4">
        <v>619</v>
      </c>
      <c r="B620" s="5">
        <v>42846</v>
      </c>
      <c r="C620" s="7">
        <v>0.52500000000000002</v>
      </c>
      <c r="D620" s="3" t="s">
        <v>104</v>
      </c>
      <c r="E620" s="3">
        <v>99</v>
      </c>
      <c r="F620" s="3">
        <v>20</v>
      </c>
      <c r="G620" s="3" t="s">
        <v>111</v>
      </c>
      <c r="H620" s="3">
        <v>4</v>
      </c>
      <c r="I620" s="4" t="s">
        <v>362</v>
      </c>
      <c r="J620" s="4">
        <v>7</v>
      </c>
      <c r="K620" s="4">
        <v>44</v>
      </c>
      <c r="L620" s="3" t="s">
        <v>104</v>
      </c>
      <c r="M620" s="18">
        <v>30</v>
      </c>
      <c r="N620" s="18">
        <v>30</v>
      </c>
      <c r="O620" s="4">
        <v>1</v>
      </c>
      <c r="P620" s="3"/>
      <c r="Q620" s="4">
        <v>9</v>
      </c>
      <c r="S620" s="3">
        <v>4</v>
      </c>
      <c r="T620" s="3"/>
      <c r="U620" s="3"/>
      <c r="X620" s="7">
        <v>0.50694444444444442</v>
      </c>
      <c r="Y620" s="3">
        <v>25</v>
      </c>
      <c r="AH620" s="3">
        <v>99</v>
      </c>
      <c r="AI620" s="3">
        <v>6</v>
      </c>
      <c r="AK620" s="3">
        <v>2</v>
      </c>
      <c r="AL620" s="3">
        <v>2</v>
      </c>
    </row>
    <row r="621" spans="1:38" x14ac:dyDescent="0.3">
      <c r="A621" s="4">
        <v>620</v>
      </c>
      <c r="B621" s="5">
        <v>42846</v>
      </c>
      <c r="C621" s="7">
        <v>0.52986111111111112</v>
      </c>
      <c r="D621" s="3" t="s">
        <v>104</v>
      </c>
      <c r="E621" s="3">
        <v>2</v>
      </c>
      <c r="F621" s="3">
        <v>40</v>
      </c>
      <c r="G621" s="3" t="s">
        <v>106</v>
      </c>
      <c r="H621" s="3">
        <v>6</v>
      </c>
      <c r="I621" s="4" t="s">
        <v>106</v>
      </c>
      <c r="J621" s="4">
        <v>1</v>
      </c>
      <c r="K621" s="4" t="s">
        <v>663</v>
      </c>
      <c r="L621" s="3" t="s">
        <v>106</v>
      </c>
      <c r="M621" s="18">
        <v>1</v>
      </c>
      <c r="N621" s="18" t="s">
        <v>609</v>
      </c>
      <c r="O621" s="4">
        <v>6</v>
      </c>
      <c r="P621" s="3"/>
      <c r="Q621" s="4">
        <v>1</v>
      </c>
      <c r="S621" s="3">
        <v>1</v>
      </c>
      <c r="T621" s="3"/>
      <c r="U621" s="3"/>
      <c r="X621" s="7">
        <v>0.52986111111111112</v>
      </c>
      <c r="Y621" s="3">
        <v>10</v>
      </c>
      <c r="AH621" s="3">
        <v>99</v>
      </c>
      <c r="AI621" s="3">
        <v>8</v>
      </c>
      <c r="AK621" s="3">
        <v>1</v>
      </c>
      <c r="AL621" s="3">
        <v>1</v>
      </c>
    </row>
    <row r="622" spans="1:38" x14ac:dyDescent="0.3">
      <c r="A622" s="4">
        <v>621</v>
      </c>
      <c r="B622" s="5">
        <v>42846</v>
      </c>
      <c r="C622" s="7">
        <v>0.53263888888888888</v>
      </c>
      <c r="D622" s="3" t="s">
        <v>104</v>
      </c>
      <c r="E622" s="3">
        <v>1</v>
      </c>
      <c r="F622" s="3">
        <v>50</v>
      </c>
      <c r="G622" s="3" t="s">
        <v>234</v>
      </c>
      <c r="H622" s="3">
        <v>2</v>
      </c>
      <c r="I622" s="4" t="s">
        <v>234</v>
      </c>
      <c r="J622" s="4">
        <v>18</v>
      </c>
      <c r="K622" s="4">
        <v>199</v>
      </c>
      <c r="L622" s="3" t="s">
        <v>104</v>
      </c>
      <c r="M622" s="18">
        <v>30</v>
      </c>
      <c r="N622" s="18">
        <v>30</v>
      </c>
      <c r="O622" s="4">
        <v>1</v>
      </c>
      <c r="P622" s="3"/>
      <c r="Q622" s="4">
        <v>8</v>
      </c>
      <c r="S622" s="3">
        <v>2</v>
      </c>
      <c r="T622" s="3"/>
      <c r="U622" s="3"/>
      <c r="X622" s="7">
        <v>0.51388888888888895</v>
      </c>
      <c r="Y622" s="3">
        <v>30</v>
      </c>
      <c r="AH622" s="3">
        <v>99</v>
      </c>
      <c r="AI622" s="3">
        <v>99</v>
      </c>
      <c r="AK622" s="3">
        <v>1</v>
      </c>
      <c r="AL622" s="3">
        <v>2</v>
      </c>
    </row>
    <row r="623" spans="1:38" x14ac:dyDescent="0.3">
      <c r="A623" s="4">
        <v>622</v>
      </c>
      <c r="B623" s="5">
        <v>42846</v>
      </c>
      <c r="C623" s="7">
        <v>0.53611111111111109</v>
      </c>
      <c r="D623" s="3" t="s">
        <v>104</v>
      </c>
      <c r="E623" s="3">
        <v>2</v>
      </c>
      <c r="F623" s="3">
        <v>45</v>
      </c>
      <c r="G623" s="3" t="s">
        <v>106</v>
      </c>
      <c r="H623" s="3">
        <v>6</v>
      </c>
      <c r="I623" s="4" t="s">
        <v>363</v>
      </c>
      <c r="J623" s="4">
        <v>1</v>
      </c>
      <c r="K623" s="4" t="s">
        <v>663</v>
      </c>
      <c r="L623" s="3" t="s">
        <v>106</v>
      </c>
      <c r="M623" s="18">
        <v>172</v>
      </c>
      <c r="N623" s="18" t="s">
        <v>609</v>
      </c>
      <c r="O623" s="4">
        <v>1</v>
      </c>
      <c r="P623" s="3"/>
      <c r="Q623" s="4">
        <v>6</v>
      </c>
      <c r="S623" s="3">
        <v>2</v>
      </c>
      <c r="T623" s="3"/>
      <c r="U623" s="3"/>
      <c r="X623" s="7">
        <v>0.52777777777777779</v>
      </c>
      <c r="Y623" s="3">
        <v>10</v>
      </c>
      <c r="AH623" s="3">
        <v>99</v>
      </c>
      <c r="AI623" s="3">
        <v>99</v>
      </c>
      <c r="AK623" s="3">
        <v>1</v>
      </c>
      <c r="AL623" s="3">
        <v>2</v>
      </c>
    </row>
    <row r="624" spans="1:38" x14ac:dyDescent="0.3">
      <c r="A624" s="4">
        <v>623</v>
      </c>
      <c r="B624" s="5">
        <v>42846</v>
      </c>
      <c r="C624" s="7">
        <v>0.53819444444444442</v>
      </c>
      <c r="D624" s="3" t="s">
        <v>104</v>
      </c>
      <c r="E624" s="3">
        <v>2</v>
      </c>
      <c r="F624" s="3">
        <v>20</v>
      </c>
      <c r="G624" s="3" t="s">
        <v>362</v>
      </c>
      <c r="H624" s="3">
        <v>4</v>
      </c>
      <c r="I624" s="4" t="s">
        <v>362</v>
      </c>
      <c r="J624" s="4">
        <v>7</v>
      </c>
      <c r="K624" s="4">
        <v>44</v>
      </c>
      <c r="L624" s="3" t="s">
        <v>104</v>
      </c>
      <c r="M624" s="18">
        <v>172</v>
      </c>
      <c r="N624" s="18">
        <v>30</v>
      </c>
      <c r="O624" s="4">
        <v>1</v>
      </c>
      <c r="P624" s="3"/>
      <c r="Q624" s="4">
        <v>7</v>
      </c>
      <c r="S624" s="3">
        <v>4</v>
      </c>
      <c r="T624" s="3"/>
      <c r="U624" s="3"/>
      <c r="X624" s="7">
        <v>0.52083333333333337</v>
      </c>
      <c r="Y624" s="3">
        <v>20</v>
      </c>
      <c r="AH624" s="3">
        <v>99</v>
      </c>
      <c r="AI624" s="3">
        <v>4</v>
      </c>
      <c r="AK624" s="3">
        <v>2</v>
      </c>
      <c r="AL624" s="3">
        <v>2</v>
      </c>
    </row>
    <row r="625" spans="1:38" x14ac:dyDescent="0.3">
      <c r="A625" s="4">
        <v>624</v>
      </c>
      <c r="B625" s="5">
        <v>42846</v>
      </c>
      <c r="C625" s="7">
        <v>0.5444444444444444</v>
      </c>
      <c r="D625" s="3" t="s">
        <v>104</v>
      </c>
      <c r="E625" s="3">
        <v>1</v>
      </c>
      <c r="F625" s="3">
        <v>20</v>
      </c>
      <c r="G625" s="3" t="s">
        <v>106</v>
      </c>
      <c r="H625" s="3">
        <v>4</v>
      </c>
      <c r="I625" s="4" t="s">
        <v>106</v>
      </c>
      <c r="J625" s="4">
        <v>1</v>
      </c>
      <c r="K625" s="4" t="s">
        <v>663</v>
      </c>
      <c r="L625" s="3" t="s">
        <v>117</v>
      </c>
      <c r="M625" s="18">
        <v>172</v>
      </c>
      <c r="N625" s="18">
        <v>64</v>
      </c>
      <c r="O625" s="4">
        <v>1</v>
      </c>
      <c r="P625" s="3"/>
      <c r="Q625" s="4">
        <v>9</v>
      </c>
      <c r="S625" s="3">
        <v>12</v>
      </c>
      <c r="T625" s="3"/>
      <c r="U625" s="3"/>
      <c r="X625" s="7">
        <v>0.5444444444444444</v>
      </c>
      <c r="Y625" s="3">
        <v>25</v>
      </c>
      <c r="Z625" s="3" t="s">
        <v>467</v>
      </c>
      <c r="AH625" s="3">
        <v>7</v>
      </c>
      <c r="AI625" s="3">
        <v>99</v>
      </c>
      <c r="AK625" s="3">
        <v>1</v>
      </c>
      <c r="AL625" s="3">
        <v>1</v>
      </c>
    </row>
    <row r="626" spans="1:38" x14ac:dyDescent="0.3">
      <c r="A626" s="4">
        <v>625</v>
      </c>
      <c r="B626" s="5">
        <v>42846</v>
      </c>
      <c r="C626" s="7">
        <v>0.54652777777777783</v>
      </c>
      <c r="D626" s="3" t="s">
        <v>104</v>
      </c>
      <c r="E626" s="3">
        <v>1</v>
      </c>
      <c r="F626" s="3">
        <v>30</v>
      </c>
      <c r="G626" s="3" t="s">
        <v>106</v>
      </c>
      <c r="H626" s="3">
        <v>1</v>
      </c>
      <c r="I626" s="4" t="s">
        <v>106</v>
      </c>
      <c r="J626" s="4">
        <v>1</v>
      </c>
      <c r="K626" s="4" t="s">
        <v>663</v>
      </c>
      <c r="L626" s="3" t="s">
        <v>106</v>
      </c>
      <c r="M626" s="18">
        <v>172</v>
      </c>
      <c r="N626" s="18" t="s">
        <v>609</v>
      </c>
      <c r="O626" s="4">
        <v>7</v>
      </c>
      <c r="P626" s="3"/>
      <c r="Q626" s="4">
        <v>1</v>
      </c>
      <c r="S626" s="3">
        <v>7</v>
      </c>
      <c r="T626" s="3"/>
      <c r="U626" s="3"/>
      <c r="X626" s="7">
        <v>0.54652777777777783</v>
      </c>
      <c r="Y626" s="3">
        <v>5</v>
      </c>
      <c r="Z626" s="3">
        <v>23</v>
      </c>
      <c r="AH626" s="3">
        <v>7</v>
      </c>
      <c r="AI626" s="3">
        <v>99</v>
      </c>
      <c r="AK626" s="3">
        <v>2</v>
      </c>
      <c r="AL626" s="3">
        <v>2</v>
      </c>
    </row>
    <row r="627" spans="1:38" x14ac:dyDescent="0.3">
      <c r="A627" s="4">
        <v>626</v>
      </c>
      <c r="B627" s="5">
        <v>42846</v>
      </c>
      <c r="C627" s="7">
        <v>0.54999999999999993</v>
      </c>
      <c r="D627" s="3" t="s">
        <v>104</v>
      </c>
      <c r="E627" s="3">
        <v>1</v>
      </c>
      <c r="F627" s="3">
        <v>45</v>
      </c>
      <c r="G627" s="3" t="s">
        <v>364</v>
      </c>
      <c r="H627" s="3">
        <v>1</v>
      </c>
      <c r="I627" s="4" t="s">
        <v>104</v>
      </c>
      <c r="J627" s="4">
        <v>30</v>
      </c>
      <c r="K627" s="4">
        <v>30</v>
      </c>
      <c r="L627" s="3" t="s">
        <v>117</v>
      </c>
      <c r="M627" s="18">
        <v>172</v>
      </c>
      <c r="N627" s="18">
        <v>68</v>
      </c>
      <c r="O627" s="4">
        <v>8</v>
      </c>
      <c r="P627" s="3"/>
      <c r="Q627" s="4">
        <v>1</v>
      </c>
      <c r="S627" s="3">
        <v>12</v>
      </c>
      <c r="T627" s="3"/>
      <c r="U627" s="3"/>
      <c r="X627" s="7">
        <v>0.42499999999999999</v>
      </c>
      <c r="Y627" s="3">
        <v>10</v>
      </c>
      <c r="Z627" s="3" t="s">
        <v>467</v>
      </c>
      <c r="AH627" s="3">
        <v>1</v>
      </c>
      <c r="AI627" s="3">
        <v>99</v>
      </c>
      <c r="AK627" s="3">
        <v>3</v>
      </c>
      <c r="AL627" s="3">
        <v>2</v>
      </c>
    </row>
    <row r="628" spans="1:38" x14ac:dyDescent="0.3">
      <c r="A628" s="4">
        <v>627</v>
      </c>
      <c r="B628" s="5">
        <v>42846</v>
      </c>
      <c r="C628" s="7">
        <v>0.55486111111111114</v>
      </c>
      <c r="D628" s="3" t="s">
        <v>104</v>
      </c>
      <c r="E628" s="3">
        <v>1</v>
      </c>
      <c r="F628" s="3">
        <v>40</v>
      </c>
      <c r="G628" s="3" t="s">
        <v>128</v>
      </c>
      <c r="H628" s="3">
        <v>1</v>
      </c>
      <c r="I628" s="4" t="s">
        <v>128</v>
      </c>
      <c r="J628" s="4">
        <v>11</v>
      </c>
      <c r="K628" s="4" t="s">
        <v>667</v>
      </c>
      <c r="L628" s="3" t="s">
        <v>104</v>
      </c>
      <c r="M628" s="18">
        <v>172</v>
      </c>
      <c r="N628" s="18">
        <v>30</v>
      </c>
      <c r="O628" s="4">
        <v>1</v>
      </c>
      <c r="P628" s="3"/>
      <c r="Q628" s="4">
        <v>9</v>
      </c>
      <c r="S628" s="3">
        <v>4</v>
      </c>
      <c r="T628" s="3"/>
      <c r="U628" s="3"/>
      <c r="X628" s="7">
        <v>0.54166666666666663</v>
      </c>
      <c r="Y628" s="3">
        <v>15</v>
      </c>
      <c r="AH628" s="3">
        <v>99</v>
      </c>
      <c r="AI628" s="3">
        <v>6</v>
      </c>
      <c r="AK628" s="3">
        <v>2</v>
      </c>
      <c r="AL628" s="3">
        <v>2</v>
      </c>
    </row>
    <row r="629" spans="1:38" x14ac:dyDescent="0.3">
      <c r="A629" s="4">
        <v>628</v>
      </c>
      <c r="B629" s="5">
        <v>42846</v>
      </c>
      <c r="C629" s="7">
        <v>0.55902777777777779</v>
      </c>
      <c r="D629" s="3" t="s">
        <v>104</v>
      </c>
      <c r="E629" s="3">
        <v>1</v>
      </c>
      <c r="F629" s="3">
        <v>40</v>
      </c>
      <c r="G629" s="3" t="s">
        <v>106</v>
      </c>
      <c r="H629" s="3">
        <v>1</v>
      </c>
      <c r="I629" s="4" t="s">
        <v>106</v>
      </c>
      <c r="J629" s="4">
        <v>1</v>
      </c>
      <c r="K629" s="4" t="s">
        <v>663</v>
      </c>
      <c r="L629" s="3" t="s">
        <v>106</v>
      </c>
      <c r="M629" s="18">
        <v>172</v>
      </c>
      <c r="N629" s="18" t="s">
        <v>609</v>
      </c>
      <c r="O629" s="4">
        <v>1</v>
      </c>
      <c r="P629" s="3"/>
      <c r="Q629" s="4">
        <v>2</v>
      </c>
      <c r="S629" s="3">
        <v>4</v>
      </c>
      <c r="T629" s="3"/>
      <c r="U629" s="3"/>
      <c r="X629" s="7">
        <v>0.55208333333333337</v>
      </c>
      <c r="Y629" s="3">
        <v>10</v>
      </c>
      <c r="AH629" s="3">
        <v>99</v>
      </c>
      <c r="AI629" s="3">
        <v>8</v>
      </c>
      <c r="AK629" s="3">
        <v>1</v>
      </c>
      <c r="AL629" s="3">
        <v>2</v>
      </c>
    </row>
    <row r="630" spans="1:38" x14ac:dyDescent="0.3">
      <c r="A630" s="4">
        <v>629</v>
      </c>
      <c r="B630" s="5">
        <v>42846</v>
      </c>
      <c r="C630" s="7">
        <v>0.56111111111111112</v>
      </c>
      <c r="D630" s="3" t="s">
        <v>104</v>
      </c>
      <c r="E630" s="3">
        <v>2</v>
      </c>
      <c r="F630" s="3">
        <v>50</v>
      </c>
      <c r="G630" s="3" t="s">
        <v>365</v>
      </c>
      <c r="H630" s="3">
        <v>4</v>
      </c>
      <c r="I630" s="4" t="s">
        <v>104</v>
      </c>
      <c r="J630" s="4">
        <v>30</v>
      </c>
      <c r="K630" s="4">
        <v>30</v>
      </c>
      <c r="L630" s="3" t="s">
        <v>366</v>
      </c>
      <c r="M630" s="18">
        <v>172</v>
      </c>
      <c r="N630" s="18">
        <v>27</v>
      </c>
      <c r="O630" s="4">
        <v>7</v>
      </c>
      <c r="P630" s="3"/>
      <c r="Q630" s="4">
        <v>1</v>
      </c>
      <c r="S630" s="3">
        <v>1</v>
      </c>
      <c r="T630" s="3"/>
      <c r="U630" s="3"/>
      <c r="X630" s="7">
        <v>0.56111111111111112</v>
      </c>
      <c r="Y630" s="3">
        <v>15</v>
      </c>
      <c r="AH630" s="3">
        <v>99</v>
      </c>
      <c r="AI630" s="3">
        <v>8</v>
      </c>
      <c r="AK630" s="3">
        <v>3</v>
      </c>
      <c r="AL630" s="3">
        <v>2</v>
      </c>
    </row>
    <row r="631" spans="1:38" x14ac:dyDescent="0.3">
      <c r="A631" s="4">
        <v>630</v>
      </c>
      <c r="B631" s="5">
        <v>42846</v>
      </c>
      <c r="C631" s="7">
        <v>0.56597222222222221</v>
      </c>
      <c r="D631" s="3" t="s">
        <v>104</v>
      </c>
      <c r="E631" s="3">
        <v>1</v>
      </c>
      <c r="F631" s="3">
        <v>75</v>
      </c>
      <c r="G631" s="3" t="s">
        <v>106</v>
      </c>
      <c r="H631" s="3">
        <v>7</v>
      </c>
      <c r="I631" s="4" t="s">
        <v>367</v>
      </c>
      <c r="J631" s="4">
        <v>1</v>
      </c>
      <c r="K631" s="4">
        <v>145</v>
      </c>
      <c r="L631" s="3" t="s">
        <v>368</v>
      </c>
      <c r="M631" s="18">
        <v>172</v>
      </c>
      <c r="N631" s="18">
        <v>28</v>
      </c>
      <c r="O631" s="4">
        <v>1</v>
      </c>
      <c r="P631" s="3"/>
      <c r="Q631" s="4">
        <v>8</v>
      </c>
      <c r="S631" s="3">
        <v>1</v>
      </c>
      <c r="T631" s="3"/>
      <c r="U631" s="3"/>
      <c r="X631" s="7">
        <v>0.54861111111111105</v>
      </c>
      <c r="Y631" s="3">
        <v>30</v>
      </c>
      <c r="AH631" s="3">
        <v>99</v>
      </c>
      <c r="AI631" s="3">
        <v>8</v>
      </c>
      <c r="AK631" s="3">
        <v>1</v>
      </c>
      <c r="AL631" s="3">
        <v>1</v>
      </c>
    </row>
    <row r="632" spans="1:38" x14ac:dyDescent="0.3">
      <c r="A632" s="4">
        <v>631</v>
      </c>
      <c r="B632" s="5">
        <v>42846</v>
      </c>
      <c r="C632" s="7">
        <v>0.56944444444444442</v>
      </c>
      <c r="D632" s="3" t="s">
        <v>104</v>
      </c>
      <c r="E632" s="3">
        <v>2</v>
      </c>
      <c r="F632" s="3">
        <v>20</v>
      </c>
      <c r="G632" s="3" t="s">
        <v>111</v>
      </c>
      <c r="H632" s="3">
        <v>4</v>
      </c>
      <c r="I632" s="4" t="s">
        <v>104</v>
      </c>
      <c r="J632" s="4">
        <v>30</v>
      </c>
      <c r="K632" s="4">
        <v>30</v>
      </c>
      <c r="L632" s="3" t="s">
        <v>117</v>
      </c>
      <c r="M632" s="18">
        <v>172</v>
      </c>
      <c r="N632" s="18">
        <v>64</v>
      </c>
      <c r="O632" s="4">
        <v>7</v>
      </c>
      <c r="P632" s="3"/>
      <c r="Q632" s="4">
        <v>9</v>
      </c>
      <c r="S632" s="3">
        <v>12</v>
      </c>
      <c r="T632" s="3"/>
      <c r="U632" s="3"/>
      <c r="X632" s="7">
        <v>0.56944444444444442</v>
      </c>
      <c r="Y632" s="3">
        <v>25</v>
      </c>
      <c r="Z632" s="3" t="s">
        <v>467</v>
      </c>
      <c r="AH632" s="3">
        <v>7</v>
      </c>
      <c r="AI632" s="3">
        <v>99</v>
      </c>
      <c r="AK632" s="3">
        <v>2</v>
      </c>
      <c r="AL632" s="3">
        <v>2</v>
      </c>
    </row>
    <row r="633" spans="1:38" x14ac:dyDescent="0.3">
      <c r="A633" s="4">
        <v>632</v>
      </c>
      <c r="B633" s="5">
        <v>42846</v>
      </c>
      <c r="C633" s="7">
        <v>0.57291666666666663</v>
      </c>
      <c r="D633" s="3" t="s">
        <v>104</v>
      </c>
      <c r="E633" s="3">
        <v>2</v>
      </c>
      <c r="F633" s="3">
        <v>20</v>
      </c>
      <c r="G633" s="3" t="s">
        <v>369</v>
      </c>
      <c r="H633" s="3">
        <v>4</v>
      </c>
      <c r="I633" s="4" t="s">
        <v>106</v>
      </c>
      <c r="J633" s="4">
        <v>1</v>
      </c>
      <c r="K633" s="4" t="s">
        <v>663</v>
      </c>
      <c r="L633" s="3" t="s">
        <v>228</v>
      </c>
      <c r="M633" s="18">
        <v>14</v>
      </c>
      <c r="N633" s="18">
        <v>100</v>
      </c>
      <c r="O633" s="4">
        <v>4</v>
      </c>
      <c r="P633" s="3"/>
      <c r="Q633" s="4">
        <v>1</v>
      </c>
      <c r="S633" s="3">
        <v>12</v>
      </c>
      <c r="T633" s="3"/>
      <c r="U633" s="3"/>
      <c r="X633" s="7">
        <v>0.57291666666666663</v>
      </c>
      <c r="Y633" s="3">
        <v>15</v>
      </c>
      <c r="Z633" s="3" t="s">
        <v>467</v>
      </c>
      <c r="AH633" s="3">
        <v>8</v>
      </c>
      <c r="AI633" s="3">
        <v>99</v>
      </c>
      <c r="AK633" s="3">
        <v>1</v>
      </c>
      <c r="AL633" s="3">
        <v>1</v>
      </c>
    </row>
    <row r="634" spans="1:38" x14ac:dyDescent="0.3">
      <c r="A634" s="4">
        <v>633</v>
      </c>
      <c r="B634" s="5">
        <v>42846</v>
      </c>
      <c r="C634" s="7">
        <v>0.57638888888888895</v>
      </c>
      <c r="D634" s="3" t="s">
        <v>104</v>
      </c>
      <c r="E634" s="3">
        <v>1</v>
      </c>
      <c r="F634" s="3">
        <v>20</v>
      </c>
      <c r="G634" s="3" t="s">
        <v>106</v>
      </c>
      <c r="H634" s="3">
        <v>99</v>
      </c>
      <c r="I634" s="4" t="s">
        <v>106</v>
      </c>
      <c r="J634" s="4">
        <v>1</v>
      </c>
      <c r="K634" s="4" t="s">
        <v>663</v>
      </c>
      <c r="L634" s="3" t="s">
        <v>117</v>
      </c>
      <c r="M634" s="18">
        <v>11</v>
      </c>
      <c r="N634" s="18">
        <v>133</v>
      </c>
      <c r="O634" s="4">
        <v>1</v>
      </c>
      <c r="P634" s="3"/>
      <c r="Q634" s="4">
        <v>9</v>
      </c>
      <c r="S634" s="3">
        <v>12</v>
      </c>
      <c r="T634" s="3"/>
      <c r="U634" s="3"/>
      <c r="X634" s="7">
        <v>0.57638888888888895</v>
      </c>
      <c r="Y634" s="3">
        <v>25</v>
      </c>
      <c r="Z634" s="3" t="s">
        <v>467</v>
      </c>
      <c r="AH634" s="3">
        <v>99</v>
      </c>
      <c r="AI634" s="3">
        <v>99</v>
      </c>
      <c r="AK634" s="3">
        <v>1</v>
      </c>
      <c r="AL634" s="3">
        <v>1</v>
      </c>
    </row>
    <row r="635" spans="1:38" x14ac:dyDescent="0.3">
      <c r="A635" s="4">
        <v>634</v>
      </c>
      <c r="B635" s="5">
        <v>42846</v>
      </c>
      <c r="C635" s="7">
        <v>0.57986111111111105</v>
      </c>
      <c r="D635" s="3" t="s">
        <v>104</v>
      </c>
      <c r="E635" s="3">
        <v>2</v>
      </c>
      <c r="F635" s="3">
        <v>50</v>
      </c>
      <c r="G635" s="3" t="s">
        <v>106</v>
      </c>
      <c r="H635" s="3">
        <v>6</v>
      </c>
      <c r="I635" s="4" t="s">
        <v>104</v>
      </c>
      <c r="J635" s="4">
        <v>30</v>
      </c>
      <c r="K635" s="4">
        <v>30</v>
      </c>
      <c r="L635" s="3" t="s">
        <v>355</v>
      </c>
      <c r="M635" s="18">
        <v>4</v>
      </c>
      <c r="N635" s="18">
        <v>28</v>
      </c>
      <c r="O635" s="4">
        <v>1</v>
      </c>
      <c r="P635" s="3"/>
      <c r="Q635" s="4">
        <v>9</v>
      </c>
      <c r="S635" s="3">
        <v>7</v>
      </c>
      <c r="T635" s="3"/>
      <c r="U635" s="3"/>
      <c r="X635" s="7">
        <v>0.57986111111111105</v>
      </c>
      <c r="Y635" s="3">
        <v>5</v>
      </c>
      <c r="Z635" s="3" t="s">
        <v>370</v>
      </c>
      <c r="AH635" s="3">
        <v>7</v>
      </c>
      <c r="AI635" s="3">
        <v>99</v>
      </c>
      <c r="AK635" s="3">
        <v>2</v>
      </c>
      <c r="AL635" s="3">
        <v>2</v>
      </c>
    </row>
    <row r="636" spans="1:38" x14ac:dyDescent="0.3">
      <c r="A636" s="4">
        <v>635</v>
      </c>
      <c r="B636" s="5">
        <v>42846</v>
      </c>
      <c r="C636" s="7">
        <v>0.58333333333333337</v>
      </c>
      <c r="D636" s="3" t="s">
        <v>104</v>
      </c>
      <c r="E636" s="3">
        <v>1</v>
      </c>
      <c r="F636" s="3">
        <v>20</v>
      </c>
      <c r="G636" s="3" t="s">
        <v>106</v>
      </c>
      <c r="H636" s="3">
        <v>4</v>
      </c>
      <c r="I636" s="4" t="s">
        <v>104</v>
      </c>
      <c r="J636" s="4">
        <v>30</v>
      </c>
      <c r="K636" s="4">
        <v>30</v>
      </c>
      <c r="L636" s="3" t="s">
        <v>290</v>
      </c>
      <c r="M636" s="18">
        <v>3</v>
      </c>
      <c r="N636" s="18">
        <v>124</v>
      </c>
      <c r="O636" s="4">
        <v>1</v>
      </c>
      <c r="P636" s="3"/>
      <c r="Q636" s="4">
        <v>4</v>
      </c>
      <c r="S636" s="3">
        <v>7</v>
      </c>
      <c r="T636" s="3"/>
      <c r="U636" s="3"/>
      <c r="X636" s="7">
        <v>0.57638888888888895</v>
      </c>
      <c r="Y636" s="3">
        <v>30</v>
      </c>
      <c r="Z636" s="3">
        <v>50</v>
      </c>
      <c r="AH636" s="3">
        <v>7</v>
      </c>
      <c r="AI636" s="3">
        <v>99</v>
      </c>
      <c r="AK636" s="3">
        <v>1</v>
      </c>
      <c r="AL636" s="3">
        <v>2</v>
      </c>
    </row>
    <row r="637" spans="1:38" x14ac:dyDescent="0.3">
      <c r="A637" s="4">
        <v>636</v>
      </c>
      <c r="B637" s="5">
        <v>42846</v>
      </c>
      <c r="C637" s="7">
        <v>0.59027777777777779</v>
      </c>
      <c r="D637" s="3" t="s">
        <v>104</v>
      </c>
      <c r="E637" s="3">
        <v>1</v>
      </c>
      <c r="F637" s="3">
        <v>40</v>
      </c>
      <c r="G637" s="3" t="s">
        <v>106</v>
      </c>
      <c r="H637" s="3">
        <v>1</v>
      </c>
      <c r="I637" s="4" t="s">
        <v>371</v>
      </c>
      <c r="J637" s="4">
        <v>1</v>
      </c>
      <c r="K637" s="4">
        <v>25</v>
      </c>
      <c r="L637" s="3" t="s">
        <v>228</v>
      </c>
      <c r="M637" s="18">
        <v>8</v>
      </c>
      <c r="N637" s="18">
        <v>50</v>
      </c>
      <c r="O637" s="4">
        <v>1</v>
      </c>
      <c r="P637" s="3"/>
      <c r="Q637" s="4">
        <v>2</v>
      </c>
      <c r="S637" s="3">
        <v>12</v>
      </c>
      <c r="T637" s="3"/>
      <c r="U637" s="3"/>
      <c r="X637" s="7">
        <v>0.59027777777777779</v>
      </c>
      <c r="Y637" s="3">
        <v>10</v>
      </c>
      <c r="Z637" s="3" t="s">
        <v>467</v>
      </c>
      <c r="AH637" s="3">
        <v>6</v>
      </c>
      <c r="AI637" s="3">
        <v>99</v>
      </c>
      <c r="AK637" s="3">
        <v>1</v>
      </c>
      <c r="AL637" s="3">
        <v>1</v>
      </c>
    </row>
    <row r="638" spans="1:38" x14ac:dyDescent="0.3">
      <c r="A638" s="4">
        <v>637</v>
      </c>
      <c r="B638" s="5">
        <v>42846</v>
      </c>
      <c r="C638" s="7">
        <v>0.59722222222222221</v>
      </c>
      <c r="D638" s="3" t="s">
        <v>104</v>
      </c>
      <c r="E638" s="3">
        <v>1</v>
      </c>
      <c r="F638" s="3">
        <v>45</v>
      </c>
      <c r="G638" s="3" t="s">
        <v>106</v>
      </c>
      <c r="H638" s="3">
        <v>1</v>
      </c>
      <c r="I638" s="4" t="s">
        <v>372</v>
      </c>
      <c r="J638" s="4">
        <v>179</v>
      </c>
      <c r="K638" s="4">
        <v>179</v>
      </c>
      <c r="L638" s="3" t="s">
        <v>106</v>
      </c>
      <c r="M638" s="18">
        <v>1</v>
      </c>
      <c r="N638" s="18" t="s">
        <v>609</v>
      </c>
      <c r="O638" s="4">
        <v>2</v>
      </c>
      <c r="P638" s="3"/>
      <c r="Q638" s="4">
        <v>1</v>
      </c>
      <c r="S638" s="3">
        <v>9</v>
      </c>
      <c r="T638" s="3"/>
      <c r="U638" s="3"/>
      <c r="X638" s="7">
        <v>0.57291666666666663</v>
      </c>
      <c r="Y638" s="3">
        <v>35</v>
      </c>
      <c r="AH638" s="3">
        <v>99</v>
      </c>
      <c r="AI638" s="3">
        <v>99</v>
      </c>
      <c r="AK638" s="3">
        <v>1</v>
      </c>
      <c r="AL638" s="3">
        <v>1</v>
      </c>
    </row>
    <row r="639" spans="1:38" x14ac:dyDescent="0.3">
      <c r="A639" s="4">
        <v>638</v>
      </c>
      <c r="B639" s="5">
        <v>42846</v>
      </c>
      <c r="C639" s="7">
        <v>0.60416666666666663</v>
      </c>
      <c r="D639" s="3" t="s">
        <v>104</v>
      </c>
      <c r="E639" s="3">
        <v>1</v>
      </c>
      <c r="F639" s="3">
        <v>20</v>
      </c>
      <c r="G639" s="3" t="s">
        <v>373</v>
      </c>
      <c r="H639" s="3">
        <v>1</v>
      </c>
      <c r="I639" s="4" t="s">
        <v>104</v>
      </c>
      <c r="J639" s="4">
        <v>30</v>
      </c>
      <c r="K639" s="4">
        <v>30</v>
      </c>
      <c r="L639" s="3" t="s">
        <v>373</v>
      </c>
      <c r="M639" s="18">
        <v>172</v>
      </c>
      <c r="N639" s="18">
        <v>75</v>
      </c>
      <c r="O639" s="4">
        <v>2</v>
      </c>
      <c r="P639" s="3"/>
      <c r="Q639" s="4">
        <v>1</v>
      </c>
      <c r="S639" s="3">
        <v>2</v>
      </c>
      <c r="T639" s="3"/>
      <c r="U639" s="3"/>
      <c r="X639" s="7">
        <v>0.60416666666666663</v>
      </c>
      <c r="Y639" s="3">
        <v>30</v>
      </c>
      <c r="AH639" s="3">
        <v>99</v>
      </c>
      <c r="AI639" s="3">
        <v>99</v>
      </c>
      <c r="AK639" s="3">
        <v>1</v>
      </c>
      <c r="AL639" s="3">
        <v>2</v>
      </c>
    </row>
    <row r="640" spans="1:38" x14ac:dyDescent="0.3">
      <c r="A640" s="4">
        <v>639</v>
      </c>
      <c r="B640" s="5">
        <v>42846</v>
      </c>
      <c r="C640" s="7">
        <v>0.61111111111111105</v>
      </c>
      <c r="D640" s="3" t="s">
        <v>104</v>
      </c>
      <c r="E640" s="3">
        <v>1</v>
      </c>
      <c r="F640" s="3">
        <v>25</v>
      </c>
      <c r="G640" s="3" t="s">
        <v>374</v>
      </c>
      <c r="H640" s="3">
        <v>4</v>
      </c>
      <c r="I640" s="4" t="s">
        <v>104</v>
      </c>
      <c r="J640" s="4">
        <v>30</v>
      </c>
      <c r="K640" s="4">
        <v>30</v>
      </c>
      <c r="L640" s="3" t="s">
        <v>374</v>
      </c>
      <c r="M640" s="18">
        <v>172</v>
      </c>
      <c r="N640" s="18">
        <v>25</v>
      </c>
      <c r="O640" s="4">
        <v>9</v>
      </c>
      <c r="P640" s="3"/>
      <c r="Q640" s="4">
        <v>1</v>
      </c>
      <c r="S640" s="3">
        <v>6</v>
      </c>
      <c r="T640" s="3"/>
      <c r="U640" s="3"/>
      <c r="X640" s="7">
        <v>0.61111111111111105</v>
      </c>
      <c r="Y640" s="3">
        <v>10</v>
      </c>
      <c r="AH640" s="3">
        <v>99</v>
      </c>
      <c r="AI640" s="3">
        <v>8</v>
      </c>
      <c r="AK640" s="3">
        <v>2</v>
      </c>
      <c r="AL640" s="3">
        <v>2</v>
      </c>
    </row>
    <row r="641" spans="1:38" x14ac:dyDescent="0.3">
      <c r="A641" s="4">
        <v>640</v>
      </c>
      <c r="B641" s="5">
        <v>42846</v>
      </c>
      <c r="C641" s="7">
        <v>0.61805555555555558</v>
      </c>
      <c r="D641" s="3" t="s">
        <v>104</v>
      </c>
      <c r="E641" s="3">
        <v>1</v>
      </c>
      <c r="F641" s="3">
        <v>20</v>
      </c>
      <c r="G641" s="3" t="s">
        <v>375</v>
      </c>
      <c r="H641" s="3">
        <v>4</v>
      </c>
      <c r="I641" s="4" t="s">
        <v>104</v>
      </c>
      <c r="J641" s="4">
        <v>30</v>
      </c>
      <c r="K641" s="4">
        <v>30</v>
      </c>
      <c r="L641" s="3" t="s">
        <v>375</v>
      </c>
      <c r="M641" s="18">
        <v>5</v>
      </c>
      <c r="N641" s="18">
        <v>75</v>
      </c>
      <c r="O641" s="4">
        <v>9</v>
      </c>
      <c r="P641" s="3"/>
      <c r="Q641" s="4">
        <v>1</v>
      </c>
      <c r="S641" s="3">
        <v>2</v>
      </c>
      <c r="T641" s="3"/>
      <c r="U641" s="3"/>
      <c r="X641" s="7">
        <v>0.61805555555555558</v>
      </c>
      <c r="Y641" s="3">
        <v>15</v>
      </c>
      <c r="AH641" s="3">
        <v>99</v>
      </c>
      <c r="AI641" s="3">
        <v>4</v>
      </c>
      <c r="AK641" s="3">
        <v>2</v>
      </c>
      <c r="AL641" s="3">
        <v>2</v>
      </c>
    </row>
    <row r="642" spans="1:38" x14ac:dyDescent="0.3">
      <c r="A642" s="4">
        <v>641</v>
      </c>
      <c r="B642" s="5">
        <v>42846</v>
      </c>
      <c r="C642" s="7">
        <v>0.62847222222222221</v>
      </c>
      <c r="D642" s="3" t="s">
        <v>104</v>
      </c>
      <c r="E642" s="3">
        <v>1</v>
      </c>
      <c r="F642" s="3">
        <v>30</v>
      </c>
      <c r="G642" s="3" t="s">
        <v>376</v>
      </c>
      <c r="H642" s="3">
        <v>1</v>
      </c>
      <c r="I642" s="4" t="s">
        <v>104</v>
      </c>
      <c r="J642" s="4">
        <v>30</v>
      </c>
      <c r="K642" s="4">
        <v>30</v>
      </c>
      <c r="L642" s="3" t="s">
        <v>376</v>
      </c>
      <c r="M642" s="18">
        <v>14</v>
      </c>
      <c r="N642" s="18">
        <v>84</v>
      </c>
      <c r="O642" s="4">
        <v>3</v>
      </c>
      <c r="P642" s="3"/>
      <c r="Q642" s="4">
        <v>1</v>
      </c>
      <c r="S642" s="3">
        <v>2</v>
      </c>
      <c r="T642" s="3"/>
      <c r="U642" s="3"/>
      <c r="X642" s="7">
        <v>0.62847222222222221</v>
      </c>
      <c r="Y642" s="3">
        <v>15</v>
      </c>
      <c r="AH642" s="3">
        <v>99</v>
      </c>
      <c r="AI642" s="3">
        <v>5</v>
      </c>
      <c r="AK642" s="3">
        <v>1</v>
      </c>
      <c r="AL642" s="3">
        <v>1</v>
      </c>
    </row>
    <row r="643" spans="1:38" x14ac:dyDescent="0.3">
      <c r="A643" s="4">
        <v>642</v>
      </c>
      <c r="B643" s="5">
        <v>42846</v>
      </c>
      <c r="C643" s="7">
        <v>0.63541666666666663</v>
      </c>
      <c r="D643" s="3" t="s">
        <v>104</v>
      </c>
      <c r="E643" s="3">
        <v>2</v>
      </c>
      <c r="F643" s="3">
        <v>20</v>
      </c>
      <c r="G643" s="3" t="s">
        <v>377</v>
      </c>
      <c r="H643" s="3">
        <v>4</v>
      </c>
      <c r="I643" s="4" t="s">
        <v>104</v>
      </c>
      <c r="J643" s="4">
        <v>30</v>
      </c>
      <c r="K643" s="4">
        <v>30</v>
      </c>
      <c r="L643" s="3" t="s">
        <v>377</v>
      </c>
      <c r="M643" s="18">
        <v>14</v>
      </c>
      <c r="N643" s="18">
        <v>48</v>
      </c>
      <c r="O643" s="4">
        <v>7</v>
      </c>
      <c r="P643" s="3"/>
      <c r="Q643" s="4">
        <v>1</v>
      </c>
      <c r="S643" s="3">
        <v>4</v>
      </c>
      <c r="T643" s="3"/>
      <c r="U643" s="3"/>
      <c r="X643" s="7">
        <v>0.63541666666666663</v>
      </c>
      <c r="Y643" s="3">
        <v>15</v>
      </c>
      <c r="AH643" s="3">
        <v>99</v>
      </c>
      <c r="AI643" s="3">
        <v>5</v>
      </c>
      <c r="AK643" s="3">
        <v>3</v>
      </c>
      <c r="AL643" s="3">
        <v>2</v>
      </c>
    </row>
    <row r="644" spans="1:38" x14ac:dyDescent="0.3">
      <c r="A644" s="4">
        <v>643</v>
      </c>
      <c r="B644" s="5">
        <v>42846</v>
      </c>
      <c r="C644" s="7">
        <v>0.64236111111111105</v>
      </c>
      <c r="D644" s="3" t="s">
        <v>104</v>
      </c>
      <c r="E644" s="3">
        <v>1</v>
      </c>
      <c r="F644" s="3">
        <v>20</v>
      </c>
      <c r="G644" s="3" t="s">
        <v>378</v>
      </c>
      <c r="H644" s="3">
        <v>1</v>
      </c>
      <c r="I644" s="4" t="s">
        <v>104</v>
      </c>
      <c r="J644" s="4">
        <v>30</v>
      </c>
      <c r="K644" s="4">
        <v>30</v>
      </c>
      <c r="L644" s="3" t="s">
        <v>379</v>
      </c>
      <c r="M644" s="18">
        <v>172</v>
      </c>
      <c r="N644" s="18">
        <v>84</v>
      </c>
      <c r="O644" s="4">
        <v>7</v>
      </c>
      <c r="P644" s="3"/>
      <c r="Q644" s="4">
        <v>1</v>
      </c>
      <c r="S644" s="3">
        <v>1</v>
      </c>
      <c r="T644" s="3">
        <v>7</v>
      </c>
      <c r="U644" s="3">
        <v>1</v>
      </c>
      <c r="X644" s="7">
        <v>0.64236111111111105</v>
      </c>
      <c r="Y644" s="3">
        <v>40</v>
      </c>
      <c r="AB644" s="3">
        <v>44</v>
      </c>
      <c r="AH644" s="3">
        <v>7</v>
      </c>
      <c r="AI644" s="3">
        <v>99</v>
      </c>
      <c r="AK644" s="3">
        <v>3</v>
      </c>
      <c r="AL644" s="3">
        <v>1</v>
      </c>
    </row>
    <row r="645" spans="1:38" x14ac:dyDescent="0.3">
      <c r="A645" s="4">
        <v>644</v>
      </c>
      <c r="B645" s="5">
        <v>42846</v>
      </c>
      <c r="C645" s="7">
        <v>0.64930555555555558</v>
      </c>
      <c r="D645" s="3" t="s">
        <v>104</v>
      </c>
      <c r="E645" s="3">
        <v>2</v>
      </c>
      <c r="F645" s="3">
        <v>40</v>
      </c>
      <c r="G645" s="3" t="s">
        <v>380</v>
      </c>
      <c r="H645" s="3">
        <v>99</v>
      </c>
      <c r="I645" s="4" t="s">
        <v>104</v>
      </c>
      <c r="J645" s="4">
        <v>30</v>
      </c>
      <c r="K645" s="4">
        <v>30</v>
      </c>
      <c r="L645" s="3" t="s">
        <v>591</v>
      </c>
      <c r="M645" s="18">
        <v>14</v>
      </c>
      <c r="N645" s="18">
        <v>13</v>
      </c>
      <c r="O645" s="4">
        <v>2</v>
      </c>
      <c r="P645" s="3"/>
      <c r="Q645" s="4">
        <v>1</v>
      </c>
      <c r="S645" s="3">
        <v>2</v>
      </c>
      <c r="T645" s="3"/>
      <c r="U645" s="3"/>
      <c r="X645" s="7">
        <v>0.64930555555555558</v>
      </c>
      <c r="Y645" s="3">
        <v>25</v>
      </c>
      <c r="AH645" s="3">
        <v>99</v>
      </c>
      <c r="AI645" s="3">
        <v>6</v>
      </c>
      <c r="AK645" s="3">
        <v>99</v>
      </c>
      <c r="AL645" s="3">
        <v>1</v>
      </c>
    </row>
    <row r="646" spans="1:38" x14ac:dyDescent="0.3">
      <c r="A646" s="4">
        <v>645</v>
      </c>
      <c r="B646" s="5">
        <v>42846</v>
      </c>
      <c r="C646" s="7">
        <v>0.65625</v>
      </c>
      <c r="D646" s="3" t="s">
        <v>104</v>
      </c>
      <c r="E646" s="3">
        <v>2</v>
      </c>
      <c r="F646" s="3">
        <v>30</v>
      </c>
      <c r="G646" s="3" t="s">
        <v>381</v>
      </c>
      <c r="H646" s="3">
        <v>1</v>
      </c>
      <c r="I646" s="4" t="s">
        <v>104</v>
      </c>
      <c r="J646" s="4">
        <v>30</v>
      </c>
      <c r="K646" s="4">
        <v>30</v>
      </c>
      <c r="L646" s="3" t="s">
        <v>381</v>
      </c>
      <c r="M646" s="18">
        <v>172</v>
      </c>
      <c r="N646" s="18">
        <v>41</v>
      </c>
      <c r="O646" s="4">
        <v>9</v>
      </c>
      <c r="P646" s="3"/>
      <c r="Q646" s="4">
        <v>1</v>
      </c>
      <c r="S646" s="3">
        <v>4</v>
      </c>
      <c r="T646" s="3"/>
      <c r="U646" s="3"/>
      <c r="X646" s="7">
        <v>0.65625</v>
      </c>
      <c r="Y646" s="3">
        <v>15</v>
      </c>
      <c r="AH646" s="3">
        <v>99</v>
      </c>
      <c r="AI646" s="3">
        <v>5</v>
      </c>
      <c r="AK646" s="3">
        <v>3</v>
      </c>
      <c r="AL646" s="3">
        <v>2</v>
      </c>
    </row>
    <row r="647" spans="1:38" x14ac:dyDescent="0.3">
      <c r="A647" s="4">
        <v>646</v>
      </c>
      <c r="B647" s="5">
        <v>42846</v>
      </c>
      <c r="C647" s="7">
        <v>0.375</v>
      </c>
      <c r="D647" s="3" t="s">
        <v>457</v>
      </c>
      <c r="E647" s="3">
        <v>1</v>
      </c>
      <c r="F647" s="3">
        <v>20</v>
      </c>
      <c r="G647" s="3" t="s">
        <v>201</v>
      </c>
      <c r="H647" s="3">
        <v>4</v>
      </c>
      <c r="I647" s="4" t="s">
        <v>382</v>
      </c>
      <c r="J647" s="4">
        <v>5</v>
      </c>
      <c r="K647" s="4">
        <v>70</v>
      </c>
      <c r="L647" s="3" t="s">
        <v>163</v>
      </c>
      <c r="M647" s="18">
        <v>4</v>
      </c>
      <c r="N647" s="18">
        <v>93</v>
      </c>
      <c r="O647" s="4">
        <v>1</v>
      </c>
      <c r="P647" s="3"/>
      <c r="Q647" s="4">
        <v>4</v>
      </c>
      <c r="S647" s="3">
        <v>5</v>
      </c>
      <c r="T647" s="3"/>
      <c r="U647" s="3"/>
      <c r="X647" s="7">
        <v>0.36805555555555558</v>
      </c>
      <c r="Y647" s="3">
        <v>10</v>
      </c>
      <c r="AH647" s="3">
        <v>99</v>
      </c>
      <c r="AI647" s="3">
        <v>99</v>
      </c>
      <c r="AK647" s="3">
        <v>1</v>
      </c>
      <c r="AL647" s="3">
        <v>3</v>
      </c>
    </row>
    <row r="648" spans="1:38" x14ac:dyDescent="0.3">
      <c r="A648" s="4">
        <v>647</v>
      </c>
      <c r="B648" s="5">
        <v>42846</v>
      </c>
      <c r="C648" s="7">
        <v>0.37638888888888888</v>
      </c>
      <c r="D648" s="3" t="s">
        <v>457</v>
      </c>
      <c r="E648" s="3">
        <v>1</v>
      </c>
      <c r="F648" s="3">
        <v>24</v>
      </c>
      <c r="G648" s="3" t="s">
        <v>115</v>
      </c>
      <c r="H648" s="3">
        <v>5</v>
      </c>
      <c r="I648" s="4" t="s">
        <v>383</v>
      </c>
      <c r="J648" s="4">
        <v>5</v>
      </c>
      <c r="K648" s="4">
        <v>69</v>
      </c>
      <c r="L648" s="3" t="s">
        <v>163</v>
      </c>
      <c r="M648" s="18">
        <v>11</v>
      </c>
      <c r="N648" s="18">
        <v>93</v>
      </c>
      <c r="O648" s="4">
        <v>1</v>
      </c>
      <c r="P648" s="3"/>
      <c r="Q648" s="4">
        <v>4</v>
      </c>
      <c r="S648" s="3">
        <v>1</v>
      </c>
      <c r="T648" s="3"/>
      <c r="U648" s="3"/>
      <c r="X648" s="7">
        <v>0.3659722222222222</v>
      </c>
      <c r="Y648" s="3">
        <v>15</v>
      </c>
      <c r="AH648" s="3">
        <v>99</v>
      </c>
      <c r="AI648" s="3">
        <v>8</v>
      </c>
      <c r="AK648" s="3">
        <v>1</v>
      </c>
      <c r="AL648" s="3">
        <v>2</v>
      </c>
    </row>
    <row r="649" spans="1:38" x14ac:dyDescent="0.3">
      <c r="A649" s="4">
        <v>648</v>
      </c>
      <c r="B649" s="5">
        <v>42846</v>
      </c>
      <c r="C649" s="7">
        <v>0.37986111111111115</v>
      </c>
      <c r="D649" s="3" t="s">
        <v>457</v>
      </c>
      <c r="E649" s="3">
        <v>2</v>
      </c>
      <c r="F649" s="3">
        <v>23</v>
      </c>
      <c r="G649" s="3" t="s">
        <v>115</v>
      </c>
      <c r="H649" s="3">
        <v>4</v>
      </c>
      <c r="I649" s="4" t="s">
        <v>115</v>
      </c>
      <c r="J649" s="4">
        <v>5</v>
      </c>
      <c r="K649" s="4" t="s">
        <v>564</v>
      </c>
      <c r="L649" s="3" t="s">
        <v>163</v>
      </c>
      <c r="M649" s="18">
        <v>4</v>
      </c>
      <c r="N649" s="18">
        <v>93</v>
      </c>
      <c r="O649" s="4">
        <v>1</v>
      </c>
      <c r="P649" s="3"/>
      <c r="Q649" s="4">
        <v>4</v>
      </c>
      <c r="S649" s="3">
        <v>1</v>
      </c>
      <c r="T649" s="3"/>
      <c r="U649" s="3"/>
      <c r="X649" s="7">
        <v>0.375</v>
      </c>
      <c r="Y649" s="3">
        <v>10</v>
      </c>
      <c r="AH649" s="3">
        <v>99</v>
      </c>
      <c r="AI649" s="3">
        <v>8</v>
      </c>
      <c r="AK649" s="3">
        <v>99</v>
      </c>
      <c r="AL649" s="3">
        <v>2</v>
      </c>
    </row>
    <row r="650" spans="1:38" x14ac:dyDescent="0.3">
      <c r="A650" s="4">
        <v>649</v>
      </c>
      <c r="B650" s="5">
        <v>42846</v>
      </c>
      <c r="C650" s="7">
        <v>0.38194444444444442</v>
      </c>
      <c r="D650" s="3" t="s">
        <v>457</v>
      </c>
      <c r="E650" s="3">
        <v>1</v>
      </c>
      <c r="F650" s="3">
        <v>19</v>
      </c>
      <c r="G650" s="3" t="s">
        <v>111</v>
      </c>
      <c r="H650" s="3">
        <v>4</v>
      </c>
      <c r="I650" s="4" t="s">
        <v>384</v>
      </c>
      <c r="J650" s="4">
        <v>7</v>
      </c>
      <c r="K650" s="4">
        <v>44</v>
      </c>
      <c r="L650" s="3" t="s">
        <v>328</v>
      </c>
      <c r="M650" s="18">
        <v>14</v>
      </c>
      <c r="N650" s="18">
        <v>20</v>
      </c>
      <c r="O650" s="4">
        <v>1</v>
      </c>
      <c r="P650" s="3"/>
      <c r="Q650" s="4">
        <v>4</v>
      </c>
      <c r="S650" s="3">
        <v>6</v>
      </c>
      <c r="T650" s="3"/>
      <c r="U650" s="3"/>
      <c r="X650" s="7">
        <v>0.37152777777777773</v>
      </c>
      <c r="Y650" s="3">
        <v>15</v>
      </c>
      <c r="AH650" s="3">
        <v>99</v>
      </c>
      <c r="AI650" s="3">
        <v>8</v>
      </c>
      <c r="AK650" s="3">
        <v>2</v>
      </c>
      <c r="AL650" s="3">
        <v>3</v>
      </c>
    </row>
    <row r="651" spans="1:38" x14ac:dyDescent="0.3">
      <c r="A651" s="4">
        <v>650</v>
      </c>
      <c r="B651" s="5">
        <v>42846</v>
      </c>
      <c r="C651" s="7">
        <v>0.38194444444444442</v>
      </c>
      <c r="D651" s="3" t="s">
        <v>457</v>
      </c>
      <c r="E651" s="3">
        <v>2</v>
      </c>
      <c r="F651" s="3">
        <v>19</v>
      </c>
      <c r="G651" s="3" t="s">
        <v>130</v>
      </c>
      <c r="H651" s="3">
        <v>4</v>
      </c>
      <c r="I651" s="4" t="s">
        <v>661</v>
      </c>
      <c r="J651" s="4">
        <v>10</v>
      </c>
      <c r="K651" s="4" t="s">
        <v>666</v>
      </c>
      <c r="L651" s="3" t="s">
        <v>163</v>
      </c>
      <c r="M651" s="18">
        <v>7</v>
      </c>
      <c r="N651" s="18">
        <v>93</v>
      </c>
      <c r="O651" s="4">
        <v>1</v>
      </c>
      <c r="P651" s="3"/>
      <c r="Q651" s="4">
        <v>4</v>
      </c>
      <c r="S651" s="3">
        <v>4</v>
      </c>
      <c r="T651" s="3"/>
      <c r="U651" s="3"/>
      <c r="X651" s="7">
        <v>0.37152777777777773</v>
      </c>
      <c r="Y651" s="3">
        <v>15</v>
      </c>
      <c r="AH651" s="3">
        <v>99</v>
      </c>
      <c r="AI651" s="3">
        <v>4</v>
      </c>
      <c r="AK651" s="3">
        <v>2</v>
      </c>
      <c r="AL651" s="3">
        <v>1</v>
      </c>
    </row>
    <row r="652" spans="1:38" x14ac:dyDescent="0.3">
      <c r="A652" s="4">
        <v>651</v>
      </c>
      <c r="B652" s="5">
        <v>42846</v>
      </c>
      <c r="C652" s="7">
        <v>0.3833333333333333</v>
      </c>
      <c r="D652" s="3" t="s">
        <v>457</v>
      </c>
      <c r="E652" s="3">
        <v>2</v>
      </c>
      <c r="F652" s="3">
        <v>46</v>
      </c>
      <c r="G652" s="3" t="s">
        <v>115</v>
      </c>
      <c r="H652" s="3">
        <v>2</v>
      </c>
      <c r="I652" s="4" t="s">
        <v>115</v>
      </c>
      <c r="J652" s="4">
        <v>5</v>
      </c>
      <c r="K652" s="4" t="s">
        <v>564</v>
      </c>
      <c r="L652" s="3" t="s">
        <v>163</v>
      </c>
      <c r="M652" s="18">
        <v>1</v>
      </c>
      <c r="N652" s="18" t="s">
        <v>574</v>
      </c>
      <c r="O652" s="4">
        <v>1</v>
      </c>
      <c r="P652" s="3"/>
      <c r="Q652" s="4">
        <v>9</v>
      </c>
      <c r="S652" s="3">
        <v>1</v>
      </c>
      <c r="T652" s="3"/>
      <c r="U652" s="3"/>
      <c r="X652" s="7">
        <v>0.37986111111111115</v>
      </c>
      <c r="Y652" s="3">
        <v>5</v>
      </c>
      <c r="AH652" s="3">
        <v>99</v>
      </c>
      <c r="AI652" s="3">
        <v>9</v>
      </c>
      <c r="AK652" s="3">
        <v>99</v>
      </c>
      <c r="AL652" s="3">
        <v>1</v>
      </c>
    </row>
    <row r="653" spans="1:38" x14ac:dyDescent="0.3">
      <c r="A653" s="4">
        <v>652</v>
      </c>
      <c r="B653" s="5">
        <v>42846</v>
      </c>
      <c r="C653" s="7">
        <v>0.38472222222222219</v>
      </c>
      <c r="D653" s="3" t="s">
        <v>457</v>
      </c>
      <c r="E653" s="3">
        <v>1</v>
      </c>
      <c r="F653" s="3">
        <v>38</v>
      </c>
      <c r="G653" s="3" t="s">
        <v>132</v>
      </c>
      <c r="H653" s="3">
        <v>1</v>
      </c>
      <c r="I653" s="4" t="s">
        <v>133</v>
      </c>
      <c r="J653" s="4">
        <v>9</v>
      </c>
      <c r="K653" s="4" t="s">
        <v>557</v>
      </c>
      <c r="L653" s="3" t="s">
        <v>163</v>
      </c>
      <c r="M653" s="18">
        <v>11</v>
      </c>
      <c r="N653" s="18" t="s">
        <v>574</v>
      </c>
      <c r="O653" s="4">
        <v>1</v>
      </c>
      <c r="P653" s="3"/>
      <c r="Q653" s="4">
        <v>2</v>
      </c>
      <c r="S653" s="3">
        <v>4</v>
      </c>
      <c r="T653" s="3"/>
      <c r="U653" s="3"/>
      <c r="X653" s="7">
        <v>0.375</v>
      </c>
      <c r="Y653" s="3">
        <v>15</v>
      </c>
      <c r="AH653" s="3">
        <v>99</v>
      </c>
      <c r="AI653" s="3">
        <v>9</v>
      </c>
      <c r="AK653" s="3">
        <v>1</v>
      </c>
      <c r="AL653" s="3">
        <v>2</v>
      </c>
    </row>
    <row r="654" spans="1:38" x14ac:dyDescent="0.3">
      <c r="A654" s="4">
        <v>653</v>
      </c>
      <c r="B654" s="5">
        <v>42846</v>
      </c>
      <c r="C654" s="7">
        <v>0.38541666666666669</v>
      </c>
      <c r="D654" s="3" t="s">
        <v>457</v>
      </c>
      <c r="E654" s="3">
        <v>99</v>
      </c>
      <c r="F654" s="3">
        <v>41</v>
      </c>
      <c r="G654" s="3" t="s">
        <v>385</v>
      </c>
      <c r="H654" s="3">
        <v>99</v>
      </c>
      <c r="I654" s="4" t="s">
        <v>386</v>
      </c>
      <c r="J654" s="4">
        <v>14</v>
      </c>
      <c r="K654" s="4">
        <v>90</v>
      </c>
      <c r="L654" s="3" t="s">
        <v>163</v>
      </c>
      <c r="M654" s="18">
        <v>14</v>
      </c>
      <c r="N654" s="18" t="s">
        <v>574</v>
      </c>
      <c r="O654" s="4">
        <v>1</v>
      </c>
      <c r="P654" s="3"/>
      <c r="Q654" s="4">
        <v>9</v>
      </c>
      <c r="S654" s="3">
        <v>1</v>
      </c>
      <c r="T654" s="3"/>
      <c r="U654" s="3"/>
      <c r="X654" s="7">
        <v>0.38194444444444442</v>
      </c>
      <c r="Y654" s="3">
        <v>5</v>
      </c>
      <c r="AH654" s="3">
        <v>99</v>
      </c>
      <c r="AI654" s="3">
        <v>8</v>
      </c>
      <c r="AK654" s="3">
        <v>1</v>
      </c>
      <c r="AL654" s="3">
        <v>2</v>
      </c>
    </row>
    <row r="655" spans="1:38" x14ac:dyDescent="0.3">
      <c r="A655" s="4">
        <v>654</v>
      </c>
      <c r="B655" s="5">
        <v>42846</v>
      </c>
      <c r="C655" s="7">
        <v>0.38680555555555557</v>
      </c>
      <c r="D655" s="3" t="s">
        <v>457</v>
      </c>
      <c r="E655" s="3">
        <v>1</v>
      </c>
      <c r="F655" s="3">
        <v>21</v>
      </c>
      <c r="G655" s="3" t="s">
        <v>387</v>
      </c>
      <c r="H655" s="3">
        <v>99</v>
      </c>
      <c r="I655" s="4" t="s">
        <v>115</v>
      </c>
      <c r="J655" s="4">
        <v>5</v>
      </c>
      <c r="K655" s="4" t="s">
        <v>564</v>
      </c>
      <c r="L655" s="3" t="s">
        <v>457</v>
      </c>
      <c r="M655" s="18">
        <v>93</v>
      </c>
      <c r="N655" s="18">
        <v>93</v>
      </c>
      <c r="O655" s="4">
        <v>1</v>
      </c>
      <c r="P655" s="3"/>
      <c r="Q655" s="4">
        <v>4</v>
      </c>
      <c r="S655" s="3">
        <v>7</v>
      </c>
      <c r="T655" s="3"/>
      <c r="U655" s="3"/>
      <c r="X655" s="7">
        <v>0.375</v>
      </c>
      <c r="Y655" s="3">
        <v>20</v>
      </c>
      <c r="Z655" s="3">
        <v>22</v>
      </c>
      <c r="AH655" s="3">
        <v>6</v>
      </c>
      <c r="AI655" s="3">
        <v>99</v>
      </c>
      <c r="AK655" s="3">
        <v>2</v>
      </c>
      <c r="AL655" s="3">
        <v>1</v>
      </c>
    </row>
    <row r="656" spans="1:38" x14ac:dyDescent="0.3">
      <c r="A656" s="4">
        <v>655</v>
      </c>
      <c r="B656" s="5">
        <v>42846</v>
      </c>
      <c r="C656" s="7">
        <v>0.38680555555555557</v>
      </c>
      <c r="D656" s="3" t="s">
        <v>457</v>
      </c>
      <c r="E656" s="3">
        <v>1</v>
      </c>
      <c r="F656" s="3">
        <v>21</v>
      </c>
      <c r="G656" s="3" t="s">
        <v>387</v>
      </c>
      <c r="H656" s="3">
        <v>4</v>
      </c>
      <c r="I656" s="4" t="s">
        <v>115</v>
      </c>
      <c r="J656" s="4">
        <v>5</v>
      </c>
      <c r="K656" s="4" t="s">
        <v>564</v>
      </c>
      <c r="L656" s="3" t="s">
        <v>457</v>
      </c>
      <c r="M656" s="18">
        <v>93</v>
      </c>
      <c r="N656" s="18">
        <v>93</v>
      </c>
      <c r="O656" s="4">
        <v>1</v>
      </c>
      <c r="P656" s="3"/>
      <c r="Q656" s="4">
        <v>4</v>
      </c>
      <c r="S656" s="3">
        <v>7</v>
      </c>
      <c r="T656" s="3"/>
      <c r="U656" s="3"/>
      <c r="X656" s="7">
        <v>0.375</v>
      </c>
      <c r="Y656" s="3">
        <v>20</v>
      </c>
      <c r="Z656" s="3">
        <v>22</v>
      </c>
      <c r="AH656" s="3">
        <v>7</v>
      </c>
      <c r="AI656" s="3">
        <v>99</v>
      </c>
      <c r="AK656" s="3">
        <v>99</v>
      </c>
      <c r="AL656" s="3">
        <v>2</v>
      </c>
    </row>
    <row r="657" spans="1:38" x14ac:dyDescent="0.3">
      <c r="A657" s="4">
        <v>656</v>
      </c>
      <c r="B657" s="5">
        <v>42846</v>
      </c>
      <c r="C657" s="7">
        <v>0.38958333333333334</v>
      </c>
      <c r="D657" s="3" t="s">
        <v>457</v>
      </c>
      <c r="E657" s="3">
        <v>2</v>
      </c>
      <c r="F657" s="3">
        <v>25</v>
      </c>
      <c r="G657" s="3" t="s">
        <v>115</v>
      </c>
      <c r="H657" s="3">
        <v>99</v>
      </c>
      <c r="I657" s="4" t="s">
        <v>236</v>
      </c>
      <c r="J657" s="4">
        <v>5</v>
      </c>
      <c r="K657" s="4">
        <v>69</v>
      </c>
      <c r="L657" s="3" t="s">
        <v>163</v>
      </c>
      <c r="M657" s="18">
        <v>14</v>
      </c>
      <c r="N657" s="18">
        <v>93</v>
      </c>
      <c r="O657" s="4">
        <v>1</v>
      </c>
      <c r="P657" s="3"/>
      <c r="Q657" s="4">
        <v>4</v>
      </c>
      <c r="S657" s="3">
        <v>1</v>
      </c>
      <c r="T657" s="3"/>
      <c r="U657" s="3"/>
      <c r="X657" s="7">
        <v>0.375</v>
      </c>
      <c r="Y657" s="3">
        <v>20</v>
      </c>
      <c r="AH657" s="3">
        <v>6</v>
      </c>
      <c r="AI657" s="3">
        <v>99</v>
      </c>
      <c r="AK657" s="3">
        <v>2</v>
      </c>
      <c r="AL657" s="3">
        <v>1</v>
      </c>
    </row>
    <row r="658" spans="1:38" x14ac:dyDescent="0.3">
      <c r="A658" s="4">
        <v>657</v>
      </c>
      <c r="B658" s="5">
        <v>42846</v>
      </c>
      <c r="C658" s="7">
        <v>0.39374999999999999</v>
      </c>
      <c r="D658" s="3" t="s">
        <v>457</v>
      </c>
      <c r="E658" s="3">
        <v>1</v>
      </c>
      <c r="F658" s="3">
        <v>31</v>
      </c>
      <c r="G658" s="3" t="s">
        <v>111</v>
      </c>
      <c r="H658" s="3">
        <v>4</v>
      </c>
      <c r="I658" s="4" t="s">
        <v>201</v>
      </c>
      <c r="J658" s="4">
        <v>7</v>
      </c>
      <c r="K658" s="4" t="s">
        <v>560</v>
      </c>
      <c r="L658" s="3" t="s">
        <v>457</v>
      </c>
      <c r="M658" s="18">
        <v>93</v>
      </c>
      <c r="N658" s="18">
        <v>93</v>
      </c>
      <c r="O658" s="4">
        <v>1</v>
      </c>
      <c r="P658" s="3"/>
      <c r="Q658" s="4">
        <v>4</v>
      </c>
      <c r="S658" s="3">
        <v>7</v>
      </c>
      <c r="T658" s="3"/>
      <c r="U658" s="3"/>
      <c r="X658" s="7">
        <v>0.375</v>
      </c>
      <c r="Y658" s="3">
        <v>15</v>
      </c>
      <c r="Z658" s="3" t="s">
        <v>388</v>
      </c>
      <c r="AH658" s="3">
        <v>7</v>
      </c>
      <c r="AI658" s="3">
        <v>99</v>
      </c>
      <c r="AK658" s="3">
        <v>2</v>
      </c>
      <c r="AL658" s="3">
        <v>2</v>
      </c>
    </row>
    <row r="659" spans="1:38" x14ac:dyDescent="0.3">
      <c r="A659" s="4">
        <v>658</v>
      </c>
      <c r="B659" s="5">
        <v>42846</v>
      </c>
      <c r="C659" s="7">
        <v>0.39930555555555558</v>
      </c>
      <c r="D659" s="3" t="s">
        <v>457</v>
      </c>
      <c r="E659" s="3">
        <v>1</v>
      </c>
      <c r="F659" s="3">
        <v>54</v>
      </c>
      <c r="G659" s="3" t="s">
        <v>163</v>
      </c>
      <c r="H659" s="3">
        <v>3</v>
      </c>
      <c r="I659" s="4" t="s">
        <v>389</v>
      </c>
      <c r="J659" s="4">
        <v>14</v>
      </c>
      <c r="K659" s="4">
        <v>90</v>
      </c>
      <c r="L659" s="3" t="s">
        <v>163</v>
      </c>
      <c r="M659" s="18">
        <v>6</v>
      </c>
      <c r="N659" s="18" t="s">
        <v>574</v>
      </c>
      <c r="O659" s="4">
        <v>1</v>
      </c>
      <c r="P659" s="3"/>
      <c r="Q659" s="4">
        <v>9</v>
      </c>
      <c r="S659" s="3">
        <v>1</v>
      </c>
      <c r="T659" s="3"/>
      <c r="U659" s="3"/>
      <c r="X659" s="7">
        <v>0.39583333333333331</v>
      </c>
      <c r="Y659" s="3">
        <v>5</v>
      </c>
      <c r="AH659" s="3">
        <v>99</v>
      </c>
      <c r="AI659" s="3">
        <v>9</v>
      </c>
      <c r="AK659" s="3">
        <v>1</v>
      </c>
      <c r="AL659" s="3">
        <v>2</v>
      </c>
    </row>
    <row r="660" spans="1:38" x14ac:dyDescent="0.3">
      <c r="A660" s="4">
        <v>659</v>
      </c>
      <c r="B660" s="5">
        <v>42846</v>
      </c>
      <c r="C660" s="7">
        <v>0.3979166666666667</v>
      </c>
      <c r="D660" s="3" t="s">
        <v>457</v>
      </c>
      <c r="E660" s="3">
        <v>2</v>
      </c>
      <c r="F660" s="3">
        <v>55</v>
      </c>
      <c r="G660" s="3" t="s">
        <v>163</v>
      </c>
      <c r="H660" s="3">
        <v>1</v>
      </c>
      <c r="I660" s="4" t="s">
        <v>163</v>
      </c>
      <c r="J660" s="4">
        <v>14</v>
      </c>
      <c r="K660" s="4" t="s">
        <v>669</v>
      </c>
      <c r="L660" s="3" t="s">
        <v>163</v>
      </c>
      <c r="M660" s="18">
        <v>14</v>
      </c>
      <c r="N660" s="18" t="s">
        <v>574</v>
      </c>
      <c r="O660" s="4">
        <v>1</v>
      </c>
      <c r="P660" s="3"/>
      <c r="Q660" s="4">
        <v>9</v>
      </c>
      <c r="S660" s="3">
        <v>1</v>
      </c>
      <c r="T660" s="3"/>
      <c r="U660" s="3"/>
      <c r="X660" s="7">
        <v>0.39097222222222222</v>
      </c>
      <c r="Y660" s="3">
        <v>10</v>
      </c>
      <c r="AH660" s="3">
        <v>99</v>
      </c>
      <c r="AI660" s="3">
        <v>9</v>
      </c>
      <c r="AK660" s="3">
        <v>1</v>
      </c>
      <c r="AL660" s="3">
        <v>2</v>
      </c>
    </row>
    <row r="661" spans="1:38" x14ac:dyDescent="0.3">
      <c r="A661" s="4">
        <v>660</v>
      </c>
      <c r="B661" s="5">
        <v>42846</v>
      </c>
      <c r="C661" s="7">
        <v>0.39930555555555558</v>
      </c>
      <c r="D661" s="3" t="s">
        <v>457</v>
      </c>
      <c r="E661" s="3">
        <v>1</v>
      </c>
      <c r="G661" s="3" t="s">
        <v>163</v>
      </c>
      <c r="H661" s="3">
        <v>7</v>
      </c>
      <c r="I661" s="4" t="s">
        <v>163</v>
      </c>
      <c r="J661" s="4">
        <v>14</v>
      </c>
      <c r="K661" s="4" t="s">
        <v>669</v>
      </c>
      <c r="L661" s="3" t="s">
        <v>163</v>
      </c>
      <c r="M661" s="18">
        <v>14</v>
      </c>
      <c r="N661" s="18" t="s">
        <v>574</v>
      </c>
      <c r="O661" s="4">
        <v>1</v>
      </c>
      <c r="P661" s="3"/>
      <c r="Q661" s="4">
        <v>12</v>
      </c>
      <c r="S661" s="3">
        <v>1</v>
      </c>
      <c r="T661" s="3"/>
      <c r="U661" s="3"/>
      <c r="X661" s="7">
        <v>0.3923611111111111</v>
      </c>
      <c r="Y661" s="3">
        <v>10</v>
      </c>
      <c r="AH661" s="3">
        <v>99</v>
      </c>
      <c r="AI661" s="3">
        <v>9</v>
      </c>
      <c r="AK661" s="3">
        <v>1</v>
      </c>
      <c r="AL661" s="3">
        <v>2</v>
      </c>
    </row>
    <row r="662" spans="1:38" x14ac:dyDescent="0.3">
      <c r="A662" s="4">
        <v>661</v>
      </c>
      <c r="B662" s="5">
        <v>42846</v>
      </c>
      <c r="C662" s="7">
        <v>0.40138888888888885</v>
      </c>
      <c r="D662" s="3" t="s">
        <v>457</v>
      </c>
      <c r="E662" s="3">
        <v>1</v>
      </c>
      <c r="F662" s="3">
        <v>22</v>
      </c>
      <c r="G662" s="3" t="s">
        <v>163</v>
      </c>
      <c r="H662" s="3">
        <v>4</v>
      </c>
      <c r="I662" s="4" t="s">
        <v>596</v>
      </c>
      <c r="J662" s="4">
        <v>14</v>
      </c>
      <c r="K662" s="4">
        <v>90</v>
      </c>
      <c r="L662" s="3" t="s">
        <v>163</v>
      </c>
      <c r="M662" s="18">
        <v>2</v>
      </c>
      <c r="N662" s="18">
        <v>93</v>
      </c>
      <c r="O662" s="4">
        <v>1</v>
      </c>
      <c r="P662" s="3"/>
      <c r="Q662" s="4">
        <v>4</v>
      </c>
      <c r="S662" s="3">
        <v>1</v>
      </c>
      <c r="T662" s="3"/>
      <c r="U662" s="3"/>
      <c r="X662" s="7">
        <v>0.40138888888888885</v>
      </c>
      <c r="Y662" s="3">
        <v>10</v>
      </c>
      <c r="AH662" s="3">
        <v>99</v>
      </c>
      <c r="AI662" s="3">
        <v>8</v>
      </c>
      <c r="AK662" s="3">
        <v>1</v>
      </c>
      <c r="AL662" s="3">
        <v>2</v>
      </c>
    </row>
    <row r="663" spans="1:38" x14ac:dyDescent="0.3">
      <c r="A663" s="4">
        <v>662</v>
      </c>
      <c r="B663" s="5">
        <v>42846</v>
      </c>
      <c r="C663" s="7">
        <v>0.39513888888888887</v>
      </c>
      <c r="D663" s="3" t="s">
        <v>457</v>
      </c>
      <c r="E663" s="3">
        <v>1</v>
      </c>
      <c r="F663" s="3">
        <v>25</v>
      </c>
      <c r="G663" s="3" t="s">
        <v>163</v>
      </c>
      <c r="H663" s="3">
        <v>4</v>
      </c>
      <c r="I663" s="4" t="s">
        <v>390</v>
      </c>
      <c r="J663" s="4">
        <v>14</v>
      </c>
      <c r="K663" s="4">
        <v>191</v>
      </c>
      <c r="L663" s="3" t="s">
        <v>163</v>
      </c>
      <c r="M663" s="18">
        <v>14</v>
      </c>
      <c r="N663" s="18">
        <v>93</v>
      </c>
      <c r="O663" s="4">
        <v>1</v>
      </c>
      <c r="P663" s="3"/>
      <c r="Q663" s="4">
        <v>4</v>
      </c>
      <c r="S663" s="3">
        <v>6</v>
      </c>
      <c r="T663" s="3"/>
      <c r="U663" s="3"/>
      <c r="X663" s="7">
        <v>0.39583333333333331</v>
      </c>
      <c r="Y663" s="3">
        <v>5</v>
      </c>
      <c r="AH663" s="3">
        <v>99</v>
      </c>
      <c r="AI663" s="3">
        <v>99</v>
      </c>
      <c r="AK663" s="3">
        <v>2</v>
      </c>
      <c r="AL663" s="3">
        <v>3</v>
      </c>
    </row>
    <row r="664" spans="1:38" x14ac:dyDescent="0.3">
      <c r="A664" s="4">
        <v>663</v>
      </c>
      <c r="B664" s="5">
        <v>42846</v>
      </c>
      <c r="C664" s="7">
        <v>0.40486111111111112</v>
      </c>
      <c r="D664" s="3" t="s">
        <v>457</v>
      </c>
      <c r="E664" s="3">
        <v>99</v>
      </c>
      <c r="F664" s="3">
        <v>33</v>
      </c>
      <c r="G664" s="3" t="s">
        <v>163</v>
      </c>
      <c r="H664" s="3">
        <v>99</v>
      </c>
      <c r="I664" s="4" t="s">
        <v>391</v>
      </c>
      <c r="J664" s="4">
        <v>14</v>
      </c>
      <c r="K664" s="4">
        <v>90</v>
      </c>
      <c r="L664" s="3" t="s">
        <v>163</v>
      </c>
      <c r="M664" s="18">
        <v>5</v>
      </c>
      <c r="N664" s="18" t="s">
        <v>574</v>
      </c>
      <c r="O664" s="4">
        <v>1</v>
      </c>
      <c r="P664" s="3"/>
      <c r="Q664" s="4">
        <v>2</v>
      </c>
      <c r="S664" s="3">
        <v>1</v>
      </c>
      <c r="T664" s="3"/>
      <c r="U664" s="3"/>
      <c r="X664" s="7">
        <v>0.40347222222222223</v>
      </c>
      <c r="Y664" s="3">
        <v>5</v>
      </c>
      <c r="AH664" s="3">
        <v>99</v>
      </c>
      <c r="AI664" s="3">
        <v>8</v>
      </c>
      <c r="AK664" s="3">
        <v>1</v>
      </c>
      <c r="AL664" s="3">
        <v>1</v>
      </c>
    </row>
    <row r="665" spans="1:38" x14ac:dyDescent="0.3">
      <c r="A665" s="4">
        <v>664</v>
      </c>
      <c r="B665" s="5">
        <v>42846</v>
      </c>
      <c r="C665" s="7">
        <v>0.4069444444444445</v>
      </c>
      <c r="D665" s="3" t="s">
        <v>457</v>
      </c>
      <c r="E665" s="3">
        <v>99</v>
      </c>
      <c r="F665" s="3">
        <v>20</v>
      </c>
      <c r="G665" s="3" t="s">
        <v>118</v>
      </c>
      <c r="H665" s="3">
        <v>4</v>
      </c>
      <c r="I665" s="4" t="s">
        <v>118</v>
      </c>
      <c r="J665" s="4">
        <v>10</v>
      </c>
      <c r="K665" s="4">
        <v>92</v>
      </c>
      <c r="L665" s="3" t="s">
        <v>163</v>
      </c>
      <c r="M665" s="18">
        <v>5</v>
      </c>
      <c r="N665" s="18">
        <v>93</v>
      </c>
      <c r="O665" s="4">
        <v>1</v>
      </c>
      <c r="P665" s="3"/>
      <c r="Q665" s="4">
        <v>4</v>
      </c>
      <c r="S665" s="3">
        <v>1</v>
      </c>
      <c r="T665" s="3">
        <v>7</v>
      </c>
      <c r="U665" s="3"/>
      <c r="X665" s="7">
        <v>0.38194444444444442</v>
      </c>
      <c r="Y665" s="3">
        <v>30</v>
      </c>
      <c r="AB665" s="3">
        <v>24</v>
      </c>
      <c r="AH665" s="3">
        <v>7</v>
      </c>
      <c r="AI665" s="3">
        <v>99</v>
      </c>
      <c r="AK665" s="3">
        <v>2</v>
      </c>
      <c r="AL665" s="3">
        <v>2</v>
      </c>
    </row>
    <row r="666" spans="1:38" x14ac:dyDescent="0.3">
      <c r="A666" s="4">
        <v>665</v>
      </c>
      <c r="B666" s="5">
        <v>42846</v>
      </c>
      <c r="C666" s="7">
        <v>0.40902777777777777</v>
      </c>
      <c r="D666" s="3" t="s">
        <v>457</v>
      </c>
      <c r="E666" s="3">
        <v>1</v>
      </c>
      <c r="G666" s="3" t="s">
        <v>163</v>
      </c>
      <c r="H666" s="3">
        <v>99</v>
      </c>
      <c r="I666" s="4" t="s">
        <v>392</v>
      </c>
      <c r="J666" s="4">
        <v>14</v>
      </c>
      <c r="K666" s="4">
        <v>90</v>
      </c>
      <c r="L666" s="3" t="s">
        <v>393</v>
      </c>
      <c r="M666" s="18">
        <v>3</v>
      </c>
      <c r="N666" s="18">
        <v>173</v>
      </c>
      <c r="O666" s="4">
        <v>1</v>
      </c>
      <c r="P666" s="3"/>
      <c r="Q666" s="4">
        <v>10</v>
      </c>
      <c r="S666" s="3">
        <v>1</v>
      </c>
      <c r="T666" s="3"/>
      <c r="U666" s="3"/>
      <c r="X666" s="7">
        <v>0.39930555555555558</v>
      </c>
      <c r="Y666" s="3">
        <v>15</v>
      </c>
      <c r="AH666" s="3">
        <v>99</v>
      </c>
      <c r="AI666" s="3">
        <v>8</v>
      </c>
      <c r="AK666" s="3">
        <v>4</v>
      </c>
      <c r="AL666" s="3">
        <v>2</v>
      </c>
    </row>
    <row r="667" spans="1:38" x14ac:dyDescent="0.3">
      <c r="A667" s="4">
        <v>666</v>
      </c>
      <c r="B667" s="5">
        <v>42846</v>
      </c>
      <c r="C667" s="7">
        <v>0.40972222222222227</v>
      </c>
      <c r="D667" s="3" t="s">
        <v>457</v>
      </c>
      <c r="E667" s="3">
        <v>1</v>
      </c>
      <c r="F667" s="3">
        <v>36</v>
      </c>
      <c r="G667" s="3" t="s">
        <v>163</v>
      </c>
      <c r="H667" s="3">
        <v>1</v>
      </c>
      <c r="I667" s="4" t="s">
        <v>163</v>
      </c>
      <c r="J667" s="4">
        <v>14</v>
      </c>
      <c r="K667" s="4" t="s">
        <v>669</v>
      </c>
      <c r="L667" s="3" t="s">
        <v>163</v>
      </c>
      <c r="M667" s="18">
        <v>14</v>
      </c>
      <c r="N667" s="18" t="s">
        <v>574</v>
      </c>
      <c r="O667" s="4">
        <v>1</v>
      </c>
      <c r="P667" s="3"/>
      <c r="Q667" s="4">
        <v>12</v>
      </c>
      <c r="S667" s="3">
        <v>1</v>
      </c>
      <c r="T667" s="3"/>
      <c r="U667" s="3"/>
      <c r="X667" s="7">
        <v>0.40277777777777773</v>
      </c>
      <c r="Y667" s="3">
        <v>10</v>
      </c>
      <c r="AH667" s="3">
        <v>99</v>
      </c>
      <c r="AI667" s="3">
        <v>8</v>
      </c>
      <c r="AK667" s="3">
        <v>2</v>
      </c>
      <c r="AL667" s="3">
        <v>2</v>
      </c>
    </row>
    <row r="668" spans="1:38" x14ac:dyDescent="0.3">
      <c r="A668" s="4">
        <v>667</v>
      </c>
      <c r="B668" s="5">
        <v>42846</v>
      </c>
      <c r="C668" s="7">
        <v>0.41319444444444442</v>
      </c>
      <c r="D668" s="3" t="s">
        <v>457</v>
      </c>
      <c r="E668" s="3">
        <v>1</v>
      </c>
      <c r="G668" s="3" t="s">
        <v>115</v>
      </c>
      <c r="H668" s="3">
        <v>99</v>
      </c>
      <c r="I668" s="4" t="s">
        <v>236</v>
      </c>
      <c r="J668" s="4">
        <v>5</v>
      </c>
      <c r="K668" s="4">
        <v>71</v>
      </c>
      <c r="L668" s="3" t="s">
        <v>163</v>
      </c>
      <c r="M668" s="18">
        <v>6</v>
      </c>
      <c r="N668" s="18" t="s">
        <v>574</v>
      </c>
      <c r="O668" s="4">
        <v>1</v>
      </c>
      <c r="P668" s="3"/>
      <c r="Q668" s="4">
        <v>2</v>
      </c>
      <c r="S668" s="3">
        <v>7</v>
      </c>
      <c r="T668" s="3"/>
      <c r="U668" s="3"/>
      <c r="X668" s="7">
        <v>0.40277777777777773</v>
      </c>
      <c r="Y668" s="3">
        <v>15</v>
      </c>
      <c r="Z668" s="3">
        <v>24</v>
      </c>
      <c r="AH668" s="3">
        <v>6</v>
      </c>
      <c r="AI668" s="3">
        <v>99</v>
      </c>
      <c r="AK668" s="3">
        <v>1</v>
      </c>
      <c r="AL668" s="3">
        <v>2</v>
      </c>
    </row>
    <row r="669" spans="1:38" x14ac:dyDescent="0.3">
      <c r="A669" s="4">
        <v>668</v>
      </c>
      <c r="B669" s="5">
        <v>42846</v>
      </c>
      <c r="C669" s="7">
        <v>0.41666666666666669</v>
      </c>
      <c r="D669" s="3" t="s">
        <v>457</v>
      </c>
      <c r="E669" s="3">
        <v>1</v>
      </c>
      <c r="F669" s="3">
        <v>26</v>
      </c>
      <c r="G669" s="3" t="s">
        <v>163</v>
      </c>
      <c r="H669" s="3">
        <v>99</v>
      </c>
      <c r="I669" s="4" t="s">
        <v>394</v>
      </c>
      <c r="J669" s="4">
        <v>14</v>
      </c>
      <c r="K669" s="4">
        <v>90</v>
      </c>
      <c r="L669" s="3" t="s">
        <v>163</v>
      </c>
      <c r="M669" s="18">
        <v>1</v>
      </c>
      <c r="N669" s="18" t="s">
        <v>574</v>
      </c>
      <c r="O669" s="4">
        <v>1</v>
      </c>
      <c r="P669" s="3"/>
      <c r="Q669" s="4">
        <v>9</v>
      </c>
      <c r="S669" s="3">
        <v>6</v>
      </c>
      <c r="T669" s="3"/>
      <c r="U669" s="3"/>
      <c r="X669" s="7">
        <v>0.40972222222222227</v>
      </c>
      <c r="Y669" s="3">
        <v>10</v>
      </c>
      <c r="AH669" s="3">
        <v>99</v>
      </c>
      <c r="AI669" s="3">
        <v>8</v>
      </c>
      <c r="AK669" s="3">
        <v>2</v>
      </c>
      <c r="AL669" s="3">
        <v>3</v>
      </c>
    </row>
    <row r="670" spans="1:38" x14ac:dyDescent="0.3">
      <c r="A670" s="4">
        <v>669</v>
      </c>
      <c r="B670" s="5">
        <v>42846</v>
      </c>
      <c r="C670" s="7">
        <v>0.42152777777777778</v>
      </c>
      <c r="D670" s="3" t="s">
        <v>457</v>
      </c>
      <c r="E670" s="3">
        <v>1</v>
      </c>
      <c r="F670" s="3">
        <v>21</v>
      </c>
      <c r="G670" s="3" t="s">
        <v>106</v>
      </c>
      <c r="H670" s="3">
        <v>4</v>
      </c>
      <c r="I670" s="4" t="s">
        <v>592</v>
      </c>
      <c r="J670" s="4">
        <v>1</v>
      </c>
      <c r="K670" s="4">
        <v>31</v>
      </c>
      <c r="L670" s="3" t="s">
        <v>163</v>
      </c>
      <c r="M670" s="18">
        <v>172</v>
      </c>
      <c r="N670" s="18">
        <v>93</v>
      </c>
      <c r="O670" s="4">
        <v>1</v>
      </c>
      <c r="P670" s="3"/>
      <c r="Q670" s="4">
        <v>4</v>
      </c>
      <c r="S670" s="3">
        <v>12</v>
      </c>
      <c r="T670" s="3"/>
      <c r="U670" s="3"/>
      <c r="X670" s="7">
        <v>0.40069444444444446</v>
      </c>
      <c r="Y670" s="3">
        <v>30</v>
      </c>
      <c r="Z670" s="3" t="s">
        <v>467</v>
      </c>
      <c r="AH670" s="3">
        <v>6</v>
      </c>
      <c r="AI670" s="3">
        <v>99</v>
      </c>
      <c r="AK670" s="3">
        <v>2</v>
      </c>
      <c r="AL670" s="3">
        <v>1</v>
      </c>
    </row>
    <row r="671" spans="1:38" x14ac:dyDescent="0.3">
      <c r="A671" s="4">
        <v>670</v>
      </c>
      <c r="B671" s="5">
        <v>42846</v>
      </c>
      <c r="C671" s="7">
        <v>0.42152777777777778</v>
      </c>
      <c r="D671" s="3" t="s">
        <v>457</v>
      </c>
      <c r="E671" s="3">
        <v>2</v>
      </c>
      <c r="F671" s="3">
        <v>21</v>
      </c>
      <c r="G671" s="3" t="s">
        <v>106</v>
      </c>
      <c r="H671" s="3">
        <v>4</v>
      </c>
      <c r="I671" s="4" t="s">
        <v>395</v>
      </c>
      <c r="J671" s="4">
        <v>1</v>
      </c>
      <c r="K671" s="4">
        <v>163</v>
      </c>
      <c r="L671" s="3" t="s">
        <v>163</v>
      </c>
      <c r="M671" s="18">
        <v>3</v>
      </c>
      <c r="N671" s="18">
        <v>93</v>
      </c>
      <c r="O671" s="4">
        <v>1</v>
      </c>
      <c r="P671" s="3"/>
      <c r="Q671" s="4">
        <v>4</v>
      </c>
      <c r="S671" s="3">
        <v>12</v>
      </c>
      <c r="T671" s="3"/>
      <c r="U671" s="3"/>
      <c r="X671" s="7">
        <v>0.40277777777777773</v>
      </c>
      <c r="Y671" s="3">
        <v>25</v>
      </c>
      <c r="Z671" s="3" t="s">
        <v>467</v>
      </c>
      <c r="AH671" s="3">
        <v>7</v>
      </c>
      <c r="AI671" s="3">
        <v>99</v>
      </c>
      <c r="AK671" s="3">
        <v>1</v>
      </c>
      <c r="AL671" s="3">
        <v>2</v>
      </c>
    </row>
    <row r="672" spans="1:38" x14ac:dyDescent="0.3">
      <c r="A672" s="4">
        <v>671</v>
      </c>
      <c r="B672" s="5">
        <v>42846</v>
      </c>
      <c r="C672" s="7">
        <v>0.42152777777777778</v>
      </c>
      <c r="D672" s="3" t="s">
        <v>457</v>
      </c>
      <c r="E672" s="3">
        <v>1</v>
      </c>
      <c r="F672" s="3">
        <v>19</v>
      </c>
      <c r="G672" s="3" t="s">
        <v>106</v>
      </c>
      <c r="H672" s="3">
        <v>4</v>
      </c>
      <c r="I672" s="4" t="s">
        <v>396</v>
      </c>
      <c r="J672" s="4">
        <v>1</v>
      </c>
      <c r="K672" s="4">
        <v>15</v>
      </c>
      <c r="L672" s="3" t="s">
        <v>163</v>
      </c>
      <c r="M672" s="18">
        <v>14</v>
      </c>
      <c r="N672" s="18">
        <v>93</v>
      </c>
      <c r="O672" s="4">
        <v>1</v>
      </c>
      <c r="P672" s="3"/>
      <c r="Q672" s="4">
        <v>4</v>
      </c>
      <c r="S672" s="3">
        <v>12</v>
      </c>
      <c r="T672" s="3"/>
      <c r="U672" s="3"/>
      <c r="X672" s="7">
        <v>0.40277777777777773</v>
      </c>
      <c r="Y672" s="3">
        <v>25</v>
      </c>
      <c r="Z672" s="3" t="s">
        <v>467</v>
      </c>
      <c r="AH672" s="3">
        <v>7</v>
      </c>
      <c r="AI672" s="3">
        <v>99</v>
      </c>
      <c r="AK672" s="3">
        <v>1</v>
      </c>
      <c r="AL672" s="3">
        <v>1</v>
      </c>
    </row>
    <row r="673" spans="1:38" x14ac:dyDescent="0.3">
      <c r="A673" s="4">
        <v>672</v>
      </c>
      <c r="B673" s="5">
        <v>42846</v>
      </c>
      <c r="C673" s="7">
        <v>0.42152777777777778</v>
      </c>
      <c r="D673" s="3" t="s">
        <v>457</v>
      </c>
      <c r="E673" s="3">
        <v>1</v>
      </c>
      <c r="F673" s="3">
        <v>24</v>
      </c>
      <c r="G673" s="3" t="s">
        <v>106</v>
      </c>
      <c r="H673" s="3">
        <v>4</v>
      </c>
      <c r="I673" s="8" t="s">
        <v>397</v>
      </c>
      <c r="J673" s="8">
        <v>1</v>
      </c>
      <c r="K673" s="4">
        <v>29</v>
      </c>
      <c r="L673" s="3" t="s">
        <v>163</v>
      </c>
      <c r="M673" s="18">
        <v>11</v>
      </c>
      <c r="N673" s="18">
        <v>172</v>
      </c>
      <c r="O673" s="4">
        <v>99</v>
      </c>
      <c r="P673" s="3"/>
      <c r="Q673" s="4"/>
      <c r="S673" s="3">
        <v>99</v>
      </c>
      <c r="T673" s="3"/>
      <c r="U673" s="3"/>
      <c r="X673" s="7">
        <v>0.40069444444444446</v>
      </c>
      <c r="Y673" s="3">
        <v>30</v>
      </c>
      <c r="AH673" s="3">
        <v>99</v>
      </c>
      <c r="AI673" s="3">
        <v>99</v>
      </c>
      <c r="AK673" s="3">
        <v>2</v>
      </c>
      <c r="AL673" s="3">
        <v>2</v>
      </c>
    </row>
    <row r="674" spans="1:38" x14ac:dyDescent="0.3">
      <c r="A674" s="4">
        <v>673</v>
      </c>
      <c r="B674" s="5">
        <v>42846</v>
      </c>
      <c r="C674" s="7">
        <v>0.4236111111111111</v>
      </c>
      <c r="D674" s="3" t="s">
        <v>457</v>
      </c>
      <c r="E674" s="3">
        <v>2</v>
      </c>
      <c r="F674" s="3">
        <v>38</v>
      </c>
      <c r="G674" s="3" t="s">
        <v>108</v>
      </c>
      <c r="H674" s="3">
        <v>99</v>
      </c>
      <c r="I674" s="4" t="s">
        <v>108</v>
      </c>
      <c r="J674" s="4">
        <v>8</v>
      </c>
      <c r="K674" s="4" t="s">
        <v>555</v>
      </c>
      <c r="L674" s="3" t="s">
        <v>393</v>
      </c>
      <c r="M674" s="18">
        <v>14</v>
      </c>
      <c r="N674" s="18">
        <v>173</v>
      </c>
      <c r="O674" s="4">
        <v>1</v>
      </c>
      <c r="P674" s="3"/>
      <c r="Q674" s="4">
        <v>10</v>
      </c>
      <c r="S674" s="3">
        <v>7</v>
      </c>
      <c r="T674" s="3"/>
      <c r="U674" s="3"/>
      <c r="X674" s="7">
        <v>0.40277777777777773</v>
      </c>
      <c r="Y674" s="3">
        <v>35</v>
      </c>
      <c r="Z674" s="3">
        <v>24</v>
      </c>
      <c r="AH674" s="3">
        <v>7</v>
      </c>
      <c r="AI674" s="3">
        <v>3</v>
      </c>
      <c r="AK674" s="3">
        <v>3</v>
      </c>
      <c r="AL674" s="3">
        <v>2</v>
      </c>
    </row>
    <row r="675" spans="1:38" x14ac:dyDescent="0.3">
      <c r="A675" s="4">
        <v>674</v>
      </c>
      <c r="B675" s="5">
        <v>42846</v>
      </c>
      <c r="C675" s="7">
        <v>0.42569444444444443</v>
      </c>
      <c r="D675" s="3" t="s">
        <v>457</v>
      </c>
      <c r="E675" s="3">
        <v>99</v>
      </c>
      <c r="F675" s="3">
        <v>25</v>
      </c>
      <c r="G675" s="3" t="s">
        <v>398</v>
      </c>
      <c r="H675" s="3">
        <v>5</v>
      </c>
      <c r="I675" s="4" t="s">
        <v>399</v>
      </c>
      <c r="J675" s="4">
        <v>14</v>
      </c>
      <c r="K675" s="4">
        <v>101</v>
      </c>
      <c r="L675" s="3" t="s">
        <v>163</v>
      </c>
      <c r="M675" s="18">
        <v>5</v>
      </c>
      <c r="N675" s="18">
        <v>93</v>
      </c>
      <c r="O675" s="4">
        <v>1</v>
      </c>
      <c r="P675" s="3"/>
      <c r="Q675" s="4">
        <v>4</v>
      </c>
      <c r="S675" s="3">
        <v>2</v>
      </c>
      <c r="T675" s="3"/>
      <c r="U675" s="3"/>
      <c r="X675" s="7">
        <v>0.41666666666666669</v>
      </c>
      <c r="Y675" s="3">
        <v>10</v>
      </c>
      <c r="AH675" s="3">
        <v>99</v>
      </c>
      <c r="AI675" s="3">
        <v>9</v>
      </c>
      <c r="AK675" s="3">
        <v>1</v>
      </c>
      <c r="AL675" s="3">
        <v>1</v>
      </c>
    </row>
    <row r="676" spans="1:38" x14ac:dyDescent="0.3">
      <c r="A676" s="4">
        <v>675</v>
      </c>
      <c r="B676" s="5">
        <v>42846</v>
      </c>
      <c r="C676" s="7">
        <v>0.4284722222222222</v>
      </c>
      <c r="D676" s="3" t="s">
        <v>457</v>
      </c>
      <c r="E676" s="3">
        <v>1</v>
      </c>
      <c r="F676" s="3">
        <v>22</v>
      </c>
      <c r="G676" s="3" t="s">
        <v>136</v>
      </c>
      <c r="H676" s="3">
        <v>4</v>
      </c>
      <c r="I676" s="4" t="s">
        <v>136</v>
      </c>
      <c r="J676" s="4">
        <v>2</v>
      </c>
      <c r="K676" s="4" t="s">
        <v>558</v>
      </c>
      <c r="L676" s="3" t="s">
        <v>136</v>
      </c>
      <c r="M676" s="18">
        <v>159</v>
      </c>
      <c r="N676" s="18" t="s">
        <v>558</v>
      </c>
      <c r="O676" s="4">
        <v>1</v>
      </c>
      <c r="P676" s="3"/>
      <c r="Q676" s="4">
        <v>12</v>
      </c>
      <c r="S676" s="3">
        <v>12</v>
      </c>
      <c r="T676" s="3"/>
      <c r="U676" s="3"/>
      <c r="X676" s="7">
        <v>0.40972222222222227</v>
      </c>
      <c r="Y676" s="3">
        <v>30</v>
      </c>
      <c r="Z676" s="3" t="s">
        <v>467</v>
      </c>
      <c r="AH676" s="3">
        <v>6</v>
      </c>
      <c r="AI676" s="3">
        <v>7</v>
      </c>
      <c r="AK676" s="3">
        <v>2</v>
      </c>
      <c r="AL676" s="3">
        <v>2</v>
      </c>
    </row>
    <row r="677" spans="1:38" x14ac:dyDescent="0.3">
      <c r="A677" s="4">
        <v>676</v>
      </c>
      <c r="B677" s="5">
        <v>42846</v>
      </c>
      <c r="C677" s="7">
        <v>0.4284722222222222</v>
      </c>
      <c r="D677" s="3" t="s">
        <v>457</v>
      </c>
      <c r="E677" s="3">
        <v>2</v>
      </c>
      <c r="F677" s="3">
        <v>20</v>
      </c>
      <c r="G677" s="3" t="s">
        <v>136</v>
      </c>
      <c r="H677" s="3">
        <v>5</v>
      </c>
      <c r="I677" s="4" t="s">
        <v>136</v>
      </c>
      <c r="J677" s="4">
        <v>2</v>
      </c>
      <c r="K677" s="4" t="s">
        <v>558</v>
      </c>
      <c r="L677" s="3" t="s">
        <v>163</v>
      </c>
      <c r="M677" s="18">
        <v>13</v>
      </c>
      <c r="N677" s="18">
        <v>93</v>
      </c>
      <c r="O677" s="4">
        <v>1</v>
      </c>
      <c r="P677" s="3"/>
      <c r="Q677" s="4">
        <v>5</v>
      </c>
      <c r="S677" s="3">
        <v>12</v>
      </c>
      <c r="T677" s="3"/>
      <c r="U677" s="3"/>
      <c r="X677" s="7">
        <v>0.40972222222222227</v>
      </c>
      <c r="Y677" s="3">
        <v>30</v>
      </c>
      <c r="Z677" s="3" t="s">
        <v>467</v>
      </c>
      <c r="AH677" s="3">
        <v>8</v>
      </c>
      <c r="AI677" s="3">
        <v>99</v>
      </c>
      <c r="AK677" s="3">
        <v>2</v>
      </c>
      <c r="AL677" s="3">
        <v>2</v>
      </c>
    </row>
    <row r="678" spans="1:38" x14ac:dyDescent="0.3">
      <c r="A678" s="4">
        <v>677</v>
      </c>
      <c r="B678" s="5">
        <v>42846</v>
      </c>
      <c r="C678" s="7">
        <v>0.4284722222222222</v>
      </c>
      <c r="D678" s="3" t="s">
        <v>457</v>
      </c>
      <c r="E678" s="3">
        <v>2</v>
      </c>
      <c r="F678" s="3">
        <v>25</v>
      </c>
      <c r="G678" s="3" t="s">
        <v>138</v>
      </c>
      <c r="H678" s="3">
        <v>4</v>
      </c>
      <c r="I678" s="4" t="s">
        <v>138</v>
      </c>
      <c r="J678" s="4">
        <v>18</v>
      </c>
      <c r="K678" s="4">
        <v>164</v>
      </c>
      <c r="L678" s="3" t="s">
        <v>163</v>
      </c>
      <c r="M678" s="18">
        <v>1</v>
      </c>
      <c r="N678" s="18">
        <v>93</v>
      </c>
      <c r="O678" s="4">
        <v>1</v>
      </c>
      <c r="P678" s="3"/>
      <c r="Q678" s="4">
        <v>4</v>
      </c>
      <c r="S678" s="3">
        <v>7</v>
      </c>
      <c r="T678" s="3">
        <v>12</v>
      </c>
      <c r="U678" s="3"/>
      <c r="X678" s="7">
        <v>0.40277777777777773</v>
      </c>
      <c r="Y678" s="3">
        <v>40</v>
      </c>
      <c r="Z678" s="3">
        <v>59</v>
      </c>
      <c r="AB678" s="3" t="s">
        <v>467</v>
      </c>
      <c r="AH678" s="3">
        <v>7</v>
      </c>
      <c r="AI678" s="3">
        <v>7</v>
      </c>
      <c r="AK678" s="3">
        <v>1</v>
      </c>
      <c r="AL678" s="3">
        <v>2</v>
      </c>
    </row>
    <row r="679" spans="1:38" x14ac:dyDescent="0.3">
      <c r="A679" s="4">
        <v>678</v>
      </c>
      <c r="B679" s="5">
        <v>42846</v>
      </c>
      <c r="C679" s="7">
        <v>0.4284722222222222</v>
      </c>
      <c r="D679" s="3" t="s">
        <v>457</v>
      </c>
      <c r="E679" s="3">
        <v>2</v>
      </c>
      <c r="G679" s="3" t="s">
        <v>400</v>
      </c>
      <c r="H679" s="3">
        <v>3</v>
      </c>
      <c r="I679" s="4" t="s">
        <v>400</v>
      </c>
      <c r="J679" s="4">
        <v>2</v>
      </c>
      <c r="K679" s="4" t="s">
        <v>566</v>
      </c>
      <c r="L679" s="3" t="s">
        <v>163</v>
      </c>
      <c r="M679" s="18">
        <v>4</v>
      </c>
      <c r="N679" s="18">
        <v>93</v>
      </c>
      <c r="O679" s="4">
        <v>1</v>
      </c>
      <c r="P679" s="3"/>
      <c r="Q679" s="4">
        <v>4</v>
      </c>
      <c r="S679" s="3">
        <v>12</v>
      </c>
      <c r="T679" s="3"/>
      <c r="U679" s="3"/>
      <c r="X679" s="7">
        <v>0.41666666666666669</v>
      </c>
      <c r="Y679" s="3">
        <v>15</v>
      </c>
      <c r="Z679" s="3" t="s">
        <v>467</v>
      </c>
      <c r="AH679" s="3">
        <v>7</v>
      </c>
      <c r="AI679" s="3">
        <v>99</v>
      </c>
      <c r="AK679" s="3">
        <v>1</v>
      </c>
      <c r="AL679" s="3">
        <v>2</v>
      </c>
    </row>
    <row r="680" spans="1:38" x14ac:dyDescent="0.3">
      <c r="A680" s="4">
        <v>679</v>
      </c>
      <c r="B680" s="5">
        <v>42846</v>
      </c>
      <c r="C680" s="7">
        <v>0.43263888888888885</v>
      </c>
      <c r="D680" s="3" t="s">
        <v>457</v>
      </c>
      <c r="E680" s="3">
        <v>1</v>
      </c>
      <c r="F680" s="3">
        <v>22</v>
      </c>
      <c r="G680" s="3" t="s">
        <v>157</v>
      </c>
      <c r="H680" s="3">
        <v>4</v>
      </c>
      <c r="I680" s="4" t="s">
        <v>401</v>
      </c>
      <c r="J680" s="4">
        <v>6</v>
      </c>
      <c r="K680" s="4">
        <v>124</v>
      </c>
      <c r="L680" s="3" t="s">
        <v>163</v>
      </c>
      <c r="M680" s="18">
        <v>1</v>
      </c>
      <c r="N680" s="18">
        <v>93</v>
      </c>
      <c r="O680" s="4">
        <v>1</v>
      </c>
      <c r="P680" s="3"/>
      <c r="Q680" s="4">
        <v>4</v>
      </c>
      <c r="S680" s="3">
        <v>6</v>
      </c>
      <c r="T680" s="3"/>
      <c r="U680" s="3"/>
      <c r="X680" s="7">
        <v>0.41875000000000001</v>
      </c>
      <c r="Y680" s="3">
        <v>20</v>
      </c>
      <c r="AH680" s="3">
        <v>99</v>
      </c>
      <c r="AI680" s="3">
        <v>9</v>
      </c>
      <c r="AK680" s="3">
        <v>2</v>
      </c>
      <c r="AL680" s="3">
        <v>3</v>
      </c>
    </row>
    <row r="681" spans="1:38" x14ac:dyDescent="0.3">
      <c r="A681" s="4">
        <v>680</v>
      </c>
      <c r="B681" s="5">
        <v>42846</v>
      </c>
      <c r="C681" s="7">
        <v>0.43611111111111112</v>
      </c>
      <c r="D681" s="3" t="s">
        <v>457</v>
      </c>
      <c r="E681" s="3">
        <v>1</v>
      </c>
      <c r="F681" s="3">
        <v>35</v>
      </c>
      <c r="G681" s="3" t="s">
        <v>183</v>
      </c>
      <c r="H681" s="3">
        <v>1</v>
      </c>
      <c r="I681" s="4" t="s">
        <v>163</v>
      </c>
      <c r="J681" s="4">
        <v>14</v>
      </c>
      <c r="K681" s="4" t="s">
        <v>669</v>
      </c>
      <c r="L681" s="3" t="s">
        <v>457</v>
      </c>
      <c r="M681" s="18">
        <v>14</v>
      </c>
      <c r="N681" s="18">
        <v>93</v>
      </c>
      <c r="O681" s="4">
        <v>1</v>
      </c>
      <c r="P681" s="3"/>
      <c r="Q681" s="4">
        <v>2</v>
      </c>
      <c r="S681" s="3">
        <v>5</v>
      </c>
      <c r="T681" s="3"/>
      <c r="U681" s="3"/>
      <c r="X681" s="7">
        <v>0.43055555555555558</v>
      </c>
      <c r="Y681" s="3">
        <v>10</v>
      </c>
      <c r="AH681" s="3">
        <v>99</v>
      </c>
      <c r="AI681" s="3">
        <v>7</v>
      </c>
      <c r="AK681" s="3">
        <v>1</v>
      </c>
      <c r="AL681" s="3">
        <v>4</v>
      </c>
    </row>
    <row r="682" spans="1:38" x14ac:dyDescent="0.3">
      <c r="A682" s="4">
        <v>681</v>
      </c>
      <c r="B682" s="5">
        <v>42846</v>
      </c>
      <c r="C682" s="7">
        <v>0.76944444444444438</v>
      </c>
      <c r="D682" s="3" t="s">
        <v>457</v>
      </c>
      <c r="E682" s="3">
        <v>1</v>
      </c>
      <c r="F682" s="3">
        <v>25</v>
      </c>
      <c r="G682" s="3" t="s">
        <v>106</v>
      </c>
      <c r="H682" s="3">
        <v>5</v>
      </c>
      <c r="I682" s="4" t="s">
        <v>402</v>
      </c>
      <c r="J682" s="4">
        <v>6</v>
      </c>
      <c r="K682" s="4">
        <v>26</v>
      </c>
      <c r="L682" s="3" t="s">
        <v>163</v>
      </c>
      <c r="M682" s="18">
        <v>172</v>
      </c>
      <c r="N682" s="18">
        <v>172</v>
      </c>
      <c r="O682" s="4">
        <v>1</v>
      </c>
      <c r="P682" s="3"/>
      <c r="Q682" s="4">
        <v>4</v>
      </c>
      <c r="S682" s="3">
        <v>12</v>
      </c>
      <c r="T682" s="3"/>
      <c r="U682" s="3"/>
      <c r="X682" s="7">
        <v>0.41666666666666669</v>
      </c>
      <c r="Y682" s="3">
        <v>30</v>
      </c>
      <c r="Z682" s="3" t="s">
        <v>467</v>
      </c>
      <c r="AH682" s="3">
        <v>6</v>
      </c>
      <c r="AI682" s="3">
        <v>99</v>
      </c>
      <c r="AK682" s="3">
        <v>1</v>
      </c>
      <c r="AL682" s="3">
        <v>2</v>
      </c>
    </row>
    <row r="683" spans="1:38" x14ac:dyDescent="0.3">
      <c r="A683" s="4">
        <v>682</v>
      </c>
      <c r="B683" s="5">
        <v>42846</v>
      </c>
      <c r="C683" s="7">
        <v>0.43611111111111112</v>
      </c>
      <c r="D683" s="3" t="s">
        <v>457</v>
      </c>
      <c r="E683" s="3">
        <v>99</v>
      </c>
      <c r="F683" s="3">
        <v>23</v>
      </c>
      <c r="G683" s="3" t="s">
        <v>131</v>
      </c>
      <c r="H683" s="3">
        <v>4</v>
      </c>
      <c r="I683" s="4" t="s">
        <v>200</v>
      </c>
      <c r="J683" s="4">
        <v>13</v>
      </c>
      <c r="K683" s="4">
        <v>110</v>
      </c>
      <c r="L683" s="3" t="s">
        <v>163</v>
      </c>
      <c r="M683" s="18">
        <v>4</v>
      </c>
      <c r="N683" s="18">
        <v>93</v>
      </c>
      <c r="O683" s="4">
        <v>1</v>
      </c>
      <c r="P683" s="3"/>
      <c r="Q683" s="4">
        <v>4</v>
      </c>
      <c r="S683" s="3">
        <v>1</v>
      </c>
      <c r="T683" s="3"/>
      <c r="U683" s="3"/>
      <c r="AH683" s="3">
        <v>99</v>
      </c>
      <c r="AI683" s="3">
        <v>7</v>
      </c>
      <c r="AK683" s="3">
        <v>1</v>
      </c>
      <c r="AL683" s="3">
        <v>2</v>
      </c>
    </row>
    <row r="684" spans="1:38" x14ac:dyDescent="0.3">
      <c r="A684" s="4">
        <v>683</v>
      </c>
      <c r="B684" s="5">
        <v>42846</v>
      </c>
      <c r="C684" s="7">
        <v>0.43611111111111112</v>
      </c>
      <c r="D684" s="3" t="s">
        <v>457</v>
      </c>
      <c r="E684" s="3">
        <v>99</v>
      </c>
      <c r="F684" s="3">
        <v>24</v>
      </c>
      <c r="G684" s="3" t="s">
        <v>131</v>
      </c>
      <c r="H684" s="3">
        <v>4</v>
      </c>
      <c r="I684" s="4" t="s">
        <v>179</v>
      </c>
      <c r="J684" s="4">
        <v>13</v>
      </c>
      <c r="K684" s="4">
        <v>114</v>
      </c>
      <c r="L684" s="3" t="s">
        <v>163</v>
      </c>
      <c r="M684" s="18">
        <v>5</v>
      </c>
      <c r="N684" s="18">
        <v>93</v>
      </c>
      <c r="O684" s="4">
        <v>1</v>
      </c>
      <c r="P684" s="3"/>
      <c r="Q684" s="4">
        <v>4</v>
      </c>
      <c r="S684" s="3">
        <v>1</v>
      </c>
      <c r="T684" s="3"/>
      <c r="U684" s="3"/>
      <c r="AH684" s="3">
        <v>99</v>
      </c>
      <c r="AI684" s="3">
        <v>7</v>
      </c>
      <c r="AK684" s="3">
        <v>99</v>
      </c>
      <c r="AL684" s="3">
        <v>2</v>
      </c>
    </row>
    <row r="685" spans="1:38" x14ac:dyDescent="0.3">
      <c r="A685" s="4">
        <v>684</v>
      </c>
      <c r="B685" s="5">
        <v>42846</v>
      </c>
      <c r="C685" s="7">
        <v>0.43888888888888888</v>
      </c>
      <c r="D685" s="3" t="s">
        <v>457</v>
      </c>
      <c r="E685" s="3">
        <v>1</v>
      </c>
      <c r="F685" s="3">
        <v>18</v>
      </c>
      <c r="G685" s="3" t="s">
        <v>105</v>
      </c>
      <c r="H685" s="3">
        <v>4</v>
      </c>
      <c r="I685" s="4" t="s">
        <v>105</v>
      </c>
      <c r="J685" s="4">
        <v>4</v>
      </c>
      <c r="K685" s="4" t="s">
        <v>665</v>
      </c>
      <c r="L685" s="3" t="s">
        <v>163</v>
      </c>
      <c r="M685" s="18">
        <v>4</v>
      </c>
      <c r="N685" s="18">
        <v>93</v>
      </c>
      <c r="O685" s="4">
        <v>1</v>
      </c>
      <c r="P685" s="3"/>
      <c r="Q685" s="4">
        <v>4</v>
      </c>
      <c r="S685" s="3">
        <v>12</v>
      </c>
      <c r="T685" s="3"/>
      <c r="U685" s="3"/>
      <c r="X685" s="7">
        <v>0.43402777777777773</v>
      </c>
      <c r="Y685" s="3">
        <v>7</v>
      </c>
      <c r="Z685" s="3" t="s">
        <v>467</v>
      </c>
      <c r="AH685" s="3">
        <v>7</v>
      </c>
      <c r="AI685" s="3">
        <v>99</v>
      </c>
      <c r="AK685" s="3">
        <v>1</v>
      </c>
      <c r="AL685" s="3">
        <v>2</v>
      </c>
    </row>
    <row r="686" spans="1:38" x14ac:dyDescent="0.3">
      <c r="A686" s="4">
        <v>685</v>
      </c>
      <c r="B686" s="5">
        <v>42846</v>
      </c>
      <c r="C686" s="7">
        <v>0.43888888888888888</v>
      </c>
      <c r="D686" s="3" t="s">
        <v>457</v>
      </c>
      <c r="E686" s="3">
        <v>1</v>
      </c>
      <c r="F686" s="3">
        <v>19</v>
      </c>
      <c r="G686" s="3" t="s">
        <v>106</v>
      </c>
      <c r="H686" s="3">
        <v>4</v>
      </c>
      <c r="I686" s="4" t="s">
        <v>106</v>
      </c>
      <c r="J686" s="4">
        <v>1</v>
      </c>
      <c r="K686" s="4" t="s">
        <v>663</v>
      </c>
      <c r="L686" s="3" t="s">
        <v>393</v>
      </c>
      <c r="M686" s="18">
        <v>4</v>
      </c>
      <c r="N686" s="18">
        <v>173</v>
      </c>
      <c r="O686" s="4">
        <v>1</v>
      </c>
      <c r="P686" s="3"/>
      <c r="Q686" s="4">
        <v>10</v>
      </c>
      <c r="S686" s="3">
        <v>12</v>
      </c>
      <c r="T686" s="3"/>
      <c r="U686" s="3"/>
      <c r="X686" s="7">
        <v>0.4201388888888889</v>
      </c>
      <c r="Y686" s="3">
        <v>25</v>
      </c>
      <c r="Z686" s="3" t="s">
        <v>467</v>
      </c>
      <c r="AH686" s="3">
        <v>7</v>
      </c>
      <c r="AI686" s="3">
        <v>99</v>
      </c>
      <c r="AK686" s="3">
        <v>3</v>
      </c>
      <c r="AL686" s="3">
        <v>4</v>
      </c>
    </row>
    <row r="687" spans="1:38" x14ac:dyDescent="0.3">
      <c r="A687" s="4">
        <v>686</v>
      </c>
      <c r="B687" s="5">
        <v>42846</v>
      </c>
      <c r="C687" s="7">
        <v>0.44236111111111115</v>
      </c>
      <c r="D687" s="3" t="s">
        <v>457</v>
      </c>
      <c r="E687" s="3">
        <v>1</v>
      </c>
      <c r="F687" s="3">
        <v>40</v>
      </c>
      <c r="G687" s="3" t="s">
        <v>403</v>
      </c>
      <c r="H687" s="3">
        <v>1</v>
      </c>
      <c r="I687" s="4" t="s">
        <v>403</v>
      </c>
      <c r="J687" s="4">
        <v>16</v>
      </c>
      <c r="K687" s="4">
        <v>115</v>
      </c>
      <c r="L687" s="3" t="s">
        <v>163</v>
      </c>
      <c r="M687" s="18">
        <v>10</v>
      </c>
      <c r="N687" s="18">
        <v>93</v>
      </c>
      <c r="O687" s="4">
        <v>1</v>
      </c>
      <c r="P687" s="3"/>
      <c r="Q687" s="4">
        <v>2</v>
      </c>
      <c r="S687" s="3">
        <v>2</v>
      </c>
      <c r="T687" s="3"/>
      <c r="U687" s="3"/>
      <c r="X687" s="7">
        <v>0.4236111111111111</v>
      </c>
      <c r="Y687" s="3">
        <v>25</v>
      </c>
      <c r="AH687" s="3">
        <v>99</v>
      </c>
      <c r="AI687" s="3">
        <v>5</v>
      </c>
      <c r="AK687" s="3">
        <v>2</v>
      </c>
      <c r="AL687" s="3">
        <v>2</v>
      </c>
    </row>
    <row r="688" spans="1:38" x14ac:dyDescent="0.3">
      <c r="A688" s="4">
        <v>687</v>
      </c>
      <c r="B688" s="5">
        <v>42846</v>
      </c>
      <c r="C688" s="7">
        <v>0.44375000000000003</v>
      </c>
      <c r="D688" s="3" t="s">
        <v>457</v>
      </c>
      <c r="E688" s="3">
        <v>2</v>
      </c>
      <c r="F688" s="3">
        <v>20</v>
      </c>
      <c r="G688" s="3" t="s">
        <v>163</v>
      </c>
      <c r="H688" s="3">
        <v>5</v>
      </c>
      <c r="I688" s="4" t="s">
        <v>404</v>
      </c>
      <c r="J688" s="4">
        <v>14</v>
      </c>
      <c r="K688" s="4">
        <v>100</v>
      </c>
      <c r="L688" s="3" t="s">
        <v>163</v>
      </c>
      <c r="M688" s="18">
        <v>13</v>
      </c>
      <c r="N688" s="18">
        <v>93</v>
      </c>
      <c r="O688" s="4">
        <v>1</v>
      </c>
      <c r="P688" s="3"/>
      <c r="Q688" s="4">
        <v>5</v>
      </c>
      <c r="S688" s="3">
        <v>99</v>
      </c>
      <c r="T688" s="3"/>
      <c r="U688" s="3"/>
      <c r="X688" s="7">
        <v>0.44097222222222227</v>
      </c>
      <c r="Y688" s="3">
        <v>5</v>
      </c>
      <c r="AH688" s="3">
        <v>99</v>
      </c>
      <c r="AI688" s="3">
        <v>8</v>
      </c>
      <c r="AK688" s="3">
        <v>1</v>
      </c>
      <c r="AL688" s="3">
        <v>2</v>
      </c>
    </row>
    <row r="689" spans="1:38" x14ac:dyDescent="0.3">
      <c r="A689" s="4">
        <v>688</v>
      </c>
      <c r="B689" s="5">
        <v>42846</v>
      </c>
      <c r="C689" s="7">
        <v>0.44375000000000003</v>
      </c>
      <c r="D689" s="3" t="s">
        <v>457</v>
      </c>
      <c r="E689" s="3">
        <v>2</v>
      </c>
      <c r="F689" s="3">
        <v>20</v>
      </c>
      <c r="G689" s="3" t="s">
        <v>163</v>
      </c>
      <c r="H689" s="3">
        <v>4</v>
      </c>
      <c r="I689" s="4" t="s">
        <v>404</v>
      </c>
      <c r="J689" s="4">
        <v>14</v>
      </c>
      <c r="K689" s="4">
        <v>100</v>
      </c>
      <c r="L689" s="3" t="s">
        <v>163</v>
      </c>
      <c r="M689" s="18">
        <v>10</v>
      </c>
      <c r="N689" s="18">
        <v>93</v>
      </c>
      <c r="O689" s="4">
        <v>1</v>
      </c>
      <c r="P689" s="3"/>
      <c r="Q689" s="4">
        <v>4</v>
      </c>
      <c r="S689" s="3">
        <v>99</v>
      </c>
      <c r="T689" s="3"/>
      <c r="U689" s="3"/>
      <c r="X689" s="7">
        <v>0.44097222222222227</v>
      </c>
      <c r="Y689" s="3">
        <v>5</v>
      </c>
      <c r="AH689" s="3">
        <v>99</v>
      </c>
      <c r="AI689" s="3">
        <v>8</v>
      </c>
      <c r="AK689" s="3">
        <v>1</v>
      </c>
      <c r="AL689" s="3">
        <v>1</v>
      </c>
    </row>
    <row r="690" spans="1:38" x14ac:dyDescent="0.3">
      <c r="A690" s="4">
        <v>689</v>
      </c>
      <c r="B690" s="5">
        <v>42846</v>
      </c>
      <c r="C690" s="7">
        <v>0.44791666666666669</v>
      </c>
      <c r="D690" s="3" t="s">
        <v>457</v>
      </c>
      <c r="E690" s="3">
        <v>1</v>
      </c>
      <c r="F690" s="3">
        <v>18</v>
      </c>
      <c r="G690" s="3" t="s">
        <v>359</v>
      </c>
      <c r="H690" s="3">
        <v>5</v>
      </c>
      <c r="I690" s="4" t="s">
        <v>143</v>
      </c>
      <c r="J690" s="4">
        <v>5</v>
      </c>
      <c r="K690" s="4">
        <v>78</v>
      </c>
      <c r="L690" s="3" t="s">
        <v>163</v>
      </c>
      <c r="M690" s="18">
        <v>8</v>
      </c>
      <c r="N690" s="18">
        <v>172</v>
      </c>
      <c r="O690" s="4">
        <v>1</v>
      </c>
      <c r="P690" s="3"/>
      <c r="Q690" s="4">
        <v>4</v>
      </c>
      <c r="S690" s="3">
        <v>1</v>
      </c>
      <c r="T690" s="3"/>
      <c r="U690" s="3"/>
      <c r="X690" s="7">
        <v>0.4375</v>
      </c>
      <c r="Y690" s="3">
        <v>15</v>
      </c>
      <c r="AH690" s="3">
        <v>99</v>
      </c>
      <c r="AI690" s="3">
        <v>7</v>
      </c>
      <c r="AK690" s="3">
        <v>1</v>
      </c>
      <c r="AL690" s="3">
        <v>3</v>
      </c>
    </row>
    <row r="691" spans="1:38" x14ac:dyDescent="0.3">
      <c r="A691" s="4">
        <v>690</v>
      </c>
      <c r="B691" s="5">
        <v>42846</v>
      </c>
      <c r="C691" s="7">
        <v>0.4513888888888889</v>
      </c>
      <c r="D691" s="3" t="s">
        <v>457</v>
      </c>
      <c r="E691" s="3">
        <v>2</v>
      </c>
      <c r="F691" s="3">
        <v>19</v>
      </c>
      <c r="G691" s="3" t="s">
        <v>114</v>
      </c>
      <c r="H691" s="3">
        <v>4</v>
      </c>
      <c r="I691" s="4" t="s">
        <v>187</v>
      </c>
      <c r="J691" s="4">
        <v>3</v>
      </c>
      <c r="K691" s="4">
        <v>58</v>
      </c>
      <c r="L691" s="3" t="s">
        <v>163</v>
      </c>
      <c r="M691" s="18">
        <v>14</v>
      </c>
      <c r="N691" s="18">
        <v>93</v>
      </c>
      <c r="O691" s="4">
        <v>1</v>
      </c>
      <c r="P691" s="3"/>
      <c r="Q691" s="4">
        <v>4</v>
      </c>
      <c r="S691" s="3">
        <v>7</v>
      </c>
      <c r="T691" s="3"/>
      <c r="U691" s="3"/>
      <c r="X691" s="7">
        <v>0.4375</v>
      </c>
      <c r="Y691" s="3">
        <v>20</v>
      </c>
      <c r="Z691" s="3">
        <v>35</v>
      </c>
      <c r="AH691" s="3">
        <v>6</v>
      </c>
      <c r="AI691" s="3">
        <v>99</v>
      </c>
      <c r="AK691" s="3">
        <v>99</v>
      </c>
      <c r="AL691" s="3">
        <v>2</v>
      </c>
    </row>
    <row r="692" spans="1:38" x14ac:dyDescent="0.3">
      <c r="A692" s="4">
        <v>691</v>
      </c>
      <c r="B692" s="5">
        <v>42846</v>
      </c>
      <c r="C692" s="7">
        <v>0.45347222222222222</v>
      </c>
      <c r="D692" s="3" t="s">
        <v>457</v>
      </c>
      <c r="E692" s="3">
        <v>1</v>
      </c>
      <c r="F692" s="3">
        <v>32</v>
      </c>
      <c r="G692" s="3" t="s">
        <v>123</v>
      </c>
      <c r="H692" s="3">
        <v>3</v>
      </c>
      <c r="I692" s="4" t="s">
        <v>123</v>
      </c>
      <c r="J692" s="4">
        <v>5</v>
      </c>
      <c r="K692" s="4">
        <v>48</v>
      </c>
      <c r="L692" s="3" t="s">
        <v>163</v>
      </c>
      <c r="M692" s="18">
        <v>16</v>
      </c>
      <c r="N692" s="18" t="s">
        <v>574</v>
      </c>
      <c r="O692" s="4">
        <v>1</v>
      </c>
      <c r="P692" s="3"/>
      <c r="Q692" s="4">
        <v>2</v>
      </c>
      <c r="S692" s="3">
        <v>7</v>
      </c>
      <c r="T692" s="3"/>
      <c r="U692" s="3"/>
      <c r="X692" s="7">
        <v>0.44305555555555554</v>
      </c>
      <c r="Y692" s="3">
        <v>15</v>
      </c>
      <c r="Z692" s="3" t="s">
        <v>370</v>
      </c>
      <c r="AH692" s="3">
        <v>1</v>
      </c>
      <c r="AI692" s="3">
        <v>99</v>
      </c>
      <c r="AK692" s="3">
        <v>1</v>
      </c>
      <c r="AL692" s="3">
        <v>3</v>
      </c>
    </row>
    <row r="693" spans="1:38" x14ac:dyDescent="0.3">
      <c r="A693" s="4">
        <v>692</v>
      </c>
      <c r="B693" s="5">
        <v>42846</v>
      </c>
      <c r="C693" s="7">
        <v>0.45694444444444443</v>
      </c>
      <c r="D693" s="3" t="s">
        <v>457</v>
      </c>
      <c r="E693" s="3">
        <v>2</v>
      </c>
      <c r="F693" s="3">
        <v>42</v>
      </c>
      <c r="G693" s="3" t="s">
        <v>161</v>
      </c>
      <c r="H693" s="3">
        <v>2</v>
      </c>
      <c r="I693" s="4" t="s">
        <v>161</v>
      </c>
      <c r="J693" s="4">
        <v>14</v>
      </c>
      <c r="K693" s="4">
        <v>7</v>
      </c>
      <c r="L693" s="3" t="s">
        <v>163</v>
      </c>
      <c r="M693" s="18">
        <v>1</v>
      </c>
      <c r="N693" s="18" t="s">
        <v>574</v>
      </c>
      <c r="O693" s="4">
        <v>1</v>
      </c>
      <c r="P693" s="3"/>
      <c r="Q693" s="4">
        <v>9</v>
      </c>
      <c r="S693" s="3">
        <v>99</v>
      </c>
      <c r="T693" s="3"/>
      <c r="U693" s="3"/>
      <c r="X693" s="7">
        <v>0.45</v>
      </c>
      <c r="Y693" s="3">
        <v>10</v>
      </c>
      <c r="AH693" s="3">
        <v>99</v>
      </c>
      <c r="AI693" s="3">
        <v>7</v>
      </c>
      <c r="AK693" s="3">
        <v>3</v>
      </c>
      <c r="AL693" s="3">
        <v>2</v>
      </c>
    </row>
    <row r="694" spans="1:38" x14ac:dyDescent="0.3">
      <c r="A694" s="4">
        <v>693</v>
      </c>
      <c r="B694" s="5">
        <v>42846</v>
      </c>
      <c r="C694" s="7">
        <v>0.4694444444444445</v>
      </c>
      <c r="D694" s="3" t="s">
        <v>457</v>
      </c>
      <c r="E694" s="3">
        <v>1</v>
      </c>
      <c r="F694" s="3">
        <v>72</v>
      </c>
      <c r="G694" s="3" t="s">
        <v>183</v>
      </c>
      <c r="H694" s="3">
        <v>7</v>
      </c>
      <c r="I694" s="4" t="s">
        <v>405</v>
      </c>
      <c r="J694" s="4">
        <v>14</v>
      </c>
      <c r="K694" s="4">
        <v>7</v>
      </c>
      <c r="L694" s="3" t="s">
        <v>163</v>
      </c>
      <c r="M694" s="18">
        <v>30</v>
      </c>
      <c r="N694" s="18" t="s">
        <v>574</v>
      </c>
      <c r="O694" s="4">
        <v>1</v>
      </c>
      <c r="P694" s="3"/>
      <c r="Q694" s="4">
        <v>9</v>
      </c>
      <c r="S694" s="3">
        <v>1</v>
      </c>
      <c r="T694" s="3"/>
      <c r="U694" s="3"/>
      <c r="X694" s="7">
        <v>0.46249999999999997</v>
      </c>
      <c r="Y694" s="3">
        <v>10</v>
      </c>
      <c r="AH694" s="3">
        <v>99</v>
      </c>
      <c r="AI694" s="3">
        <v>99</v>
      </c>
      <c r="AK694" s="3">
        <v>2</v>
      </c>
      <c r="AL694" s="3">
        <v>1</v>
      </c>
    </row>
    <row r="695" spans="1:38" x14ac:dyDescent="0.3">
      <c r="A695" s="4">
        <v>694</v>
      </c>
      <c r="B695" s="5">
        <v>42846</v>
      </c>
      <c r="C695" s="7">
        <v>0.47222222222222227</v>
      </c>
      <c r="D695" s="3" t="s">
        <v>457</v>
      </c>
      <c r="E695" s="3">
        <v>1</v>
      </c>
      <c r="F695" s="3">
        <v>22</v>
      </c>
      <c r="G695" s="3" t="s">
        <v>115</v>
      </c>
      <c r="H695" s="3">
        <v>4</v>
      </c>
      <c r="I695" s="4" t="s">
        <v>406</v>
      </c>
      <c r="J695" s="4">
        <v>999</v>
      </c>
      <c r="K695" s="4">
        <v>999</v>
      </c>
      <c r="L695" s="3" t="s">
        <v>163</v>
      </c>
      <c r="M695" s="18">
        <v>93</v>
      </c>
      <c r="N695" s="18">
        <v>93</v>
      </c>
      <c r="O695" s="4">
        <v>1</v>
      </c>
      <c r="P695" s="3"/>
      <c r="Q695" s="4">
        <v>4</v>
      </c>
      <c r="S695" s="3">
        <v>6</v>
      </c>
      <c r="T695" s="3"/>
      <c r="U695" s="3"/>
      <c r="X695" s="7">
        <v>0.46875</v>
      </c>
      <c r="Y695" s="3">
        <v>5</v>
      </c>
      <c r="AH695" s="3">
        <v>99</v>
      </c>
      <c r="AI695" s="3">
        <v>7</v>
      </c>
      <c r="AK695" s="3">
        <v>1</v>
      </c>
      <c r="AL695" s="3">
        <v>3</v>
      </c>
    </row>
    <row r="696" spans="1:38" x14ac:dyDescent="0.3">
      <c r="A696" s="4">
        <v>695</v>
      </c>
      <c r="B696" s="5">
        <v>42846</v>
      </c>
      <c r="C696" s="7">
        <v>0.47569444444444442</v>
      </c>
      <c r="D696" s="3" t="s">
        <v>457</v>
      </c>
      <c r="E696" s="3">
        <v>1</v>
      </c>
      <c r="F696" s="3">
        <v>58</v>
      </c>
      <c r="G696" s="3" t="s">
        <v>128</v>
      </c>
      <c r="H696" s="3">
        <v>99</v>
      </c>
      <c r="I696" s="4" t="s">
        <v>434</v>
      </c>
      <c r="J696" s="4">
        <v>11</v>
      </c>
      <c r="K696" s="4">
        <v>102</v>
      </c>
      <c r="L696" s="3" t="s">
        <v>163</v>
      </c>
      <c r="M696" s="18">
        <v>1</v>
      </c>
      <c r="N696" s="18" t="s">
        <v>574</v>
      </c>
      <c r="O696" s="4">
        <v>1</v>
      </c>
      <c r="P696" s="3"/>
      <c r="Q696" s="4">
        <v>2</v>
      </c>
      <c r="S696" s="3">
        <v>7</v>
      </c>
      <c r="T696" s="3"/>
      <c r="U696" s="3"/>
      <c r="X696" s="7">
        <v>0.46180555555555558</v>
      </c>
      <c r="Y696" s="3">
        <v>20</v>
      </c>
      <c r="Z696" s="3" t="s">
        <v>388</v>
      </c>
      <c r="AH696" s="3">
        <v>7</v>
      </c>
      <c r="AI696" s="3">
        <v>99</v>
      </c>
      <c r="AK696" s="3">
        <v>1</v>
      </c>
      <c r="AL696" s="3">
        <v>1</v>
      </c>
    </row>
    <row r="697" spans="1:38" x14ac:dyDescent="0.3">
      <c r="A697" s="4">
        <v>696</v>
      </c>
      <c r="B697" s="5">
        <v>42846</v>
      </c>
      <c r="C697" s="7">
        <v>0.4777777777777778</v>
      </c>
      <c r="D697" s="3" t="s">
        <v>457</v>
      </c>
      <c r="E697" s="3">
        <v>1</v>
      </c>
      <c r="F697" s="3">
        <v>19</v>
      </c>
      <c r="G697" s="3" t="s">
        <v>183</v>
      </c>
      <c r="H697" s="3">
        <v>4</v>
      </c>
      <c r="I697" s="4" t="s">
        <v>163</v>
      </c>
      <c r="J697" s="4">
        <v>93</v>
      </c>
      <c r="K697" s="4">
        <v>93</v>
      </c>
      <c r="L697" s="3" t="s">
        <v>183</v>
      </c>
      <c r="M697" s="18">
        <v>4</v>
      </c>
      <c r="N697" s="18" t="s">
        <v>580</v>
      </c>
      <c r="O697" s="4">
        <v>4</v>
      </c>
      <c r="P697" s="3"/>
      <c r="Q697" s="4">
        <v>1</v>
      </c>
      <c r="S697" s="3">
        <v>1</v>
      </c>
      <c r="T697" s="3"/>
      <c r="U697" s="3"/>
      <c r="X697" s="7">
        <v>0.4777777777777778</v>
      </c>
      <c r="Y697" s="3">
        <v>10</v>
      </c>
      <c r="AH697" s="3">
        <v>99</v>
      </c>
      <c r="AI697" s="3">
        <v>7</v>
      </c>
      <c r="AK697" s="3">
        <v>1</v>
      </c>
      <c r="AL697" s="3">
        <v>2</v>
      </c>
    </row>
    <row r="698" spans="1:38" x14ac:dyDescent="0.3">
      <c r="A698" s="4">
        <v>697</v>
      </c>
      <c r="B698" s="5">
        <v>42846</v>
      </c>
      <c r="C698" s="7">
        <v>0.47986111111111113</v>
      </c>
      <c r="D698" s="3" t="s">
        <v>457</v>
      </c>
      <c r="E698" s="3">
        <v>2</v>
      </c>
      <c r="F698" s="3">
        <v>24</v>
      </c>
      <c r="G698" s="3" t="s">
        <v>407</v>
      </c>
      <c r="H698" s="3">
        <v>4</v>
      </c>
      <c r="I698" s="4" t="s">
        <v>407</v>
      </c>
      <c r="J698" s="4">
        <v>14</v>
      </c>
      <c r="K698" s="4">
        <v>192</v>
      </c>
      <c r="L698" s="3" t="s">
        <v>408</v>
      </c>
      <c r="M698" s="18">
        <v>30</v>
      </c>
      <c r="N698" s="18">
        <v>93</v>
      </c>
      <c r="O698" s="4">
        <v>1</v>
      </c>
      <c r="P698" s="3"/>
      <c r="Q698" s="4">
        <v>4</v>
      </c>
      <c r="S698" s="3">
        <v>99</v>
      </c>
      <c r="T698" s="3"/>
      <c r="U698" s="3"/>
      <c r="X698" s="7">
        <v>0.47916666666666669</v>
      </c>
      <c r="Y698" s="3">
        <v>2</v>
      </c>
      <c r="AH698" s="3">
        <v>99</v>
      </c>
      <c r="AI698" s="3">
        <v>8</v>
      </c>
      <c r="AK698" s="3">
        <v>1</v>
      </c>
      <c r="AL698" s="3">
        <v>1</v>
      </c>
    </row>
    <row r="699" spans="1:38" x14ac:dyDescent="0.3">
      <c r="A699" s="4">
        <v>698</v>
      </c>
      <c r="B699" s="5">
        <v>42846</v>
      </c>
      <c r="C699" s="7">
        <v>0.47986111111111113</v>
      </c>
      <c r="D699" s="3" t="s">
        <v>457</v>
      </c>
      <c r="E699" s="3">
        <v>2</v>
      </c>
      <c r="F699" s="3">
        <v>24</v>
      </c>
      <c r="G699" s="3" t="s">
        <v>407</v>
      </c>
      <c r="H699" s="3">
        <v>5</v>
      </c>
      <c r="I699" s="4" t="s">
        <v>163</v>
      </c>
      <c r="J699" s="4">
        <v>14</v>
      </c>
      <c r="K699" s="4" t="s">
        <v>669</v>
      </c>
      <c r="L699" s="3" t="s">
        <v>457</v>
      </c>
      <c r="M699" s="18">
        <v>14</v>
      </c>
      <c r="N699" s="18">
        <v>93</v>
      </c>
      <c r="O699" s="4">
        <v>1</v>
      </c>
      <c r="P699" s="3"/>
      <c r="Q699" s="4">
        <v>4</v>
      </c>
      <c r="S699" s="3">
        <v>1</v>
      </c>
      <c r="T699" s="3"/>
      <c r="U699" s="3"/>
      <c r="X699" s="7">
        <v>0.47916666666666669</v>
      </c>
      <c r="Y699" s="3">
        <v>2</v>
      </c>
      <c r="AH699" s="3">
        <v>99</v>
      </c>
      <c r="AI699" s="3">
        <v>8</v>
      </c>
      <c r="AK699" s="3">
        <v>1</v>
      </c>
      <c r="AL699" s="3">
        <v>1</v>
      </c>
    </row>
    <row r="700" spans="1:38" x14ac:dyDescent="0.3">
      <c r="A700" s="4">
        <v>699</v>
      </c>
      <c r="B700" s="5">
        <v>42846</v>
      </c>
      <c r="C700" s="7">
        <v>0.48541666666666666</v>
      </c>
      <c r="D700" s="3" t="s">
        <v>457</v>
      </c>
      <c r="E700" s="3">
        <v>1</v>
      </c>
      <c r="F700" s="3">
        <v>25</v>
      </c>
      <c r="G700" s="3" t="s">
        <v>105</v>
      </c>
      <c r="H700" s="3">
        <v>3</v>
      </c>
      <c r="I700" s="4" t="s">
        <v>105</v>
      </c>
      <c r="J700" s="4">
        <v>4</v>
      </c>
      <c r="K700" s="4" t="s">
        <v>665</v>
      </c>
      <c r="L700" s="3" t="s">
        <v>409</v>
      </c>
      <c r="M700" s="18">
        <v>1</v>
      </c>
      <c r="N700" s="18">
        <v>15</v>
      </c>
      <c r="O700" s="4">
        <v>1</v>
      </c>
      <c r="P700" s="3"/>
      <c r="Q700" s="4">
        <v>5</v>
      </c>
      <c r="S700" s="3">
        <v>6</v>
      </c>
      <c r="T700" s="3"/>
      <c r="U700" s="3"/>
      <c r="X700" s="7">
        <v>0.48333333333333334</v>
      </c>
      <c r="Y700" s="3">
        <v>10</v>
      </c>
      <c r="AH700" s="3">
        <v>99</v>
      </c>
      <c r="AI700" s="3">
        <v>8</v>
      </c>
      <c r="AK700" s="3">
        <v>2</v>
      </c>
      <c r="AL700" s="3">
        <v>4</v>
      </c>
    </row>
    <row r="701" spans="1:38" x14ac:dyDescent="0.3">
      <c r="A701" s="4">
        <v>700</v>
      </c>
      <c r="B701" s="5">
        <v>42846</v>
      </c>
      <c r="C701" s="7">
        <v>0.48819444444444443</v>
      </c>
      <c r="D701" s="3" t="s">
        <v>457</v>
      </c>
      <c r="E701" s="3">
        <v>1</v>
      </c>
      <c r="F701" s="3">
        <v>30</v>
      </c>
      <c r="G701" s="3" t="s">
        <v>194</v>
      </c>
      <c r="H701" s="3">
        <v>5</v>
      </c>
      <c r="I701" s="4" t="s">
        <v>194</v>
      </c>
      <c r="J701" s="4">
        <v>14</v>
      </c>
      <c r="K701" s="4">
        <v>95</v>
      </c>
      <c r="L701" s="3" t="s">
        <v>408</v>
      </c>
      <c r="M701" s="18">
        <v>1</v>
      </c>
      <c r="N701" s="18">
        <v>93</v>
      </c>
      <c r="O701" s="4">
        <v>1</v>
      </c>
      <c r="P701" s="3"/>
      <c r="Q701" s="4">
        <v>4</v>
      </c>
      <c r="S701" s="3">
        <v>1</v>
      </c>
      <c r="T701" s="3"/>
      <c r="U701" s="3"/>
      <c r="X701" s="7">
        <v>0.48125000000000001</v>
      </c>
      <c r="Y701" s="3">
        <v>10</v>
      </c>
      <c r="AH701" s="3">
        <v>99</v>
      </c>
      <c r="AI701" s="3">
        <v>8</v>
      </c>
      <c r="AK701" s="3">
        <v>99</v>
      </c>
      <c r="AL701" s="3">
        <v>2</v>
      </c>
    </row>
    <row r="702" spans="1:38" x14ac:dyDescent="0.3">
      <c r="A702" s="4">
        <v>701</v>
      </c>
      <c r="B702" s="5">
        <v>42846</v>
      </c>
      <c r="C702" s="7">
        <v>0.4916666666666667</v>
      </c>
      <c r="D702" s="3" t="s">
        <v>457</v>
      </c>
      <c r="E702" s="3">
        <v>2</v>
      </c>
      <c r="F702" s="3">
        <v>68</v>
      </c>
      <c r="G702" s="3" t="s">
        <v>115</v>
      </c>
      <c r="H702" s="3">
        <v>7</v>
      </c>
      <c r="I702" s="4" t="s">
        <v>410</v>
      </c>
      <c r="J702" s="4">
        <v>5</v>
      </c>
      <c r="K702" s="4">
        <v>76</v>
      </c>
      <c r="L702" s="3" t="s">
        <v>410</v>
      </c>
      <c r="M702" s="18">
        <v>4</v>
      </c>
      <c r="N702" s="18">
        <v>76</v>
      </c>
      <c r="O702" s="4">
        <v>99</v>
      </c>
      <c r="P702" s="3"/>
      <c r="Q702" s="4"/>
      <c r="S702" s="3">
        <v>99</v>
      </c>
      <c r="T702" s="3"/>
      <c r="U702" s="3"/>
      <c r="X702" s="7">
        <v>0.4826388888888889</v>
      </c>
      <c r="Y702" s="3">
        <v>15</v>
      </c>
      <c r="AH702" s="3">
        <v>99</v>
      </c>
      <c r="AI702" s="3">
        <v>8</v>
      </c>
      <c r="AK702" s="3">
        <v>2</v>
      </c>
      <c r="AL702" s="3">
        <v>2</v>
      </c>
    </row>
    <row r="703" spans="1:38" x14ac:dyDescent="0.3">
      <c r="A703" s="4">
        <v>702</v>
      </c>
      <c r="B703" s="5">
        <v>42846</v>
      </c>
      <c r="C703" s="7">
        <v>0.49305555555555558</v>
      </c>
      <c r="D703" s="3" t="s">
        <v>457</v>
      </c>
      <c r="E703" s="3">
        <v>1</v>
      </c>
      <c r="G703" s="3" t="s">
        <v>143</v>
      </c>
      <c r="H703" s="3">
        <v>1</v>
      </c>
      <c r="I703" s="4" t="s">
        <v>163</v>
      </c>
      <c r="J703" s="4">
        <v>14</v>
      </c>
      <c r="K703" s="4" t="s">
        <v>669</v>
      </c>
      <c r="L703" s="3" t="s">
        <v>143</v>
      </c>
      <c r="M703" s="18">
        <v>14</v>
      </c>
      <c r="N703" s="18">
        <v>56</v>
      </c>
      <c r="O703" s="4">
        <v>9</v>
      </c>
      <c r="P703" s="3"/>
      <c r="Q703" s="4">
        <v>2</v>
      </c>
      <c r="S703" s="3">
        <v>6</v>
      </c>
      <c r="T703" s="3"/>
      <c r="U703" s="3"/>
      <c r="X703" s="7">
        <v>0.48958333333333331</v>
      </c>
      <c r="Y703" s="3">
        <v>5</v>
      </c>
      <c r="AH703" s="3">
        <v>99</v>
      </c>
      <c r="AI703" s="3">
        <v>8</v>
      </c>
      <c r="AK703" s="3">
        <v>2</v>
      </c>
      <c r="AL703" s="3">
        <v>2</v>
      </c>
    </row>
    <row r="704" spans="1:38" x14ac:dyDescent="0.3">
      <c r="A704" s="4">
        <v>703</v>
      </c>
      <c r="B704" s="5">
        <v>42846</v>
      </c>
      <c r="C704" s="7">
        <v>0.49722222222222223</v>
      </c>
      <c r="D704" s="3" t="s">
        <v>457</v>
      </c>
      <c r="E704" s="3">
        <v>1</v>
      </c>
      <c r="F704" s="3">
        <v>27</v>
      </c>
      <c r="G704" s="3" t="s">
        <v>407</v>
      </c>
      <c r="H704" s="3">
        <v>99</v>
      </c>
      <c r="I704" s="4" t="s">
        <v>407</v>
      </c>
      <c r="J704" s="4">
        <v>14</v>
      </c>
      <c r="K704" s="4">
        <v>192</v>
      </c>
      <c r="L704" s="3" t="s">
        <v>409</v>
      </c>
      <c r="M704" s="18">
        <v>3</v>
      </c>
      <c r="N704" s="18">
        <v>15</v>
      </c>
      <c r="O704" s="4">
        <v>1</v>
      </c>
      <c r="P704" s="3"/>
      <c r="Q704" s="4">
        <v>4</v>
      </c>
      <c r="S704" s="3">
        <v>99</v>
      </c>
      <c r="T704" s="3"/>
      <c r="U704" s="3"/>
      <c r="X704" s="7">
        <v>0.49444444444444446</v>
      </c>
      <c r="Y704" s="3">
        <v>1</v>
      </c>
      <c r="AH704" s="3">
        <v>99</v>
      </c>
      <c r="AI704" s="3">
        <v>8</v>
      </c>
      <c r="AK704" s="3">
        <v>1</v>
      </c>
      <c r="AL704" s="3">
        <v>1</v>
      </c>
    </row>
    <row r="705" spans="1:38" x14ac:dyDescent="0.3">
      <c r="A705" s="4">
        <v>704</v>
      </c>
      <c r="B705" s="5">
        <v>42846</v>
      </c>
      <c r="C705" s="7">
        <v>0.5</v>
      </c>
      <c r="D705" s="3" t="s">
        <v>457</v>
      </c>
      <c r="E705" s="3">
        <v>1</v>
      </c>
      <c r="F705" s="3">
        <v>19</v>
      </c>
      <c r="G705" s="3" t="s">
        <v>106</v>
      </c>
      <c r="H705" s="3">
        <v>4</v>
      </c>
      <c r="I705" s="4" t="s">
        <v>106</v>
      </c>
      <c r="J705" s="4">
        <v>1</v>
      </c>
      <c r="K705" s="4" t="s">
        <v>663</v>
      </c>
      <c r="L705" s="3" t="s">
        <v>411</v>
      </c>
      <c r="M705" s="18">
        <v>1</v>
      </c>
      <c r="N705" s="18">
        <v>7</v>
      </c>
      <c r="O705" s="4">
        <v>1</v>
      </c>
      <c r="P705" s="3"/>
      <c r="Q705" s="4">
        <v>4</v>
      </c>
      <c r="S705" s="3">
        <v>12</v>
      </c>
      <c r="T705" s="3"/>
      <c r="U705" s="3"/>
      <c r="X705" s="7">
        <v>0.47222222222222227</v>
      </c>
      <c r="Y705" s="3">
        <v>30</v>
      </c>
      <c r="Z705" s="3" t="s">
        <v>467</v>
      </c>
      <c r="AH705" s="3">
        <v>99</v>
      </c>
      <c r="AI705" s="3">
        <v>99</v>
      </c>
      <c r="AK705" s="3">
        <v>1</v>
      </c>
      <c r="AL705" s="3">
        <v>2</v>
      </c>
    </row>
    <row r="706" spans="1:38" x14ac:dyDescent="0.3">
      <c r="A706" s="4">
        <v>705</v>
      </c>
      <c r="B706" s="5">
        <v>42846</v>
      </c>
      <c r="C706" s="7">
        <v>0.50902777777777775</v>
      </c>
      <c r="D706" s="3" t="s">
        <v>457</v>
      </c>
      <c r="E706" s="3">
        <v>2</v>
      </c>
      <c r="F706" s="3">
        <v>19</v>
      </c>
      <c r="G706" s="3" t="s">
        <v>106</v>
      </c>
      <c r="H706" s="3">
        <v>4</v>
      </c>
      <c r="I706" s="4" t="s">
        <v>163</v>
      </c>
      <c r="J706" s="4">
        <v>93</v>
      </c>
      <c r="K706" s="4">
        <v>93</v>
      </c>
      <c r="L706" s="3" t="s">
        <v>412</v>
      </c>
      <c r="M706" s="18">
        <v>6</v>
      </c>
      <c r="N706" s="18">
        <v>192</v>
      </c>
      <c r="O706" s="4">
        <v>4</v>
      </c>
      <c r="P706" s="3"/>
      <c r="Q706" s="4">
        <v>9</v>
      </c>
      <c r="S706" s="3">
        <v>1</v>
      </c>
      <c r="T706" s="3"/>
      <c r="U706" s="3"/>
      <c r="X706" s="7">
        <v>0.50694444444444442</v>
      </c>
      <c r="Y706" s="3">
        <v>1</v>
      </c>
      <c r="AH706" s="3">
        <v>99</v>
      </c>
      <c r="AI706" s="3">
        <v>8</v>
      </c>
      <c r="AK706" s="3">
        <v>2</v>
      </c>
      <c r="AL706" s="3">
        <v>2</v>
      </c>
    </row>
    <row r="707" spans="1:38" x14ac:dyDescent="0.3">
      <c r="A707" s="4">
        <v>706</v>
      </c>
      <c r="B707" s="5">
        <v>42846</v>
      </c>
      <c r="C707" s="7">
        <v>0.50902777777777775</v>
      </c>
      <c r="D707" s="3" t="s">
        <v>457</v>
      </c>
      <c r="E707" s="3">
        <v>2</v>
      </c>
      <c r="F707" s="3">
        <v>19</v>
      </c>
      <c r="G707" s="3" t="s">
        <v>115</v>
      </c>
      <c r="H707" s="3">
        <v>4</v>
      </c>
      <c r="I707" s="4" t="s">
        <v>163</v>
      </c>
      <c r="J707" s="4">
        <v>93</v>
      </c>
      <c r="K707" s="4">
        <v>93</v>
      </c>
      <c r="L707" s="3" t="s">
        <v>412</v>
      </c>
      <c r="M707" s="18">
        <v>14</v>
      </c>
      <c r="N707" s="18">
        <v>192</v>
      </c>
      <c r="O707" s="4">
        <v>4</v>
      </c>
      <c r="P707" s="3"/>
      <c r="Q707" s="4">
        <v>9</v>
      </c>
      <c r="S707" s="3">
        <v>99</v>
      </c>
      <c r="T707" s="3"/>
      <c r="U707" s="3"/>
      <c r="AH707" s="3">
        <v>99</v>
      </c>
      <c r="AI707" s="3">
        <v>8</v>
      </c>
      <c r="AK707" s="3">
        <v>1</v>
      </c>
      <c r="AL707" s="3">
        <v>1</v>
      </c>
    </row>
    <row r="708" spans="1:38" x14ac:dyDescent="0.3">
      <c r="A708" s="4">
        <v>707</v>
      </c>
      <c r="B708" s="5">
        <v>42846</v>
      </c>
      <c r="C708" s="7">
        <v>0.50902777777777775</v>
      </c>
      <c r="D708" s="3" t="s">
        <v>457</v>
      </c>
      <c r="E708" s="3">
        <v>1</v>
      </c>
      <c r="F708" s="3">
        <v>20</v>
      </c>
      <c r="G708" s="3" t="s">
        <v>139</v>
      </c>
      <c r="H708" s="3">
        <v>4</v>
      </c>
      <c r="I708" s="4" t="s">
        <v>163</v>
      </c>
      <c r="J708" s="4">
        <v>93</v>
      </c>
      <c r="K708" s="4">
        <v>93</v>
      </c>
      <c r="L708" s="3" t="s">
        <v>412</v>
      </c>
      <c r="M708" s="18">
        <v>1</v>
      </c>
      <c r="N708" s="18">
        <v>192</v>
      </c>
      <c r="O708" s="4">
        <v>99</v>
      </c>
      <c r="P708" s="3"/>
      <c r="Q708" s="4"/>
      <c r="S708" s="3">
        <v>99</v>
      </c>
      <c r="T708" s="3"/>
      <c r="U708" s="3"/>
      <c r="X708" s="7">
        <v>0.50902777777777775</v>
      </c>
      <c r="Y708" s="3">
        <v>1</v>
      </c>
      <c r="AH708" s="3">
        <v>99</v>
      </c>
      <c r="AI708" s="3">
        <v>8</v>
      </c>
      <c r="AK708" s="3">
        <v>2</v>
      </c>
      <c r="AL708" s="3">
        <v>2</v>
      </c>
    </row>
    <row r="709" spans="1:38" x14ac:dyDescent="0.3">
      <c r="A709" s="4">
        <v>708</v>
      </c>
      <c r="B709" s="5">
        <v>42846</v>
      </c>
      <c r="C709" s="7">
        <v>0.50902777777777775</v>
      </c>
      <c r="D709" s="3" t="s">
        <v>457</v>
      </c>
      <c r="E709" s="3">
        <v>1</v>
      </c>
      <c r="F709" s="3">
        <v>19</v>
      </c>
      <c r="G709" s="3" t="s">
        <v>139</v>
      </c>
      <c r="H709" s="3">
        <v>4</v>
      </c>
      <c r="I709" s="4" t="s">
        <v>163</v>
      </c>
      <c r="J709" s="4">
        <v>93</v>
      </c>
      <c r="K709" s="4">
        <v>93</v>
      </c>
      <c r="L709" s="3" t="s">
        <v>412</v>
      </c>
      <c r="M709" s="18">
        <v>5</v>
      </c>
      <c r="N709" s="18">
        <v>192</v>
      </c>
      <c r="O709" s="4">
        <v>4</v>
      </c>
      <c r="P709" s="3"/>
      <c r="Q709" s="4">
        <v>9</v>
      </c>
      <c r="S709" s="3">
        <v>1</v>
      </c>
      <c r="T709" s="3"/>
      <c r="U709" s="3"/>
      <c r="X709" s="7">
        <v>0.5083333333333333</v>
      </c>
      <c r="Y709" s="3">
        <v>1</v>
      </c>
      <c r="AH709" s="3">
        <v>99</v>
      </c>
      <c r="AI709" s="3">
        <v>8</v>
      </c>
      <c r="AK709" s="3">
        <v>2</v>
      </c>
      <c r="AL709" s="3">
        <v>2</v>
      </c>
    </row>
    <row r="710" spans="1:38" x14ac:dyDescent="0.3">
      <c r="A710" s="4">
        <v>709</v>
      </c>
      <c r="B710" s="5">
        <v>42846</v>
      </c>
      <c r="C710" s="7">
        <v>0.50902777777777775</v>
      </c>
      <c r="D710" s="3" t="s">
        <v>457</v>
      </c>
      <c r="E710" s="3">
        <v>1</v>
      </c>
      <c r="F710" s="3">
        <v>21</v>
      </c>
      <c r="G710" s="3" t="s">
        <v>128</v>
      </c>
      <c r="H710" s="3">
        <v>99</v>
      </c>
      <c r="I710" s="4" t="s">
        <v>163</v>
      </c>
      <c r="J710" s="4">
        <v>14</v>
      </c>
      <c r="K710" s="4" t="s">
        <v>669</v>
      </c>
      <c r="L710" s="3" t="s">
        <v>412</v>
      </c>
      <c r="M710" s="18">
        <v>1</v>
      </c>
      <c r="N710" s="18">
        <v>192</v>
      </c>
      <c r="O710" s="4">
        <v>1</v>
      </c>
      <c r="P710" s="3"/>
      <c r="Q710" s="4">
        <v>9</v>
      </c>
      <c r="S710" s="3">
        <v>1</v>
      </c>
      <c r="T710" s="3"/>
      <c r="U710" s="3"/>
      <c r="X710" s="7">
        <v>0.5083333333333333</v>
      </c>
      <c r="Y710" s="3">
        <v>1</v>
      </c>
      <c r="AH710" s="3">
        <v>99</v>
      </c>
      <c r="AI710" s="3">
        <v>8</v>
      </c>
      <c r="AK710" s="3">
        <v>2</v>
      </c>
      <c r="AL710" s="3">
        <v>2</v>
      </c>
    </row>
    <row r="711" spans="1:38" x14ac:dyDescent="0.3">
      <c r="A711" s="4">
        <v>710</v>
      </c>
      <c r="B711" s="5">
        <v>42846</v>
      </c>
      <c r="C711" s="7">
        <v>0.51250000000000007</v>
      </c>
      <c r="D711" s="3" t="s">
        <v>457</v>
      </c>
      <c r="E711" s="3">
        <v>99</v>
      </c>
      <c r="G711" s="3" t="s">
        <v>163</v>
      </c>
      <c r="H711" s="3">
        <v>4</v>
      </c>
      <c r="I711" s="4" t="s">
        <v>163</v>
      </c>
      <c r="J711" s="4">
        <v>93</v>
      </c>
      <c r="K711" s="4">
        <v>93</v>
      </c>
      <c r="L711" s="3" t="s">
        <v>413</v>
      </c>
      <c r="M711" s="18">
        <v>5</v>
      </c>
      <c r="N711" s="18">
        <v>100</v>
      </c>
      <c r="O711" s="4">
        <v>4</v>
      </c>
      <c r="P711" s="3"/>
      <c r="Q711" s="4">
        <v>1</v>
      </c>
      <c r="S711" s="3">
        <v>1</v>
      </c>
      <c r="T711" s="3"/>
      <c r="U711" s="3"/>
      <c r="Y711" s="3">
        <v>5</v>
      </c>
      <c r="AH711" s="3">
        <v>99</v>
      </c>
      <c r="AI711" s="3">
        <v>99</v>
      </c>
      <c r="AK711" s="3">
        <v>2</v>
      </c>
      <c r="AL711" s="3">
        <v>2</v>
      </c>
    </row>
    <row r="712" spans="1:38" x14ac:dyDescent="0.3">
      <c r="A712" s="4">
        <v>711</v>
      </c>
      <c r="B712" s="5">
        <v>42846</v>
      </c>
      <c r="C712" s="7">
        <v>0.51527777777777783</v>
      </c>
      <c r="D712" s="3" t="s">
        <v>457</v>
      </c>
      <c r="E712" s="3">
        <v>2</v>
      </c>
      <c r="G712" s="3" t="s">
        <v>106</v>
      </c>
      <c r="H712" s="3">
        <v>2</v>
      </c>
      <c r="I712" s="4" t="s">
        <v>393</v>
      </c>
      <c r="J712" s="4">
        <v>173</v>
      </c>
      <c r="K712" s="4">
        <v>173</v>
      </c>
      <c r="L712" s="3" t="s">
        <v>106</v>
      </c>
      <c r="M712" s="18">
        <v>8</v>
      </c>
      <c r="N712" s="18" t="s">
        <v>609</v>
      </c>
      <c r="O712" s="4">
        <v>10</v>
      </c>
      <c r="P712" s="3"/>
      <c r="Q712" s="4">
        <v>1</v>
      </c>
      <c r="S712" s="3">
        <v>12</v>
      </c>
      <c r="T712" s="3"/>
      <c r="U712" s="3"/>
      <c r="X712" s="7">
        <v>0.51388888888888895</v>
      </c>
      <c r="Y712" s="3">
        <v>35</v>
      </c>
      <c r="Z712" s="3" t="s">
        <v>467</v>
      </c>
      <c r="AH712" s="3">
        <v>99</v>
      </c>
      <c r="AI712" s="3">
        <v>99</v>
      </c>
      <c r="AK712" s="3">
        <v>3</v>
      </c>
      <c r="AL712" s="3">
        <v>1</v>
      </c>
    </row>
    <row r="713" spans="1:38" x14ac:dyDescent="0.3">
      <c r="A713" s="4">
        <v>712</v>
      </c>
      <c r="B713" s="5">
        <v>42846</v>
      </c>
      <c r="C713" s="7">
        <v>0.51736111111111105</v>
      </c>
      <c r="D713" s="3" t="s">
        <v>457</v>
      </c>
      <c r="E713" s="3">
        <v>2</v>
      </c>
      <c r="F713" s="3">
        <v>23</v>
      </c>
      <c r="G713" s="3" t="s">
        <v>163</v>
      </c>
      <c r="H713" s="3">
        <v>5</v>
      </c>
      <c r="I713" s="4" t="s">
        <v>163</v>
      </c>
      <c r="J713" s="4">
        <v>93</v>
      </c>
      <c r="K713" s="4">
        <v>93</v>
      </c>
      <c r="L713" s="3" t="s">
        <v>540</v>
      </c>
      <c r="M713" s="18">
        <v>5</v>
      </c>
      <c r="N713" s="18">
        <v>100</v>
      </c>
      <c r="O713" s="4">
        <v>4</v>
      </c>
      <c r="P713" s="3"/>
      <c r="Q713" s="4">
        <v>1</v>
      </c>
      <c r="S713" s="3">
        <v>1</v>
      </c>
      <c r="T713" s="3"/>
      <c r="U713" s="3"/>
      <c r="X713" s="7">
        <v>0.51736111111111105</v>
      </c>
      <c r="Y713" s="3">
        <v>10</v>
      </c>
      <c r="AH713" s="3">
        <v>99</v>
      </c>
      <c r="AI713" s="3">
        <v>7</v>
      </c>
      <c r="AK713" s="3">
        <v>4</v>
      </c>
      <c r="AL713" s="3">
        <v>2</v>
      </c>
    </row>
    <row r="714" spans="1:38" x14ac:dyDescent="0.3">
      <c r="A714" s="4">
        <v>713</v>
      </c>
      <c r="B714" s="5">
        <v>42846</v>
      </c>
      <c r="C714" s="7">
        <v>0.52083333333333337</v>
      </c>
      <c r="D714" s="3" t="s">
        <v>457</v>
      </c>
      <c r="E714" s="3">
        <v>1</v>
      </c>
      <c r="F714" s="3">
        <v>20</v>
      </c>
      <c r="G714" s="3" t="s">
        <v>239</v>
      </c>
      <c r="H714" s="3">
        <v>4</v>
      </c>
      <c r="I714" s="4" t="s">
        <v>163</v>
      </c>
      <c r="J714" s="4">
        <v>14</v>
      </c>
      <c r="K714" s="4" t="s">
        <v>669</v>
      </c>
      <c r="L714" s="3" t="s">
        <v>412</v>
      </c>
      <c r="M714" s="18">
        <v>8</v>
      </c>
      <c r="N714" s="18">
        <v>192</v>
      </c>
      <c r="O714" s="4">
        <v>9</v>
      </c>
      <c r="P714" s="3"/>
      <c r="Q714" s="4">
        <v>9</v>
      </c>
      <c r="S714" s="3">
        <v>1</v>
      </c>
      <c r="T714" s="3"/>
      <c r="U714" s="3"/>
      <c r="X714" s="7">
        <v>0.52083333333333337</v>
      </c>
      <c r="Y714" s="3">
        <v>1</v>
      </c>
      <c r="AH714" s="3">
        <v>99</v>
      </c>
      <c r="AI714" s="3">
        <v>8</v>
      </c>
      <c r="AK714" s="3">
        <v>99</v>
      </c>
      <c r="AL714" s="3">
        <v>99</v>
      </c>
    </row>
    <row r="715" spans="1:38" x14ac:dyDescent="0.3">
      <c r="A715" s="4">
        <v>714</v>
      </c>
      <c r="B715" s="5">
        <v>42846</v>
      </c>
      <c r="C715" s="7">
        <v>0.52083333333333337</v>
      </c>
      <c r="D715" s="3" t="s">
        <v>457</v>
      </c>
      <c r="E715" s="3">
        <v>1</v>
      </c>
      <c r="F715" s="3">
        <v>20</v>
      </c>
      <c r="G715" s="3" t="s">
        <v>239</v>
      </c>
      <c r="H715" s="3">
        <v>4</v>
      </c>
      <c r="I715" s="4" t="s">
        <v>163</v>
      </c>
      <c r="J715" s="4">
        <v>14</v>
      </c>
      <c r="K715" s="4" t="s">
        <v>669</v>
      </c>
      <c r="L715" s="3" t="s">
        <v>412</v>
      </c>
      <c r="M715" s="18">
        <v>17</v>
      </c>
      <c r="N715" s="18">
        <v>192</v>
      </c>
      <c r="O715" s="4">
        <v>8</v>
      </c>
      <c r="P715" s="3"/>
      <c r="Q715" s="4">
        <v>9</v>
      </c>
      <c r="S715" s="3">
        <v>1</v>
      </c>
      <c r="T715" s="3"/>
      <c r="U715" s="3"/>
      <c r="X715" s="7">
        <v>0.52083333333333337</v>
      </c>
      <c r="Y715" s="3">
        <v>1</v>
      </c>
      <c r="AH715" s="3">
        <v>99</v>
      </c>
      <c r="AI715" s="3">
        <v>8</v>
      </c>
      <c r="AK715" s="3">
        <v>99</v>
      </c>
      <c r="AL715" s="3">
        <v>99</v>
      </c>
    </row>
    <row r="716" spans="1:38" x14ac:dyDescent="0.3">
      <c r="A716" s="4">
        <v>715</v>
      </c>
      <c r="B716" s="5">
        <v>42846</v>
      </c>
      <c r="C716" s="7">
        <v>0.52083333333333337</v>
      </c>
      <c r="D716" s="3" t="s">
        <v>457</v>
      </c>
      <c r="E716" s="3">
        <v>1</v>
      </c>
      <c r="F716" s="3">
        <v>21</v>
      </c>
      <c r="G716" s="3" t="s">
        <v>163</v>
      </c>
      <c r="H716" s="3">
        <v>2</v>
      </c>
      <c r="I716" s="4" t="s">
        <v>163</v>
      </c>
      <c r="J716" s="4">
        <v>14</v>
      </c>
      <c r="K716" s="4" t="s">
        <v>669</v>
      </c>
      <c r="L716" s="3" t="s">
        <v>163</v>
      </c>
      <c r="M716" s="18">
        <v>7</v>
      </c>
      <c r="N716" s="18" t="s">
        <v>574</v>
      </c>
      <c r="O716" s="4">
        <v>4</v>
      </c>
      <c r="P716" s="3"/>
      <c r="Q716" s="4">
        <v>1</v>
      </c>
      <c r="S716" s="3">
        <v>1</v>
      </c>
      <c r="T716" s="3"/>
      <c r="U716" s="3"/>
      <c r="X716" s="7">
        <v>0.51736111111111105</v>
      </c>
      <c r="AH716" s="3">
        <v>99</v>
      </c>
      <c r="AI716" s="3">
        <v>8</v>
      </c>
      <c r="AK716" s="3">
        <v>1</v>
      </c>
      <c r="AL716" s="3">
        <v>99</v>
      </c>
    </row>
    <row r="717" spans="1:38" x14ac:dyDescent="0.3">
      <c r="A717" s="4">
        <v>716</v>
      </c>
      <c r="B717" s="5">
        <v>42846</v>
      </c>
      <c r="C717" s="7">
        <v>0.52083333333333337</v>
      </c>
      <c r="D717" s="3" t="s">
        <v>457</v>
      </c>
      <c r="E717" s="3">
        <v>2</v>
      </c>
      <c r="F717" s="3">
        <v>22</v>
      </c>
      <c r="G717" s="3" t="s">
        <v>364</v>
      </c>
      <c r="H717" s="3">
        <v>4</v>
      </c>
      <c r="I717" s="4" t="s">
        <v>163</v>
      </c>
      <c r="J717" s="4">
        <v>93</v>
      </c>
      <c r="K717" s="4">
        <v>93</v>
      </c>
      <c r="L717" s="3" t="s">
        <v>364</v>
      </c>
      <c r="M717" s="18">
        <v>93</v>
      </c>
      <c r="N717" s="18" t="s">
        <v>559</v>
      </c>
      <c r="O717" s="4">
        <v>4</v>
      </c>
      <c r="P717" s="3"/>
      <c r="Q717" s="4">
        <v>1</v>
      </c>
      <c r="S717" s="3">
        <v>5</v>
      </c>
      <c r="T717" s="3"/>
      <c r="U717" s="3"/>
      <c r="X717" s="7">
        <v>0.52083333333333337</v>
      </c>
      <c r="Y717" s="3">
        <v>15</v>
      </c>
      <c r="AH717" s="3">
        <v>99</v>
      </c>
      <c r="AI717" s="3">
        <v>99</v>
      </c>
      <c r="AK717" s="3">
        <v>1</v>
      </c>
      <c r="AL717" s="3">
        <v>3</v>
      </c>
    </row>
    <row r="718" spans="1:38" x14ac:dyDescent="0.3">
      <c r="A718" s="4">
        <v>717</v>
      </c>
      <c r="B718" s="5">
        <v>42846</v>
      </c>
      <c r="C718" s="7">
        <v>0.52777777777777779</v>
      </c>
      <c r="D718" s="3" t="s">
        <v>457</v>
      </c>
      <c r="E718" s="3">
        <v>2</v>
      </c>
      <c r="F718" s="3">
        <v>25</v>
      </c>
      <c r="G718" s="3" t="s">
        <v>147</v>
      </c>
      <c r="H718" s="3">
        <v>99</v>
      </c>
      <c r="I718" s="4" t="s">
        <v>409</v>
      </c>
      <c r="J718" s="4">
        <v>1</v>
      </c>
      <c r="K718" s="4">
        <v>15</v>
      </c>
      <c r="L718" s="3" t="s">
        <v>147</v>
      </c>
      <c r="M718" s="18">
        <v>93</v>
      </c>
      <c r="N718" s="18">
        <v>59</v>
      </c>
      <c r="O718" s="4">
        <v>6</v>
      </c>
      <c r="P718" s="3"/>
      <c r="Q718" s="4">
        <v>1</v>
      </c>
      <c r="S718" s="3">
        <v>12</v>
      </c>
      <c r="T718" s="3">
        <v>1</v>
      </c>
      <c r="U718" s="3"/>
      <c r="X718" s="7">
        <v>0.52430555555555558</v>
      </c>
      <c r="Y718" s="3">
        <v>25</v>
      </c>
      <c r="Z718" s="3" t="s">
        <v>467</v>
      </c>
      <c r="AH718" s="3">
        <v>6</v>
      </c>
      <c r="AI718" s="3">
        <v>99</v>
      </c>
      <c r="AK718" s="3">
        <v>1</v>
      </c>
      <c r="AL718" s="3">
        <v>2</v>
      </c>
    </row>
    <row r="719" spans="1:38" x14ac:dyDescent="0.3">
      <c r="A719" s="4">
        <v>718</v>
      </c>
      <c r="B719" s="5">
        <v>42846</v>
      </c>
      <c r="C719" s="7">
        <v>0.52777777777777779</v>
      </c>
      <c r="D719" s="3" t="s">
        <v>457</v>
      </c>
      <c r="E719" s="3">
        <v>1</v>
      </c>
      <c r="F719" s="3">
        <v>19</v>
      </c>
      <c r="G719" s="3" t="s">
        <v>138</v>
      </c>
      <c r="H719" s="3">
        <v>4</v>
      </c>
      <c r="I719" s="4" t="s">
        <v>163</v>
      </c>
      <c r="J719" s="4">
        <v>93</v>
      </c>
      <c r="K719" s="4">
        <v>93</v>
      </c>
      <c r="L719" s="3" t="s">
        <v>138</v>
      </c>
      <c r="M719" s="18">
        <v>93</v>
      </c>
      <c r="N719" s="18">
        <v>164</v>
      </c>
      <c r="O719" s="4">
        <v>4</v>
      </c>
      <c r="P719" s="3"/>
      <c r="Q719" s="4">
        <v>1</v>
      </c>
      <c r="S719" s="3">
        <v>12</v>
      </c>
      <c r="T719" s="3">
        <v>7</v>
      </c>
      <c r="U719" s="3"/>
      <c r="X719" s="7">
        <v>0.52777777777777779</v>
      </c>
      <c r="Y719" s="3">
        <v>40</v>
      </c>
      <c r="Z719" s="3" t="s">
        <v>467</v>
      </c>
      <c r="AB719" s="3">
        <v>54</v>
      </c>
      <c r="AH719" s="3">
        <v>7</v>
      </c>
      <c r="AI719" s="3">
        <v>99</v>
      </c>
      <c r="AK719" s="3">
        <v>1</v>
      </c>
      <c r="AL719" s="3">
        <v>1</v>
      </c>
    </row>
    <row r="720" spans="1:38" x14ac:dyDescent="0.3">
      <c r="A720" s="4">
        <v>719</v>
      </c>
      <c r="B720" s="5">
        <v>42846</v>
      </c>
      <c r="C720" s="7">
        <v>0.53125</v>
      </c>
      <c r="D720" s="3" t="s">
        <v>457</v>
      </c>
      <c r="E720" s="3">
        <v>1</v>
      </c>
      <c r="F720" s="3">
        <v>35</v>
      </c>
      <c r="G720" s="3" t="s">
        <v>414</v>
      </c>
      <c r="H720" s="3">
        <v>1</v>
      </c>
      <c r="I720" s="4" t="s">
        <v>163</v>
      </c>
      <c r="J720" s="4">
        <v>14</v>
      </c>
      <c r="K720" s="4" t="s">
        <v>669</v>
      </c>
      <c r="L720" s="3" t="s">
        <v>105</v>
      </c>
      <c r="M720" s="18">
        <v>4</v>
      </c>
      <c r="N720" s="18" t="s">
        <v>665</v>
      </c>
      <c r="O720" s="4">
        <v>2</v>
      </c>
      <c r="P720" s="3"/>
      <c r="Q720" s="4">
        <v>1</v>
      </c>
      <c r="S720" s="3">
        <v>4</v>
      </c>
      <c r="T720" s="3"/>
      <c r="U720" s="3"/>
      <c r="X720" s="7">
        <v>0.53125</v>
      </c>
      <c r="Y720" s="3">
        <v>10</v>
      </c>
      <c r="AH720" s="3">
        <v>99</v>
      </c>
      <c r="AI720" s="3">
        <v>8</v>
      </c>
      <c r="AK720" s="3">
        <v>1</v>
      </c>
      <c r="AL720" s="3">
        <v>1</v>
      </c>
    </row>
    <row r="721" spans="1:38" x14ac:dyDescent="0.3">
      <c r="A721" s="4">
        <v>720</v>
      </c>
      <c r="B721" s="5">
        <v>42846</v>
      </c>
      <c r="C721" s="7">
        <v>0.53472222222222221</v>
      </c>
      <c r="D721" s="3" t="s">
        <v>457</v>
      </c>
      <c r="E721" s="3">
        <v>1</v>
      </c>
      <c r="F721" s="3">
        <v>21</v>
      </c>
      <c r="G721" s="3" t="s">
        <v>108</v>
      </c>
      <c r="H721" s="3">
        <v>5</v>
      </c>
      <c r="I721" s="4" t="s">
        <v>163</v>
      </c>
      <c r="J721" s="4">
        <v>14</v>
      </c>
      <c r="K721" s="4" t="s">
        <v>669</v>
      </c>
      <c r="L721" s="3" t="s">
        <v>108</v>
      </c>
      <c r="M721" s="18">
        <v>93</v>
      </c>
      <c r="N721" s="18" t="s">
        <v>555</v>
      </c>
      <c r="O721" s="4">
        <v>2</v>
      </c>
      <c r="P721" s="3"/>
      <c r="Q721" s="4">
        <v>1</v>
      </c>
      <c r="S721" s="3">
        <v>7</v>
      </c>
      <c r="T721" s="3"/>
      <c r="U721" s="3"/>
      <c r="X721" s="7">
        <v>0.53472222222222221</v>
      </c>
      <c r="Y721" s="3">
        <v>20</v>
      </c>
      <c r="Z721" s="3">
        <v>24</v>
      </c>
      <c r="AH721" s="3">
        <v>7</v>
      </c>
      <c r="AI721" s="3">
        <v>99</v>
      </c>
      <c r="AK721" s="3">
        <v>1</v>
      </c>
      <c r="AL721" s="3">
        <v>1</v>
      </c>
    </row>
    <row r="722" spans="1:38" x14ac:dyDescent="0.3">
      <c r="A722" s="4">
        <v>721</v>
      </c>
      <c r="B722" s="5">
        <v>42846</v>
      </c>
      <c r="C722" s="7">
        <v>0.53472222222222221</v>
      </c>
      <c r="D722" s="3" t="s">
        <v>457</v>
      </c>
      <c r="E722" s="3">
        <v>1</v>
      </c>
      <c r="F722" s="3">
        <v>21</v>
      </c>
      <c r="G722" s="3" t="s">
        <v>121</v>
      </c>
      <c r="H722" s="3">
        <v>4</v>
      </c>
      <c r="J722" s="4">
        <v>999</v>
      </c>
      <c r="K722" s="4">
        <v>999</v>
      </c>
      <c r="M722" s="18">
        <v>14</v>
      </c>
      <c r="N722" s="18">
        <v>2</v>
      </c>
      <c r="O722" s="4">
        <v>4</v>
      </c>
      <c r="P722" s="3"/>
      <c r="Q722" s="4">
        <v>1</v>
      </c>
      <c r="S722" s="3">
        <v>12</v>
      </c>
      <c r="T722" s="3"/>
      <c r="U722" s="3"/>
      <c r="X722" s="7">
        <v>0.53472222222222221</v>
      </c>
      <c r="Y722" s="3">
        <v>35</v>
      </c>
      <c r="Z722" s="3" t="s">
        <v>467</v>
      </c>
      <c r="AH722" s="3">
        <v>99</v>
      </c>
      <c r="AI722" s="3">
        <v>99</v>
      </c>
      <c r="AK722" s="3">
        <v>99</v>
      </c>
      <c r="AL722" s="3">
        <v>99</v>
      </c>
    </row>
    <row r="723" spans="1:38" x14ac:dyDescent="0.3">
      <c r="A723" s="4">
        <v>722</v>
      </c>
      <c r="B723" s="5">
        <v>42846</v>
      </c>
      <c r="C723" s="7">
        <v>0.53819444444444442</v>
      </c>
      <c r="D723" s="3" t="s">
        <v>457</v>
      </c>
      <c r="E723" s="3">
        <v>2</v>
      </c>
      <c r="F723" s="3">
        <v>38</v>
      </c>
      <c r="G723" s="3" t="s">
        <v>136</v>
      </c>
      <c r="H723" s="3">
        <v>1</v>
      </c>
      <c r="J723" s="4">
        <v>999</v>
      </c>
      <c r="K723" s="4">
        <v>999</v>
      </c>
      <c r="M723" s="18">
        <v>14</v>
      </c>
      <c r="N723" s="18" t="s">
        <v>558</v>
      </c>
      <c r="O723" s="4">
        <v>2</v>
      </c>
      <c r="P723" s="3"/>
      <c r="Q723" s="4">
        <v>1</v>
      </c>
      <c r="S723" s="3">
        <v>2</v>
      </c>
      <c r="T723" s="3"/>
      <c r="U723" s="3"/>
      <c r="X723" s="7">
        <v>0.53819444444444442</v>
      </c>
      <c r="Y723" s="3">
        <v>15</v>
      </c>
      <c r="AH723" s="3">
        <v>99</v>
      </c>
      <c r="AI723" s="3">
        <v>7</v>
      </c>
      <c r="AK723" s="3">
        <v>1</v>
      </c>
      <c r="AL723" s="3">
        <v>1</v>
      </c>
    </row>
    <row r="724" spans="1:38" x14ac:dyDescent="0.3">
      <c r="A724" s="4">
        <v>723</v>
      </c>
      <c r="B724" s="5">
        <v>42846</v>
      </c>
      <c r="C724" s="7">
        <v>0.54166666666666663</v>
      </c>
      <c r="D724" s="3" t="s">
        <v>457</v>
      </c>
      <c r="E724" s="3">
        <v>2</v>
      </c>
      <c r="F724" s="3">
        <v>20</v>
      </c>
      <c r="G724" s="3" t="s">
        <v>320</v>
      </c>
      <c r="H724" s="3">
        <v>99</v>
      </c>
      <c r="I724" s="4" t="s">
        <v>163</v>
      </c>
      <c r="J724" s="4">
        <v>172</v>
      </c>
      <c r="K724" s="4">
        <v>172</v>
      </c>
      <c r="L724" s="3" t="s">
        <v>320</v>
      </c>
      <c r="M724" s="18">
        <v>14</v>
      </c>
      <c r="N724" s="18">
        <v>1</v>
      </c>
      <c r="O724" s="4">
        <v>4</v>
      </c>
      <c r="P724" s="3"/>
      <c r="Q724" s="4"/>
      <c r="S724" s="3">
        <v>4</v>
      </c>
      <c r="T724" s="3"/>
      <c r="U724" s="3"/>
      <c r="X724" s="7">
        <v>0.54166666666666663</v>
      </c>
      <c r="Y724" s="3">
        <v>45</v>
      </c>
      <c r="AH724" s="3">
        <v>99</v>
      </c>
      <c r="AI724" s="3">
        <v>9</v>
      </c>
      <c r="AK724" s="3">
        <v>1</v>
      </c>
      <c r="AL724" s="3">
        <v>1</v>
      </c>
    </row>
    <row r="725" spans="1:38" x14ac:dyDescent="0.3">
      <c r="A725" s="4">
        <v>724</v>
      </c>
      <c r="B725" s="5">
        <v>42846</v>
      </c>
      <c r="C725" s="7">
        <v>0.54166666666666663</v>
      </c>
      <c r="D725" s="3" t="s">
        <v>457</v>
      </c>
      <c r="E725" s="3">
        <v>1</v>
      </c>
      <c r="F725" s="3">
        <v>24</v>
      </c>
      <c r="G725" s="3" t="s">
        <v>128</v>
      </c>
      <c r="H725" s="3">
        <v>4</v>
      </c>
      <c r="J725" s="4">
        <v>999</v>
      </c>
      <c r="K725" s="4">
        <v>999</v>
      </c>
      <c r="M725" s="18">
        <v>11</v>
      </c>
      <c r="N725" s="18" t="s">
        <v>565</v>
      </c>
      <c r="O725" s="4">
        <v>4</v>
      </c>
      <c r="P725" s="3"/>
      <c r="Q725" s="4">
        <v>1</v>
      </c>
      <c r="S725" s="3">
        <v>4</v>
      </c>
      <c r="T725" s="3"/>
      <c r="U725" s="3"/>
      <c r="X725" s="7">
        <v>0.54166666666666663</v>
      </c>
      <c r="Y725" s="3">
        <v>15</v>
      </c>
      <c r="AH725" s="3">
        <v>99</v>
      </c>
      <c r="AI725" s="3">
        <v>7</v>
      </c>
      <c r="AK725" s="3">
        <v>1</v>
      </c>
      <c r="AL725" s="3">
        <v>3</v>
      </c>
    </row>
    <row r="726" spans="1:38" x14ac:dyDescent="0.3">
      <c r="A726" s="4">
        <v>725</v>
      </c>
      <c r="B726" s="5">
        <v>42846</v>
      </c>
      <c r="C726" s="7">
        <v>0.54861111111111105</v>
      </c>
      <c r="D726" s="3" t="s">
        <v>457</v>
      </c>
      <c r="E726" s="3">
        <v>1</v>
      </c>
      <c r="F726" s="3">
        <v>42</v>
      </c>
      <c r="G726" s="3" t="s">
        <v>163</v>
      </c>
      <c r="H726" s="3">
        <v>99</v>
      </c>
      <c r="I726" s="4" t="s">
        <v>163</v>
      </c>
      <c r="J726" s="4">
        <v>14</v>
      </c>
      <c r="K726" s="4" t="s">
        <v>669</v>
      </c>
      <c r="L726" s="3" t="s">
        <v>163</v>
      </c>
      <c r="M726" s="18">
        <v>14</v>
      </c>
      <c r="N726" s="18" t="s">
        <v>574</v>
      </c>
      <c r="O726" s="4">
        <v>9</v>
      </c>
      <c r="P726" s="3"/>
      <c r="Q726" s="4">
        <v>1</v>
      </c>
      <c r="S726" s="3">
        <v>1</v>
      </c>
      <c r="T726" s="3"/>
      <c r="U726" s="3"/>
      <c r="X726" s="7">
        <v>0.54861111111111105</v>
      </c>
      <c r="Y726" s="3">
        <v>5</v>
      </c>
      <c r="AH726" s="3">
        <v>99</v>
      </c>
      <c r="AI726" s="3">
        <v>8</v>
      </c>
      <c r="AK726" s="3">
        <v>1</v>
      </c>
      <c r="AL726" s="3">
        <v>2</v>
      </c>
    </row>
    <row r="727" spans="1:38" x14ac:dyDescent="0.3">
      <c r="A727" s="4">
        <v>726</v>
      </c>
      <c r="B727" s="5">
        <v>42846</v>
      </c>
      <c r="C727" s="7">
        <v>0.55208333333333337</v>
      </c>
      <c r="D727" s="3" t="s">
        <v>457</v>
      </c>
      <c r="E727" s="3">
        <v>1</v>
      </c>
      <c r="F727" s="3">
        <v>51</v>
      </c>
      <c r="G727" s="3" t="s">
        <v>163</v>
      </c>
      <c r="H727" s="3">
        <v>99</v>
      </c>
      <c r="I727" s="4" t="s">
        <v>163</v>
      </c>
      <c r="J727" s="4">
        <v>14</v>
      </c>
      <c r="K727" s="4" t="s">
        <v>669</v>
      </c>
      <c r="L727" s="3" t="s">
        <v>597</v>
      </c>
      <c r="M727" s="18">
        <v>93</v>
      </c>
      <c r="N727" s="18">
        <v>82</v>
      </c>
      <c r="O727" s="4">
        <v>9</v>
      </c>
      <c r="P727" s="3"/>
      <c r="Q727" s="4">
        <v>1</v>
      </c>
      <c r="S727" s="3">
        <v>6</v>
      </c>
      <c r="T727" s="3"/>
      <c r="U727" s="3"/>
      <c r="X727" s="7">
        <v>0.54861111111111105</v>
      </c>
      <c r="Y727" s="3">
        <v>5</v>
      </c>
      <c r="AH727" s="3">
        <v>99</v>
      </c>
      <c r="AI727" s="3">
        <v>8</v>
      </c>
      <c r="AK727" s="3">
        <v>2</v>
      </c>
      <c r="AL727" s="3">
        <v>2</v>
      </c>
    </row>
    <row r="728" spans="1:38" x14ac:dyDescent="0.3">
      <c r="A728" s="4">
        <v>727</v>
      </c>
      <c r="B728" s="5">
        <v>42846</v>
      </c>
      <c r="C728" s="7">
        <v>0.55347222222222225</v>
      </c>
      <c r="D728" s="3" t="s">
        <v>457</v>
      </c>
      <c r="E728" s="3">
        <v>1</v>
      </c>
      <c r="F728" s="3">
        <v>23</v>
      </c>
      <c r="G728" s="3" t="s">
        <v>163</v>
      </c>
      <c r="H728" s="3">
        <v>4</v>
      </c>
      <c r="I728" s="4" t="s">
        <v>163</v>
      </c>
      <c r="J728" s="4">
        <v>93</v>
      </c>
      <c r="K728" s="4">
        <v>93</v>
      </c>
      <c r="L728" s="3" t="s">
        <v>415</v>
      </c>
      <c r="M728" s="18">
        <v>14</v>
      </c>
      <c r="N728" s="18">
        <v>191</v>
      </c>
      <c r="O728" s="4">
        <v>4</v>
      </c>
      <c r="P728" s="3"/>
      <c r="Q728" s="4">
        <v>9</v>
      </c>
      <c r="S728" s="3">
        <v>1</v>
      </c>
      <c r="T728" s="3"/>
      <c r="U728" s="3"/>
      <c r="X728" s="7">
        <v>0.55347222222222225</v>
      </c>
      <c r="Y728" s="3">
        <v>1</v>
      </c>
      <c r="AH728" s="3">
        <v>99</v>
      </c>
      <c r="AI728" s="3">
        <v>8</v>
      </c>
      <c r="AK728" s="3">
        <v>2</v>
      </c>
      <c r="AL728" s="3">
        <v>2</v>
      </c>
    </row>
    <row r="729" spans="1:38" x14ac:dyDescent="0.3">
      <c r="A729" s="4">
        <v>728</v>
      </c>
      <c r="B729" s="5">
        <v>42846</v>
      </c>
      <c r="C729" s="7">
        <v>0.55555555555555558</v>
      </c>
      <c r="D729" s="3" t="s">
        <v>457</v>
      </c>
      <c r="E729" s="3">
        <v>1</v>
      </c>
      <c r="H729" s="3">
        <v>1</v>
      </c>
      <c r="I729" s="4" t="s">
        <v>393</v>
      </c>
      <c r="J729" s="4">
        <v>173</v>
      </c>
      <c r="K729" s="4">
        <v>173</v>
      </c>
      <c r="L729" s="3" t="s">
        <v>457</v>
      </c>
      <c r="M729" s="18">
        <v>93</v>
      </c>
      <c r="N729" s="18">
        <v>93</v>
      </c>
      <c r="O729" s="4">
        <v>2</v>
      </c>
      <c r="P729" s="3"/>
      <c r="Q729" s="4">
        <v>12</v>
      </c>
      <c r="S729" s="3">
        <v>1</v>
      </c>
      <c r="T729" s="3"/>
      <c r="U729" s="3"/>
      <c r="AH729" s="3">
        <v>99</v>
      </c>
      <c r="AI729" s="3">
        <v>99</v>
      </c>
      <c r="AK729" s="3">
        <v>1</v>
      </c>
      <c r="AL729" s="3">
        <v>2</v>
      </c>
    </row>
    <row r="730" spans="1:38" x14ac:dyDescent="0.3">
      <c r="A730" s="4">
        <v>729</v>
      </c>
      <c r="B730" s="5">
        <v>42846</v>
      </c>
      <c r="C730" s="7">
        <v>0.55694444444444446</v>
      </c>
      <c r="D730" s="3" t="s">
        <v>457</v>
      </c>
      <c r="E730" s="3">
        <v>1</v>
      </c>
      <c r="F730" s="3">
        <v>25</v>
      </c>
      <c r="G730" s="3" t="s">
        <v>183</v>
      </c>
      <c r="H730" s="3">
        <v>2</v>
      </c>
      <c r="I730" s="4" t="s">
        <v>183</v>
      </c>
      <c r="J730" s="4">
        <v>14</v>
      </c>
      <c r="K730" s="4">
        <v>142</v>
      </c>
      <c r="L730" s="3" t="s">
        <v>416</v>
      </c>
      <c r="M730" s="18">
        <v>14</v>
      </c>
      <c r="N730" s="18">
        <v>88</v>
      </c>
      <c r="O730" s="4">
        <v>1</v>
      </c>
      <c r="P730" s="3"/>
      <c r="Q730" s="4">
        <v>11</v>
      </c>
      <c r="S730" s="3">
        <v>1</v>
      </c>
      <c r="T730" s="3"/>
      <c r="U730" s="3"/>
      <c r="X730" s="7">
        <v>0.54861111111111105</v>
      </c>
      <c r="Y730" s="3">
        <v>15</v>
      </c>
      <c r="AH730" s="3">
        <v>99</v>
      </c>
      <c r="AI730" s="3">
        <v>8</v>
      </c>
      <c r="AK730" s="3">
        <v>3</v>
      </c>
      <c r="AL730" s="3">
        <v>2</v>
      </c>
    </row>
    <row r="731" spans="1:38" x14ac:dyDescent="0.3">
      <c r="A731" s="4">
        <v>730</v>
      </c>
      <c r="B731" s="5">
        <v>42846</v>
      </c>
      <c r="C731" s="7">
        <v>0.56041666666666667</v>
      </c>
      <c r="D731" s="3" t="s">
        <v>457</v>
      </c>
      <c r="E731" s="3">
        <v>1</v>
      </c>
      <c r="F731" s="3">
        <v>21</v>
      </c>
      <c r="G731" s="3" t="s">
        <v>108</v>
      </c>
      <c r="H731" s="3">
        <v>4</v>
      </c>
      <c r="I731" s="4" t="s">
        <v>409</v>
      </c>
      <c r="J731" s="4">
        <v>1</v>
      </c>
      <c r="K731" s="4">
        <v>15</v>
      </c>
      <c r="L731" s="3" t="s">
        <v>108</v>
      </c>
      <c r="M731" s="18">
        <v>14</v>
      </c>
      <c r="N731" s="18" t="s">
        <v>555</v>
      </c>
      <c r="O731" s="4">
        <v>4</v>
      </c>
      <c r="P731" s="3"/>
      <c r="Q731" s="4">
        <v>1</v>
      </c>
      <c r="S731" s="3">
        <v>7</v>
      </c>
      <c r="T731" s="3"/>
      <c r="U731" s="3"/>
      <c r="X731" s="7">
        <v>0.55555555555555558</v>
      </c>
      <c r="Y731" s="3">
        <v>20</v>
      </c>
      <c r="Z731" s="3">
        <v>24</v>
      </c>
      <c r="AH731" s="3">
        <v>99</v>
      </c>
      <c r="AI731" s="3">
        <v>99</v>
      </c>
      <c r="AK731" s="3">
        <v>2</v>
      </c>
      <c r="AL731" s="3">
        <v>1</v>
      </c>
    </row>
    <row r="732" spans="1:38" x14ac:dyDescent="0.3">
      <c r="A732" s="4">
        <v>731</v>
      </c>
      <c r="B732" s="5">
        <v>42846</v>
      </c>
      <c r="C732" s="7">
        <v>0.56041666666666667</v>
      </c>
      <c r="D732" s="3" t="s">
        <v>457</v>
      </c>
      <c r="E732" s="3">
        <v>99</v>
      </c>
      <c r="F732" s="3">
        <v>20</v>
      </c>
      <c r="G732" s="3" t="s">
        <v>105</v>
      </c>
      <c r="H732" s="3">
        <v>5</v>
      </c>
      <c r="I732" s="4" t="s">
        <v>163</v>
      </c>
      <c r="J732" s="4">
        <v>14</v>
      </c>
      <c r="K732" s="4" t="s">
        <v>669</v>
      </c>
      <c r="L732" s="3" t="s">
        <v>417</v>
      </c>
      <c r="M732" s="18">
        <v>93</v>
      </c>
      <c r="N732" s="18">
        <v>90</v>
      </c>
      <c r="O732" s="4">
        <v>2</v>
      </c>
      <c r="P732" s="3"/>
      <c r="Q732" s="4">
        <v>3</v>
      </c>
      <c r="S732" s="3">
        <v>1</v>
      </c>
      <c r="T732" s="3"/>
      <c r="U732" s="3"/>
      <c r="X732" s="7">
        <v>0.56041666666666667</v>
      </c>
      <c r="Y732" s="3">
        <v>2</v>
      </c>
      <c r="AH732" s="3">
        <v>99</v>
      </c>
      <c r="AI732" s="3">
        <v>8</v>
      </c>
      <c r="AK732" s="3">
        <v>1</v>
      </c>
      <c r="AL732" s="3">
        <v>1</v>
      </c>
    </row>
    <row r="733" spans="1:38" x14ac:dyDescent="0.3">
      <c r="A733" s="4">
        <v>732</v>
      </c>
      <c r="B733" s="5">
        <v>42846</v>
      </c>
      <c r="C733" s="7">
        <v>0.56805555555555554</v>
      </c>
      <c r="D733" s="3" t="s">
        <v>457</v>
      </c>
      <c r="E733" s="3">
        <v>1</v>
      </c>
      <c r="F733" s="3">
        <v>56</v>
      </c>
      <c r="G733" s="3" t="s">
        <v>105</v>
      </c>
      <c r="H733" s="3">
        <v>2</v>
      </c>
      <c r="I733" s="4" t="s">
        <v>163</v>
      </c>
      <c r="J733" s="4">
        <v>93</v>
      </c>
      <c r="K733" s="4">
        <v>93</v>
      </c>
      <c r="L733" s="3" t="s">
        <v>105</v>
      </c>
      <c r="M733" s="18">
        <v>93</v>
      </c>
      <c r="N733" s="18" t="s">
        <v>567</v>
      </c>
      <c r="O733" s="4">
        <v>9</v>
      </c>
      <c r="P733" s="3"/>
      <c r="Q733" s="4">
        <v>1</v>
      </c>
      <c r="S733" s="3">
        <v>1</v>
      </c>
      <c r="T733" s="3"/>
      <c r="U733" s="3"/>
      <c r="X733" s="7">
        <v>0.56111111111111112</v>
      </c>
      <c r="Y733" s="3">
        <v>5</v>
      </c>
      <c r="AH733" s="3">
        <v>99</v>
      </c>
      <c r="AI733" s="3">
        <v>99</v>
      </c>
      <c r="AK733" s="3">
        <v>1</v>
      </c>
      <c r="AL733" s="3">
        <v>2</v>
      </c>
    </row>
    <row r="734" spans="1:38" x14ac:dyDescent="0.3">
      <c r="A734" s="4">
        <v>733</v>
      </c>
      <c r="B734" s="5">
        <v>42846</v>
      </c>
      <c r="C734" s="7">
        <v>0.5625</v>
      </c>
      <c r="D734" s="3" t="s">
        <v>457</v>
      </c>
      <c r="E734" s="3">
        <v>1</v>
      </c>
      <c r="F734" s="3">
        <v>27</v>
      </c>
      <c r="G734" s="3" t="s">
        <v>387</v>
      </c>
      <c r="H734" s="3">
        <v>4</v>
      </c>
      <c r="I734" s="4" t="s">
        <v>163</v>
      </c>
      <c r="J734" s="4">
        <v>93</v>
      </c>
      <c r="K734" s="4">
        <v>93</v>
      </c>
      <c r="L734" s="3" t="s">
        <v>415</v>
      </c>
      <c r="M734" s="18">
        <v>14</v>
      </c>
      <c r="N734" s="18">
        <v>191</v>
      </c>
      <c r="O734" s="4">
        <v>5</v>
      </c>
      <c r="P734" s="3"/>
      <c r="Q734" s="4">
        <v>9</v>
      </c>
      <c r="S734" s="3">
        <v>1</v>
      </c>
      <c r="T734" s="3"/>
      <c r="U734" s="3"/>
      <c r="X734" s="7">
        <v>0.5625</v>
      </c>
      <c r="Y734" s="3">
        <v>1</v>
      </c>
      <c r="AH734" s="3">
        <v>99</v>
      </c>
      <c r="AI734" s="3">
        <v>8</v>
      </c>
      <c r="AK734" s="3">
        <v>3</v>
      </c>
      <c r="AL734" s="3">
        <v>2</v>
      </c>
    </row>
    <row r="735" spans="1:38" x14ac:dyDescent="0.3">
      <c r="A735" s="4">
        <v>734</v>
      </c>
      <c r="B735" s="5">
        <v>42846</v>
      </c>
      <c r="C735" s="7">
        <v>0.5625</v>
      </c>
      <c r="D735" s="3" t="s">
        <v>457</v>
      </c>
      <c r="E735" s="3">
        <v>2</v>
      </c>
      <c r="F735" s="3">
        <v>25</v>
      </c>
      <c r="G735" s="3" t="s">
        <v>201</v>
      </c>
      <c r="H735" s="3">
        <v>4</v>
      </c>
      <c r="I735" s="4" t="s">
        <v>163</v>
      </c>
      <c r="J735" s="4">
        <v>93</v>
      </c>
      <c r="K735" s="4">
        <v>93</v>
      </c>
      <c r="L735" s="3" t="s">
        <v>415</v>
      </c>
      <c r="M735" s="18">
        <v>93</v>
      </c>
      <c r="N735" s="18">
        <v>191</v>
      </c>
      <c r="O735" s="4">
        <v>4</v>
      </c>
      <c r="P735" s="3"/>
      <c r="Q735" s="4">
        <v>1</v>
      </c>
      <c r="S735" s="3">
        <v>1</v>
      </c>
      <c r="T735" s="3"/>
      <c r="U735" s="3"/>
      <c r="X735" s="7">
        <v>0.5625</v>
      </c>
      <c r="Y735" s="3">
        <v>1</v>
      </c>
      <c r="AH735" s="3">
        <v>99</v>
      </c>
      <c r="AI735" s="3">
        <v>8</v>
      </c>
      <c r="AK735" s="3">
        <v>2</v>
      </c>
      <c r="AL735" s="3">
        <v>2</v>
      </c>
    </row>
    <row r="736" spans="1:38" x14ac:dyDescent="0.3">
      <c r="A736" s="4">
        <v>735</v>
      </c>
      <c r="B736" s="5">
        <v>42846</v>
      </c>
      <c r="C736" s="7">
        <v>0.56944444444444442</v>
      </c>
      <c r="D736" s="3" t="s">
        <v>457</v>
      </c>
      <c r="E736" s="3">
        <v>2</v>
      </c>
      <c r="F736" s="3">
        <v>23</v>
      </c>
      <c r="G736" s="3" t="s">
        <v>418</v>
      </c>
      <c r="H736" s="3">
        <v>5</v>
      </c>
      <c r="I736" s="4" t="s">
        <v>163</v>
      </c>
      <c r="J736" s="4">
        <v>93</v>
      </c>
      <c r="K736" s="4">
        <v>93</v>
      </c>
      <c r="L736" s="3" t="s">
        <v>418</v>
      </c>
      <c r="M736" s="18">
        <v>173</v>
      </c>
      <c r="N736" s="18">
        <v>132</v>
      </c>
      <c r="O736" s="4">
        <v>4</v>
      </c>
      <c r="P736" s="3"/>
      <c r="Q736" s="4">
        <v>1</v>
      </c>
      <c r="S736" s="3">
        <v>7</v>
      </c>
      <c r="T736" s="3"/>
      <c r="U736" s="3"/>
      <c r="X736" s="7">
        <v>0.56944444444444442</v>
      </c>
      <c r="Y736" s="3">
        <v>10</v>
      </c>
      <c r="Z736" s="3">
        <v>41</v>
      </c>
      <c r="AH736" s="3">
        <v>7</v>
      </c>
      <c r="AI736" s="3">
        <v>99</v>
      </c>
      <c r="AK736" s="3">
        <v>1</v>
      </c>
      <c r="AL736" s="3">
        <v>2</v>
      </c>
    </row>
    <row r="737" spans="1:38" x14ac:dyDescent="0.3">
      <c r="A737" s="4">
        <v>736</v>
      </c>
      <c r="B737" s="5">
        <v>42846</v>
      </c>
      <c r="C737" s="7">
        <v>0.57152777777777775</v>
      </c>
      <c r="D737" s="3" t="s">
        <v>457</v>
      </c>
      <c r="E737" s="3">
        <v>1</v>
      </c>
      <c r="F737" s="3">
        <v>28</v>
      </c>
      <c r="G737" s="3" t="s">
        <v>115</v>
      </c>
      <c r="H737" s="3">
        <v>1</v>
      </c>
      <c r="I737" s="4" t="s">
        <v>163</v>
      </c>
      <c r="J737" s="4">
        <v>93</v>
      </c>
      <c r="K737" s="4">
        <v>93</v>
      </c>
      <c r="L737" s="3" t="s">
        <v>419</v>
      </c>
      <c r="M737" s="18">
        <v>14</v>
      </c>
      <c r="N737" s="18">
        <v>67</v>
      </c>
      <c r="O737" s="4">
        <v>2</v>
      </c>
      <c r="P737" s="3"/>
      <c r="Q737" s="4">
        <v>1</v>
      </c>
      <c r="S737" s="3">
        <v>5</v>
      </c>
      <c r="T737" s="3"/>
      <c r="U737" s="3"/>
      <c r="X737" s="7">
        <v>0.56944444444444442</v>
      </c>
      <c r="Y737" s="3">
        <v>10</v>
      </c>
      <c r="AH737" s="3">
        <v>99</v>
      </c>
      <c r="AI737" s="3">
        <v>99</v>
      </c>
      <c r="AK737" s="3">
        <v>1</v>
      </c>
      <c r="AL737" s="3">
        <v>3</v>
      </c>
    </row>
    <row r="738" spans="1:38" x14ac:dyDescent="0.3">
      <c r="A738" s="4">
        <v>737</v>
      </c>
      <c r="B738" s="5">
        <v>42846</v>
      </c>
      <c r="C738" s="7">
        <v>0.57500000000000007</v>
      </c>
      <c r="D738" s="3" t="s">
        <v>457</v>
      </c>
      <c r="E738" s="3">
        <v>1</v>
      </c>
      <c r="F738" s="3">
        <v>19</v>
      </c>
      <c r="G738" s="3" t="s">
        <v>115</v>
      </c>
      <c r="H738" s="3">
        <v>99</v>
      </c>
      <c r="I738" s="4" t="s">
        <v>163</v>
      </c>
      <c r="J738" s="4">
        <v>93</v>
      </c>
      <c r="K738" s="4">
        <v>93</v>
      </c>
      <c r="L738" s="3" t="s">
        <v>420</v>
      </c>
      <c r="M738" s="18">
        <v>14</v>
      </c>
      <c r="N738" s="18">
        <v>66</v>
      </c>
      <c r="O738" s="4">
        <v>4</v>
      </c>
      <c r="P738" s="3"/>
      <c r="Q738" s="4">
        <v>1</v>
      </c>
      <c r="S738" s="3">
        <v>1</v>
      </c>
      <c r="T738" s="3"/>
      <c r="U738" s="3"/>
      <c r="X738" s="7">
        <v>0.57500000000000007</v>
      </c>
      <c r="Y738" s="3">
        <v>15</v>
      </c>
      <c r="AH738" s="3">
        <v>99</v>
      </c>
      <c r="AI738" s="3">
        <v>7</v>
      </c>
      <c r="AK738" s="3">
        <v>1</v>
      </c>
      <c r="AL738" s="3">
        <v>1</v>
      </c>
    </row>
    <row r="739" spans="1:38" x14ac:dyDescent="0.3">
      <c r="A739" s="4">
        <v>738</v>
      </c>
      <c r="B739" s="5">
        <v>42846</v>
      </c>
      <c r="C739" s="7">
        <v>0.57777777777777783</v>
      </c>
      <c r="D739" s="3" t="s">
        <v>457</v>
      </c>
      <c r="E739" s="3">
        <v>1</v>
      </c>
      <c r="F739" s="3">
        <v>27</v>
      </c>
      <c r="G739" s="3" t="s">
        <v>111</v>
      </c>
      <c r="H739" s="3">
        <v>4</v>
      </c>
      <c r="I739" s="4" t="s">
        <v>163</v>
      </c>
      <c r="J739" s="4">
        <v>14</v>
      </c>
      <c r="K739" s="4" t="s">
        <v>669</v>
      </c>
      <c r="L739" s="3" t="s">
        <v>111</v>
      </c>
      <c r="M739" s="18">
        <v>14</v>
      </c>
      <c r="N739" s="18" t="s">
        <v>560</v>
      </c>
      <c r="O739" s="4">
        <v>9</v>
      </c>
      <c r="P739" s="3"/>
      <c r="Q739" s="4">
        <v>1</v>
      </c>
      <c r="S739" s="3">
        <v>5</v>
      </c>
      <c r="T739" s="3"/>
      <c r="U739" s="3"/>
      <c r="X739" s="7">
        <v>0.57638888888888895</v>
      </c>
      <c r="Y739" s="3">
        <v>15</v>
      </c>
      <c r="AH739" s="3">
        <v>99</v>
      </c>
      <c r="AI739" s="3">
        <v>99</v>
      </c>
      <c r="AK739" s="3">
        <v>2</v>
      </c>
      <c r="AL739" s="3">
        <v>3</v>
      </c>
    </row>
    <row r="740" spans="1:38" x14ac:dyDescent="0.3">
      <c r="A740" s="4">
        <v>739</v>
      </c>
      <c r="B740" s="5">
        <v>42846</v>
      </c>
      <c r="C740" s="7">
        <v>0.5805555555555556</v>
      </c>
      <c r="D740" s="3" t="s">
        <v>457</v>
      </c>
      <c r="E740" s="3">
        <v>2</v>
      </c>
      <c r="F740" s="3">
        <v>50</v>
      </c>
      <c r="G740" s="3" t="s">
        <v>115</v>
      </c>
      <c r="H740" s="3">
        <v>1</v>
      </c>
      <c r="I740" s="4" t="s">
        <v>409</v>
      </c>
      <c r="J740" s="4">
        <v>1</v>
      </c>
      <c r="K740" s="4">
        <v>15</v>
      </c>
      <c r="L740" s="3" t="s">
        <v>236</v>
      </c>
      <c r="M740" s="18">
        <v>93</v>
      </c>
      <c r="N740" s="18">
        <v>70</v>
      </c>
      <c r="O740" s="4">
        <v>4</v>
      </c>
      <c r="P740" s="3"/>
      <c r="Q740" s="4">
        <v>1</v>
      </c>
      <c r="S740" s="3">
        <v>1</v>
      </c>
      <c r="T740" s="3">
        <v>7</v>
      </c>
      <c r="U740" s="3"/>
      <c r="X740" s="7">
        <v>0.57638888888888895</v>
      </c>
      <c r="Y740" s="3">
        <v>20</v>
      </c>
      <c r="AB740" s="3">
        <v>24</v>
      </c>
      <c r="AH740" s="3">
        <v>7</v>
      </c>
      <c r="AI740" s="3">
        <v>99</v>
      </c>
      <c r="AK740" s="3">
        <v>2</v>
      </c>
      <c r="AL740" s="3">
        <v>2</v>
      </c>
    </row>
    <row r="741" spans="1:38" x14ac:dyDescent="0.3">
      <c r="A741" s="4">
        <v>740</v>
      </c>
      <c r="B741" s="5">
        <v>42846</v>
      </c>
      <c r="C741" s="7">
        <v>0.58402777777777781</v>
      </c>
      <c r="D741" s="3" t="s">
        <v>457</v>
      </c>
      <c r="E741" s="3">
        <v>1</v>
      </c>
      <c r="F741" s="3">
        <v>31</v>
      </c>
      <c r="G741" s="3" t="s">
        <v>115</v>
      </c>
      <c r="H741" s="3">
        <v>1</v>
      </c>
      <c r="I741" s="4" t="s">
        <v>163</v>
      </c>
      <c r="J741" s="4">
        <v>14</v>
      </c>
      <c r="K741" s="4" t="s">
        <v>669</v>
      </c>
      <c r="L741" s="3" t="s">
        <v>600</v>
      </c>
      <c r="M741" s="18">
        <v>93</v>
      </c>
      <c r="N741" s="18">
        <v>55</v>
      </c>
      <c r="O741" s="4">
        <v>2</v>
      </c>
      <c r="P741" s="3"/>
      <c r="Q741" s="4">
        <v>1</v>
      </c>
      <c r="S741" s="3">
        <v>6</v>
      </c>
      <c r="T741" s="3"/>
      <c r="U741" s="3"/>
      <c r="X741" s="7">
        <v>0.58333333333333337</v>
      </c>
      <c r="Y741" s="3">
        <v>20</v>
      </c>
      <c r="AH741" s="3">
        <v>99</v>
      </c>
      <c r="AI741" s="3">
        <v>9</v>
      </c>
      <c r="AK741" s="3">
        <v>2</v>
      </c>
      <c r="AL741" s="3">
        <v>2</v>
      </c>
    </row>
    <row r="742" spans="1:38" x14ac:dyDescent="0.3">
      <c r="A742" s="4">
        <v>741</v>
      </c>
      <c r="B742" s="5">
        <v>42846</v>
      </c>
      <c r="C742" s="7">
        <v>0.58680555555555558</v>
      </c>
      <c r="D742" s="3" t="s">
        <v>457</v>
      </c>
      <c r="E742" s="3">
        <v>1</v>
      </c>
      <c r="F742" s="3">
        <v>25</v>
      </c>
      <c r="G742" s="3" t="s">
        <v>115</v>
      </c>
      <c r="H742" s="3">
        <v>2</v>
      </c>
      <c r="I742" s="4" t="s">
        <v>232</v>
      </c>
      <c r="J742" s="4">
        <v>159</v>
      </c>
      <c r="K742" s="4">
        <v>159</v>
      </c>
      <c r="L742" s="3" t="s">
        <v>421</v>
      </c>
      <c r="M742" s="18">
        <v>93</v>
      </c>
      <c r="N742" s="18">
        <v>61</v>
      </c>
      <c r="O742" s="4">
        <v>12</v>
      </c>
      <c r="P742" s="3"/>
      <c r="Q742" s="4">
        <v>1</v>
      </c>
      <c r="S742" s="3">
        <v>1</v>
      </c>
      <c r="T742" s="3"/>
      <c r="U742" s="3"/>
      <c r="X742" s="7">
        <v>0.57638888888888895</v>
      </c>
      <c r="Y742" s="3">
        <v>35</v>
      </c>
      <c r="AH742" s="3">
        <v>99</v>
      </c>
      <c r="AI742" s="3">
        <v>99</v>
      </c>
      <c r="AK742" s="3">
        <v>3</v>
      </c>
      <c r="AL742" s="3">
        <v>2</v>
      </c>
    </row>
    <row r="743" spans="1:38" x14ac:dyDescent="0.3">
      <c r="A743" s="4">
        <v>742</v>
      </c>
      <c r="B743" s="5">
        <v>42846</v>
      </c>
      <c r="C743" s="7">
        <v>0.58888888888888891</v>
      </c>
      <c r="D743" s="3" t="s">
        <v>457</v>
      </c>
      <c r="E743" s="3">
        <v>1</v>
      </c>
      <c r="F743" s="3">
        <v>31</v>
      </c>
      <c r="G743" s="3" t="s">
        <v>115</v>
      </c>
      <c r="H743" s="3">
        <v>5</v>
      </c>
      <c r="I743" s="4" t="s">
        <v>273</v>
      </c>
      <c r="J743" s="4">
        <v>4</v>
      </c>
      <c r="K743" s="4">
        <v>73</v>
      </c>
      <c r="L743" s="3" t="s">
        <v>115</v>
      </c>
      <c r="M743" s="18">
        <v>172</v>
      </c>
      <c r="N743" s="18" t="s">
        <v>564</v>
      </c>
      <c r="O743" s="4">
        <v>4</v>
      </c>
      <c r="P743" s="3"/>
      <c r="Q743" s="4">
        <v>1</v>
      </c>
      <c r="S743" s="3">
        <v>5</v>
      </c>
      <c r="T743" s="3"/>
      <c r="U743" s="3"/>
      <c r="X743" s="7">
        <v>0.58680555555555558</v>
      </c>
      <c r="Y743" s="3">
        <v>20</v>
      </c>
      <c r="AH743" s="3">
        <v>99</v>
      </c>
      <c r="AI743" s="3">
        <v>99</v>
      </c>
      <c r="AK743" s="3">
        <v>2</v>
      </c>
      <c r="AL743" s="3">
        <v>2</v>
      </c>
    </row>
    <row r="744" spans="1:38" x14ac:dyDescent="0.3">
      <c r="A744" s="4">
        <v>743</v>
      </c>
      <c r="B744" s="5">
        <v>42846</v>
      </c>
      <c r="C744" s="7">
        <v>0.59027777777777779</v>
      </c>
      <c r="D744" s="3" t="s">
        <v>457</v>
      </c>
      <c r="E744" s="3">
        <v>2</v>
      </c>
      <c r="F744" s="3">
        <v>29</v>
      </c>
      <c r="G744" s="3" t="s">
        <v>115</v>
      </c>
      <c r="H744" s="3">
        <v>4</v>
      </c>
      <c r="I744" s="4" t="s">
        <v>163</v>
      </c>
      <c r="J744" s="4">
        <v>93</v>
      </c>
      <c r="K744" s="4">
        <v>93</v>
      </c>
      <c r="L744" s="3" t="s">
        <v>422</v>
      </c>
      <c r="M744" s="18">
        <v>173</v>
      </c>
      <c r="N744" s="18">
        <v>76</v>
      </c>
      <c r="O744" s="4">
        <v>4</v>
      </c>
      <c r="P744" s="3"/>
      <c r="Q744" s="4">
        <v>1</v>
      </c>
      <c r="S744" s="3">
        <v>1</v>
      </c>
      <c r="T744" s="3"/>
      <c r="U744" s="3"/>
      <c r="X744" s="7">
        <v>0.59027777777777779</v>
      </c>
      <c r="Y744" s="3">
        <v>15</v>
      </c>
      <c r="AH744" s="3">
        <v>99</v>
      </c>
      <c r="AI744" s="3">
        <v>99</v>
      </c>
      <c r="AK744" s="3">
        <v>1</v>
      </c>
      <c r="AL744" s="3">
        <v>2</v>
      </c>
    </row>
    <row r="745" spans="1:38" x14ac:dyDescent="0.3">
      <c r="A745" s="4">
        <v>744</v>
      </c>
      <c r="B745" s="5">
        <v>42846</v>
      </c>
      <c r="C745" s="7">
        <v>0.59027777777777779</v>
      </c>
      <c r="D745" s="3" t="s">
        <v>457</v>
      </c>
      <c r="E745" s="3">
        <v>2</v>
      </c>
      <c r="F745" s="3">
        <v>32</v>
      </c>
      <c r="G745" s="3" t="s">
        <v>128</v>
      </c>
      <c r="H745" s="3">
        <v>5</v>
      </c>
      <c r="I745" s="4" t="s">
        <v>163</v>
      </c>
      <c r="J745" s="4">
        <v>93</v>
      </c>
      <c r="K745" s="4">
        <v>93</v>
      </c>
      <c r="L745" s="3" t="s">
        <v>422</v>
      </c>
      <c r="M745" s="18">
        <v>93</v>
      </c>
      <c r="N745" s="18">
        <v>76</v>
      </c>
      <c r="O745" s="4">
        <v>4</v>
      </c>
      <c r="P745" s="3"/>
      <c r="Q745" s="4">
        <v>1</v>
      </c>
      <c r="S745" s="3">
        <v>1</v>
      </c>
      <c r="T745" s="3"/>
      <c r="U745" s="3"/>
      <c r="X745" s="7">
        <v>0.59027777777777779</v>
      </c>
      <c r="Y745" s="3">
        <v>15</v>
      </c>
      <c r="AH745" s="3">
        <v>99</v>
      </c>
      <c r="AI745" s="3">
        <v>8</v>
      </c>
      <c r="AK745" s="3">
        <v>3</v>
      </c>
      <c r="AL745" s="3">
        <v>99</v>
      </c>
    </row>
    <row r="746" spans="1:38" x14ac:dyDescent="0.3">
      <c r="A746" s="4">
        <v>745</v>
      </c>
      <c r="B746" s="5">
        <v>42846</v>
      </c>
      <c r="C746" s="7">
        <v>0.59375</v>
      </c>
      <c r="D746" s="3" t="s">
        <v>457</v>
      </c>
      <c r="E746" s="3">
        <v>2</v>
      </c>
      <c r="F746" s="3">
        <v>18</v>
      </c>
      <c r="G746" s="3" t="s">
        <v>105</v>
      </c>
      <c r="H746" s="3">
        <v>4</v>
      </c>
      <c r="I746" s="4" t="s">
        <v>163</v>
      </c>
      <c r="J746" s="4">
        <v>93</v>
      </c>
      <c r="K746" s="4">
        <v>93</v>
      </c>
      <c r="L746" s="3" t="s">
        <v>105</v>
      </c>
      <c r="M746" s="18">
        <v>2</v>
      </c>
      <c r="N746" s="18" t="s">
        <v>567</v>
      </c>
      <c r="O746" s="4">
        <v>4</v>
      </c>
      <c r="P746" s="3"/>
      <c r="Q746" s="4">
        <v>1</v>
      </c>
      <c r="S746" s="3">
        <v>6</v>
      </c>
      <c r="T746" s="3"/>
      <c r="U746" s="3"/>
      <c r="X746" s="7">
        <v>0.59027777777777779</v>
      </c>
      <c r="Y746" s="3">
        <v>15</v>
      </c>
      <c r="AH746" s="3">
        <v>99</v>
      </c>
      <c r="AI746" s="3">
        <v>7</v>
      </c>
      <c r="AK746" s="3">
        <v>1</v>
      </c>
      <c r="AL746" s="3">
        <v>3</v>
      </c>
    </row>
    <row r="747" spans="1:38" x14ac:dyDescent="0.3">
      <c r="A747" s="4">
        <v>746</v>
      </c>
      <c r="B747" s="5">
        <v>42846</v>
      </c>
      <c r="C747" s="7">
        <v>0.37847222222222227</v>
      </c>
      <c r="D747" s="3" t="s">
        <v>423</v>
      </c>
      <c r="E747" s="3">
        <v>1</v>
      </c>
      <c r="F747" s="3">
        <v>59</v>
      </c>
      <c r="G747" s="3" t="s">
        <v>162</v>
      </c>
      <c r="H747" s="3">
        <v>1</v>
      </c>
      <c r="I747" s="4" t="s">
        <v>162</v>
      </c>
      <c r="J747" s="4">
        <v>15</v>
      </c>
      <c r="K747" s="4">
        <v>1</v>
      </c>
      <c r="L747" s="3" t="s">
        <v>424</v>
      </c>
      <c r="M747" s="18">
        <v>93</v>
      </c>
      <c r="N747" s="18">
        <v>172</v>
      </c>
      <c r="O747" s="4">
        <v>1</v>
      </c>
      <c r="P747" s="3"/>
      <c r="Q747" s="4">
        <v>10</v>
      </c>
      <c r="S747" s="3">
        <v>1</v>
      </c>
      <c r="T747" s="3">
        <v>7</v>
      </c>
      <c r="U747" s="3"/>
      <c r="X747" s="7">
        <v>0.33333333333333331</v>
      </c>
      <c r="Y747" s="3">
        <v>45</v>
      </c>
      <c r="AB747" s="3">
        <v>28</v>
      </c>
      <c r="AH747" s="3">
        <v>7</v>
      </c>
      <c r="AI747" s="3">
        <v>99</v>
      </c>
      <c r="AK747" s="3">
        <v>3</v>
      </c>
      <c r="AL747" s="3">
        <v>3</v>
      </c>
    </row>
    <row r="748" spans="1:38" x14ac:dyDescent="0.3">
      <c r="A748" s="4">
        <v>747</v>
      </c>
      <c r="B748" s="5">
        <v>42846</v>
      </c>
      <c r="C748" s="7">
        <v>0.37986111111111115</v>
      </c>
      <c r="D748" s="3" t="s">
        <v>423</v>
      </c>
      <c r="E748" s="3">
        <v>99</v>
      </c>
      <c r="F748" s="3">
        <v>60</v>
      </c>
      <c r="G748" s="3" t="s">
        <v>109</v>
      </c>
      <c r="H748" s="3">
        <v>1</v>
      </c>
      <c r="I748" s="4" t="s">
        <v>109</v>
      </c>
      <c r="J748" s="4">
        <v>13</v>
      </c>
      <c r="K748" s="4">
        <v>114</v>
      </c>
      <c r="L748" s="3" t="s">
        <v>105</v>
      </c>
      <c r="M748" s="18">
        <v>93</v>
      </c>
      <c r="N748" s="18" t="s">
        <v>567</v>
      </c>
      <c r="O748" s="4">
        <v>1</v>
      </c>
      <c r="P748" s="3"/>
      <c r="Q748" s="4">
        <v>7</v>
      </c>
      <c r="S748" s="3">
        <v>1</v>
      </c>
      <c r="T748" s="3">
        <v>8</v>
      </c>
      <c r="U748" s="3"/>
      <c r="X748" s="7">
        <v>0.35416666666666669</v>
      </c>
      <c r="Y748" s="3">
        <v>30</v>
      </c>
      <c r="AH748" s="3">
        <v>7</v>
      </c>
      <c r="AI748" s="3">
        <v>99</v>
      </c>
      <c r="AK748" s="3">
        <v>2</v>
      </c>
      <c r="AL748" s="3">
        <v>2</v>
      </c>
    </row>
    <row r="749" spans="1:38" x14ac:dyDescent="0.3">
      <c r="A749" s="4">
        <v>748</v>
      </c>
      <c r="B749" s="5">
        <v>42846</v>
      </c>
      <c r="C749" s="7">
        <v>0.38611111111111113</v>
      </c>
      <c r="D749" s="3" t="s">
        <v>423</v>
      </c>
      <c r="E749" s="3">
        <v>2</v>
      </c>
      <c r="F749" s="3">
        <v>32</v>
      </c>
      <c r="G749" s="3" t="s">
        <v>425</v>
      </c>
      <c r="H749" s="3">
        <v>1</v>
      </c>
      <c r="I749" s="4" t="s">
        <v>425</v>
      </c>
      <c r="J749" s="4">
        <v>6</v>
      </c>
      <c r="K749" s="4">
        <v>125</v>
      </c>
      <c r="L749" s="3" t="s">
        <v>423</v>
      </c>
      <c r="M749" s="18">
        <v>6</v>
      </c>
      <c r="N749" s="18">
        <v>6</v>
      </c>
      <c r="O749" s="4">
        <v>1</v>
      </c>
      <c r="P749" s="3"/>
      <c r="Q749" s="4">
        <v>2</v>
      </c>
      <c r="S749" s="3">
        <v>1</v>
      </c>
      <c r="T749" s="3">
        <v>7</v>
      </c>
      <c r="U749" s="3"/>
      <c r="X749" s="7">
        <v>0.37847222222222227</v>
      </c>
      <c r="Y749" s="3">
        <v>15</v>
      </c>
      <c r="AB749" s="3">
        <v>44</v>
      </c>
      <c r="AH749" s="3">
        <v>7</v>
      </c>
      <c r="AI749" s="3">
        <v>99</v>
      </c>
      <c r="AK749" s="3">
        <v>1</v>
      </c>
      <c r="AL749" s="3">
        <v>2</v>
      </c>
    </row>
    <row r="750" spans="1:38" x14ac:dyDescent="0.3">
      <c r="A750" s="4">
        <v>749</v>
      </c>
      <c r="B750" s="5">
        <v>42846</v>
      </c>
      <c r="C750" s="7">
        <v>0.39097222222222222</v>
      </c>
      <c r="D750" s="3" t="s">
        <v>423</v>
      </c>
      <c r="E750" s="3">
        <v>2</v>
      </c>
      <c r="F750" s="3">
        <v>40</v>
      </c>
      <c r="G750" s="3" t="s">
        <v>146</v>
      </c>
      <c r="H750" s="3">
        <v>1</v>
      </c>
      <c r="I750" s="4" t="s">
        <v>146</v>
      </c>
      <c r="J750" s="4">
        <v>12</v>
      </c>
      <c r="K750" s="4">
        <v>16</v>
      </c>
      <c r="L750" s="3" t="s">
        <v>105</v>
      </c>
      <c r="M750" s="18">
        <v>93</v>
      </c>
      <c r="N750" s="18" t="s">
        <v>567</v>
      </c>
      <c r="O750" s="4">
        <v>1</v>
      </c>
      <c r="P750" s="3"/>
      <c r="Q750" s="4">
        <v>2</v>
      </c>
      <c r="S750" s="3">
        <v>2</v>
      </c>
      <c r="T750" s="3">
        <v>7</v>
      </c>
      <c r="U750" s="3"/>
      <c r="X750" s="7">
        <v>0.38194444444444442</v>
      </c>
      <c r="Y750" s="3">
        <v>30</v>
      </c>
      <c r="AB750" s="3">
        <v>34</v>
      </c>
      <c r="AH750" s="3">
        <v>7</v>
      </c>
      <c r="AI750" s="3">
        <v>99</v>
      </c>
      <c r="AK750" s="3">
        <v>1</v>
      </c>
      <c r="AL750" s="3">
        <v>2</v>
      </c>
    </row>
    <row r="751" spans="1:38" x14ac:dyDescent="0.3">
      <c r="A751" s="4">
        <v>750</v>
      </c>
      <c r="B751" s="5">
        <v>42846</v>
      </c>
      <c r="C751" s="7">
        <v>0.39583333333333331</v>
      </c>
      <c r="D751" s="3" t="s">
        <v>423</v>
      </c>
      <c r="E751" s="3">
        <v>2</v>
      </c>
      <c r="F751" s="3">
        <v>63</v>
      </c>
      <c r="G751" s="3" t="s">
        <v>426</v>
      </c>
      <c r="H751" s="3">
        <v>1</v>
      </c>
      <c r="I751" s="4" t="s">
        <v>426</v>
      </c>
      <c r="J751" s="4">
        <v>6</v>
      </c>
      <c r="K751" s="4">
        <v>123</v>
      </c>
      <c r="L751" s="3" t="s">
        <v>423</v>
      </c>
      <c r="M751" s="18">
        <v>6</v>
      </c>
      <c r="N751" s="18">
        <v>6</v>
      </c>
      <c r="O751" s="4">
        <v>1</v>
      </c>
      <c r="P751" s="3"/>
      <c r="Q751" s="4">
        <v>8</v>
      </c>
      <c r="S751" s="3">
        <v>1</v>
      </c>
      <c r="T751" s="3">
        <v>7</v>
      </c>
      <c r="U751" s="3"/>
      <c r="X751" s="7">
        <v>0.3923611111111111</v>
      </c>
      <c r="AB751" s="3" t="s">
        <v>550</v>
      </c>
      <c r="AH751" s="3">
        <v>99</v>
      </c>
      <c r="AI751" s="3">
        <v>99</v>
      </c>
      <c r="AK751" s="3">
        <v>2</v>
      </c>
      <c r="AL751" s="3">
        <v>99</v>
      </c>
    </row>
    <row r="752" spans="1:38" x14ac:dyDescent="0.3">
      <c r="A752" s="4">
        <v>751</v>
      </c>
      <c r="B752" s="5">
        <v>42846</v>
      </c>
      <c r="C752" s="7">
        <v>0.40138888888888885</v>
      </c>
      <c r="D752" s="3" t="s">
        <v>423</v>
      </c>
      <c r="E752" s="3">
        <v>2</v>
      </c>
      <c r="F752" s="3">
        <v>45</v>
      </c>
      <c r="G752" s="3" t="s">
        <v>330</v>
      </c>
      <c r="H752" s="3">
        <v>2</v>
      </c>
      <c r="I752" s="4" t="s">
        <v>424</v>
      </c>
      <c r="J752" s="4">
        <v>6</v>
      </c>
      <c r="K752" s="4">
        <v>122</v>
      </c>
      <c r="L752" s="3" t="s">
        <v>423</v>
      </c>
      <c r="M752" s="18">
        <v>6</v>
      </c>
      <c r="N752" s="18">
        <v>6</v>
      </c>
      <c r="O752" s="4">
        <v>1</v>
      </c>
      <c r="P752" s="3"/>
      <c r="Q752" s="4">
        <v>10</v>
      </c>
      <c r="S752" s="3">
        <v>1</v>
      </c>
      <c r="T752" s="3">
        <v>7</v>
      </c>
      <c r="U752" s="3">
        <v>7</v>
      </c>
      <c r="X752" s="7">
        <v>0.39583333333333331</v>
      </c>
      <c r="Y752" s="3">
        <v>50</v>
      </c>
      <c r="AB752" s="3">
        <v>32</v>
      </c>
      <c r="AD752" s="3">
        <v>50</v>
      </c>
      <c r="AH752" s="3">
        <v>99</v>
      </c>
      <c r="AI752" s="3">
        <v>99</v>
      </c>
      <c r="AK752" s="3">
        <v>3</v>
      </c>
      <c r="AL752" s="3">
        <v>2</v>
      </c>
    </row>
    <row r="753" spans="1:38" x14ac:dyDescent="0.3">
      <c r="A753" s="4">
        <v>752</v>
      </c>
      <c r="B753" s="5">
        <v>42846</v>
      </c>
      <c r="C753" s="7">
        <v>0.4055555555555555</v>
      </c>
      <c r="D753" s="3" t="s">
        <v>423</v>
      </c>
      <c r="E753" s="3">
        <v>1</v>
      </c>
      <c r="F753" s="3">
        <v>23</v>
      </c>
      <c r="G753" s="3" t="s">
        <v>146</v>
      </c>
      <c r="H753" s="3">
        <v>4</v>
      </c>
      <c r="I753" s="4" t="s">
        <v>146</v>
      </c>
      <c r="J753" s="4">
        <v>12</v>
      </c>
      <c r="K753" s="4">
        <v>16</v>
      </c>
      <c r="L753" s="3" t="s">
        <v>427</v>
      </c>
      <c r="M753" s="18">
        <v>93</v>
      </c>
      <c r="N753" s="18">
        <v>42</v>
      </c>
      <c r="O753" s="4">
        <v>1</v>
      </c>
      <c r="P753" s="3"/>
      <c r="Q753" s="4">
        <v>11</v>
      </c>
      <c r="S753" s="3">
        <v>1</v>
      </c>
      <c r="T753" s="3">
        <v>7</v>
      </c>
      <c r="U753" s="3">
        <v>7</v>
      </c>
      <c r="X753" s="7">
        <v>0.3888888888888889</v>
      </c>
      <c r="Y753" s="3">
        <v>45</v>
      </c>
      <c r="AB753" s="3">
        <v>32</v>
      </c>
      <c r="AD753" s="3">
        <v>44</v>
      </c>
      <c r="AH753" s="3">
        <v>7</v>
      </c>
      <c r="AI753" s="3">
        <v>99</v>
      </c>
      <c r="AK753" s="3">
        <v>1</v>
      </c>
      <c r="AL753" s="3">
        <v>2</v>
      </c>
    </row>
    <row r="754" spans="1:38" x14ac:dyDescent="0.3">
      <c r="A754" s="4">
        <v>753</v>
      </c>
      <c r="B754" s="5">
        <v>42846</v>
      </c>
      <c r="C754" s="7">
        <v>0.40902777777777777</v>
      </c>
      <c r="D754" s="3" t="s">
        <v>423</v>
      </c>
      <c r="E754" s="3">
        <v>2</v>
      </c>
      <c r="F754" s="3">
        <v>24</v>
      </c>
      <c r="G754" s="3" t="s">
        <v>428</v>
      </c>
      <c r="H754" s="3">
        <v>2</v>
      </c>
      <c r="I754" s="4" t="s">
        <v>428</v>
      </c>
      <c r="J754" s="4">
        <v>6</v>
      </c>
      <c r="K754" s="4">
        <v>125</v>
      </c>
      <c r="L754" s="3" t="s">
        <v>220</v>
      </c>
      <c r="M754" s="18">
        <v>93</v>
      </c>
      <c r="N754" s="18">
        <v>35</v>
      </c>
      <c r="O754" s="4">
        <v>1</v>
      </c>
      <c r="P754" s="3"/>
      <c r="Q754" s="4">
        <v>3</v>
      </c>
      <c r="S754" s="3">
        <v>1</v>
      </c>
      <c r="T754" s="3">
        <v>7</v>
      </c>
      <c r="U754" s="3"/>
      <c r="X754" s="7">
        <v>0.40625</v>
      </c>
      <c r="Y754" s="3">
        <v>30</v>
      </c>
      <c r="AB754" s="3">
        <v>32</v>
      </c>
      <c r="AH754" s="3">
        <v>7</v>
      </c>
      <c r="AI754" s="3">
        <v>99</v>
      </c>
      <c r="AK754" s="3">
        <v>1</v>
      </c>
      <c r="AL754" s="3">
        <v>3</v>
      </c>
    </row>
    <row r="755" spans="1:38" x14ac:dyDescent="0.3">
      <c r="A755" s="4">
        <v>754</v>
      </c>
      <c r="B755" s="5">
        <v>42846</v>
      </c>
      <c r="C755" s="7">
        <v>0.40972222222222227</v>
      </c>
      <c r="D755" s="3" t="s">
        <v>423</v>
      </c>
      <c r="E755" s="3">
        <v>2</v>
      </c>
      <c r="F755" s="3">
        <v>32</v>
      </c>
      <c r="G755" s="3" t="s">
        <v>146</v>
      </c>
      <c r="H755" s="3">
        <v>1</v>
      </c>
      <c r="I755" s="4" t="s">
        <v>146</v>
      </c>
      <c r="J755" s="4">
        <v>12</v>
      </c>
      <c r="K755" s="4">
        <v>16</v>
      </c>
      <c r="L755" s="3" t="s">
        <v>429</v>
      </c>
      <c r="M755" s="18">
        <v>93</v>
      </c>
      <c r="N755" s="18">
        <v>14</v>
      </c>
      <c r="O755" s="4">
        <v>1</v>
      </c>
      <c r="P755" s="3"/>
      <c r="Q755" s="4">
        <v>2</v>
      </c>
      <c r="S755" s="3">
        <v>1</v>
      </c>
      <c r="T755" s="3">
        <v>7</v>
      </c>
      <c r="U755" s="3"/>
      <c r="X755" s="7">
        <v>0.39583333333333331</v>
      </c>
      <c r="Y755" s="3">
        <v>7</v>
      </c>
      <c r="AB755" s="3">
        <v>32</v>
      </c>
      <c r="AH755" s="3">
        <v>7</v>
      </c>
      <c r="AI755" s="3">
        <v>99</v>
      </c>
      <c r="AK755" s="3">
        <v>1</v>
      </c>
      <c r="AL755" s="3">
        <v>2</v>
      </c>
    </row>
    <row r="756" spans="1:38" x14ac:dyDescent="0.3">
      <c r="A756" s="4">
        <v>755</v>
      </c>
      <c r="B756" s="5">
        <v>42846</v>
      </c>
      <c r="C756" s="7">
        <v>0.4152777777777778</v>
      </c>
      <c r="D756" s="3" t="s">
        <v>423</v>
      </c>
      <c r="E756" s="3">
        <v>2</v>
      </c>
      <c r="F756" s="3">
        <v>57</v>
      </c>
      <c r="G756" s="3" t="s">
        <v>330</v>
      </c>
      <c r="H756" s="3">
        <v>2</v>
      </c>
      <c r="I756" s="4" t="s">
        <v>330</v>
      </c>
      <c r="J756" s="4">
        <v>6</v>
      </c>
      <c r="K756" s="4">
        <v>123</v>
      </c>
      <c r="L756" s="3" t="s">
        <v>105</v>
      </c>
      <c r="M756" s="18">
        <v>173</v>
      </c>
      <c r="N756" s="18" t="s">
        <v>567</v>
      </c>
      <c r="O756" s="4">
        <v>1</v>
      </c>
      <c r="P756" s="3"/>
      <c r="Q756" s="4">
        <v>6</v>
      </c>
      <c r="S756" s="3">
        <v>1</v>
      </c>
      <c r="T756" s="3">
        <v>7</v>
      </c>
      <c r="U756" s="3"/>
      <c r="X756" s="7">
        <v>0.40972222222222227</v>
      </c>
      <c r="Y756" s="3">
        <v>20</v>
      </c>
      <c r="AB756" s="3">
        <v>28</v>
      </c>
      <c r="AH756" s="3">
        <v>7</v>
      </c>
      <c r="AI756" s="3">
        <v>99</v>
      </c>
      <c r="AK756" s="3">
        <v>2</v>
      </c>
      <c r="AL756" s="3">
        <v>2</v>
      </c>
    </row>
    <row r="757" spans="1:38" x14ac:dyDescent="0.3">
      <c r="A757" s="4">
        <v>756</v>
      </c>
      <c r="B757" s="5">
        <v>42846</v>
      </c>
      <c r="C757" s="7">
        <v>0.4201388888888889</v>
      </c>
      <c r="D757" s="3" t="s">
        <v>423</v>
      </c>
      <c r="E757" s="3">
        <v>2</v>
      </c>
      <c r="F757" s="3">
        <v>26</v>
      </c>
      <c r="G757" s="3" t="s">
        <v>330</v>
      </c>
      <c r="H757" s="3">
        <v>1</v>
      </c>
      <c r="I757" s="4" t="s">
        <v>330</v>
      </c>
      <c r="J757" s="4">
        <v>6</v>
      </c>
      <c r="K757" s="4">
        <v>122</v>
      </c>
      <c r="L757" s="3" t="s">
        <v>330</v>
      </c>
      <c r="M757" s="18">
        <v>93</v>
      </c>
      <c r="N757" s="18">
        <v>123</v>
      </c>
      <c r="O757" s="4">
        <v>1</v>
      </c>
      <c r="P757" s="3"/>
      <c r="Q757" s="4">
        <v>1</v>
      </c>
      <c r="S757" s="3">
        <v>1</v>
      </c>
      <c r="T757" s="3"/>
      <c r="U757" s="3"/>
      <c r="X757" s="7">
        <v>0.41666666666666669</v>
      </c>
      <c r="Y757" s="3">
        <v>10</v>
      </c>
      <c r="AH757" s="3">
        <v>99</v>
      </c>
      <c r="AI757" s="3">
        <v>9</v>
      </c>
      <c r="AJ757" s="3" t="s">
        <v>430</v>
      </c>
      <c r="AK757" s="3">
        <v>1</v>
      </c>
      <c r="AL757" s="3">
        <v>99</v>
      </c>
    </row>
    <row r="758" spans="1:38" x14ac:dyDescent="0.3">
      <c r="A758" s="4">
        <v>757</v>
      </c>
      <c r="B758" s="5">
        <v>42846</v>
      </c>
      <c r="C758" s="7">
        <v>0.42430555555555555</v>
      </c>
      <c r="D758" s="3" t="s">
        <v>423</v>
      </c>
      <c r="E758" s="3">
        <v>2</v>
      </c>
      <c r="F758" s="3">
        <v>42</v>
      </c>
      <c r="G758" s="3" t="s">
        <v>247</v>
      </c>
      <c r="H758" s="3">
        <v>2</v>
      </c>
      <c r="I758" s="4" t="s">
        <v>247</v>
      </c>
      <c r="J758" s="4">
        <v>6</v>
      </c>
      <c r="K758" s="4">
        <v>123</v>
      </c>
      <c r="L758" s="3" t="s">
        <v>295</v>
      </c>
      <c r="M758" s="18">
        <v>93</v>
      </c>
      <c r="N758" s="18">
        <v>146</v>
      </c>
      <c r="O758" s="4">
        <v>1</v>
      </c>
      <c r="P758" s="3"/>
      <c r="Q758" s="4">
        <v>7</v>
      </c>
      <c r="S758" s="3">
        <v>1</v>
      </c>
      <c r="T758" s="3">
        <v>7</v>
      </c>
      <c r="U758" s="3">
        <v>7</v>
      </c>
      <c r="Y758" s="3">
        <v>60</v>
      </c>
      <c r="AB758" s="3">
        <v>39</v>
      </c>
      <c r="AD758" s="3" t="s">
        <v>550</v>
      </c>
      <c r="AH758" s="3">
        <v>7</v>
      </c>
      <c r="AI758" s="3">
        <v>99</v>
      </c>
      <c r="AK758" s="3">
        <v>3</v>
      </c>
      <c r="AL758" s="3">
        <v>2</v>
      </c>
    </row>
    <row r="759" spans="1:38" x14ac:dyDescent="0.3">
      <c r="A759" s="4">
        <v>758</v>
      </c>
      <c r="B759" s="5">
        <v>42846</v>
      </c>
      <c r="C759" s="7">
        <v>0.4284722222222222</v>
      </c>
      <c r="D759" s="3" t="s">
        <v>423</v>
      </c>
      <c r="E759" s="3">
        <v>2</v>
      </c>
      <c r="F759" s="3">
        <v>37</v>
      </c>
      <c r="G759" s="3" t="s">
        <v>186</v>
      </c>
      <c r="H759" s="3">
        <v>2</v>
      </c>
      <c r="I759" s="4" t="s">
        <v>660</v>
      </c>
      <c r="J759" s="4">
        <v>6</v>
      </c>
      <c r="K759" s="4" t="s">
        <v>583</v>
      </c>
      <c r="L759" s="3" t="s">
        <v>295</v>
      </c>
      <c r="M759" s="18">
        <v>93</v>
      </c>
      <c r="N759" s="18">
        <v>146</v>
      </c>
      <c r="O759" s="4">
        <v>1</v>
      </c>
      <c r="P759" s="3"/>
      <c r="Q759" s="4">
        <v>7</v>
      </c>
      <c r="S759" s="3">
        <v>1</v>
      </c>
      <c r="T759" s="3">
        <v>7</v>
      </c>
      <c r="U759" s="3">
        <v>7</v>
      </c>
      <c r="X759" s="7">
        <v>0.41666666666666669</v>
      </c>
      <c r="Y759" s="3">
        <v>60</v>
      </c>
      <c r="AB759" s="3">
        <v>34</v>
      </c>
      <c r="AD759" s="3" t="s">
        <v>550</v>
      </c>
      <c r="AH759" s="3">
        <v>7</v>
      </c>
      <c r="AI759" s="3">
        <v>99</v>
      </c>
      <c r="AK759" s="3">
        <v>3</v>
      </c>
      <c r="AL759" s="3">
        <v>2</v>
      </c>
    </row>
    <row r="760" spans="1:38" x14ac:dyDescent="0.3">
      <c r="A760" s="4">
        <v>759</v>
      </c>
      <c r="B760" s="5">
        <v>42846</v>
      </c>
      <c r="C760" s="7">
        <v>0.43263888888888885</v>
      </c>
      <c r="D760" s="3" t="s">
        <v>423</v>
      </c>
      <c r="E760" s="3">
        <v>2</v>
      </c>
      <c r="F760" s="3">
        <v>28</v>
      </c>
      <c r="G760" s="3" t="s">
        <v>247</v>
      </c>
      <c r="H760" s="3">
        <v>2</v>
      </c>
      <c r="I760" s="4" t="s">
        <v>247</v>
      </c>
      <c r="J760" s="4">
        <v>6</v>
      </c>
      <c r="K760" s="4">
        <v>123</v>
      </c>
      <c r="L760" s="3" t="s">
        <v>105</v>
      </c>
      <c r="M760" s="18">
        <v>172</v>
      </c>
      <c r="N760" s="18" t="s">
        <v>567</v>
      </c>
      <c r="O760" s="4">
        <v>1</v>
      </c>
      <c r="P760" s="3"/>
      <c r="Q760" s="4">
        <v>3</v>
      </c>
      <c r="S760" s="3">
        <v>1</v>
      </c>
      <c r="T760" s="3">
        <v>7</v>
      </c>
      <c r="U760" s="3"/>
      <c r="X760" s="7">
        <v>0.4201388888888889</v>
      </c>
      <c r="Y760" s="3">
        <v>15</v>
      </c>
      <c r="AB760" s="3">
        <v>34</v>
      </c>
      <c r="AH760" s="3">
        <v>6</v>
      </c>
      <c r="AI760" s="3">
        <v>99</v>
      </c>
      <c r="AK760" s="3">
        <v>2</v>
      </c>
      <c r="AL760" s="3">
        <v>2</v>
      </c>
    </row>
    <row r="761" spans="1:38" x14ac:dyDescent="0.3">
      <c r="A761" s="4">
        <v>760</v>
      </c>
      <c r="B761" s="5">
        <v>42846</v>
      </c>
      <c r="C761" s="7">
        <v>0.43888888888888888</v>
      </c>
      <c r="D761" s="3" t="s">
        <v>423</v>
      </c>
      <c r="E761" s="3">
        <v>1</v>
      </c>
      <c r="F761" s="3">
        <v>34</v>
      </c>
      <c r="G761" s="3" t="s">
        <v>330</v>
      </c>
      <c r="H761" s="3">
        <v>1</v>
      </c>
      <c r="I761" s="4" t="s">
        <v>330</v>
      </c>
      <c r="J761" s="4">
        <v>6</v>
      </c>
      <c r="K761" s="4">
        <v>125</v>
      </c>
      <c r="L761" s="3" t="s">
        <v>433</v>
      </c>
      <c r="M761" s="18">
        <v>93</v>
      </c>
      <c r="N761" s="18">
        <v>68</v>
      </c>
      <c r="O761" s="4">
        <v>1</v>
      </c>
      <c r="P761" s="3"/>
      <c r="Q761" s="4">
        <v>2</v>
      </c>
      <c r="S761" s="3">
        <v>1</v>
      </c>
      <c r="T761" s="3">
        <v>7</v>
      </c>
      <c r="U761" s="3"/>
      <c r="X761" s="7">
        <v>0.42708333333333331</v>
      </c>
      <c r="Y761" s="3">
        <v>25</v>
      </c>
      <c r="AB761" s="3">
        <v>32</v>
      </c>
      <c r="AH761" s="3">
        <v>7</v>
      </c>
      <c r="AI761" s="3">
        <v>99</v>
      </c>
      <c r="AK761" s="3">
        <v>1</v>
      </c>
      <c r="AL761" s="3">
        <v>3</v>
      </c>
    </row>
    <row r="762" spans="1:38" x14ac:dyDescent="0.3">
      <c r="A762" s="4">
        <v>761</v>
      </c>
      <c r="B762" s="5">
        <v>42846</v>
      </c>
      <c r="C762" s="7">
        <v>0.44375000000000003</v>
      </c>
      <c r="D762" s="3" t="s">
        <v>423</v>
      </c>
      <c r="E762" s="3">
        <v>1</v>
      </c>
      <c r="F762" s="3">
        <v>60</v>
      </c>
      <c r="G762" s="3" t="s">
        <v>428</v>
      </c>
      <c r="H762" s="3">
        <v>2</v>
      </c>
      <c r="I762" s="4" t="s">
        <v>428</v>
      </c>
      <c r="J762" s="4">
        <v>6</v>
      </c>
      <c r="K762" s="4">
        <v>125</v>
      </c>
      <c r="L762" s="3" t="s">
        <v>105</v>
      </c>
      <c r="M762" s="18">
        <v>14</v>
      </c>
      <c r="N762" s="18" t="s">
        <v>567</v>
      </c>
      <c r="O762" s="4">
        <v>1</v>
      </c>
      <c r="P762" s="3"/>
      <c r="Q762" s="4">
        <v>9</v>
      </c>
      <c r="S762" s="3">
        <v>1</v>
      </c>
      <c r="T762" s="3">
        <v>7</v>
      </c>
      <c r="U762" s="3"/>
      <c r="Y762" s="3">
        <v>25</v>
      </c>
      <c r="AB762" s="3">
        <v>32</v>
      </c>
      <c r="AH762" s="3">
        <v>7</v>
      </c>
      <c r="AI762" s="3">
        <v>99</v>
      </c>
      <c r="AK762" s="3">
        <v>3</v>
      </c>
      <c r="AL762" s="3">
        <v>1</v>
      </c>
    </row>
    <row r="763" spans="1:38" x14ac:dyDescent="0.3">
      <c r="A763" s="4">
        <v>762</v>
      </c>
      <c r="B763" s="5">
        <v>42846</v>
      </c>
      <c r="C763" s="7">
        <v>0.44930555555555557</v>
      </c>
      <c r="D763" s="3" t="s">
        <v>423</v>
      </c>
      <c r="E763" s="3">
        <v>2</v>
      </c>
      <c r="F763" s="3">
        <v>31</v>
      </c>
      <c r="G763" s="3" t="s">
        <v>431</v>
      </c>
      <c r="H763" s="3">
        <v>2</v>
      </c>
      <c r="I763" s="4" t="s">
        <v>330</v>
      </c>
      <c r="J763" s="4">
        <v>6</v>
      </c>
      <c r="K763" s="4">
        <v>22</v>
      </c>
      <c r="L763" s="3" t="s">
        <v>117</v>
      </c>
      <c r="M763" s="18">
        <v>14</v>
      </c>
      <c r="N763" s="18">
        <v>68</v>
      </c>
      <c r="O763" s="4">
        <v>1</v>
      </c>
      <c r="P763" s="3"/>
      <c r="Q763" s="4">
        <v>11</v>
      </c>
      <c r="S763" s="3">
        <v>1</v>
      </c>
      <c r="T763" s="3">
        <v>7</v>
      </c>
      <c r="U763" s="3"/>
      <c r="X763" s="7">
        <v>0.44791666666666669</v>
      </c>
      <c r="Y763" s="3">
        <v>15</v>
      </c>
      <c r="AB763" s="3">
        <v>34</v>
      </c>
      <c r="AH763" s="3">
        <v>7</v>
      </c>
      <c r="AI763" s="3">
        <v>99</v>
      </c>
      <c r="AK763" s="3">
        <v>2</v>
      </c>
      <c r="AL763" s="3">
        <v>2</v>
      </c>
    </row>
    <row r="764" spans="1:38" x14ac:dyDescent="0.3">
      <c r="A764" s="4">
        <v>763</v>
      </c>
      <c r="B764" s="5">
        <v>42846</v>
      </c>
      <c r="C764" s="7">
        <v>0.4597222222222222</v>
      </c>
      <c r="D764" s="3" t="s">
        <v>423</v>
      </c>
      <c r="E764" s="3">
        <v>2</v>
      </c>
      <c r="F764" s="3">
        <v>22</v>
      </c>
      <c r="G764" s="3" t="s">
        <v>432</v>
      </c>
      <c r="H764" s="3">
        <v>1</v>
      </c>
      <c r="I764" s="4" t="s">
        <v>432</v>
      </c>
      <c r="J764" s="4">
        <v>6</v>
      </c>
      <c r="K764" s="4">
        <v>125</v>
      </c>
      <c r="L764" s="3" t="s">
        <v>295</v>
      </c>
      <c r="M764" s="18">
        <v>14</v>
      </c>
      <c r="N764" s="18">
        <v>146</v>
      </c>
      <c r="O764" s="4">
        <v>1</v>
      </c>
      <c r="P764" s="3"/>
      <c r="Q764" s="4">
        <v>7</v>
      </c>
      <c r="S764" s="3">
        <v>1</v>
      </c>
      <c r="T764" s="3">
        <v>7</v>
      </c>
      <c r="U764" s="3">
        <v>7</v>
      </c>
      <c r="X764" s="7">
        <v>0.45833333333333331</v>
      </c>
      <c r="Y764" s="3">
        <v>60</v>
      </c>
      <c r="AB764" s="3">
        <v>39</v>
      </c>
      <c r="AD764" s="3" t="s">
        <v>168</v>
      </c>
      <c r="AH764" s="3">
        <v>7</v>
      </c>
      <c r="AI764" s="3">
        <v>99</v>
      </c>
      <c r="AK764" s="3">
        <v>3</v>
      </c>
      <c r="AL764" s="3">
        <v>2</v>
      </c>
    </row>
    <row r="765" spans="1:38" x14ac:dyDescent="0.3">
      <c r="A765" s="4">
        <v>764</v>
      </c>
      <c r="B765" s="5">
        <v>42846</v>
      </c>
      <c r="C765" s="7">
        <v>0.46597222222222223</v>
      </c>
      <c r="D765" s="3" t="s">
        <v>423</v>
      </c>
      <c r="E765" s="3">
        <v>2</v>
      </c>
      <c r="F765" s="3">
        <v>26</v>
      </c>
      <c r="G765" s="3" t="s">
        <v>157</v>
      </c>
      <c r="H765" s="3">
        <v>2</v>
      </c>
      <c r="I765" s="4" t="s">
        <v>157</v>
      </c>
      <c r="J765" s="4">
        <v>6</v>
      </c>
      <c r="K765" s="4" t="s">
        <v>582</v>
      </c>
      <c r="L765" s="3" t="s">
        <v>115</v>
      </c>
      <c r="M765" s="18">
        <v>5</v>
      </c>
      <c r="N765" s="18" t="s">
        <v>564</v>
      </c>
      <c r="O765" s="4">
        <v>1</v>
      </c>
      <c r="P765" s="3"/>
      <c r="Q765" s="4">
        <v>4</v>
      </c>
      <c r="S765" s="3">
        <v>1</v>
      </c>
      <c r="T765" s="3">
        <v>7</v>
      </c>
      <c r="U765" s="3"/>
      <c r="X765" s="7">
        <v>0.46180555555555558</v>
      </c>
      <c r="Y765" s="3">
        <v>30</v>
      </c>
      <c r="AB765" s="3">
        <v>32</v>
      </c>
      <c r="AH765" s="3">
        <v>7</v>
      </c>
      <c r="AI765" s="3">
        <v>99</v>
      </c>
      <c r="AK765" s="3">
        <v>2</v>
      </c>
      <c r="AL765" s="3">
        <v>2</v>
      </c>
    </row>
    <row r="766" spans="1:38" x14ac:dyDescent="0.3">
      <c r="A766" s="4">
        <v>765</v>
      </c>
      <c r="B766" s="5">
        <v>42846</v>
      </c>
      <c r="C766" s="7">
        <v>0.46875</v>
      </c>
      <c r="D766" s="3" t="s">
        <v>423</v>
      </c>
      <c r="E766" s="3">
        <v>1</v>
      </c>
      <c r="F766" s="3">
        <v>64</v>
      </c>
      <c r="G766" s="3" t="s">
        <v>157</v>
      </c>
      <c r="H766" s="3">
        <v>7</v>
      </c>
      <c r="I766" s="4" t="s">
        <v>157</v>
      </c>
      <c r="J766" s="4">
        <v>6</v>
      </c>
      <c r="K766" s="4" t="s">
        <v>582</v>
      </c>
      <c r="L766" s="3" t="s">
        <v>108</v>
      </c>
      <c r="M766" s="18">
        <v>14</v>
      </c>
      <c r="N766" s="18" t="s">
        <v>555</v>
      </c>
      <c r="O766" s="4">
        <v>1</v>
      </c>
      <c r="P766" s="3"/>
      <c r="Q766" s="4">
        <v>9</v>
      </c>
      <c r="S766" s="3">
        <v>1</v>
      </c>
      <c r="T766" s="3">
        <v>7</v>
      </c>
      <c r="U766" s="3"/>
      <c r="X766" s="7">
        <v>0.46527777777777773</v>
      </c>
      <c r="Y766" s="3">
        <v>15</v>
      </c>
      <c r="AB766" s="3">
        <v>44</v>
      </c>
      <c r="AH766" s="3">
        <v>7</v>
      </c>
      <c r="AI766" s="3">
        <v>99</v>
      </c>
      <c r="AK766" s="3">
        <v>3</v>
      </c>
      <c r="AL766" s="3">
        <v>99</v>
      </c>
    </row>
    <row r="767" spans="1:38" x14ac:dyDescent="0.3">
      <c r="A767" s="4">
        <v>766</v>
      </c>
      <c r="B767" s="5">
        <v>42846</v>
      </c>
      <c r="C767" s="7">
        <v>0.47291666666666665</v>
      </c>
      <c r="D767" s="3" t="s">
        <v>423</v>
      </c>
      <c r="E767" s="3">
        <v>2</v>
      </c>
      <c r="F767" s="3">
        <v>35</v>
      </c>
      <c r="G767" s="3" t="s">
        <v>157</v>
      </c>
      <c r="H767" s="3">
        <v>2</v>
      </c>
      <c r="I767" s="4" t="s">
        <v>157</v>
      </c>
      <c r="J767" s="4">
        <v>6</v>
      </c>
      <c r="K767" s="4" t="s">
        <v>582</v>
      </c>
      <c r="L767" s="3" t="s">
        <v>105</v>
      </c>
      <c r="M767" s="18">
        <v>14</v>
      </c>
      <c r="N767" s="18" t="s">
        <v>567</v>
      </c>
      <c r="O767" s="4">
        <v>1</v>
      </c>
      <c r="P767" s="3"/>
      <c r="Q767" s="4">
        <v>7</v>
      </c>
      <c r="S767" s="3">
        <v>1</v>
      </c>
      <c r="T767" s="3">
        <v>7</v>
      </c>
      <c r="U767" s="3"/>
      <c r="X767" s="7">
        <v>0.46875</v>
      </c>
      <c r="Y767" s="3">
        <v>30</v>
      </c>
      <c r="AB767" s="3">
        <v>28</v>
      </c>
      <c r="AH767" s="3">
        <v>7</v>
      </c>
      <c r="AI767" s="3">
        <v>99</v>
      </c>
      <c r="AK767" s="3">
        <v>3</v>
      </c>
      <c r="AL767" s="3">
        <v>3</v>
      </c>
    </row>
    <row r="768" spans="1:38" x14ac:dyDescent="0.3">
      <c r="A768" s="4">
        <v>767</v>
      </c>
      <c r="B768" s="5">
        <v>42846</v>
      </c>
      <c r="C768" s="7">
        <v>0.4777777777777778</v>
      </c>
      <c r="D768" s="3" t="s">
        <v>423</v>
      </c>
      <c r="E768" s="3">
        <v>1</v>
      </c>
      <c r="F768" s="3">
        <v>67</v>
      </c>
      <c r="G768" s="3" t="s">
        <v>108</v>
      </c>
      <c r="H768" s="3">
        <v>7</v>
      </c>
      <c r="I768" s="4" t="s">
        <v>146</v>
      </c>
      <c r="J768" s="4">
        <v>12</v>
      </c>
      <c r="K768" s="4">
        <v>16</v>
      </c>
      <c r="L768" s="3" t="s">
        <v>108</v>
      </c>
      <c r="M768" s="18">
        <v>14</v>
      </c>
      <c r="N768" s="18" t="s">
        <v>555</v>
      </c>
      <c r="O768" s="4">
        <v>9</v>
      </c>
      <c r="P768" s="3"/>
      <c r="Q768" s="4">
        <v>1</v>
      </c>
      <c r="S768" s="3">
        <v>1</v>
      </c>
      <c r="T768" s="3">
        <v>7</v>
      </c>
      <c r="U768" s="3">
        <v>7</v>
      </c>
      <c r="Y768" s="3">
        <v>30</v>
      </c>
      <c r="AB768" s="3">
        <v>32</v>
      </c>
      <c r="AD768" s="3">
        <v>34</v>
      </c>
      <c r="AH768" s="3">
        <v>7</v>
      </c>
      <c r="AI768" s="3">
        <v>99</v>
      </c>
      <c r="AK768" s="3">
        <v>3</v>
      </c>
      <c r="AL768" s="3">
        <v>2</v>
      </c>
    </row>
    <row r="769" spans="1:38" x14ac:dyDescent="0.3">
      <c r="A769" s="4">
        <v>768</v>
      </c>
      <c r="B769" s="5">
        <v>42846</v>
      </c>
      <c r="C769" s="7">
        <v>0.48125000000000001</v>
      </c>
      <c r="D769" s="3" t="s">
        <v>423</v>
      </c>
      <c r="E769" s="3">
        <v>2</v>
      </c>
      <c r="F769" s="3">
        <v>23</v>
      </c>
      <c r="G769" s="3" t="s">
        <v>428</v>
      </c>
      <c r="H769" s="3">
        <v>1</v>
      </c>
      <c r="I769" s="4" t="s">
        <v>428</v>
      </c>
      <c r="J769" s="4">
        <v>6</v>
      </c>
      <c r="K769" s="4">
        <v>125</v>
      </c>
      <c r="L769" s="3" t="s">
        <v>433</v>
      </c>
      <c r="M769" s="18">
        <v>4</v>
      </c>
      <c r="N769" s="18">
        <v>68</v>
      </c>
      <c r="O769" s="4">
        <v>1</v>
      </c>
      <c r="P769" s="3"/>
      <c r="Q769" s="4">
        <v>7</v>
      </c>
      <c r="S769" s="3">
        <v>1</v>
      </c>
      <c r="T769" s="3">
        <v>7</v>
      </c>
      <c r="U769" s="3"/>
      <c r="Y769" s="3">
        <v>10</v>
      </c>
      <c r="AB769" s="3">
        <v>32</v>
      </c>
      <c r="AH769" s="3">
        <v>1</v>
      </c>
      <c r="AI769" s="3">
        <v>99</v>
      </c>
      <c r="AK769" s="3">
        <v>3</v>
      </c>
      <c r="AL769" s="3">
        <v>2</v>
      </c>
    </row>
    <row r="770" spans="1:38" x14ac:dyDescent="0.3">
      <c r="A770" s="4">
        <v>769</v>
      </c>
      <c r="B770" s="5">
        <v>42846</v>
      </c>
      <c r="C770" s="7">
        <v>0.4861111111111111</v>
      </c>
      <c r="D770" s="3" t="s">
        <v>423</v>
      </c>
      <c r="E770" s="3">
        <v>1</v>
      </c>
      <c r="F770" s="3">
        <v>29</v>
      </c>
      <c r="G770" s="3" t="s">
        <v>157</v>
      </c>
      <c r="H770" s="3">
        <v>1</v>
      </c>
      <c r="I770" s="4" t="s">
        <v>157</v>
      </c>
      <c r="J770" s="4">
        <v>6</v>
      </c>
      <c r="K770" s="4" t="s">
        <v>582</v>
      </c>
      <c r="L770" s="3" t="s">
        <v>105</v>
      </c>
      <c r="M770" s="18">
        <v>1</v>
      </c>
      <c r="N770" s="18" t="s">
        <v>567</v>
      </c>
      <c r="O770" s="4">
        <v>2</v>
      </c>
      <c r="P770" s="3"/>
      <c r="Q770" s="4">
        <v>1</v>
      </c>
      <c r="S770" s="3">
        <v>1</v>
      </c>
      <c r="T770" s="3">
        <v>7</v>
      </c>
      <c r="U770" s="3"/>
      <c r="X770" s="7">
        <v>0.47916666666666669</v>
      </c>
      <c r="Y770" s="3">
        <v>30</v>
      </c>
      <c r="AB770" s="3">
        <v>38</v>
      </c>
      <c r="AH770" s="3">
        <v>7</v>
      </c>
      <c r="AI770" s="3">
        <v>99</v>
      </c>
      <c r="AK770" s="3">
        <v>1</v>
      </c>
      <c r="AL770" s="3">
        <v>2</v>
      </c>
    </row>
    <row r="771" spans="1:38" x14ac:dyDescent="0.3">
      <c r="A771" s="4">
        <v>770</v>
      </c>
      <c r="B771" s="5">
        <v>42846</v>
      </c>
      <c r="C771" s="7">
        <v>0.48958333333333331</v>
      </c>
      <c r="D771" s="3" t="s">
        <v>423</v>
      </c>
      <c r="E771" s="3">
        <v>2</v>
      </c>
      <c r="F771" s="3">
        <v>67</v>
      </c>
      <c r="G771" s="3" t="s">
        <v>247</v>
      </c>
      <c r="H771" s="3">
        <v>7</v>
      </c>
      <c r="I771" s="4" t="s">
        <v>247</v>
      </c>
      <c r="J771" s="4">
        <v>6</v>
      </c>
      <c r="K771" s="4">
        <v>123</v>
      </c>
      <c r="L771" s="3" t="s">
        <v>105</v>
      </c>
      <c r="M771" s="18">
        <v>14</v>
      </c>
      <c r="N771" s="18" t="s">
        <v>567</v>
      </c>
      <c r="O771" s="4">
        <v>1</v>
      </c>
      <c r="P771" s="3"/>
      <c r="Q771" s="4">
        <v>8</v>
      </c>
      <c r="S771" s="3">
        <v>1</v>
      </c>
      <c r="T771" s="3">
        <v>7</v>
      </c>
      <c r="U771" s="3"/>
      <c r="X771" s="7">
        <v>0.4861111111111111</v>
      </c>
      <c r="Y771" s="3">
        <v>20</v>
      </c>
      <c r="AB771" s="3">
        <v>32</v>
      </c>
      <c r="AH771" s="3">
        <v>7</v>
      </c>
      <c r="AI771" s="3">
        <v>99</v>
      </c>
      <c r="AK771" s="3">
        <v>3</v>
      </c>
      <c r="AL771" s="3">
        <v>2</v>
      </c>
    </row>
    <row r="772" spans="1:38" x14ac:dyDescent="0.3">
      <c r="A772" s="4">
        <v>771</v>
      </c>
      <c r="B772" s="5">
        <v>42846</v>
      </c>
      <c r="C772" s="7">
        <v>0.49583333333333335</v>
      </c>
      <c r="D772" s="3" t="s">
        <v>423</v>
      </c>
      <c r="E772" s="3">
        <v>1</v>
      </c>
      <c r="F772" s="3">
        <v>20</v>
      </c>
      <c r="G772" s="3" t="s">
        <v>157</v>
      </c>
      <c r="H772" s="3">
        <v>4</v>
      </c>
      <c r="I772" s="4" t="s">
        <v>157</v>
      </c>
      <c r="J772" s="4">
        <v>6</v>
      </c>
      <c r="K772" s="4" t="s">
        <v>582</v>
      </c>
      <c r="L772" s="3" t="s">
        <v>163</v>
      </c>
      <c r="M772" s="18">
        <v>5</v>
      </c>
      <c r="N772" s="18">
        <v>172</v>
      </c>
      <c r="O772" s="4">
        <v>1</v>
      </c>
      <c r="P772" s="3"/>
      <c r="Q772" s="4">
        <v>4</v>
      </c>
      <c r="S772" s="3">
        <v>1</v>
      </c>
      <c r="T772" s="3">
        <v>7</v>
      </c>
      <c r="U772" s="3">
        <v>12</v>
      </c>
      <c r="X772" s="7">
        <v>0.4513888888888889</v>
      </c>
      <c r="Y772" s="3">
        <v>30</v>
      </c>
      <c r="AB772" s="3">
        <v>28</v>
      </c>
      <c r="AD772" s="3" t="s">
        <v>467</v>
      </c>
      <c r="AH772" s="3">
        <v>7</v>
      </c>
      <c r="AI772" s="3">
        <v>99</v>
      </c>
      <c r="AK772" s="3">
        <v>1</v>
      </c>
      <c r="AL772" s="3">
        <v>2</v>
      </c>
    </row>
    <row r="773" spans="1:38" x14ac:dyDescent="0.3">
      <c r="A773" s="4">
        <v>772</v>
      </c>
      <c r="B773" s="5">
        <v>42846</v>
      </c>
      <c r="C773" s="7">
        <v>0.49861111111111112</v>
      </c>
      <c r="D773" s="3" t="s">
        <v>423</v>
      </c>
      <c r="E773" s="3">
        <v>1</v>
      </c>
      <c r="F773" s="3">
        <v>74</v>
      </c>
      <c r="G773" s="3" t="s">
        <v>157</v>
      </c>
      <c r="H773" s="3">
        <v>7</v>
      </c>
      <c r="I773" s="4" t="s">
        <v>157</v>
      </c>
      <c r="J773" s="4">
        <v>6</v>
      </c>
      <c r="K773" s="4" t="s">
        <v>582</v>
      </c>
      <c r="L773" s="3" t="s">
        <v>117</v>
      </c>
      <c r="M773" s="18">
        <v>5</v>
      </c>
      <c r="N773" s="18">
        <v>133</v>
      </c>
      <c r="O773" s="4">
        <v>1</v>
      </c>
      <c r="P773" s="3"/>
      <c r="Q773" s="4">
        <v>7</v>
      </c>
      <c r="S773" s="3">
        <v>1</v>
      </c>
      <c r="T773" s="3">
        <v>7</v>
      </c>
      <c r="U773" s="3"/>
      <c r="X773" s="7">
        <v>0.49652777777777773</v>
      </c>
      <c r="Y773" s="3">
        <v>15</v>
      </c>
      <c r="AB773" s="3">
        <v>34</v>
      </c>
      <c r="AH773" s="3">
        <v>7</v>
      </c>
      <c r="AI773" s="3">
        <v>99</v>
      </c>
      <c r="AK773" s="3">
        <v>1</v>
      </c>
      <c r="AL773" s="3">
        <v>2</v>
      </c>
    </row>
    <row r="774" spans="1:38" x14ac:dyDescent="0.3">
      <c r="A774" s="4">
        <v>773</v>
      </c>
      <c r="B774" s="5">
        <v>42846</v>
      </c>
      <c r="C774" s="7">
        <v>0.50277777777777777</v>
      </c>
      <c r="D774" s="3" t="s">
        <v>423</v>
      </c>
      <c r="E774" s="3">
        <v>2</v>
      </c>
      <c r="F774" s="3">
        <v>47</v>
      </c>
      <c r="G774" s="3" t="s">
        <v>146</v>
      </c>
      <c r="H774" s="3">
        <v>2</v>
      </c>
      <c r="I774" s="4" t="s">
        <v>146</v>
      </c>
      <c r="J774" s="4">
        <v>12</v>
      </c>
      <c r="K774" s="4">
        <v>16</v>
      </c>
      <c r="L774" s="3" t="s">
        <v>424</v>
      </c>
      <c r="M774" s="18">
        <v>1</v>
      </c>
      <c r="N774" s="18">
        <v>174</v>
      </c>
      <c r="O774" s="4">
        <v>1</v>
      </c>
      <c r="P774" s="3"/>
      <c r="Q774" s="4">
        <v>10</v>
      </c>
      <c r="S774" s="3">
        <v>1</v>
      </c>
      <c r="T774" s="3">
        <v>7</v>
      </c>
      <c r="U774" s="3">
        <v>7</v>
      </c>
      <c r="Y774" s="3">
        <v>20</v>
      </c>
      <c r="AB774" s="3">
        <v>32</v>
      </c>
      <c r="AD774" s="3">
        <v>34</v>
      </c>
      <c r="AH774" s="3">
        <v>7</v>
      </c>
      <c r="AI774" s="3">
        <v>99</v>
      </c>
      <c r="AK774" s="3">
        <v>3</v>
      </c>
      <c r="AL774" s="3">
        <v>2</v>
      </c>
    </row>
    <row r="775" spans="1:38" x14ac:dyDescent="0.3">
      <c r="A775" s="4">
        <v>774</v>
      </c>
      <c r="B775" s="5">
        <v>42846</v>
      </c>
      <c r="C775" s="7">
        <v>0.50555555555555554</v>
      </c>
      <c r="D775" s="3" t="s">
        <v>423</v>
      </c>
      <c r="E775" s="3">
        <v>2</v>
      </c>
      <c r="F775" s="3">
        <v>18</v>
      </c>
      <c r="G775" s="3" t="s">
        <v>109</v>
      </c>
      <c r="H775" s="3">
        <v>4</v>
      </c>
      <c r="I775" s="4" t="s">
        <v>109</v>
      </c>
      <c r="J775" s="4">
        <v>13</v>
      </c>
      <c r="K775" s="4">
        <v>114</v>
      </c>
      <c r="L775" s="3" t="s">
        <v>349</v>
      </c>
      <c r="M775" s="18">
        <v>14</v>
      </c>
      <c r="N775" s="18">
        <v>122</v>
      </c>
      <c r="O775" s="4">
        <v>1</v>
      </c>
      <c r="P775" s="3"/>
      <c r="Q775" s="4">
        <v>9</v>
      </c>
      <c r="S775" s="3">
        <v>1</v>
      </c>
      <c r="T775" s="3">
        <v>8</v>
      </c>
      <c r="U775" s="3"/>
      <c r="X775" s="7">
        <v>0.49652777777777773</v>
      </c>
      <c r="Y775" s="3">
        <v>15</v>
      </c>
      <c r="AH775" s="3">
        <v>7</v>
      </c>
      <c r="AI775" s="3">
        <v>99</v>
      </c>
      <c r="AK775" s="3">
        <v>1</v>
      </c>
      <c r="AL775" s="3">
        <v>2</v>
      </c>
    </row>
    <row r="776" spans="1:38" x14ac:dyDescent="0.3">
      <c r="A776" s="4">
        <v>775</v>
      </c>
      <c r="B776" s="5">
        <v>42846</v>
      </c>
      <c r="C776" s="7">
        <v>0.51111111111111118</v>
      </c>
      <c r="D776" s="3" t="s">
        <v>423</v>
      </c>
      <c r="E776" s="3">
        <v>2</v>
      </c>
      <c r="F776" s="3">
        <v>21</v>
      </c>
      <c r="G776" s="3" t="s">
        <v>330</v>
      </c>
      <c r="H776" s="3">
        <v>2</v>
      </c>
      <c r="I776" s="4" t="s">
        <v>330</v>
      </c>
      <c r="J776" s="4">
        <v>6</v>
      </c>
      <c r="K776" s="4">
        <v>122</v>
      </c>
      <c r="L776" s="3" t="s">
        <v>117</v>
      </c>
      <c r="M776" s="18">
        <v>14</v>
      </c>
      <c r="N776" s="18">
        <v>64</v>
      </c>
      <c r="O776" s="4">
        <v>1</v>
      </c>
      <c r="P776" s="3"/>
      <c r="Q776" s="4">
        <v>9</v>
      </c>
      <c r="S776" s="3">
        <v>1</v>
      </c>
      <c r="T776" s="3">
        <v>7</v>
      </c>
      <c r="U776" s="3"/>
      <c r="X776" s="7">
        <v>0.50902777777777775</v>
      </c>
      <c r="Y776" s="3">
        <v>20</v>
      </c>
      <c r="AB776" s="3">
        <v>39</v>
      </c>
      <c r="AH776" s="3">
        <v>1</v>
      </c>
      <c r="AI776" s="3">
        <v>99</v>
      </c>
      <c r="AK776" s="3">
        <v>3</v>
      </c>
      <c r="AL776" s="3">
        <v>2</v>
      </c>
    </row>
    <row r="777" spans="1:38" x14ac:dyDescent="0.3">
      <c r="A777" s="4">
        <v>776</v>
      </c>
      <c r="B777" s="5">
        <v>42846</v>
      </c>
      <c r="C777" s="7">
        <v>0.51250000000000007</v>
      </c>
      <c r="D777" s="3" t="s">
        <v>423</v>
      </c>
      <c r="E777" s="3">
        <v>1</v>
      </c>
      <c r="F777" s="3">
        <v>24</v>
      </c>
      <c r="G777" s="3" t="s">
        <v>434</v>
      </c>
      <c r="H777" s="3">
        <v>2</v>
      </c>
      <c r="I777" s="4" t="s">
        <v>230</v>
      </c>
      <c r="J777" s="4">
        <v>18</v>
      </c>
      <c r="K777" s="4">
        <v>199</v>
      </c>
      <c r="L777" s="3" t="s">
        <v>435</v>
      </c>
      <c r="M777" s="18">
        <v>14</v>
      </c>
      <c r="N777" s="18">
        <v>81</v>
      </c>
      <c r="O777" s="4">
        <v>1</v>
      </c>
      <c r="P777" s="3"/>
      <c r="Q777" s="4">
        <v>9</v>
      </c>
      <c r="S777" s="3">
        <v>1</v>
      </c>
      <c r="T777" s="3"/>
      <c r="U777" s="3"/>
      <c r="X777" s="7">
        <v>0.50694444444444442</v>
      </c>
      <c r="Y777" s="3">
        <v>25</v>
      </c>
      <c r="AH777" s="3">
        <v>99</v>
      </c>
      <c r="AI777" s="3">
        <v>7</v>
      </c>
      <c r="AK777" s="3">
        <v>99</v>
      </c>
      <c r="AL777" s="3">
        <v>99</v>
      </c>
    </row>
    <row r="778" spans="1:38" x14ac:dyDescent="0.3">
      <c r="A778" s="4">
        <v>777</v>
      </c>
      <c r="B778" s="5">
        <v>42846</v>
      </c>
      <c r="C778" s="7">
        <v>0.50972222222222219</v>
      </c>
      <c r="D778" s="3" t="s">
        <v>423</v>
      </c>
      <c r="E778" s="3">
        <v>1</v>
      </c>
      <c r="F778" s="3">
        <v>21</v>
      </c>
      <c r="G778" s="3" t="s">
        <v>436</v>
      </c>
      <c r="H778" s="3">
        <v>2</v>
      </c>
      <c r="I778" s="4" t="s">
        <v>157</v>
      </c>
      <c r="J778" s="4">
        <v>6</v>
      </c>
      <c r="K778" s="4" t="s">
        <v>582</v>
      </c>
      <c r="L778" s="3" t="s">
        <v>435</v>
      </c>
      <c r="M778" s="18">
        <v>14</v>
      </c>
      <c r="N778" s="18">
        <v>81</v>
      </c>
      <c r="O778" s="4">
        <v>1</v>
      </c>
      <c r="P778" s="3"/>
      <c r="Q778" s="4">
        <v>9</v>
      </c>
      <c r="S778" s="3">
        <v>1</v>
      </c>
      <c r="T778" s="3"/>
      <c r="U778" s="3"/>
      <c r="X778" s="7">
        <v>0.50694444444444442</v>
      </c>
      <c r="Y778" s="3">
        <v>25</v>
      </c>
      <c r="AH778" s="3">
        <v>99</v>
      </c>
      <c r="AI778" s="3">
        <v>7</v>
      </c>
      <c r="AK778" s="3">
        <v>99</v>
      </c>
      <c r="AL778" s="3">
        <v>99</v>
      </c>
    </row>
    <row r="779" spans="1:38" x14ac:dyDescent="0.3">
      <c r="A779" s="4">
        <v>778</v>
      </c>
      <c r="B779" s="5">
        <v>42846</v>
      </c>
      <c r="C779" s="7">
        <v>0.52430555555555558</v>
      </c>
      <c r="D779" s="3" t="s">
        <v>423</v>
      </c>
      <c r="E779" s="3">
        <v>2</v>
      </c>
      <c r="F779" s="3">
        <v>39</v>
      </c>
      <c r="G779" s="3" t="s">
        <v>157</v>
      </c>
      <c r="H779" s="3">
        <v>1</v>
      </c>
      <c r="I779" s="4" t="s">
        <v>157</v>
      </c>
      <c r="J779" s="4">
        <v>6</v>
      </c>
      <c r="K779" s="4" t="s">
        <v>582</v>
      </c>
      <c r="L779" s="3" t="s">
        <v>105</v>
      </c>
      <c r="M779" s="18">
        <v>14</v>
      </c>
      <c r="N779" s="18" t="s">
        <v>567</v>
      </c>
      <c r="O779" s="4">
        <v>1</v>
      </c>
      <c r="P779" s="3"/>
      <c r="Q779" s="4">
        <v>2</v>
      </c>
      <c r="S779" s="3">
        <v>1</v>
      </c>
      <c r="T779" s="3">
        <v>7</v>
      </c>
      <c r="U779" s="3"/>
      <c r="X779" s="7">
        <v>0.52083333333333337</v>
      </c>
      <c r="Y779" s="3">
        <v>20</v>
      </c>
      <c r="AB779" s="3">
        <v>39</v>
      </c>
      <c r="AH779" s="3">
        <v>99</v>
      </c>
      <c r="AI779" s="3">
        <v>99</v>
      </c>
      <c r="AK779" s="3">
        <v>1</v>
      </c>
      <c r="AL779" s="3">
        <v>2</v>
      </c>
    </row>
    <row r="780" spans="1:38" x14ac:dyDescent="0.3">
      <c r="A780" s="4">
        <v>779</v>
      </c>
      <c r="B780" s="5">
        <v>42846</v>
      </c>
      <c r="C780" s="7">
        <v>0.52916666666666667</v>
      </c>
      <c r="D780" s="3" t="s">
        <v>423</v>
      </c>
      <c r="E780" s="3">
        <v>2</v>
      </c>
      <c r="F780" s="3">
        <v>48</v>
      </c>
      <c r="G780" s="3" t="s">
        <v>146</v>
      </c>
      <c r="H780" s="3">
        <v>1</v>
      </c>
      <c r="I780" s="4" t="s">
        <v>146</v>
      </c>
      <c r="J780" s="4">
        <v>12</v>
      </c>
      <c r="K780" s="4">
        <v>16</v>
      </c>
      <c r="L780" s="3" t="s">
        <v>424</v>
      </c>
      <c r="M780" s="18">
        <v>14</v>
      </c>
      <c r="N780" s="18">
        <v>174</v>
      </c>
      <c r="O780" s="4">
        <v>2</v>
      </c>
      <c r="P780" s="3"/>
      <c r="Q780" s="4">
        <v>10</v>
      </c>
      <c r="S780" s="3">
        <v>1</v>
      </c>
      <c r="T780" s="3">
        <v>7</v>
      </c>
      <c r="U780" s="3">
        <v>7</v>
      </c>
      <c r="Y780" s="3">
        <v>30</v>
      </c>
      <c r="AB780" s="3">
        <v>39</v>
      </c>
      <c r="AD780" s="3">
        <v>50</v>
      </c>
      <c r="AH780" s="3">
        <v>7</v>
      </c>
      <c r="AI780" s="3">
        <v>99</v>
      </c>
      <c r="AK780" s="3">
        <v>3</v>
      </c>
      <c r="AL780" s="3">
        <v>2</v>
      </c>
    </row>
    <row r="781" spans="1:38" x14ac:dyDescent="0.3">
      <c r="A781" s="4">
        <v>780</v>
      </c>
      <c r="B781" s="5">
        <v>42846</v>
      </c>
      <c r="C781" s="7">
        <v>0.53263888888888888</v>
      </c>
      <c r="D781" s="3" t="s">
        <v>423</v>
      </c>
      <c r="E781" s="3">
        <v>2</v>
      </c>
      <c r="F781" s="3">
        <v>40</v>
      </c>
      <c r="G781" s="3" t="s">
        <v>157</v>
      </c>
      <c r="H781" s="3">
        <v>1</v>
      </c>
      <c r="I781" s="4" t="s">
        <v>157</v>
      </c>
      <c r="J781" s="4">
        <v>6</v>
      </c>
      <c r="K781" s="4" t="s">
        <v>582</v>
      </c>
      <c r="L781" s="3" t="s">
        <v>147</v>
      </c>
      <c r="M781" s="18">
        <v>14</v>
      </c>
      <c r="N781" s="18">
        <v>68</v>
      </c>
      <c r="O781" s="4">
        <v>1</v>
      </c>
      <c r="P781" s="3"/>
      <c r="Q781" s="4">
        <v>8</v>
      </c>
      <c r="S781" s="3">
        <v>1</v>
      </c>
      <c r="T781" s="3">
        <v>7</v>
      </c>
      <c r="U781" s="3"/>
      <c r="X781" s="7">
        <v>0.52986111111111112</v>
      </c>
      <c r="Y781" s="3">
        <v>10</v>
      </c>
      <c r="AB781" s="3">
        <v>39</v>
      </c>
      <c r="AH781" s="3">
        <v>7</v>
      </c>
      <c r="AI781" s="3">
        <v>99</v>
      </c>
      <c r="AK781" s="3">
        <v>2</v>
      </c>
      <c r="AL781" s="3">
        <v>2</v>
      </c>
    </row>
    <row r="782" spans="1:38" x14ac:dyDescent="0.3">
      <c r="A782" s="4">
        <v>781</v>
      </c>
      <c r="B782" s="5">
        <v>42846</v>
      </c>
      <c r="C782" s="7">
        <v>0.53541666666666665</v>
      </c>
      <c r="D782" s="3" t="s">
        <v>423</v>
      </c>
      <c r="E782" s="3">
        <v>2</v>
      </c>
      <c r="F782" s="3">
        <v>32</v>
      </c>
      <c r="G782" s="3" t="s">
        <v>437</v>
      </c>
      <c r="H782" s="3">
        <v>1</v>
      </c>
      <c r="I782" s="4" t="s">
        <v>438</v>
      </c>
      <c r="J782" s="4">
        <v>6</v>
      </c>
      <c r="K782" s="4">
        <v>125</v>
      </c>
      <c r="L782" s="3" t="s">
        <v>437</v>
      </c>
      <c r="M782" s="18">
        <v>1</v>
      </c>
      <c r="N782" s="18">
        <v>131</v>
      </c>
      <c r="O782" s="4">
        <v>2</v>
      </c>
      <c r="P782" s="3"/>
      <c r="Q782" s="4">
        <v>1</v>
      </c>
      <c r="S782" s="3">
        <v>1</v>
      </c>
      <c r="T782" s="3">
        <v>7</v>
      </c>
      <c r="U782" s="3"/>
      <c r="X782" s="7">
        <v>0.53125</v>
      </c>
      <c r="Y782" s="3">
        <v>20</v>
      </c>
      <c r="AB782" s="3">
        <v>32</v>
      </c>
      <c r="AH782" s="3">
        <v>7</v>
      </c>
      <c r="AI782" s="3">
        <v>99</v>
      </c>
      <c r="AK782" s="3">
        <v>2</v>
      </c>
      <c r="AL782" s="3">
        <v>2</v>
      </c>
    </row>
    <row r="783" spans="1:38" x14ac:dyDescent="0.3">
      <c r="A783" s="4">
        <v>782</v>
      </c>
      <c r="B783" s="5">
        <v>42846</v>
      </c>
      <c r="C783" s="7">
        <v>0.54236111111111118</v>
      </c>
      <c r="D783" s="3" t="s">
        <v>423</v>
      </c>
      <c r="E783" s="3">
        <v>2</v>
      </c>
      <c r="F783" s="3">
        <v>68</v>
      </c>
      <c r="G783" s="3" t="s">
        <v>330</v>
      </c>
      <c r="H783" s="3">
        <v>7</v>
      </c>
      <c r="I783" s="4" t="s">
        <v>330</v>
      </c>
      <c r="J783" s="4">
        <v>6</v>
      </c>
      <c r="K783" s="4">
        <v>122</v>
      </c>
      <c r="L783" s="3" t="s">
        <v>330</v>
      </c>
      <c r="M783" s="18">
        <v>14</v>
      </c>
      <c r="N783" s="18">
        <v>122</v>
      </c>
      <c r="O783" s="4">
        <v>1</v>
      </c>
      <c r="P783" s="3"/>
      <c r="Q783" s="4">
        <v>1</v>
      </c>
      <c r="S783" s="3">
        <v>1</v>
      </c>
      <c r="T783" s="3"/>
      <c r="U783" s="3"/>
      <c r="X783" s="7">
        <v>0.54027777777777775</v>
      </c>
      <c r="Y783" s="3">
        <v>15</v>
      </c>
      <c r="AH783" s="3">
        <v>99</v>
      </c>
      <c r="AI783" s="3">
        <v>1</v>
      </c>
      <c r="AK783" s="3">
        <v>99</v>
      </c>
      <c r="AL783" s="3">
        <v>99</v>
      </c>
    </row>
    <row r="784" spans="1:38" x14ac:dyDescent="0.3">
      <c r="A784" s="4">
        <v>783</v>
      </c>
      <c r="B784" s="5">
        <v>42846</v>
      </c>
      <c r="C784" s="7">
        <v>0.54652777777777783</v>
      </c>
      <c r="D784" s="3" t="s">
        <v>423</v>
      </c>
      <c r="E784" s="3">
        <v>2</v>
      </c>
      <c r="F784" s="3">
        <v>37</v>
      </c>
      <c r="G784" s="3" t="s">
        <v>296</v>
      </c>
      <c r="H784" s="3">
        <v>1</v>
      </c>
      <c r="I784" s="4" t="s">
        <v>349</v>
      </c>
      <c r="J784" s="4">
        <v>6</v>
      </c>
      <c r="K784" s="4">
        <v>122</v>
      </c>
      <c r="L784" s="3" t="s">
        <v>439</v>
      </c>
      <c r="M784" s="18">
        <v>14</v>
      </c>
      <c r="N784" s="18">
        <v>58</v>
      </c>
      <c r="O784" s="4">
        <v>1</v>
      </c>
      <c r="P784" s="3"/>
      <c r="Q784" s="4">
        <v>2</v>
      </c>
      <c r="S784" s="3">
        <v>1</v>
      </c>
      <c r="T784" s="3">
        <v>7</v>
      </c>
      <c r="U784" s="3"/>
      <c r="X784" s="7">
        <v>0.54513888888888895</v>
      </c>
      <c r="Y784" s="3">
        <v>15</v>
      </c>
      <c r="AB784" s="3">
        <v>39</v>
      </c>
      <c r="AH784" s="3">
        <v>6</v>
      </c>
      <c r="AI784" s="3">
        <v>99</v>
      </c>
      <c r="AK784" s="3">
        <v>1</v>
      </c>
      <c r="AL784" s="3">
        <v>2</v>
      </c>
    </row>
    <row r="785" spans="1:38" x14ac:dyDescent="0.3">
      <c r="A785" s="4">
        <v>784</v>
      </c>
      <c r="B785" s="5">
        <v>42846</v>
      </c>
      <c r="C785" s="7">
        <v>0.55208333333333337</v>
      </c>
      <c r="D785" s="3" t="s">
        <v>423</v>
      </c>
      <c r="E785" s="3">
        <v>2</v>
      </c>
      <c r="F785" s="3">
        <v>49</v>
      </c>
      <c r="G785" s="3" t="s">
        <v>146</v>
      </c>
      <c r="H785" s="3">
        <v>1</v>
      </c>
      <c r="I785" s="4" t="s">
        <v>146</v>
      </c>
      <c r="J785" s="4">
        <v>12</v>
      </c>
      <c r="K785" s="4">
        <v>16</v>
      </c>
      <c r="L785" s="3" t="s">
        <v>305</v>
      </c>
      <c r="M785" s="18">
        <v>14</v>
      </c>
      <c r="N785" s="18">
        <v>3</v>
      </c>
      <c r="O785" s="4">
        <v>1</v>
      </c>
      <c r="P785" s="3"/>
      <c r="Q785" s="4">
        <v>10</v>
      </c>
      <c r="S785" s="3">
        <v>1</v>
      </c>
      <c r="T785" s="3">
        <v>7</v>
      </c>
      <c r="U785" s="3">
        <v>7</v>
      </c>
      <c r="X785" s="7">
        <v>0.53472222222222221</v>
      </c>
      <c r="Y785" s="3">
        <v>60</v>
      </c>
      <c r="AB785" s="3">
        <v>32</v>
      </c>
      <c r="AD785" s="3">
        <v>50</v>
      </c>
      <c r="AH785" s="3">
        <v>7</v>
      </c>
      <c r="AI785" s="3">
        <v>99</v>
      </c>
      <c r="AK785" s="3">
        <v>1</v>
      </c>
      <c r="AL785" s="3">
        <v>2</v>
      </c>
    </row>
    <row r="786" spans="1:38" x14ac:dyDescent="0.3">
      <c r="A786" s="4">
        <v>785</v>
      </c>
      <c r="B786" s="5">
        <v>42846</v>
      </c>
      <c r="C786" s="7">
        <v>0.55555555555555558</v>
      </c>
      <c r="D786" s="3" t="s">
        <v>423</v>
      </c>
      <c r="E786" s="3">
        <v>2</v>
      </c>
      <c r="F786" s="3">
        <v>48</v>
      </c>
      <c r="G786" s="3" t="s">
        <v>330</v>
      </c>
      <c r="H786" s="3">
        <v>1</v>
      </c>
      <c r="I786" s="4" t="s">
        <v>330</v>
      </c>
      <c r="J786" s="4">
        <v>6</v>
      </c>
      <c r="K786" s="4">
        <v>123</v>
      </c>
      <c r="L786" s="3" t="s">
        <v>330</v>
      </c>
      <c r="M786" s="18">
        <v>14</v>
      </c>
      <c r="N786" s="18">
        <v>125</v>
      </c>
      <c r="O786" s="4">
        <v>1</v>
      </c>
      <c r="P786" s="3"/>
      <c r="Q786" s="4">
        <v>1</v>
      </c>
      <c r="S786" s="3">
        <v>1</v>
      </c>
      <c r="T786" s="3"/>
      <c r="U786" s="3"/>
      <c r="X786" s="7">
        <v>0.54861111111111105</v>
      </c>
      <c r="Y786" s="3">
        <v>20</v>
      </c>
      <c r="AH786" s="3">
        <v>99</v>
      </c>
      <c r="AI786" s="3">
        <v>9</v>
      </c>
      <c r="AJ786" s="3" t="s">
        <v>430</v>
      </c>
      <c r="AK786" s="3">
        <v>99</v>
      </c>
      <c r="AL786" s="3">
        <v>99</v>
      </c>
    </row>
    <row r="787" spans="1:38" x14ac:dyDescent="0.3">
      <c r="A787" s="4">
        <v>786</v>
      </c>
      <c r="B787" s="5">
        <v>42846</v>
      </c>
      <c r="C787" s="7">
        <v>0.55833333333333335</v>
      </c>
      <c r="D787" s="3" t="s">
        <v>423</v>
      </c>
      <c r="E787" s="3">
        <v>1</v>
      </c>
      <c r="F787" s="3">
        <v>73</v>
      </c>
      <c r="G787" s="3" t="s">
        <v>108</v>
      </c>
      <c r="H787" s="3">
        <v>7</v>
      </c>
      <c r="I787" s="4" t="s">
        <v>146</v>
      </c>
      <c r="J787" s="4">
        <v>12</v>
      </c>
      <c r="K787" s="4">
        <v>16</v>
      </c>
      <c r="L787" s="3" t="s">
        <v>108</v>
      </c>
      <c r="M787" s="18">
        <v>3</v>
      </c>
      <c r="N787" s="18" t="s">
        <v>555</v>
      </c>
      <c r="O787" s="4">
        <v>9</v>
      </c>
      <c r="P787" s="3"/>
      <c r="Q787" s="4">
        <v>1</v>
      </c>
      <c r="S787" s="3">
        <v>1</v>
      </c>
      <c r="T787" s="3">
        <v>7</v>
      </c>
      <c r="U787" s="3">
        <v>7</v>
      </c>
      <c r="X787" s="7">
        <v>0.54861111111111105</v>
      </c>
      <c r="Y787" s="3">
        <v>30</v>
      </c>
      <c r="AB787" s="3">
        <v>32</v>
      </c>
      <c r="AD787" s="3">
        <v>44</v>
      </c>
      <c r="AH787" s="3">
        <v>7</v>
      </c>
      <c r="AI787" s="3">
        <v>99</v>
      </c>
      <c r="AK787" s="3">
        <v>2</v>
      </c>
      <c r="AL787" s="3">
        <v>2</v>
      </c>
    </row>
    <row r="788" spans="1:38" x14ac:dyDescent="0.3">
      <c r="A788" s="4">
        <v>787</v>
      </c>
      <c r="B788" s="5">
        <v>42846</v>
      </c>
      <c r="C788" s="7">
        <v>0.5625</v>
      </c>
      <c r="D788" s="3" t="s">
        <v>423</v>
      </c>
      <c r="E788" s="3">
        <v>1</v>
      </c>
      <c r="F788" s="3">
        <v>60</v>
      </c>
      <c r="G788" s="3" t="s">
        <v>440</v>
      </c>
      <c r="H788" s="3">
        <v>7</v>
      </c>
      <c r="I788" s="4" t="s">
        <v>440</v>
      </c>
      <c r="J788" s="4">
        <v>1</v>
      </c>
      <c r="K788" s="4">
        <v>25</v>
      </c>
      <c r="L788" s="3" t="s">
        <v>423</v>
      </c>
      <c r="M788" s="18">
        <v>6</v>
      </c>
      <c r="N788" s="18">
        <v>6</v>
      </c>
      <c r="O788" s="4">
        <v>1</v>
      </c>
      <c r="P788" s="3"/>
      <c r="Q788" s="4">
        <v>11</v>
      </c>
      <c r="S788" s="3">
        <v>6</v>
      </c>
      <c r="T788" s="3"/>
      <c r="U788" s="3"/>
      <c r="X788" s="7">
        <v>0.55208333333333337</v>
      </c>
      <c r="Y788" s="3">
        <v>15</v>
      </c>
      <c r="AH788" s="3">
        <v>99</v>
      </c>
      <c r="AI788" s="3">
        <v>9</v>
      </c>
      <c r="AJ788" s="3" t="s">
        <v>441</v>
      </c>
      <c r="AK788" s="3">
        <v>3</v>
      </c>
      <c r="AL788" s="3">
        <v>2</v>
      </c>
    </row>
    <row r="789" spans="1:38" x14ac:dyDescent="0.3">
      <c r="A789" s="4">
        <v>788</v>
      </c>
      <c r="B789" s="5">
        <v>42846</v>
      </c>
      <c r="C789" s="7">
        <v>0.56597222222222221</v>
      </c>
      <c r="D789" s="3" t="s">
        <v>423</v>
      </c>
      <c r="E789" s="3">
        <v>1</v>
      </c>
      <c r="F789" s="3">
        <v>78</v>
      </c>
      <c r="G789" s="3" t="s">
        <v>108</v>
      </c>
      <c r="H789" s="3">
        <v>7</v>
      </c>
      <c r="I789" s="4" t="s">
        <v>263</v>
      </c>
      <c r="J789" s="4">
        <v>15</v>
      </c>
      <c r="K789" s="4">
        <v>207</v>
      </c>
      <c r="L789" s="3" t="s">
        <v>108</v>
      </c>
      <c r="M789" s="18">
        <v>18</v>
      </c>
      <c r="N789" s="18" t="s">
        <v>555</v>
      </c>
      <c r="O789" s="4">
        <v>9</v>
      </c>
      <c r="P789" s="3"/>
      <c r="Q789" s="4">
        <v>1</v>
      </c>
      <c r="S789" s="3">
        <v>1</v>
      </c>
      <c r="T789" s="3">
        <v>7</v>
      </c>
      <c r="U789" s="3">
        <v>7</v>
      </c>
      <c r="Y789" s="3">
        <v>45</v>
      </c>
      <c r="AB789" s="3">
        <v>28</v>
      </c>
      <c r="AD789" s="3">
        <v>44</v>
      </c>
      <c r="AH789" s="3">
        <v>7</v>
      </c>
      <c r="AI789" s="3">
        <v>99</v>
      </c>
      <c r="AK789" s="3">
        <v>2</v>
      </c>
      <c r="AL789" s="3">
        <v>2</v>
      </c>
    </row>
    <row r="790" spans="1:38" x14ac:dyDescent="0.3">
      <c r="A790" s="4">
        <v>789</v>
      </c>
      <c r="B790" s="5">
        <v>42846</v>
      </c>
      <c r="C790" s="7">
        <v>0.57013888888888886</v>
      </c>
      <c r="D790" s="3" t="s">
        <v>423</v>
      </c>
      <c r="E790" s="3">
        <v>1</v>
      </c>
      <c r="F790" s="3">
        <v>59</v>
      </c>
      <c r="G790" s="3" t="s">
        <v>330</v>
      </c>
      <c r="H790" s="3">
        <v>2</v>
      </c>
      <c r="I790" s="4" t="s">
        <v>330</v>
      </c>
      <c r="J790" s="4">
        <v>6</v>
      </c>
      <c r="K790" s="4">
        <v>125</v>
      </c>
      <c r="L790" s="3" t="s">
        <v>330</v>
      </c>
      <c r="M790" s="18">
        <v>6</v>
      </c>
      <c r="N790" s="18">
        <v>22</v>
      </c>
      <c r="O790" s="4">
        <v>9</v>
      </c>
      <c r="P790" s="3"/>
      <c r="Q790" s="4">
        <v>1</v>
      </c>
      <c r="S790" s="3">
        <v>1</v>
      </c>
      <c r="T790" s="3"/>
      <c r="U790" s="3"/>
      <c r="X790" s="7">
        <v>0.56597222222222221</v>
      </c>
      <c r="Y790" s="3">
        <v>15</v>
      </c>
      <c r="AH790" s="3">
        <v>99</v>
      </c>
      <c r="AI790" s="3">
        <v>8</v>
      </c>
      <c r="AK790" s="3">
        <v>1</v>
      </c>
      <c r="AL790" s="3">
        <v>2</v>
      </c>
    </row>
    <row r="791" spans="1:38" x14ac:dyDescent="0.3">
      <c r="A791" s="4">
        <v>790</v>
      </c>
      <c r="B791" s="5">
        <v>42846</v>
      </c>
      <c r="C791" s="7">
        <v>0.57291666666666663</v>
      </c>
      <c r="D791" s="3" t="s">
        <v>423</v>
      </c>
      <c r="E791" s="3">
        <v>2</v>
      </c>
      <c r="F791" s="3">
        <v>42</v>
      </c>
      <c r="G791" s="3" t="s">
        <v>342</v>
      </c>
      <c r="H791" s="3">
        <v>1</v>
      </c>
      <c r="I791" s="4" t="s">
        <v>330</v>
      </c>
      <c r="J791" s="4">
        <v>6</v>
      </c>
      <c r="K791" s="4">
        <v>6</v>
      </c>
      <c r="L791" s="3" t="s">
        <v>342</v>
      </c>
      <c r="M791" s="18">
        <v>8</v>
      </c>
      <c r="N791" s="18">
        <v>66</v>
      </c>
      <c r="O791" s="4">
        <v>2</v>
      </c>
      <c r="P791" s="3"/>
      <c r="Q791" s="4">
        <v>1</v>
      </c>
      <c r="S791" s="3">
        <v>1</v>
      </c>
      <c r="T791" s="3">
        <v>7</v>
      </c>
      <c r="U791" s="3"/>
      <c r="Y791" s="3">
        <v>15</v>
      </c>
      <c r="AB791" s="3">
        <v>32</v>
      </c>
      <c r="AH791" s="3">
        <v>6</v>
      </c>
      <c r="AI791" s="3">
        <v>99</v>
      </c>
      <c r="AK791" s="3">
        <v>1</v>
      </c>
      <c r="AL791" s="3">
        <v>99</v>
      </c>
    </row>
    <row r="792" spans="1:38" x14ac:dyDescent="0.3">
      <c r="A792" s="4">
        <v>791</v>
      </c>
      <c r="B792" s="5">
        <v>42846</v>
      </c>
      <c r="C792" s="7">
        <v>0.57500000000000007</v>
      </c>
      <c r="D792" s="3" t="s">
        <v>423</v>
      </c>
      <c r="E792" s="3">
        <v>1</v>
      </c>
      <c r="F792" s="3">
        <v>46</v>
      </c>
      <c r="G792" s="3" t="s">
        <v>186</v>
      </c>
      <c r="H792" s="3">
        <v>2</v>
      </c>
      <c r="I792" s="4" t="s">
        <v>105</v>
      </c>
      <c r="J792" s="4">
        <v>4</v>
      </c>
      <c r="K792" s="4" t="s">
        <v>665</v>
      </c>
      <c r="L792" s="3" t="s">
        <v>186</v>
      </c>
      <c r="M792" s="18">
        <v>1</v>
      </c>
      <c r="N792" s="18" t="s">
        <v>583</v>
      </c>
      <c r="O792" s="4">
        <v>7</v>
      </c>
      <c r="P792" s="3"/>
      <c r="Q792" s="4">
        <v>1</v>
      </c>
      <c r="S792" s="3">
        <v>1</v>
      </c>
      <c r="T792" s="3">
        <v>7</v>
      </c>
      <c r="U792" s="3"/>
      <c r="Y792" s="3">
        <v>10</v>
      </c>
      <c r="AB792" s="3">
        <v>39</v>
      </c>
      <c r="AH792" s="3">
        <v>7</v>
      </c>
      <c r="AI792" s="3">
        <v>99</v>
      </c>
      <c r="AK792" s="3">
        <v>3</v>
      </c>
      <c r="AL792" s="3">
        <v>2</v>
      </c>
    </row>
    <row r="793" spans="1:38" x14ac:dyDescent="0.3">
      <c r="A793" s="4">
        <v>792</v>
      </c>
      <c r="B793" s="5">
        <v>42846</v>
      </c>
      <c r="C793" s="7">
        <v>0.57847222222222217</v>
      </c>
      <c r="D793" s="3" t="s">
        <v>423</v>
      </c>
      <c r="E793" s="3">
        <v>1</v>
      </c>
      <c r="F793" s="3">
        <v>37</v>
      </c>
      <c r="G793" s="3" t="s">
        <v>157</v>
      </c>
      <c r="H793" s="3">
        <v>99</v>
      </c>
      <c r="I793" s="4" t="s">
        <v>330</v>
      </c>
      <c r="J793" s="4">
        <v>6</v>
      </c>
      <c r="K793" s="4">
        <v>6</v>
      </c>
      <c r="L793" s="3" t="s">
        <v>157</v>
      </c>
      <c r="M793" s="18">
        <v>2</v>
      </c>
      <c r="N793" s="18" t="s">
        <v>582</v>
      </c>
      <c r="O793" s="4">
        <v>2</v>
      </c>
      <c r="P793" s="3"/>
      <c r="Q793" s="4">
        <v>1</v>
      </c>
      <c r="S793" s="3">
        <v>1</v>
      </c>
      <c r="T793" s="3">
        <v>7</v>
      </c>
      <c r="U793" s="3"/>
      <c r="X793" s="7">
        <v>0.57638888888888895</v>
      </c>
      <c r="Y793" s="3">
        <v>5</v>
      </c>
      <c r="AB793" s="3">
        <v>32</v>
      </c>
      <c r="AH793" s="3">
        <v>99</v>
      </c>
      <c r="AI793" s="3">
        <v>99</v>
      </c>
      <c r="AK793" s="3">
        <v>1</v>
      </c>
      <c r="AL793" s="3">
        <v>2</v>
      </c>
    </row>
    <row r="794" spans="1:38" x14ac:dyDescent="0.3">
      <c r="A794" s="4">
        <v>793</v>
      </c>
      <c r="B794" s="5">
        <v>42846</v>
      </c>
      <c r="C794" s="7">
        <v>0.58333333333333337</v>
      </c>
      <c r="D794" s="3" t="s">
        <v>423</v>
      </c>
      <c r="E794" s="3">
        <v>2</v>
      </c>
      <c r="F794" s="3">
        <v>65</v>
      </c>
      <c r="G794" s="3" t="s">
        <v>330</v>
      </c>
      <c r="H794" s="3">
        <v>7</v>
      </c>
      <c r="I794" s="4" t="s">
        <v>330</v>
      </c>
      <c r="J794" s="4">
        <v>6</v>
      </c>
      <c r="K794" s="4">
        <v>125</v>
      </c>
      <c r="L794" s="3" t="s">
        <v>108</v>
      </c>
      <c r="M794" s="18">
        <v>15</v>
      </c>
      <c r="N794" s="18" t="s">
        <v>555</v>
      </c>
      <c r="O794" s="4">
        <v>1</v>
      </c>
      <c r="P794" s="3"/>
      <c r="Q794" s="4">
        <v>9</v>
      </c>
      <c r="S794" s="3">
        <v>1</v>
      </c>
      <c r="T794" s="3">
        <v>7</v>
      </c>
      <c r="U794" s="3"/>
      <c r="X794" s="7">
        <v>0.57986111111111105</v>
      </c>
      <c r="Y794" s="3">
        <v>25</v>
      </c>
      <c r="AB794" s="3">
        <v>44</v>
      </c>
      <c r="AH794" s="3">
        <v>7</v>
      </c>
      <c r="AI794" s="3">
        <v>99</v>
      </c>
      <c r="AK794" s="3">
        <v>2</v>
      </c>
      <c r="AL794" s="3">
        <v>2</v>
      </c>
    </row>
    <row r="795" spans="1:38" x14ac:dyDescent="0.3">
      <c r="A795" s="4">
        <v>794</v>
      </c>
      <c r="B795" s="5">
        <v>42846</v>
      </c>
      <c r="C795" s="7">
        <v>0.5854166666666667</v>
      </c>
      <c r="D795" s="3" t="s">
        <v>423</v>
      </c>
      <c r="E795" s="3">
        <v>2</v>
      </c>
      <c r="F795" s="3">
        <v>55</v>
      </c>
      <c r="G795" s="3" t="s">
        <v>131</v>
      </c>
      <c r="H795" s="3">
        <v>1</v>
      </c>
      <c r="I795" s="4" t="s">
        <v>423</v>
      </c>
      <c r="J795" s="4">
        <v>66</v>
      </c>
      <c r="K795" s="4">
        <v>6</v>
      </c>
      <c r="L795" s="3" t="s">
        <v>131</v>
      </c>
      <c r="M795" s="18">
        <v>11</v>
      </c>
      <c r="N795" s="18" t="s">
        <v>563</v>
      </c>
      <c r="O795" s="4">
        <v>1</v>
      </c>
      <c r="P795" s="3"/>
      <c r="Q795" s="4"/>
      <c r="S795" s="3">
        <v>1</v>
      </c>
      <c r="T795" s="3">
        <v>7</v>
      </c>
      <c r="U795" s="3">
        <v>7</v>
      </c>
      <c r="Y795" s="3">
        <v>45</v>
      </c>
      <c r="AB795" s="3">
        <v>32</v>
      </c>
      <c r="AD795" s="3">
        <v>34</v>
      </c>
      <c r="AH795" s="3">
        <v>99</v>
      </c>
      <c r="AI795" s="3">
        <v>99</v>
      </c>
      <c r="AK795" s="3">
        <v>1</v>
      </c>
      <c r="AL795" s="3">
        <v>2</v>
      </c>
    </row>
    <row r="796" spans="1:38" x14ac:dyDescent="0.3">
      <c r="A796" s="4">
        <v>795</v>
      </c>
      <c r="B796" s="5">
        <v>42846</v>
      </c>
      <c r="C796" s="7">
        <v>0.58888888888888891</v>
      </c>
      <c r="D796" s="3" t="s">
        <v>423</v>
      </c>
      <c r="E796" s="3">
        <v>1</v>
      </c>
      <c r="F796" s="3">
        <v>39</v>
      </c>
      <c r="G796" s="3" t="s">
        <v>128</v>
      </c>
      <c r="H796" s="3">
        <v>1</v>
      </c>
      <c r="I796" s="4" t="s">
        <v>423</v>
      </c>
      <c r="J796" s="4">
        <v>66</v>
      </c>
      <c r="K796" s="4">
        <v>6</v>
      </c>
      <c r="L796" s="3" t="s">
        <v>128</v>
      </c>
      <c r="M796" s="18">
        <v>14</v>
      </c>
      <c r="N796" s="18" t="s">
        <v>565</v>
      </c>
      <c r="O796" s="4">
        <v>2</v>
      </c>
      <c r="P796" s="3"/>
      <c r="Q796" s="4">
        <v>1</v>
      </c>
      <c r="S796" s="3">
        <v>1</v>
      </c>
      <c r="T796" s="3">
        <v>7</v>
      </c>
      <c r="U796" s="3">
        <v>7</v>
      </c>
      <c r="X796" s="7">
        <v>0.58680555555555558</v>
      </c>
      <c r="Y796" s="3">
        <v>30</v>
      </c>
      <c r="AB796" s="3">
        <v>32</v>
      </c>
      <c r="AD796" s="3">
        <v>40</v>
      </c>
      <c r="AH796" s="3">
        <v>7</v>
      </c>
      <c r="AI796" s="3">
        <v>99</v>
      </c>
      <c r="AK796" s="3">
        <v>1</v>
      </c>
      <c r="AL796" s="3">
        <v>2</v>
      </c>
    </row>
    <row r="797" spans="1:38" x14ac:dyDescent="0.3">
      <c r="A797" s="4">
        <v>796</v>
      </c>
      <c r="B797" s="5">
        <v>42846</v>
      </c>
      <c r="C797" s="7">
        <v>0.59305555555555556</v>
      </c>
      <c r="D797" s="3" t="s">
        <v>423</v>
      </c>
      <c r="E797" s="3">
        <v>1</v>
      </c>
      <c r="F797" s="3">
        <v>26</v>
      </c>
      <c r="G797" s="3" t="s">
        <v>442</v>
      </c>
      <c r="H797" s="3">
        <v>2</v>
      </c>
      <c r="I797" s="4" t="s">
        <v>442</v>
      </c>
      <c r="J797" s="4">
        <v>165</v>
      </c>
      <c r="K797" s="4">
        <v>165</v>
      </c>
      <c r="L797" s="3" t="s">
        <v>570</v>
      </c>
      <c r="M797" s="18">
        <v>4</v>
      </c>
      <c r="N797" s="18" t="s">
        <v>569</v>
      </c>
      <c r="O797" s="4">
        <v>1</v>
      </c>
      <c r="P797" s="3"/>
      <c r="Q797" s="4">
        <v>9</v>
      </c>
      <c r="S797" s="3">
        <v>1</v>
      </c>
      <c r="T797" s="3">
        <v>8</v>
      </c>
      <c r="U797" s="3">
        <v>7</v>
      </c>
      <c r="X797" s="7">
        <v>0.58333333333333337</v>
      </c>
      <c r="Y797" s="3">
        <v>35</v>
      </c>
      <c r="AD797" s="3">
        <v>32</v>
      </c>
      <c r="AH797" s="3">
        <v>7</v>
      </c>
      <c r="AI797" s="3">
        <v>99</v>
      </c>
      <c r="AK797" s="3">
        <v>3</v>
      </c>
      <c r="AL797" s="3">
        <v>2</v>
      </c>
    </row>
    <row r="798" spans="1:38" x14ac:dyDescent="0.3">
      <c r="A798" s="4">
        <v>797</v>
      </c>
      <c r="B798" s="5">
        <v>42846</v>
      </c>
      <c r="C798" s="7">
        <v>0.59722222222222221</v>
      </c>
      <c r="D798" s="3" t="s">
        <v>423</v>
      </c>
      <c r="E798" s="3">
        <v>1</v>
      </c>
      <c r="F798" s="3">
        <v>34</v>
      </c>
      <c r="G798" s="3" t="s">
        <v>105</v>
      </c>
      <c r="H798" s="3">
        <v>1</v>
      </c>
      <c r="I798" s="4" t="s">
        <v>423</v>
      </c>
      <c r="J798" s="4">
        <v>66</v>
      </c>
      <c r="K798" s="4">
        <v>6</v>
      </c>
      <c r="L798" s="3" t="s">
        <v>105</v>
      </c>
      <c r="M798" s="18">
        <v>14</v>
      </c>
      <c r="N798" s="18" t="s">
        <v>567</v>
      </c>
      <c r="O798" s="4">
        <v>2</v>
      </c>
      <c r="P798" s="3"/>
      <c r="Q798" s="4">
        <v>1</v>
      </c>
      <c r="S798" s="3">
        <v>1</v>
      </c>
      <c r="T798" s="3">
        <v>7</v>
      </c>
      <c r="U798" s="3"/>
      <c r="X798" s="7">
        <v>0.59583333333333333</v>
      </c>
      <c r="Y798" s="3">
        <v>15</v>
      </c>
      <c r="AB798" s="3">
        <v>28</v>
      </c>
      <c r="AH798" s="3">
        <v>7</v>
      </c>
      <c r="AI798" s="3">
        <v>99</v>
      </c>
      <c r="AK798" s="3">
        <v>1</v>
      </c>
      <c r="AL798" s="3">
        <v>2</v>
      </c>
    </row>
    <row r="799" spans="1:38" x14ac:dyDescent="0.3">
      <c r="A799" s="4">
        <v>798</v>
      </c>
      <c r="B799" s="5">
        <v>42846</v>
      </c>
      <c r="C799" s="7">
        <v>0.6</v>
      </c>
      <c r="D799" s="3" t="s">
        <v>423</v>
      </c>
      <c r="E799" s="3">
        <v>2</v>
      </c>
      <c r="F799" s="3">
        <v>58</v>
      </c>
      <c r="G799" s="3" t="s">
        <v>443</v>
      </c>
      <c r="H799" s="3">
        <v>1</v>
      </c>
      <c r="I799" s="4" t="s">
        <v>423</v>
      </c>
      <c r="J799" s="4">
        <v>66</v>
      </c>
      <c r="K799" s="4">
        <v>6</v>
      </c>
      <c r="L799" s="3" t="s">
        <v>443</v>
      </c>
      <c r="M799" s="18">
        <v>16</v>
      </c>
      <c r="N799" s="18">
        <v>115</v>
      </c>
      <c r="O799" s="4">
        <v>2</v>
      </c>
      <c r="P799" s="3"/>
      <c r="Q799" s="4">
        <v>1</v>
      </c>
      <c r="S799" s="3">
        <v>1</v>
      </c>
      <c r="T799" s="3">
        <v>7</v>
      </c>
      <c r="U799" s="3">
        <v>7</v>
      </c>
      <c r="X799" s="7">
        <v>0.59375</v>
      </c>
      <c r="Y799" s="3">
        <v>60</v>
      </c>
      <c r="AB799" s="3">
        <v>44</v>
      </c>
      <c r="AD799" s="3">
        <v>25</v>
      </c>
      <c r="AH799" s="3">
        <v>7</v>
      </c>
      <c r="AI799" s="3">
        <v>99</v>
      </c>
      <c r="AK799" s="3">
        <v>1</v>
      </c>
      <c r="AL799" s="3">
        <v>4</v>
      </c>
    </row>
    <row r="800" spans="1:38" x14ac:dyDescent="0.3">
      <c r="A800" s="4">
        <v>799</v>
      </c>
      <c r="B800" s="5">
        <v>42846</v>
      </c>
      <c r="C800" s="7">
        <v>0.60416666666666663</v>
      </c>
      <c r="D800" s="3" t="s">
        <v>423</v>
      </c>
      <c r="E800" s="3">
        <v>1</v>
      </c>
      <c r="F800" s="3">
        <v>80</v>
      </c>
      <c r="G800" s="3" t="s">
        <v>444</v>
      </c>
      <c r="H800" s="3">
        <v>7</v>
      </c>
      <c r="I800" s="4" t="s">
        <v>330</v>
      </c>
      <c r="J800" s="4">
        <v>6</v>
      </c>
      <c r="K800" s="4">
        <v>122</v>
      </c>
      <c r="L800" s="3" t="s">
        <v>330</v>
      </c>
      <c r="M800" s="18">
        <v>4</v>
      </c>
      <c r="N800" s="18">
        <v>6</v>
      </c>
      <c r="O800" s="4">
        <v>1</v>
      </c>
      <c r="P800" s="3"/>
      <c r="Q800" s="4">
        <v>2</v>
      </c>
      <c r="S800" s="3">
        <v>1</v>
      </c>
      <c r="T800" s="3"/>
      <c r="U800" s="3"/>
      <c r="X800" s="7">
        <v>0.60277777777777775</v>
      </c>
      <c r="Y800" s="3">
        <v>5</v>
      </c>
      <c r="AH800" s="3">
        <v>99</v>
      </c>
      <c r="AI800" s="3">
        <v>99</v>
      </c>
      <c r="AK800" s="3">
        <v>2</v>
      </c>
      <c r="AL800" s="3">
        <v>99</v>
      </c>
    </row>
    <row r="801" spans="1:38" x14ac:dyDescent="0.3">
      <c r="A801" s="4">
        <v>800</v>
      </c>
      <c r="B801" s="5">
        <v>42846</v>
      </c>
      <c r="C801" s="7">
        <v>0.60972222222222217</v>
      </c>
      <c r="D801" s="3" t="s">
        <v>423</v>
      </c>
      <c r="E801" s="3">
        <v>2</v>
      </c>
      <c r="F801" s="3">
        <v>43</v>
      </c>
      <c r="G801" s="3" t="s">
        <v>157</v>
      </c>
      <c r="H801" s="3">
        <v>99</v>
      </c>
      <c r="I801" s="4" t="s">
        <v>423</v>
      </c>
      <c r="J801" s="4">
        <v>66</v>
      </c>
      <c r="K801" s="4">
        <v>6</v>
      </c>
      <c r="L801" s="3" t="s">
        <v>157</v>
      </c>
      <c r="M801" s="18">
        <v>8</v>
      </c>
      <c r="N801" s="18" t="s">
        <v>582</v>
      </c>
      <c r="O801" s="4">
        <v>2</v>
      </c>
      <c r="P801" s="3"/>
      <c r="Q801" s="4">
        <v>1</v>
      </c>
      <c r="S801" s="3">
        <v>1</v>
      </c>
      <c r="T801" s="3">
        <v>7</v>
      </c>
      <c r="U801" s="3"/>
      <c r="Y801" s="3">
        <v>5</v>
      </c>
      <c r="AB801" s="3">
        <v>32</v>
      </c>
      <c r="AH801" s="3">
        <v>7</v>
      </c>
      <c r="AI801" s="3">
        <v>99</v>
      </c>
      <c r="AK801" s="3">
        <v>1</v>
      </c>
      <c r="AL801" s="3">
        <v>2</v>
      </c>
    </row>
    <row r="802" spans="1:38" x14ac:dyDescent="0.3">
      <c r="A802" s="4">
        <v>801</v>
      </c>
      <c r="B802" s="5">
        <v>42846</v>
      </c>
      <c r="C802" s="7">
        <v>0.6118055555555556</v>
      </c>
      <c r="D802" s="3" t="s">
        <v>423</v>
      </c>
      <c r="E802" s="3">
        <v>2</v>
      </c>
      <c r="F802" s="3">
        <v>46</v>
      </c>
      <c r="G802" s="3" t="s">
        <v>157</v>
      </c>
      <c r="H802" s="3">
        <v>2</v>
      </c>
      <c r="I802" s="4" t="s">
        <v>157</v>
      </c>
      <c r="J802" s="4">
        <v>6</v>
      </c>
      <c r="K802" s="4" t="s">
        <v>582</v>
      </c>
      <c r="L802" s="3" t="s">
        <v>445</v>
      </c>
      <c r="M802" s="18">
        <v>14</v>
      </c>
      <c r="N802" s="18">
        <v>190</v>
      </c>
      <c r="O802" s="4">
        <v>1</v>
      </c>
      <c r="P802" s="3"/>
      <c r="Q802" s="4">
        <v>2</v>
      </c>
      <c r="S802" s="3">
        <v>1</v>
      </c>
      <c r="T802" s="3">
        <v>7</v>
      </c>
      <c r="U802" s="3"/>
      <c r="X802" s="7">
        <v>0.61111111111111105</v>
      </c>
      <c r="Y802" s="3">
        <v>10</v>
      </c>
      <c r="AB802" s="3">
        <v>39</v>
      </c>
      <c r="AH802" s="3">
        <v>7</v>
      </c>
      <c r="AI802" s="3">
        <v>99</v>
      </c>
      <c r="AK802" s="3">
        <v>1</v>
      </c>
      <c r="AL802" s="3">
        <v>2</v>
      </c>
    </row>
    <row r="803" spans="1:38" x14ac:dyDescent="0.3">
      <c r="A803" s="4">
        <v>802</v>
      </c>
      <c r="B803" s="5">
        <v>42846</v>
      </c>
      <c r="C803" s="7">
        <v>0.6166666666666667</v>
      </c>
      <c r="D803" s="3" t="s">
        <v>423</v>
      </c>
      <c r="E803" s="3">
        <v>2</v>
      </c>
      <c r="F803" s="3">
        <v>43</v>
      </c>
      <c r="G803" s="3" t="s">
        <v>146</v>
      </c>
      <c r="H803" s="3">
        <v>1</v>
      </c>
      <c r="I803" s="4" t="s">
        <v>146</v>
      </c>
      <c r="J803" s="4">
        <v>12</v>
      </c>
      <c r="K803" s="4">
        <v>16</v>
      </c>
      <c r="L803" s="3" t="s">
        <v>295</v>
      </c>
      <c r="M803" s="18">
        <v>4</v>
      </c>
      <c r="N803" s="18">
        <v>146</v>
      </c>
      <c r="O803" s="4">
        <v>1</v>
      </c>
      <c r="P803" s="3"/>
      <c r="Q803" s="4">
        <v>2</v>
      </c>
      <c r="S803" s="3">
        <v>1</v>
      </c>
      <c r="T803" s="3">
        <v>7</v>
      </c>
      <c r="U803" s="3">
        <v>7</v>
      </c>
      <c r="V803" s="3">
        <v>7</v>
      </c>
      <c r="X803" s="7">
        <v>0.61111111111111105</v>
      </c>
      <c r="Y803" s="3">
        <v>80</v>
      </c>
      <c r="AB803" s="3">
        <v>32</v>
      </c>
      <c r="AD803" s="3">
        <v>34</v>
      </c>
      <c r="AF803" s="3">
        <v>31</v>
      </c>
      <c r="AH803" s="3">
        <v>7</v>
      </c>
      <c r="AI803" s="3">
        <v>99</v>
      </c>
      <c r="AK803" s="3">
        <v>1</v>
      </c>
      <c r="AL803" s="3">
        <v>4</v>
      </c>
    </row>
    <row r="804" spans="1:38" x14ac:dyDescent="0.3">
      <c r="A804" s="4">
        <v>803</v>
      </c>
      <c r="B804" s="5">
        <v>42846</v>
      </c>
      <c r="C804" s="7">
        <v>0.61805555555555558</v>
      </c>
      <c r="D804" s="3" t="s">
        <v>423</v>
      </c>
      <c r="E804" s="3">
        <v>2</v>
      </c>
      <c r="F804" s="3">
        <v>50</v>
      </c>
      <c r="G804" s="3" t="s">
        <v>330</v>
      </c>
      <c r="H804" s="3">
        <v>1</v>
      </c>
      <c r="I804" s="4" t="s">
        <v>330</v>
      </c>
      <c r="J804" s="4">
        <v>6</v>
      </c>
      <c r="K804" s="4">
        <v>123</v>
      </c>
      <c r="L804" s="3" t="s">
        <v>446</v>
      </c>
      <c r="M804" s="18">
        <v>14</v>
      </c>
      <c r="N804" s="18">
        <v>30</v>
      </c>
      <c r="O804" s="4">
        <v>1</v>
      </c>
      <c r="P804" s="3"/>
      <c r="Q804" s="4">
        <v>2</v>
      </c>
      <c r="S804" s="3">
        <v>1</v>
      </c>
      <c r="T804" s="3">
        <v>7</v>
      </c>
      <c r="U804" s="3"/>
      <c r="X804" s="7">
        <v>0.6166666666666667</v>
      </c>
      <c r="Y804" s="3">
        <v>10</v>
      </c>
      <c r="AB804" s="3">
        <v>50</v>
      </c>
      <c r="AH804" s="3">
        <v>7</v>
      </c>
      <c r="AI804" s="3">
        <v>99</v>
      </c>
      <c r="AK804" s="3">
        <v>1</v>
      </c>
      <c r="AL804" s="3">
        <v>4</v>
      </c>
    </row>
    <row r="805" spans="1:38" x14ac:dyDescent="0.3">
      <c r="A805" s="4">
        <v>804</v>
      </c>
      <c r="B805" s="5">
        <v>42846</v>
      </c>
      <c r="C805" s="7">
        <v>0.62083333333333335</v>
      </c>
      <c r="D805" s="3" t="s">
        <v>423</v>
      </c>
      <c r="E805" s="3">
        <v>2</v>
      </c>
      <c r="F805" s="3">
        <v>28</v>
      </c>
      <c r="G805" s="3" t="s">
        <v>157</v>
      </c>
      <c r="H805" s="3">
        <v>1</v>
      </c>
      <c r="I805" s="4" t="s">
        <v>157</v>
      </c>
      <c r="J805" s="4">
        <v>6</v>
      </c>
      <c r="K805" s="4" t="s">
        <v>582</v>
      </c>
      <c r="L805" s="3" t="s">
        <v>105</v>
      </c>
      <c r="M805" s="18">
        <v>14</v>
      </c>
      <c r="N805" s="18" t="s">
        <v>567</v>
      </c>
      <c r="O805" s="4">
        <v>1</v>
      </c>
      <c r="P805" s="3"/>
      <c r="Q805" s="4">
        <v>2</v>
      </c>
      <c r="S805" s="3">
        <v>1</v>
      </c>
      <c r="T805" s="3">
        <v>7</v>
      </c>
      <c r="U805" s="3"/>
      <c r="X805" s="7">
        <v>0.61805555555555558</v>
      </c>
      <c r="Y805" s="3">
        <v>20</v>
      </c>
      <c r="AB805" s="3">
        <v>32</v>
      </c>
      <c r="AH805" s="3">
        <v>7</v>
      </c>
      <c r="AI805" s="3">
        <v>99</v>
      </c>
      <c r="AK805" s="3">
        <v>1</v>
      </c>
      <c r="AL805" s="3">
        <v>2</v>
      </c>
    </row>
    <row r="806" spans="1:38" x14ac:dyDescent="0.3">
      <c r="A806" s="4">
        <v>805</v>
      </c>
      <c r="B806" s="5">
        <v>42846</v>
      </c>
      <c r="C806" s="7">
        <v>0.62361111111111112</v>
      </c>
      <c r="D806" s="3" t="s">
        <v>423</v>
      </c>
      <c r="E806" s="3">
        <v>2</v>
      </c>
      <c r="F806" s="3">
        <v>40</v>
      </c>
      <c r="G806" s="3" t="s">
        <v>203</v>
      </c>
      <c r="H806" s="3">
        <v>1</v>
      </c>
      <c r="I806" s="4" t="s">
        <v>423</v>
      </c>
      <c r="J806" s="4">
        <v>66</v>
      </c>
      <c r="K806" s="4">
        <v>6</v>
      </c>
      <c r="L806" s="3" t="s">
        <v>203</v>
      </c>
      <c r="M806" s="18">
        <v>3</v>
      </c>
      <c r="N806" s="18">
        <v>58</v>
      </c>
      <c r="O806" s="4">
        <v>2</v>
      </c>
      <c r="P806" s="3"/>
      <c r="Q806" s="4">
        <v>1</v>
      </c>
      <c r="S806" s="3">
        <v>1</v>
      </c>
      <c r="T806" s="3">
        <v>7</v>
      </c>
      <c r="U806" s="3"/>
      <c r="X806" s="7">
        <v>0.62152777777777779</v>
      </c>
      <c r="Y806" s="3">
        <v>15</v>
      </c>
      <c r="AB806" s="3">
        <v>32</v>
      </c>
      <c r="AH806" s="3">
        <v>7</v>
      </c>
      <c r="AI806" s="3">
        <v>99</v>
      </c>
      <c r="AK806" s="3">
        <v>4</v>
      </c>
      <c r="AL806" s="3">
        <v>2</v>
      </c>
    </row>
    <row r="807" spans="1:38" x14ac:dyDescent="0.3">
      <c r="A807" s="4">
        <v>806</v>
      </c>
      <c r="B807" s="5">
        <v>42846</v>
      </c>
      <c r="D807" s="3" t="s">
        <v>104</v>
      </c>
      <c r="E807" s="3">
        <v>2</v>
      </c>
      <c r="F807" s="3">
        <v>42</v>
      </c>
      <c r="G807" s="3" t="s">
        <v>447</v>
      </c>
      <c r="H807" s="3">
        <v>1</v>
      </c>
      <c r="I807" s="4" t="s">
        <v>447</v>
      </c>
      <c r="J807" s="4">
        <v>2</v>
      </c>
      <c r="K807" s="4" t="s">
        <v>572</v>
      </c>
      <c r="L807" s="3" t="s">
        <v>104</v>
      </c>
      <c r="M807" s="18">
        <v>5</v>
      </c>
      <c r="N807" s="18">
        <v>30</v>
      </c>
      <c r="O807" s="4">
        <v>1</v>
      </c>
      <c r="P807" s="3"/>
      <c r="Q807" s="4">
        <v>9</v>
      </c>
      <c r="S807" s="3">
        <v>1</v>
      </c>
      <c r="T807" s="3"/>
      <c r="U807" s="3"/>
      <c r="AH807" s="3">
        <v>99</v>
      </c>
      <c r="AI807" s="3">
        <v>6</v>
      </c>
      <c r="AK807" s="3">
        <v>99</v>
      </c>
      <c r="AL807" s="3">
        <v>2</v>
      </c>
    </row>
    <row r="808" spans="1:38" x14ac:dyDescent="0.3">
      <c r="A808" s="4">
        <v>807</v>
      </c>
      <c r="B808" s="5">
        <v>42846</v>
      </c>
      <c r="D808" s="3" t="s">
        <v>104</v>
      </c>
      <c r="E808" s="3">
        <v>2</v>
      </c>
      <c r="F808" s="3">
        <v>45</v>
      </c>
      <c r="G808" s="3" t="s">
        <v>216</v>
      </c>
      <c r="H808" s="3">
        <v>1</v>
      </c>
      <c r="I808" s="4" t="s">
        <v>153</v>
      </c>
      <c r="J808" s="4">
        <v>4</v>
      </c>
      <c r="K808" s="4">
        <v>98</v>
      </c>
      <c r="L808" s="3" t="s">
        <v>448</v>
      </c>
      <c r="M808" s="18">
        <v>5</v>
      </c>
      <c r="N808" s="18">
        <v>30</v>
      </c>
      <c r="O808" s="4">
        <v>1</v>
      </c>
      <c r="P808" s="3"/>
      <c r="Q808" s="4">
        <v>7</v>
      </c>
      <c r="S808" s="3">
        <v>1</v>
      </c>
      <c r="T808" s="3">
        <v>7</v>
      </c>
      <c r="U808" s="3">
        <v>1</v>
      </c>
      <c r="X808" s="7">
        <v>0.64583333333333337</v>
      </c>
      <c r="Y808" s="3">
        <v>30</v>
      </c>
      <c r="AB808" s="3">
        <v>23</v>
      </c>
      <c r="AH808" s="3">
        <v>7</v>
      </c>
      <c r="AI808" s="3">
        <v>99</v>
      </c>
      <c r="AK808" s="3">
        <v>3</v>
      </c>
      <c r="AL808" s="3">
        <v>2</v>
      </c>
    </row>
    <row r="809" spans="1:38" x14ac:dyDescent="0.3">
      <c r="A809" s="4">
        <v>808</v>
      </c>
      <c r="B809" s="5">
        <v>42846</v>
      </c>
      <c r="D809" s="3" t="s">
        <v>104</v>
      </c>
      <c r="E809" s="3">
        <v>2</v>
      </c>
      <c r="F809" s="3">
        <v>20</v>
      </c>
      <c r="G809" s="3" t="s">
        <v>216</v>
      </c>
      <c r="H809" s="3">
        <v>4</v>
      </c>
      <c r="I809" s="4" t="s">
        <v>164</v>
      </c>
      <c r="J809" s="4">
        <v>4</v>
      </c>
      <c r="K809" s="4">
        <v>82</v>
      </c>
      <c r="L809" s="3" t="s">
        <v>449</v>
      </c>
      <c r="M809" s="18">
        <v>7</v>
      </c>
      <c r="N809" s="18">
        <v>30</v>
      </c>
      <c r="O809" s="4">
        <v>4</v>
      </c>
      <c r="P809" s="3"/>
      <c r="Q809" s="4">
        <v>8</v>
      </c>
      <c r="S809" s="3">
        <v>12</v>
      </c>
      <c r="T809" s="3"/>
      <c r="U809" s="3"/>
      <c r="X809" s="7">
        <v>0.65625</v>
      </c>
      <c r="Z809" s="3" t="s">
        <v>467</v>
      </c>
      <c r="AH809" s="3">
        <v>7</v>
      </c>
      <c r="AI809" s="3">
        <v>99</v>
      </c>
      <c r="AK809" s="3">
        <v>3</v>
      </c>
      <c r="AL809" s="3">
        <v>1</v>
      </c>
    </row>
    <row r="810" spans="1:38" x14ac:dyDescent="0.3">
      <c r="A810" s="4">
        <v>809</v>
      </c>
      <c r="B810" s="5">
        <v>42846</v>
      </c>
      <c r="D810" s="3" t="s">
        <v>104</v>
      </c>
      <c r="E810" s="3">
        <v>2</v>
      </c>
      <c r="F810" s="3">
        <v>22</v>
      </c>
      <c r="G810" s="3" t="s">
        <v>450</v>
      </c>
      <c r="H810" s="3">
        <v>5</v>
      </c>
      <c r="I810" s="4" t="s">
        <v>308</v>
      </c>
      <c r="J810" s="4">
        <v>6</v>
      </c>
      <c r="K810" s="4">
        <v>26</v>
      </c>
      <c r="L810" s="3" t="s">
        <v>450</v>
      </c>
      <c r="M810" s="18">
        <v>5</v>
      </c>
      <c r="N810" s="18">
        <v>13</v>
      </c>
      <c r="O810" s="4">
        <v>4</v>
      </c>
      <c r="P810" s="3"/>
      <c r="Q810" s="4">
        <v>1</v>
      </c>
      <c r="S810" s="3">
        <v>2</v>
      </c>
      <c r="T810" s="3"/>
      <c r="U810" s="3"/>
      <c r="X810" s="7">
        <v>0.75</v>
      </c>
      <c r="Y810" s="3">
        <v>45</v>
      </c>
      <c r="AH810" s="3">
        <v>99</v>
      </c>
      <c r="AI810" s="3">
        <v>7</v>
      </c>
      <c r="AK810" s="3">
        <v>4</v>
      </c>
      <c r="AL810" s="3">
        <v>2</v>
      </c>
    </row>
    <row r="811" spans="1:38" x14ac:dyDescent="0.3">
      <c r="A811" s="4">
        <v>810</v>
      </c>
      <c r="B811" s="5">
        <v>42846</v>
      </c>
      <c r="D811" s="3" t="s">
        <v>104</v>
      </c>
      <c r="E811" s="3">
        <v>1</v>
      </c>
      <c r="F811" s="3">
        <v>20</v>
      </c>
      <c r="G811" s="3" t="s">
        <v>163</v>
      </c>
      <c r="H811" s="3">
        <v>4</v>
      </c>
      <c r="I811" s="4" t="s">
        <v>602</v>
      </c>
      <c r="J811" s="4">
        <v>5</v>
      </c>
      <c r="K811" s="4">
        <v>66</v>
      </c>
      <c r="L811" s="3" t="s">
        <v>104</v>
      </c>
      <c r="M811" s="18">
        <v>3</v>
      </c>
      <c r="N811" s="18">
        <v>30</v>
      </c>
      <c r="O811" s="4">
        <v>1</v>
      </c>
      <c r="P811" s="3"/>
      <c r="Q811" s="4">
        <v>8</v>
      </c>
      <c r="S811" s="3">
        <v>1</v>
      </c>
      <c r="T811" s="3"/>
      <c r="U811" s="3"/>
      <c r="X811" s="7">
        <v>0.6875</v>
      </c>
      <c r="Y811" s="3">
        <v>50</v>
      </c>
      <c r="AH811" s="3">
        <v>99</v>
      </c>
      <c r="AI811" s="3">
        <v>8</v>
      </c>
      <c r="AK811" s="3">
        <v>4</v>
      </c>
      <c r="AL811" s="3">
        <v>1</v>
      </c>
    </row>
    <row r="812" spans="1:38" x14ac:dyDescent="0.3">
      <c r="A812" s="4">
        <v>811</v>
      </c>
      <c r="B812" s="5">
        <v>42846</v>
      </c>
      <c r="D812" s="3" t="s">
        <v>104</v>
      </c>
      <c r="E812" s="3">
        <v>1</v>
      </c>
      <c r="F812" s="3">
        <v>30</v>
      </c>
      <c r="G812" s="3" t="s">
        <v>451</v>
      </c>
      <c r="H812" s="3">
        <v>5</v>
      </c>
      <c r="I812" s="4" t="s">
        <v>452</v>
      </c>
      <c r="J812" s="4">
        <v>15</v>
      </c>
      <c r="K812" s="4">
        <v>1</v>
      </c>
      <c r="L812" s="3" t="s">
        <v>104</v>
      </c>
      <c r="M812" s="18">
        <v>5</v>
      </c>
      <c r="N812" s="18">
        <v>30</v>
      </c>
      <c r="O812" s="4">
        <v>1</v>
      </c>
      <c r="P812" s="3"/>
      <c r="Q812" s="4">
        <v>9</v>
      </c>
      <c r="S812" s="3">
        <v>2</v>
      </c>
      <c r="T812" s="3"/>
      <c r="U812" s="3"/>
      <c r="X812" s="7">
        <v>0.70833333333333337</v>
      </c>
      <c r="Y812" s="3">
        <v>25</v>
      </c>
      <c r="AH812" s="3">
        <v>99</v>
      </c>
      <c r="AI812" s="3">
        <v>5</v>
      </c>
      <c r="AK812" s="3">
        <v>1</v>
      </c>
      <c r="AL812" s="3">
        <v>1</v>
      </c>
    </row>
    <row r="813" spans="1:38" x14ac:dyDescent="0.3">
      <c r="A813" s="4">
        <v>812</v>
      </c>
      <c r="B813" s="5">
        <v>42846</v>
      </c>
      <c r="D813" s="3" t="s">
        <v>104</v>
      </c>
      <c r="E813" s="3">
        <v>1</v>
      </c>
      <c r="F813" s="3">
        <v>19</v>
      </c>
      <c r="G813" s="3" t="s">
        <v>128</v>
      </c>
      <c r="H813" s="3">
        <v>4</v>
      </c>
      <c r="I813" s="4" t="s">
        <v>141</v>
      </c>
      <c r="J813" s="4">
        <v>11</v>
      </c>
      <c r="K813" s="4" t="s">
        <v>667</v>
      </c>
      <c r="L813" s="3" t="s">
        <v>104</v>
      </c>
      <c r="M813" s="18">
        <v>30</v>
      </c>
      <c r="N813" s="18">
        <v>30</v>
      </c>
      <c r="O813" s="4">
        <v>1</v>
      </c>
      <c r="P813" s="3"/>
      <c r="Q813" s="4">
        <v>12</v>
      </c>
      <c r="S813" s="3">
        <v>1</v>
      </c>
      <c r="T813" s="3">
        <v>7</v>
      </c>
      <c r="U813" s="3"/>
      <c r="X813" s="7">
        <v>0.66527777777777775</v>
      </c>
      <c r="Y813" s="3">
        <v>53</v>
      </c>
      <c r="AB813" s="3">
        <v>23</v>
      </c>
      <c r="AC813" s="3">
        <v>3</v>
      </c>
      <c r="AH813" s="3">
        <v>6</v>
      </c>
      <c r="AI813" s="3">
        <v>99</v>
      </c>
      <c r="AK813" s="3">
        <v>3</v>
      </c>
      <c r="AL813" s="3">
        <v>2</v>
      </c>
    </row>
    <row r="814" spans="1:38" x14ac:dyDescent="0.3">
      <c r="A814" s="4">
        <v>813</v>
      </c>
      <c r="B814" s="5">
        <v>42846</v>
      </c>
      <c r="D814" s="3" t="s">
        <v>104</v>
      </c>
      <c r="E814" s="3">
        <v>99</v>
      </c>
      <c r="F814" s="3">
        <v>18</v>
      </c>
      <c r="G814" s="3" t="s">
        <v>106</v>
      </c>
      <c r="H814" s="3">
        <v>99</v>
      </c>
      <c r="I814" s="4" t="s">
        <v>106</v>
      </c>
      <c r="J814" s="4">
        <v>1</v>
      </c>
      <c r="K814" s="4" t="s">
        <v>663</v>
      </c>
      <c r="L814" s="3" t="s">
        <v>104</v>
      </c>
      <c r="M814" s="18">
        <v>5</v>
      </c>
      <c r="N814" s="18">
        <v>30</v>
      </c>
      <c r="O814" s="4">
        <v>1</v>
      </c>
      <c r="P814" s="3"/>
      <c r="Q814" s="4">
        <v>9</v>
      </c>
      <c r="S814" s="3">
        <v>1</v>
      </c>
      <c r="T814" s="3"/>
      <c r="U814" s="3"/>
      <c r="AH814" s="3">
        <v>99</v>
      </c>
      <c r="AI814" s="3">
        <v>8</v>
      </c>
      <c r="AK814" s="3">
        <v>1</v>
      </c>
      <c r="AL814" s="3">
        <v>2</v>
      </c>
    </row>
    <row r="815" spans="1:38" x14ac:dyDescent="0.3">
      <c r="A815" s="4">
        <v>814</v>
      </c>
      <c r="B815" s="5">
        <v>42846</v>
      </c>
      <c r="D815" s="3" t="s">
        <v>104</v>
      </c>
      <c r="E815" s="3">
        <v>1</v>
      </c>
      <c r="F815" s="3">
        <v>55</v>
      </c>
      <c r="G815" s="3" t="s">
        <v>216</v>
      </c>
      <c r="H815" s="3">
        <v>2</v>
      </c>
      <c r="J815" s="4">
        <v>999</v>
      </c>
      <c r="K815" s="4">
        <v>999</v>
      </c>
      <c r="L815" s="3" t="s">
        <v>104</v>
      </c>
      <c r="M815" s="18">
        <v>30</v>
      </c>
      <c r="N815" s="18">
        <v>30</v>
      </c>
      <c r="O815" s="4">
        <v>1</v>
      </c>
      <c r="P815" s="3"/>
      <c r="Q815" s="4">
        <v>2</v>
      </c>
      <c r="S815" s="3">
        <v>2</v>
      </c>
      <c r="T815" s="3"/>
      <c r="U815" s="3"/>
      <c r="AH815" s="3">
        <v>99</v>
      </c>
      <c r="AI815" s="3">
        <v>6</v>
      </c>
      <c r="AK815" s="3">
        <v>1</v>
      </c>
      <c r="AL815" s="3">
        <v>2</v>
      </c>
    </row>
    <row r="816" spans="1:38" x14ac:dyDescent="0.3">
      <c r="A816" s="4">
        <v>815</v>
      </c>
      <c r="B816" s="5">
        <v>42846</v>
      </c>
      <c r="D816" s="3" t="s">
        <v>104</v>
      </c>
      <c r="E816" s="3">
        <v>2</v>
      </c>
      <c r="F816" s="3">
        <v>18</v>
      </c>
      <c r="G816" s="3" t="s">
        <v>106</v>
      </c>
      <c r="H816" s="3">
        <v>99</v>
      </c>
      <c r="I816" s="4" t="s">
        <v>106</v>
      </c>
      <c r="J816" s="4">
        <v>1</v>
      </c>
      <c r="K816" s="4" t="s">
        <v>663</v>
      </c>
      <c r="L816" s="3" t="s">
        <v>104</v>
      </c>
      <c r="M816" s="18">
        <v>30</v>
      </c>
      <c r="N816" s="18">
        <v>30</v>
      </c>
      <c r="O816" s="4">
        <v>1</v>
      </c>
      <c r="P816" s="3"/>
      <c r="Q816" s="4">
        <v>9</v>
      </c>
      <c r="S816" s="3">
        <v>1</v>
      </c>
      <c r="T816" s="3"/>
      <c r="U816" s="3"/>
      <c r="AH816" s="3">
        <v>99</v>
      </c>
      <c r="AI816" s="3">
        <v>8</v>
      </c>
      <c r="AK816" s="3">
        <v>1</v>
      </c>
      <c r="AL816" s="3">
        <v>2</v>
      </c>
    </row>
    <row r="817" spans="1:38" x14ac:dyDescent="0.3">
      <c r="A817" s="4">
        <v>816</v>
      </c>
      <c r="B817" s="5">
        <v>42846</v>
      </c>
      <c r="D817" s="3" t="s">
        <v>104</v>
      </c>
      <c r="E817" s="3">
        <v>1</v>
      </c>
      <c r="F817" s="3">
        <v>65</v>
      </c>
      <c r="G817" s="3" t="s">
        <v>105</v>
      </c>
      <c r="H817" s="3">
        <v>7</v>
      </c>
      <c r="I817" s="4" t="s">
        <v>105</v>
      </c>
      <c r="J817" s="4">
        <v>4</v>
      </c>
      <c r="K817" s="4" t="s">
        <v>665</v>
      </c>
      <c r="L817" s="3" t="s">
        <v>104</v>
      </c>
      <c r="M817" s="18">
        <v>30</v>
      </c>
      <c r="N817" s="18">
        <v>30</v>
      </c>
      <c r="O817" s="4">
        <v>1</v>
      </c>
      <c r="P817" s="3"/>
      <c r="Q817" s="4">
        <v>9</v>
      </c>
      <c r="S817" s="3">
        <v>1</v>
      </c>
      <c r="T817" s="3">
        <v>12</v>
      </c>
      <c r="U817" s="3"/>
      <c r="AB817" s="3" t="s">
        <v>467</v>
      </c>
      <c r="AH817" s="3">
        <v>99</v>
      </c>
      <c r="AI817" s="3">
        <v>99</v>
      </c>
      <c r="AK817" s="3">
        <v>99</v>
      </c>
      <c r="AL817" s="3">
        <v>99</v>
      </c>
    </row>
    <row r="818" spans="1:38" x14ac:dyDescent="0.3">
      <c r="A818" s="4">
        <v>817</v>
      </c>
      <c r="B818" s="5">
        <v>42846</v>
      </c>
      <c r="D818" s="3" t="s">
        <v>104</v>
      </c>
      <c r="E818" s="3">
        <v>1</v>
      </c>
      <c r="F818" s="3">
        <v>19</v>
      </c>
      <c r="G818" s="3" t="s">
        <v>106</v>
      </c>
      <c r="H818" s="3">
        <v>99</v>
      </c>
      <c r="I818" s="4" t="s">
        <v>106</v>
      </c>
      <c r="J818" s="4">
        <v>1</v>
      </c>
      <c r="K818" s="4" t="s">
        <v>663</v>
      </c>
      <c r="L818" s="3" t="s">
        <v>104</v>
      </c>
      <c r="M818" s="18">
        <v>30</v>
      </c>
      <c r="N818" s="18">
        <v>30</v>
      </c>
      <c r="O818" s="4">
        <v>1</v>
      </c>
      <c r="P818" s="3"/>
      <c r="Q818" s="4">
        <v>2</v>
      </c>
      <c r="S818" s="3">
        <v>1</v>
      </c>
      <c r="T818" s="3">
        <v>12</v>
      </c>
      <c r="U818" s="3"/>
      <c r="Y818" s="3">
        <v>5</v>
      </c>
      <c r="AB818" s="3" t="s">
        <v>467</v>
      </c>
      <c r="AH818" s="3">
        <v>6</v>
      </c>
      <c r="AI818" s="3">
        <v>99</v>
      </c>
      <c r="AK818" s="3">
        <v>1</v>
      </c>
      <c r="AL818" s="3">
        <v>2</v>
      </c>
    </row>
    <row r="819" spans="1:38" x14ac:dyDescent="0.3">
      <c r="A819" s="4">
        <v>818</v>
      </c>
      <c r="B819" s="5">
        <v>42846</v>
      </c>
      <c r="D819" s="3" t="s">
        <v>104</v>
      </c>
      <c r="E819" s="3">
        <v>1</v>
      </c>
      <c r="F819" s="3">
        <v>45</v>
      </c>
      <c r="G819" s="3" t="s">
        <v>118</v>
      </c>
      <c r="H819" s="3">
        <v>99</v>
      </c>
      <c r="I819" s="4" t="s">
        <v>661</v>
      </c>
      <c r="J819" s="4">
        <v>10</v>
      </c>
      <c r="K819" s="4" t="s">
        <v>666</v>
      </c>
      <c r="L819" s="3" t="s">
        <v>104</v>
      </c>
      <c r="M819" s="18">
        <v>30</v>
      </c>
      <c r="N819" s="18">
        <v>30</v>
      </c>
      <c r="O819" s="4">
        <v>1</v>
      </c>
      <c r="P819" s="3"/>
      <c r="Q819" s="4">
        <v>2</v>
      </c>
      <c r="S819" s="3">
        <v>1</v>
      </c>
      <c r="T819" s="3">
        <v>7</v>
      </c>
      <c r="U819" s="3">
        <v>1</v>
      </c>
      <c r="Y819" s="3">
        <v>37</v>
      </c>
      <c r="AH819" s="3">
        <v>6</v>
      </c>
      <c r="AI819" s="3">
        <v>99</v>
      </c>
      <c r="AK819" s="3">
        <v>2</v>
      </c>
      <c r="AL819" s="3">
        <v>2</v>
      </c>
    </row>
    <row r="820" spans="1:38" x14ac:dyDescent="0.3">
      <c r="A820" s="4">
        <v>819</v>
      </c>
      <c r="B820" s="5">
        <v>42846</v>
      </c>
      <c r="D820" s="3" t="s">
        <v>104</v>
      </c>
      <c r="E820" s="3">
        <v>1</v>
      </c>
      <c r="F820" s="3">
        <v>35</v>
      </c>
      <c r="G820" s="3" t="s">
        <v>453</v>
      </c>
      <c r="H820" s="3">
        <v>1</v>
      </c>
      <c r="I820" s="4" t="s">
        <v>662</v>
      </c>
      <c r="J820" s="4">
        <v>15</v>
      </c>
      <c r="K820" s="4">
        <v>1</v>
      </c>
      <c r="L820" s="3" t="s">
        <v>104</v>
      </c>
      <c r="M820" s="18">
        <v>30</v>
      </c>
      <c r="N820" s="18">
        <v>30</v>
      </c>
      <c r="O820" s="4">
        <v>1</v>
      </c>
      <c r="P820" s="3"/>
      <c r="Q820" s="4">
        <v>2</v>
      </c>
      <c r="S820" s="3">
        <v>2</v>
      </c>
      <c r="T820" s="3"/>
      <c r="U820" s="3"/>
      <c r="Y820" s="3">
        <v>40</v>
      </c>
      <c r="AH820" s="3">
        <v>99</v>
      </c>
      <c r="AI820" s="3">
        <v>99</v>
      </c>
      <c r="AK820" s="3">
        <v>1</v>
      </c>
      <c r="AL820" s="3">
        <v>2</v>
      </c>
    </row>
    <row r="821" spans="1:38" x14ac:dyDescent="0.3">
      <c r="A821" s="4">
        <v>820</v>
      </c>
      <c r="B821" s="5">
        <v>42846</v>
      </c>
      <c r="D821" s="3" t="s">
        <v>104</v>
      </c>
      <c r="E821" s="3">
        <v>2</v>
      </c>
      <c r="F821" s="3">
        <v>19</v>
      </c>
      <c r="G821" s="3" t="s">
        <v>121</v>
      </c>
      <c r="H821" s="3">
        <v>4</v>
      </c>
      <c r="I821" s="4" t="s">
        <v>106</v>
      </c>
      <c r="J821" s="4">
        <v>1</v>
      </c>
      <c r="K821" s="4" t="s">
        <v>663</v>
      </c>
      <c r="L821" s="3" t="s">
        <v>104</v>
      </c>
      <c r="M821" s="18">
        <v>30</v>
      </c>
      <c r="N821" s="18">
        <v>30</v>
      </c>
      <c r="O821" s="4">
        <v>1</v>
      </c>
      <c r="P821" s="3"/>
      <c r="Q821" s="4">
        <v>9</v>
      </c>
      <c r="S821" s="3">
        <v>1</v>
      </c>
      <c r="T821" s="3">
        <v>12</v>
      </c>
      <c r="U821" s="3">
        <v>1</v>
      </c>
      <c r="Y821" s="3">
        <v>20</v>
      </c>
      <c r="AB821" s="3" t="s">
        <v>467</v>
      </c>
      <c r="AH821" s="3">
        <v>6</v>
      </c>
      <c r="AI821" s="3">
        <v>99</v>
      </c>
      <c r="AK821" s="3">
        <v>2</v>
      </c>
      <c r="AL821" s="3">
        <v>2</v>
      </c>
    </row>
    <row r="822" spans="1:38" x14ac:dyDescent="0.3">
      <c r="A822" s="4">
        <v>821</v>
      </c>
      <c r="B822" s="5">
        <v>42846</v>
      </c>
      <c r="D822" s="3" t="s">
        <v>104</v>
      </c>
      <c r="E822" s="3">
        <v>1</v>
      </c>
      <c r="F822" s="3">
        <v>65</v>
      </c>
      <c r="G822" s="3" t="s">
        <v>454</v>
      </c>
      <c r="H822" s="3">
        <v>99</v>
      </c>
      <c r="J822" s="4">
        <v>999</v>
      </c>
      <c r="K822" s="4">
        <v>999</v>
      </c>
      <c r="L822" s="3" t="s">
        <v>104</v>
      </c>
      <c r="M822" s="18">
        <v>30</v>
      </c>
      <c r="N822" s="18">
        <v>30</v>
      </c>
      <c r="O822" s="4">
        <v>1</v>
      </c>
      <c r="P822" s="3"/>
      <c r="Q822" s="4">
        <v>9</v>
      </c>
      <c r="S822" s="3">
        <v>2</v>
      </c>
      <c r="T822" s="3"/>
      <c r="U822" s="3"/>
      <c r="Y822" s="3">
        <v>30</v>
      </c>
      <c r="AH822" s="3">
        <v>99</v>
      </c>
      <c r="AI822" s="3">
        <v>99</v>
      </c>
      <c r="AK822" s="3">
        <v>4</v>
      </c>
      <c r="AL822" s="3">
        <v>2</v>
      </c>
    </row>
    <row r="823" spans="1:38" x14ac:dyDescent="0.3">
      <c r="A823" s="4">
        <v>822</v>
      </c>
      <c r="B823" s="5">
        <v>42846</v>
      </c>
      <c r="D823" s="3" t="s">
        <v>104</v>
      </c>
      <c r="E823" s="3">
        <v>1</v>
      </c>
      <c r="F823" s="3">
        <v>33</v>
      </c>
      <c r="G823" s="3" t="s">
        <v>123</v>
      </c>
      <c r="H823" s="3">
        <v>2</v>
      </c>
      <c r="I823" s="4" t="s">
        <v>115</v>
      </c>
      <c r="J823" s="4">
        <v>5</v>
      </c>
      <c r="K823" s="4" t="s">
        <v>564</v>
      </c>
      <c r="L823" s="3" t="s">
        <v>104</v>
      </c>
      <c r="M823" s="18">
        <v>30</v>
      </c>
      <c r="N823" s="18">
        <v>30</v>
      </c>
      <c r="O823" s="4">
        <v>1</v>
      </c>
      <c r="P823" s="3"/>
      <c r="Q823" s="4">
        <v>2</v>
      </c>
      <c r="S823" s="3">
        <v>3</v>
      </c>
      <c r="T823" s="3"/>
      <c r="U823" s="3"/>
      <c r="Y823" s="3">
        <v>7</v>
      </c>
      <c r="AH823" s="3">
        <v>99</v>
      </c>
      <c r="AI823" s="3">
        <v>99</v>
      </c>
      <c r="AK823" s="3">
        <v>99</v>
      </c>
      <c r="AL823" s="3">
        <v>1</v>
      </c>
    </row>
    <row r="824" spans="1:38" x14ac:dyDescent="0.3">
      <c r="A824" s="4">
        <v>823</v>
      </c>
      <c r="B824" s="5">
        <v>42846</v>
      </c>
      <c r="D824" s="3" t="s">
        <v>104</v>
      </c>
      <c r="E824" s="3">
        <v>2</v>
      </c>
      <c r="F824" s="3">
        <v>21</v>
      </c>
      <c r="G824" s="3" t="s">
        <v>107</v>
      </c>
      <c r="H824" s="3">
        <v>5</v>
      </c>
      <c r="I824" s="4" t="s">
        <v>106</v>
      </c>
      <c r="J824" s="4">
        <v>1</v>
      </c>
      <c r="K824" s="4" t="s">
        <v>663</v>
      </c>
      <c r="L824" s="3" t="s">
        <v>104</v>
      </c>
      <c r="M824" s="18">
        <v>30</v>
      </c>
      <c r="N824" s="18">
        <v>30</v>
      </c>
      <c r="O824" s="4">
        <v>1</v>
      </c>
      <c r="P824" s="3"/>
      <c r="Q824" s="4">
        <v>2</v>
      </c>
      <c r="S824" s="3">
        <v>4</v>
      </c>
      <c r="T824" s="3"/>
      <c r="U824" s="3"/>
      <c r="Y824" s="3">
        <v>5</v>
      </c>
      <c r="AH824" s="3">
        <v>99</v>
      </c>
      <c r="AI824" s="3">
        <v>99</v>
      </c>
      <c r="AK824" s="3">
        <v>99</v>
      </c>
      <c r="AL824" s="3">
        <v>1</v>
      </c>
    </row>
    <row r="825" spans="1:38" x14ac:dyDescent="0.3">
      <c r="A825" s="4">
        <v>824</v>
      </c>
      <c r="B825" s="5">
        <v>42846</v>
      </c>
      <c r="D825" s="3" t="s">
        <v>104</v>
      </c>
      <c r="E825" s="3">
        <v>99</v>
      </c>
      <c r="F825" s="3">
        <v>18</v>
      </c>
      <c r="G825" s="3" t="s">
        <v>174</v>
      </c>
      <c r="H825" s="3">
        <v>99</v>
      </c>
      <c r="I825" s="4" t="s">
        <v>131</v>
      </c>
      <c r="J825" s="4">
        <v>13</v>
      </c>
      <c r="K825" s="19" t="s">
        <v>668</v>
      </c>
      <c r="L825" s="3" t="s">
        <v>104</v>
      </c>
      <c r="M825" s="18">
        <v>30</v>
      </c>
      <c r="N825" s="18">
        <v>30</v>
      </c>
      <c r="O825" s="4">
        <v>1</v>
      </c>
      <c r="P825" s="3"/>
      <c r="Q825" s="4">
        <v>9</v>
      </c>
      <c r="S825" s="3">
        <v>1</v>
      </c>
      <c r="T825" s="3">
        <v>7</v>
      </c>
      <c r="U825" s="3"/>
      <c r="Y825" s="3">
        <v>30</v>
      </c>
      <c r="AB825" s="3">
        <v>23</v>
      </c>
      <c r="AH825" s="3">
        <v>6</v>
      </c>
      <c r="AI825" s="3">
        <v>99</v>
      </c>
      <c r="AK825" s="3">
        <v>2</v>
      </c>
      <c r="AL825" s="3">
        <v>2</v>
      </c>
    </row>
    <row r="826" spans="1:38" x14ac:dyDescent="0.3">
      <c r="A826" s="4">
        <v>825</v>
      </c>
      <c r="B826" s="5">
        <v>42846</v>
      </c>
      <c r="D826" s="3" t="s">
        <v>104</v>
      </c>
      <c r="E826" s="3">
        <v>1</v>
      </c>
      <c r="F826" s="3">
        <v>40</v>
      </c>
      <c r="G826" s="3" t="s">
        <v>186</v>
      </c>
      <c r="H826" s="3">
        <v>1</v>
      </c>
      <c r="I826" s="4" t="s">
        <v>660</v>
      </c>
      <c r="J826" s="4">
        <v>6</v>
      </c>
      <c r="K826" s="4" t="s">
        <v>583</v>
      </c>
      <c r="L826" s="3" t="s">
        <v>104</v>
      </c>
      <c r="M826" s="18">
        <v>30</v>
      </c>
      <c r="N826" s="18">
        <v>30</v>
      </c>
      <c r="O826" s="4">
        <v>1</v>
      </c>
      <c r="P826" s="3"/>
      <c r="Q826" s="4">
        <v>2</v>
      </c>
      <c r="S826" s="3">
        <v>2</v>
      </c>
      <c r="T826" s="3"/>
      <c r="U826" s="3"/>
      <c r="Y826" s="3">
        <v>12</v>
      </c>
      <c r="AH826" s="3">
        <v>99</v>
      </c>
      <c r="AI826" s="3">
        <v>99</v>
      </c>
      <c r="AK826" s="3">
        <v>99</v>
      </c>
      <c r="AL826" s="3">
        <v>2</v>
      </c>
    </row>
    <row r="827" spans="1:38" x14ac:dyDescent="0.3">
      <c r="A827" s="4">
        <v>826</v>
      </c>
      <c r="B827" s="5">
        <v>42846</v>
      </c>
      <c r="D827" s="3" t="s">
        <v>104</v>
      </c>
      <c r="E827" s="3">
        <v>2</v>
      </c>
      <c r="F827" s="3">
        <v>40</v>
      </c>
      <c r="G827" s="3" t="s">
        <v>111</v>
      </c>
      <c r="H827" s="3">
        <v>1</v>
      </c>
      <c r="J827" s="4">
        <v>999</v>
      </c>
      <c r="K827" s="4">
        <v>999</v>
      </c>
      <c r="M827" s="18">
        <v>6</v>
      </c>
      <c r="N827" s="18" t="s">
        <v>560</v>
      </c>
      <c r="O827" s="4">
        <v>2</v>
      </c>
      <c r="P827" s="3"/>
      <c r="Q827" s="4">
        <v>1</v>
      </c>
      <c r="S827" s="3">
        <v>2</v>
      </c>
      <c r="T827" s="3"/>
      <c r="U827" s="3"/>
      <c r="AH827" s="3">
        <v>99</v>
      </c>
      <c r="AI827" s="3">
        <v>6</v>
      </c>
      <c r="AK827" s="3">
        <v>1</v>
      </c>
      <c r="AL827" s="3">
        <v>2</v>
      </c>
    </row>
    <row r="828" spans="1:38" x14ac:dyDescent="0.3">
      <c r="A828" s="4">
        <v>827</v>
      </c>
      <c r="B828" s="5">
        <v>42846</v>
      </c>
      <c r="D828" s="3" t="s">
        <v>104</v>
      </c>
      <c r="E828" s="3">
        <v>2</v>
      </c>
      <c r="F828" s="3">
        <v>34</v>
      </c>
      <c r="G828" s="3" t="s">
        <v>106</v>
      </c>
      <c r="H828" s="3">
        <v>1</v>
      </c>
      <c r="I828" s="4" t="s">
        <v>106</v>
      </c>
      <c r="J828" s="4">
        <v>1</v>
      </c>
      <c r="K828" s="4" t="s">
        <v>663</v>
      </c>
      <c r="L828" s="3" t="s">
        <v>104</v>
      </c>
      <c r="M828" s="18">
        <v>30</v>
      </c>
      <c r="N828" s="18">
        <v>30</v>
      </c>
      <c r="O828" s="4">
        <v>1</v>
      </c>
      <c r="P828" s="3"/>
      <c r="Q828" s="4">
        <v>8</v>
      </c>
      <c r="S828" s="3">
        <v>1</v>
      </c>
      <c r="T828" s="3">
        <v>7</v>
      </c>
      <c r="U828" s="3"/>
      <c r="Y828" s="3">
        <v>10</v>
      </c>
      <c r="AB828" s="3">
        <v>50</v>
      </c>
      <c r="AH828" s="3">
        <v>9</v>
      </c>
      <c r="AI828" s="3">
        <v>99</v>
      </c>
      <c r="AK828" s="3">
        <v>2</v>
      </c>
      <c r="AL828" s="3">
        <v>2</v>
      </c>
    </row>
    <row r="829" spans="1:38" x14ac:dyDescent="0.3">
      <c r="A829" s="4">
        <v>828</v>
      </c>
      <c r="B829" s="5">
        <v>42846</v>
      </c>
      <c r="D829" s="3" t="s">
        <v>104</v>
      </c>
      <c r="E829" s="3">
        <v>1</v>
      </c>
      <c r="F829" s="3">
        <v>27</v>
      </c>
      <c r="G829" s="3" t="s">
        <v>146</v>
      </c>
      <c r="H829" s="3">
        <v>1</v>
      </c>
      <c r="I829" s="4" t="s">
        <v>146</v>
      </c>
      <c r="J829" s="4">
        <v>12</v>
      </c>
      <c r="K829" s="4">
        <v>16</v>
      </c>
      <c r="L829" s="3" t="s">
        <v>104</v>
      </c>
      <c r="M829" s="18">
        <v>30</v>
      </c>
      <c r="N829" s="18">
        <v>30</v>
      </c>
      <c r="O829" s="4">
        <v>1</v>
      </c>
      <c r="P829" s="3"/>
      <c r="Q829" s="4">
        <v>9</v>
      </c>
      <c r="S829" s="3">
        <v>2</v>
      </c>
      <c r="T829" s="3"/>
      <c r="U829" s="3"/>
      <c r="AH829" s="3">
        <v>99</v>
      </c>
      <c r="AI829" s="3">
        <v>6</v>
      </c>
      <c r="AK829" s="3">
        <v>99</v>
      </c>
      <c r="AL829" s="3">
        <v>2</v>
      </c>
    </row>
    <row r="830" spans="1:38" x14ac:dyDescent="0.3">
      <c r="A830" s="4">
        <v>829</v>
      </c>
      <c r="B830" s="5">
        <v>42846</v>
      </c>
      <c r="D830" s="3" t="s">
        <v>104</v>
      </c>
      <c r="E830" s="3">
        <v>2</v>
      </c>
      <c r="F830" s="3">
        <v>36</v>
      </c>
      <c r="G830" s="3" t="s">
        <v>228</v>
      </c>
      <c r="H830" s="3">
        <v>5</v>
      </c>
      <c r="J830" s="4">
        <v>999</v>
      </c>
      <c r="K830" s="4">
        <v>999</v>
      </c>
      <c r="L830" s="3" t="s">
        <v>104</v>
      </c>
      <c r="M830" s="18">
        <v>30</v>
      </c>
      <c r="N830" s="18">
        <v>30</v>
      </c>
      <c r="O830" s="4">
        <v>4</v>
      </c>
      <c r="P830" s="3"/>
      <c r="Q830" s="4">
        <v>9</v>
      </c>
      <c r="S830" s="3">
        <v>1</v>
      </c>
      <c r="T830" s="3">
        <v>12</v>
      </c>
      <c r="U830" s="3"/>
      <c r="Y830" s="3">
        <v>18</v>
      </c>
      <c r="AB830" s="3" t="s">
        <v>467</v>
      </c>
      <c r="AH830" s="3">
        <v>99</v>
      </c>
      <c r="AI830" s="3">
        <v>99</v>
      </c>
      <c r="AK830" s="3">
        <v>3</v>
      </c>
      <c r="AL830" s="3">
        <v>2</v>
      </c>
    </row>
    <row r="831" spans="1:38" x14ac:dyDescent="0.3">
      <c r="A831" s="4">
        <v>830</v>
      </c>
      <c r="B831" s="5">
        <v>42846</v>
      </c>
      <c r="D831" s="3" t="s">
        <v>104</v>
      </c>
      <c r="E831" s="3">
        <v>2</v>
      </c>
      <c r="F831" s="3">
        <v>31</v>
      </c>
      <c r="G831" s="3" t="s">
        <v>105</v>
      </c>
      <c r="H831" s="3">
        <v>1</v>
      </c>
      <c r="I831" s="4" t="s">
        <v>105</v>
      </c>
      <c r="J831" s="4">
        <v>4</v>
      </c>
      <c r="K831" s="4" t="s">
        <v>665</v>
      </c>
      <c r="L831" s="3" t="s">
        <v>104</v>
      </c>
      <c r="M831" s="18">
        <v>30</v>
      </c>
      <c r="N831" s="18">
        <v>30</v>
      </c>
      <c r="O831" s="4">
        <v>1</v>
      </c>
      <c r="P831" s="3"/>
      <c r="Q831" s="4">
        <v>2</v>
      </c>
      <c r="S831" s="3">
        <v>1</v>
      </c>
      <c r="T831" s="3">
        <v>12</v>
      </c>
      <c r="U831" s="3">
        <v>1</v>
      </c>
      <c r="AB831" s="3" t="s">
        <v>467</v>
      </c>
      <c r="AH831" s="3">
        <v>6</v>
      </c>
      <c r="AI831" s="3">
        <v>99</v>
      </c>
      <c r="AK831" s="3">
        <v>1</v>
      </c>
      <c r="AL831" s="3">
        <v>2</v>
      </c>
    </row>
    <row r="832" spans="1:38" x14ac:dyDescent="0.3">
      <c r="A832" s="4">
        <v>831</v>
      </c>
      <c r="B832" s="5">
        <v>42846</v>
      </c>
      <c r="D832" s="3" t="s">
        <v>104</v>
      </c>
      <c r="E832" s="3">
        <v>2</v>
      </c>
      <c r="F832" s="3">
        <v>47</v>
      </c>
      <c r="G832" s="3" t="s">
        <v>106</v>
      </c>
      <c r="H832" s="3">
        <v>99</v>
      </c>
      <c r="I832" s="4" t="s">
        <v>106</v>
      </c>
      <c r="J832" s="4">
        <v>1</v>
      </c>
      <c r="K832" s="4" t="s">
        <v>663</v>
      </c>
      <c r="L832" s="3" t="s">
        <v>104</v>
      </c>
      <c r="M832" s="18">
        <v>30</v>
      </c>
      <c r="N832" s="18">
        <v>30</v>
      </c>
      <c r="O832" s="4">
        <v>1</v>
      </c>
      <c r="P832" s="3"/>
      <c r="Q832" s="4">
        <v>2</v>
      </c>
      <c r="S832" s="3">
        <v>1</v>
      </c>
      <c r="T832" s="3"/>
      <c r="U832" s="3"/>
      <c r="AH832" s="3">
        <v>99</v>
      </c>
      <c r="AI832" s="3">
        <v>8</v>
      </c>
      <c r="AK832" s="3">
        <v>1</v>
      </c>
      <c r="AL832" s="3">
        <v>2</v>
      </c>
    </row>
    <row r="833" spans="1:38" x14ac:dyDescent="0.3">
      <c r="A833" s="4">
        <v>832</v>
      </c>
      <c r="B833" s="5">
        <v>42846</v>
      </c>
      <c r="D833" s="3" t="s">
        <v>104</v>
      </c>
      <c r="E833" s="3">
        <v>2</v>
      </c>
      <c r="F833" s="3">
        <v>65</v>
      </c>
      <c r="G833" s="3" t="s">
        <v>157</v>
      </c>
      <c r="H833" s="3">
        <v>7</v>
      </c>
      <c r="I833" s="4" t="s">
        <v>660</v>
      </c>
      <c r="J833" s="4">
        <v>6</v>
      </c>
      <c r="K833" s="4" t="s">
        <v>583</v>
      </c>
      <c r="L833" s="3" t="s">
        <v>104</v>
      </c>
      <c r="M833" s="18">
        <v>30</v>
      </c>
      <c r="N833" s="18">
        <v>30</v>
      </c>
      <c r="O833" s="4">
        <v>1</v>
      </c>
      <c r="P833" s="3"/>
      <c r="Q833" s="4">
        <v>9</v>
      </c>
      <c r="S833" s="3">
        <v>1</v>
      </c>
      <c r="T833" s="3">
        <v>7</v>
      </c>
      <c r="U833" s="3">
        <v>1</v>
      </c>
      <c r="Y833" s="3">
        <v>27</v>
      </c>
      <c r="AB833" s="3" t="s">
        <v>388</v>
      </c>
      <c r="AH833" s="3">
        <v>7</v>
      </c>
      <c r="AI833" s="3">
        <v>99</v>
      </c>
      <c r="AK833" s="3">
        <v>99</v>
      </c>
      <c r="AL833" s="3">
        <v>2</v>
      </c>
    </row>
    <row r="834" spans="1:38" x14ac:dyDescent="0.3">
      <c r="A834" s="4">
        <v>833</v>
      </c>
      <c r="B834" s="5">
        <v>42846</v>
      </c>
      <c r="D834" s="3" t="s">
        <v>104</v>
      </c>
      <c r="E834" s="3">
        <v>2</v>
      </c>
      <c r="F834" s="3">
        <v>42</v>
      </c>
      <c r="G834" s="3" t="s">
        <v>106</v>
      </c>
      <c r="H834" s="3">
        <v>1</v>
      </c>
      <c r="I834" s="4" t="s">
        <v>106</v>
      </c>
      <c r="J834" s="4">
        <v>1</v>
      </c>
      <c r="K834" s="4" t="s">
        <v>663</v>
      </c>
      <c r="L834" s="3" t="s">
        <v>104</v>
      </c>
      <c r="M834" s="18">
        <v>30</v>
      </c>
      <c r="N834" s="18">
        <v>30</v>
      </c>
      <c r="O834" s="4">
        <v>1</v>
      </c>
      <c r="P834" s="3"/>
      <c r="Q834" s="4">
        <v>9</v>
      </c>
      <c r="S834" s="3">
        <v>1</v>
      </c>
      <c r="T834" s="3"/>
      <c r="U834" s="3"/>
      <c r="Y834" s="3">
        <v>2</v>
      </c>
      <c r="AH834" s="3">
        <v>99</v>
      </c>
      <c r="AI834" s="3">
        <v>8</v>
      </c>
      <c r="AK834" s="3">
        <v>1</v>
      </c>
      <c r="AL834" s="3">
        <v>2</v>
      </c>
    </row>
    <row r="835" spans="1:38" x14ac:dyDescent="0.3">
      <c r="A835" s="4">
        <v>834</v>
      </c>
      <c r="B835" s="5">
        <v>42846</v>
      </c>
      <c r="D835" s="3" t="s">
        <v>104</v>
      </c>
      <c r="E835" s="3">
        <v>2</v>
      </c>
      <c r="F835" s="3">
        <v>70</v>
      </c>
      <c r="G835" s="3" t="s">
        <v>106</v>
      </c>
      <c r="H835" s="3">
        <v>7</v>
      </c>
      <c r="I835" s="4" t="s">
        <v>106</v>
      </c>
      <c r="J835" s="4">
        <v>1</v>
      </c>
      <c r="K835" s="4" t="s">
        <v>663</v>
      </c>
      <c r="L835" s="3" t="s">
        <v>104</v>
      </c>
      <c r="M835" s="18">
        <v>30</v>
      </c>
      <c r="N835" s="18">
        <v>30</v>
      </c>
      <c r="O835" s="4">
        <v>1</v>
      </c>
      <c r="P835" s="3"/>
      <c r="Q835" s="4">
        <v>9</v>
      </c>
      <c r="S835" s="3">
        <v>1</v>
      </c>
      <c r="T835" s="3"/>
      <c r="U835" s="3"/>
      <c r="Y835" s="3">
        <v>3</v>
      </c>
      <c r="AH835" s="3">
        <v>99</v>
      </c>
      <c r="AI835" s="3">
        <v>8</v>
      </c>
      <c r="AK835" s="3">
        <v>1</v>
      </c>
      <c r="AL835" s="3">
        <v>2</v>
      </c>
    </row>
    <row r="836" spans="1:38" x14ac:dyDescent="0.3">
      <c r="A836" s="4">
        <v>835</v>
      </c>
      <c r="B836" s="5">
        <v>42846</v>
      </c>
      <c r="D836" s="3" t="s">
        <v>104</v>
      </c>
      <c r="E836" s="3">
        <v>2</v>
      </c>
      <c r="F836" s="3">
        <v>37</v>
      </c>
      <c r="G836" s="3" t="s">
        <v>133</v>
      </c>
      <c r="H836" s="3">
        <v>1</v>
      </c>
      <c r="I836" s="4" t="s">
        <v>133</v>
      </c>
      <c r="J836" s="4">
        <v>9</v>
      </c>
      <c r="K836" s="4" t="s">
        <v>557</v>
      </c>
      <c r="L836" s="3" t="s">
        <v>104</v>
      </c>
      <c r="M836" s="18">
        <v>30</v>
      </c>
      <c r="N836" s="18">
        <v>30</v>
      </c>
      <c r="O836" s="4">
        <v>1</v>
      </c>
      <c r="P836" s="3"/>
      <c r="Q836" s="4">
        <v>2</v>
      </c>
      <c r="S836" s="3">
        <v>2</v>
      </c>
      <c r="T836" s="3"/>
      <c r="U836" s="3"/>
      <c r="Y836" s="3">
        <v>12</v>
      </c>
      <c r="AH836" s="3">
        <v>99</v>
      </c>
      <c r="AI836" s="3">
        <v>6</v>
      </c>
      <c r="AK836" s="3">
        <v>1</v>
      </c>
      <c r="AL836" s="3">
        <v>2</v>
      </c>
    </row>
    <row r="837" spans="1:38" x14ac:dyDescent="0.3">
      <c r="A837" s="4">
        <v>836</v>
      </c>
      <c r="B837" s="5">
        <v>42846</v>
      </c>
      <c r="D837" s="3" t="s">
        <v>104</v>
      </c>
      <c r="E837" s="3">
        <v>1</v>
      </c>
      <c r="F837" s="3">
        <v>68</v>
      </c>
      <c r="G837" s="3" t="s">
        <v>106</v>
      </c>
      <c r="H837" s="3">
        <v>99</v>
      </c>
      <c r="I837" s="4" t="s">
        <v>106</v>
      </c>
      <c r="J837" s="4">
        <v>1</v>
      </c>
      <c r="K837" s="4" t="s">
        <v>663</v>
      </c>
      <c r="L837" s="3" t="s">
        <v>104</v>
      </c>
      <c r="M837" s="18">
        <v>30</v>
      </c>
      <c r="N837" s="18">
        <v>30</v>
      </c>
      <c r="O837" s="4">
        <v>1</v>
      </c>
      <c r="P837" s="3"/>
      <c r="Q837" s="4">
        <v>9</v>
      </c>
      <c r="S837" s="3">
        <v>1</v>
      </c>
      <c r="T837" s="3"/>
      <c r="U837" s="3"/>
      <c r="Y837" s="3">
        <v>6</v>
      </c>
      <c r="AH837" s="3">
        <v>99</v>
      </c>
      <c r="AI837" s="3">
        <v>8</v>
      </c>
      <c r="AK837" s="3">
        <v>1</v>
      </c>
      <c r="AL837" s="3">
        <v>2</v>
      </c>
    </row>
    <row r="838" spans="1:38" x14ac:dyDescent="0.3">
      <c r="A838" s="4">
        <v>837</v>
      </c>
      <c r="B838" s="5">
        <v>42846</v>
      </c>
      <c r="D838" s="3" t="s">
        <v>104</v>
      </c>
      <c r="E838" s="3">
        <v>2</v>
      </c>
      <c r="F838" s="3">
        <v>50</v>
      </c>
      <c r="G838" s="3" t="s">
        <v>186</v>
      </c>
      <c r="H838" s="3">
        <v>1</v>
      </c>
      <c r="I838" s="4" t="s">
        <v>660</v>
      </c>
      <c r="J838" s="4">
        <v>6</v>
      </c>
      <c r="K838" s="4" t="s">
        <v>583</v>
      </c>
      <c r="L838" s="3" t="s">
        <v>104</v>
      </c>
      <c r="M838" s="18">
        <v>30</v>
      </c>
      <c r="N838" s="18">
        <v>30</v>
      </c>
      <c r="O838" s="4">
        <v>1</v>
      </c>
      <c r="P838" s="3"/>
      <c r="Q838" s="4">
        <v>9</v>
      </c>
      <c r="S838" s="3">
        <v>1</v>
      </c>
      <c r="T838" s="3">
        <v>12</v>
      </c>
      <c r="U838" s="3">
        <v>1</v>
      </c>
      <c r="Y838" s="3">
        <v>11</v>
      </c>
      <c r="AB838" s="3" t="s">
        <v>467</v>
      </c>
      <c r="AH838" s="3">
        <v>6</v>
      </c>
      <c r="AI838" s="3">
        <v>99</v>
      </c>
      <c r="AK838" s="3">
        <v>2</v>
      </c>
      <c r="AL838" s="3">
        <v>2</v>
      </c>
    </row>
    <row r="839" spans="1:38" x14ac:dyDescent="0.3">
      <c r="A839" s="4">
        <v>838</v>
      </c>
      <c r="B839" s="5">
        <v>42846</v>
      </c>
      <c r="D839" s="3" t="s">
        <v>104</v>
      </c>
      <c r="E839" s="3">
        <v>2</v>
      </c>
      <c r="F839" s="3">
        <v>65</v>
      </c>
      <c r="G839" s="3" t="s">
        <v>108</v>
      </c>
      <c r="H839" s="3">
        <v>7</v>
      </c>
      <c r="I839" s="4" t="s">
        <v>108</v>
      </c>
      <c r="J839" s="4">
        <v>8</v>
      </c>
      <c r="K839" s="4" t="s">
        <v>555</v>
      </c>
      <c r="L839" s="3" t="s">
        <v>104</v>
      </c>
      <c r="M839" s="18">
        <v>30</v>
      </c>
      <c r="N839" s="18">
        <v>30</v>
      </c>
      <c r="O839" s="4">
        <v>1</v>
      </c>
      <c r="P839" s="3"/>
      <c r="Q839" s="4">
        <v>9</v>
      </c>
      <c r="S839" s="3">
        <v>1</v>
      </c>
      <c r="T839" s="3">
        <v>7</v>
      </c>
      <c r="U839" s="3">
        <v>1</v>
      </c>
      <c r="Y839" s="3">
        <v>30</v>
      </c>
      <c r="AB839" s="3" t="s">
        <v>388</v>
      </c>
      <c r="AH839" s="3">
        <v>6</v>
      </c>
      <c r="AI839" s="3">
        <v>99</v>
      </c>
      <c r="AK839" s="3">
        <v>2</v>
      </c>
      <c r="AL839" s="3">
        <v>2</v>
      </c>
    </row>
    <row r="840" spans="1:38" x14ac:dyDescent="0.3">
      <c r="A840" s="4">
        <v>839</v>
      </c>
      <c r="B840" s="5">
        <v>42846</v>
      </c>
      <c r="D840" s="3" t="s">
        <v>104</v>
      </c>
      <c r="E840" s="3">
        <v>1</v>
      </c>
      <c r="F840" s="3">
        <v>20</v>
      </c>
      <c r="G840" s="3" t="s">
        <v>455</v>
      </c>
      <c r="H840" s="3">
        <v>5</v>
      </c>
      <c r="J840" s="4">
        <v>999</v>
      </c>
      <c r="K840" s="4">
        <v>999</v>
      </c>
      <c r="L840" s="3" t="s">
        <v>104</v>
      </c>
      <c r="M840" s="18">
        <v>30</v>
      </c>
      <c r="N840" s="18">
        <v>30</v>
      </c>
      <c r="O840" s="4">
        <v>1</v>
      </c>
      <c r="P840" s="3"/>
      <c r="Q840" s="4">
        <v>9</v>
      </c>
      <c r="S840" s="3">
        <v>2</v>
      </c>
      <c r="T840" s="3"/>
      <c r="U840" s="3"/>
      <c r="Y840" s="3">
        <v>25</v>
      </c>
      <c r="AH840" s="3">
        <v>99</v>
      </c>
      <c r="AI840" s="3">
        <v>99</v>
      </c>
      <c r="AK840" s="3">
        <v>3</v>
      </c>
      <c r="AL840" s="3">
        <v>2</v>
      </c>
    </row>
    <row r="841" spans="1:38" x14ac:dyDescent="0.3">
      <c r="A841" s="4">
        <v>840</v>
      </c>
      <c r="B841" s="5">
        <v>42846</v>
      </c>
      <c r="D841" s="3" t="s">
        <v>104</v>
      </c>
      <c r="E841" s="3">
        <v>2</v>
      </c>
      <c r="F841" s="3">
        <v>31</v>
      </c>
      <c r="G841" s="3" t="s">
        <v>128</v>
      </c>
      <c r="H841" s="3">
        <v>1</v>
      </c>
      <c r="I841" s="4" t="s">
        <v>141</v>
      </c>
      <c r="J841" s="4">
        <v>11</v>
      </c>
      <c r="K841" s="4" t="s">
        <v>667</v>
      </c>
      <c r="L841" s="3" t="s">
        <v>104</v>
      </c>
      <c r="M841" s="18">
        <v>30</v>
      </c>
      <c r="N841" s="18">
        <v>30</v>
      </c>
      <c r="O841" s="4">
        <v>1</v>
      </c>
      <c r="P841" s="3"/>
      <c r="Q841" s="4">
        <v>9</v>
      </c>
      <c r="S841" s="3">
        <v>2</v>
      </c>
      <c r="T841" s="3"/>
      <c r="U841" s="3"/>
      <c r="Y841" s="3">
        <v>22</v>
      </c>
      <c r="AH841" s="3">
        <v>99</v>
      </c>
      <c r="AI841" s="3">
        <v>99</v>
      </c>
      <c r="AK841" s="3">
        <v>2</v>
      </c>
      <c r="AL841" s="3">
        <v>2</v>
      </c>
    </row>
    <row r="842" spans="1:38" x14ac:dyDescent="0.3">
      <c r="A842" s="4">
        <v>841</v>
      </c>
      <c r="B842" s="5">
        <v>42846</v>
      </c>
      <c r="D842" s="3" t="s">
        <v>104</v>
      </c>
      <c r="E842" s="3">
        <v>1</v>
      </c>
      <c r="F842" s="3">
        <v>19</v>
      </c>
      <c r="G842" s="3" t="s">
        <v>117</v>
      </c>
      <c r="H842" s="3">
        <v>1</v>
      </c>
      <c r="I842" s="4" t="s">
        <v>117</v>
      </c>
      <c r="J842" s="4">
        <v>4</v>
      </c>
      <c r="K842" s="4">
        <v>64</v>
      </c>
      <c r="L842" s="3" t="s">
        <v>104</v>
      </c>
      <c r="M842" s="18">
        <v>172</v>
      </c>
      <c r="N842" s="18">
        <v>30</v>
      </c>
      <c r="O842" s="4">
        <v>1</v>
      </c>
      <c r="P842" s="3"/>
      <c r="Q842" s="4">
        <v>9</v>
      </c>
      <c r="S842" s="3">
        <v>1</v>
      </c>
      <c r="T842" s="3">
        <v>7</v>
      </c>
      <c r="U842" s="3">
        <v>1</v>
      </c>
      <c r="V842" s="3">
        <v>7</v>
      </c>
      <c r="Y842" s="3">
        <v>25</v>
      </c>
      <c r="AB842" s="3">
        <v>39</v>
      </c>
      <c r="AF842" s="3">
        <v>23</v>
      </c>
      <c r="AH842" s="3">
        <v>7</v>
      </c>
      <c r="AI842" s="3">
        <v>99</v>
      </c>
      <c r="AK842" s="3">
        <v>4</v>
      </c>
      <c r="AL842" s="3">
        <v>2</v>
      </c>
    </row>
    <row r="843" spans="1:38" x14ac:dyDescent="0.3">
      <c r="A843" s="4">
        <v>842</v>
      </c>
      <c r="B843" s="5">
        <v>42846</v>
      </c>
      <c r="D843" s="3" t="s">
        <v>104</v>
      </c>
      <c r="E843" s="3">
        <v>2</v>
      </c>
      <c r="F843" s="3">
        <v>27</v>
      </c>
      <c r="G843" s="3" t="s">
        <v>130</v>
      </c>
      <c r="H843" s="3">
        <v>1</v>
      </c>
      <c r="I843" s="4" t="s">
        <v>661</v>
      </c>
      <c r="J843" s="4">
        <v>10</v>
      </c>
      <c r="K843" s="4" t="s">
        <v>666</v>
      </c>
      <c r="L843" s="3" t="s">
        <v>104</v>
      </c>
      <c r="M843" s="18">
        <v>3</v>
      </c>
      <c r="N843" s="18">
        <v>30</v>
      </c>
      <c r="O843" s="4">
        <v>1</v>
      </c>
      <c r="P843" s="3"/>
      <c r="Q843" s="4">
        <v>2</v>
      </c>
      <c r="S843" s="3">
        <v>1</v>
      </c>
      <c r="T843" s="3">
        <v>7</v>
      </c>
      <c r="U843" s="3">
        <v>1</v>
      </c>
      <c r="Y843" s="3">
        <v>45</v>
      </c>
      <c r="AB843" s="3" t="s">
        <v>388</v>
      </c>
      <c r="AH843" s="3">
        <v>99</v>
      </c>
      <c r="AI843" s="3">
        <v>99</v>
      </c>
      <c r="AK843" s="3">
        <v>1</v>
      </c>
      <c r="AL843" s="3">
        <v>2</v>
      </c>
    </row>
    <row r="844" spans="1:38" x14ac:dyDescent="0.3">
      <c r="A844" s="4">
        <v>843</v>
      </c>
      <c r="B844" s="5">
        <v>42846</v>
      </c>
      <c r="D844" s="3" t="s">
        <v>104</v>
      </c>
      <c r="E844" s="3">
        <v>1</v>
      </c>
      <c r="F844" s="3">
        <v>57</v>
      </c>
      <c r="G844" s="3" t="s">
        <v>111</v>
      </c>
      <c r="H844" s="3">
        <v>2</v>
      </c>
      <c r="I844" s="4" t="s">
        <v>201</v>
      </c>
      <c r="J844" s="4">
        <v>7</v>
      </c>
      <c r="K844" s="4" t="s">
        <v>560</v>
      </c>
      <c r="L844" s="3" t="s">
        <v>104</v>
      </c>
      <c r="M844" s="18">
        <v>174</v>
      </c>
      <c r="N844" s="18">
        <v>30</v>
      </c>
      <c r="O844" s="4">
        <v>1</v>
      </c>
      <c r="P844" s="3"/>
      <c r="Q844" s="4">
        <v>8</v>
      </c>
      <c r="S844" s="3">
        <v>1</v>
      </c>
      <c r="T844" s="3"/>
      <c r="U844" s="3"/>
      <c r="Y844" s="3">
        <v>32</v>
      </c>
      <c r="AH844" s="3">
        <v>99</v>
      </c>
      <c r="AI844" s="3">
        <v>99</v>
      </c>
      <c r="AK844" s="3">
        <v>4</v>
      </c>
      <c r="AL844" s="3">
        <v>2</v>
      </c>
    </row>
    <row r="845" spans="1:38" x14ac:dyDescent="0.3">
      <c r="A845" s="4">
        <v>844</v>
      </c>
      <c r="B845" s="5">
        <v>42846</v>
      </c>
      <c r="D845" s="3" t="s">
        <v>104</v>
      </c>
      <c r="E845" s="3">
        <v>2</v>
      </c>
      <c r="F845" s="3">
        <v>37</v>
      </c>
      <c r="G845" s="3" t="s">
        <v>290</v>
      </c>
      <c r="H845" s="3">
        <v>2</v>
      </c>
      <c r="I845" s="4" t="s">
        <v>290</v>
      </c>
      <c r="J845" s="4">
        <v>6</v>
      </c>
      <c r="K845" s="4">
        <v>124</v>
      </c>
      <c r="L845" s="3" t="s">
        <v>104</v>
      </c>
      <c r="M845" s="18">
        <v>6</v>
      </c>
      <c r="N845" s="18">
        <v>30</v>
      </c>
      <c r="O845" s="4">
        <v>1</v>
      </c>
      <c r="P845" s="3"/>
      <c r="Q845" s="4">
        <v>9</v>
      </c>
      <c r="S845" s="3">
        <v>2</v>
      </c>
      <c r="T845" s="3"/>
      <c r="U845" s="3"/>
      <c r="Y845" s="3">
        <v>22</v>
      </c>
      <c r="AH845" s="3">
        <v>99</v>
      </c>
      <c r="AI845" s="3">
        <v>6</v>
      </c>
      <c r="AK845" s="3">
        <v>3</v>
      </c>
      <c r="AL845" s="3">
        <v>2</v>
      </c>
    </row>
    <row r="846" spans="1:38" x14ac:dyDescent="0.3">
      <c r="A846" s="4">
        <v>845</v>
      </c>
      <c r="B846" s="5">
        <v>42846</v>
      </c>
      <c r="D846" s="3" t="s">
        <v>104</v>
      </c>
      <c r="E846" s="3">
        <v>1</v>
      </c>
      <c r="F846" s="3">
        <v>47</v>
      </c>
      <c r="G846" s="3" t="s">
        <v>121</v>
      </c>
      <c r="H846" s="3">
        <v>1</v>
      </c>
      <c r="I846" s="4" t="s">
        <v>121</v>
      </c>
      <c r="J846" s="4">
        <v>1</v>
      </c>
      <c r="K846" s="4">
        <v>2</v>
      </c>
      <c r="L846" s="3" t="s">
        <v>104</v>
      </c>
      <c r="M846" s="18">
        <v>4</v>
      </c>
      <c r="N846" s="18">
        <v>30</v>
      </c>
      <c r="O846" s="4">
        <v>1</v>
      </c>
      <c r="P846" s="3"/>
      <c r="Q846" s="4">
        <v>8</v>
      </c>
      <c r="S846" s="3">
        <v>1</v>
      </c>
      <c r="T846" s="3">
        <v>11</v>
      </c>
      <c r="U846" s="3">
        <v>1</v>
      </c>
      <c r="Y846" s="3">
        <v>24</v>
      </c>
      <c r="AH846" s="3">
        <v>6</v>
      </c>
      <c r="AI846" s="3">
        <v>99</v>
      </c>
      <c r="AK846" s="3">
        <v>3</v>
      </c>
      <c r="AL846" s="3">
        <v>2</v>
      </c>
    </row>
    <row r="847" spans="1:38" x14ac:dyDescent="0.3">
      <c r="A847" s="4">
        <v>846</v>
      </c>
      <c r="B847" s="5">
        <v>42846</v>
      </c>
      <c r="D847" s="3" t="s">
        <v>104</v>
      </c>
      <c r="E847" s="3">
        <v>1</v>
      </c>
      <c r="F847" s="3">
        <v>57</v>
      </c>
      <c r="G847" s="3" t="s">
        <v>139</v>
      </c>
      <c r="H847" s="3">
        <v>1</v>
      </c>
      <c r="I847" s="4" t="s">
        <v>139</v>
      </c>
      <c r="J847" s="4">
        <v>13</v>
      </c>
      <c r="K847" s="4">
        <v>112</v>
      </c>
      <c r="L847" s="3" t="s">
        <v>104</v>
      </c>
      <c r="M847" s="18">
        <v>11</v>
      </c>
      <c r="N847" s="18">
        <v>30</v>
      </c>
      <c r="O847" s="4">
        <v>1</v>
      </c>
      <c r="P847" s="3"/>
      <c r="Q847" s="4">
        <v>8</v>
      </c>
      <c r="S847" s="3">
        <v>1</v>
      </c>
      <c r="T847" s="3">
        <v>12</v>
      </c>
      <c r="U847" s="3">
        <v>1</v>
      </c>
      <c r="Y847" s="3">
        <v>41</v>
      </c>
      <c r="AB847" s="3" t="s">
        <v>467</v>
      </c>
      <c r="AH847" s="3">
        <v>99</v>
      </c>
      <c r="AI847" s="3">
        <v>99</v>
      </c>
      <c r="AK847" s="3">
        <v>3</v>
      </c>
      <c r="AL847" s="3">
        <v>2</v>
      </c>
    </row>
    <row r="848" spans="1:38" x14ac:dyDescent="0.3">
      <c r="A848" s="4">
        <v>847</v>
      </c>
      <c r="B848" s="5">
        <v>42846</v>
      </c>
      <c r="D848" s="3" t="s">
        <v>104</v>
      </c>
      <c r="E848" s="3">
        <v>1</v>
      </c>
      <c r="F848" s="3">
        <v>21</v>
      </c>
      <c r="G848" s="3" t="s">
        <v>108</v>
      </c>
      <c r="H848" s="3">
        <v>5</v>
      </c>
      <c r="I848" s="4" t="s">
        <v>108</v>
      </c>
      <c r="J848" s="4">
        <v>8</v>
      </c>
      <c r="K848" s="4" t="s">
        <v>555</v>
      </c>
      <c r="L848" s="3" t="s">
        <v>104</v>
      </c>
      <c r="M848" s="18">
        <v>11</v>
      </c>
      <c r="N848" s="18">
        <v>30</v>
      </c>
      <c r="O848" s="4">
        <v>1</v>
      </c>
      <c r="P848" s="3"/>
      <c r="Q848" s="4">
        <v>9</v>
      </c>
      <c r="S848" s="3">
        <v>1</v>
      </c>
      <c r="T848" s="3">
        <v>7</v>
      </c>
      <c r="U848" s="3">
        <v>1</v>
      </c>
      <c r="Y848" s="3">
        <v>42</v>
      </c>
      <c r="AB848" s="3" t="s">
        <v>388</v>
      </c>
      <c r="AH848" s="3">
        <v>6</v>
      </c>
      <c r="AI848" s="3">
        <v>99</v>
      </c>
      <c r="AK848" s="3">
        <v>3</v>
      </c>
      <c r="AL848" s="3">
        <v>2</v>
      </c>
    </row>
    <row r="849" spans="1:38" x14ac:dyDescent="0.3">
      <c r="A849" s="4">
        <v>848</v>
      </c>
      <c r="B849" s="5">
        <v>42846</v>
      </c>
      <c r="D849" s="3" t="s">
        <v>104</v>
      </c>
      <c r="E849" s="3">
        <v>99</v>
      </c>
      <c r="G849" s="3" t="s">
        <v>157</v>
      </c>
      <c r="H849" s="3">
        <v>99</v>
      </c>
      <c r="I849" s="4" t="s">
        <v>157</v>
      </c>
      <c r="J849" s="4">
        <v>6</v>
      </c>
      <c r="K849" s="4" t="s">
        <v>582</v>
      </c>
      <c r="L849" s="3" t="s">
        <v>104</v>
      </c>
      <c r="M849" s="18">
        <v>4</v>
      </c>
      <c r="N849" s="18">
        <v>30</v>
      </c>
      <c r="O849" s="4">
        <v>1</v>
      </c>
      <c r="P849" s="3"/>
      <c r="Q849" s="4">
        <v>2</v>
      </c>
      <c r="S849" s="3">
        <v>1</v>
      </c>
      <c r="T849" s="3">
        <v>12</v>
      </c>
      <c r="U849" s="3">
        <v>1</v>
      </c>
      <c r="Y849" s="3">
        <v>60</v>
      </c>
      <c r="AB849" s="3" t="s">
        <v>467</v>
      </c>
      <c r="AH849" s="3">
        <v>6</v>
      </c>
      <c r="AI849" s="3">
        <v>99</v>
      </c>
      <c r="AK849" s="3">
        <v>3</v>
      </c>
      <c r="AL849" s="3">
        <v>2</v>
      </c>
    </row>
    <row r="850" spans="1:38" x14ac:dyDescent="0.3">
      <c r="A850" s="4">
        <v>849</v>
      </c>
      <c r="B850" s="5">
        <v>42846</v>
      </c>
      <c r="D850" s="3" t="s">
        <v>104</v>
      </c>
      <c r="E850" s="3">
        <v>2</v>
      </c>
      <c r="F850" s="3">
        <v>23</v>
      </c>
      <c r="G850" s="3" t="s">
        <v>130</v>
      </c>
      <c r="H850" s="3">
        <v>99</v>
      </c>
      <c r="I850" s="4" t="s">
        <v>661</v>
      </c>
      <c r="J850" s="4">
        <v>10</v>
      </c>
      <c r="K850" s="4" t="s">
        <v>666</v>
      </c>
      <c r="L850" s="3" t="s">
        <v>104</v>
      </c>
      <c r="M850" s="18">
        <v>174</v>
      </c>
      <c r="N850" s="18">
        <v>30</v>
      </c>
      <c r="O850" s="4">
        <v>1</v>
      </c>
      <c r="P850" s="3"/>
      <c r="Q850" s="4">
        <v>9</v>
      </c>
      <c r="S850" s="3">
        <v>2</v>
      </c>
      <c r="T850" s="3"/>
      <c r="U850" s="3"/>
      <c r="Y850" s="3">
        <v>30</v>
      </c>
      <c r="AH850" s="3">
        <v>99</v>
      </c>
      <c r="AI850" s="3">
        <v>99</v>
      </c>
      <c r="AK850" s="3">
        <v>2</v>
      </c>
      <c r="AL850" s="3">
        <v>2</v>
      </c>
    </row>
    <row r="851" spans="1:38" x14ac:dyDescent="0.3">
      <c r="A851" s="4">
        <v>850</v>
      </c>
      <c r="B851" s="5">
        <v>42846</v>
      </c>
      <c r="D851" s="3" t="s">
        <v>104</v>
      </c>
      <c r="E851" s="3">
        <v>1</v>
      </c>
      <c r="F851" s="3">
        <v>51</v>
      </c>
      <c r="G851" s="3" t="s">
        <v>234</v>
      </c>
      <c r="H851" s="3">
        <v>2</v>
      </c>
      <c r="I851" s="4" t="s">
        <v>234</v>
      </c>
      <c r="J851" s="4">
        <v>18</v>
      </c>
      <c r="K851" s="4">
        <v>199</v>
      </c>
      <c r="L851" s="3" t="s">
        <v>104</v>
      </c>
      <c r="M851" s="18">
        <v>4</v>
      </c>
      <c r="N851" s="18">
        <v>30</v>
      </c>
      <c r="O851" s="4">
        <v>1</v>
      </c>
      <c r="P851" s="3"/>
      <c r="Q851" s="4">
        <v>8</v>
      </c>
      <c r="S851" s="3">
        <v>2</v>
      </c>
      <c r="T851" s="3"/>
      <c r="U851" s="3"/>
      <c r="Y851" s="3">
        <v>32</v>
      </c>
      <c r="AH851" s="3">
        <v>99</v>
      </c>
      <c r="AI851" s="3">
        <v>99</v>
      </c>
      <c r="AK851" s="3">
        <v>3</v>
      </c>
      <c r="AL851" s="3">
        <v>2</v>
      </c>
    </row>
    <row r="852" spans="1:38" x14ac:dyDescent="0.3">
      <c r="A852" s="4">
        <v>851</v>
      </c>
      <c r="B852" s="5">
        <v>42846</v>
      </c>
      <c r="D852" s="3" t="s">
        <v>104</v>
      </c>
      <c r="E852" s="3">
        <v>2</v>
      </c>
      <c r="F852" s="3">
        <v>22</v>
      </c>
      <c r="G852" s="3" t="s">
        <v>138</v>
      </c>
      <c r="H852" s="3">
        <v>4</v>
      </c>
      <c r="I852" s="4" t="s">
        <v>138</v>
      </c>
      <c r="J852" s="4">
        <v>18</v>
      </c>
      <c r="K852" s="4">
        <v>164</v>
      </c>
      <c r="L852" s="3" t="s">
        <v>104</v>
      </c>
      <c r="M852" s="18">
        <v>3</v>
      </c>
      <c r="N852" s="18">
        <v>30</v>
      </c>
      <c r="O852" s="4">
        <v>1</v>
      </c>
      <c r="P852" s="3"/>
      <c r="Q852" s="4">
        <v>8</v>
      </c>
      <c r="S852" s="3">
        <v>2</v>
      </c>
      <c r="T852" s="3"/>
      <c r="U852" s="3"/>
      <c r="Y852" s="3">
        <v>27</v>
      </c>
      <c r="AH852" s="3">
        <v>99</v>
      </c>
      <c r="AI852" s="3">
        <v>6</v>
      </c>
      <c r="AK852" s="3">
        <v>3</v>
      </c>
      <c r="AL852" s="3">
        <v>2</v>
      </c>
    </row>
    <row r="853" spans="1:38" x14ac:dyDescent="0.3">
      <c r="A853" s="4">
        <v>852</v>
      </c>
      <c r="B853" s="5">
        <v>42846</v>
      </c>
      <c r="D853" s="3" t="s">
        <v>104</v>
      </c>
      <c r="E853" s="3">
        <v>1</v>
      </c>
      <c r="F853" s="3">
        <v>38</v>
      </c>
      <c r="G853" s="3" t="s">
        <v>105</v>
      </c>
      <c r="H853" s="3">
        <v>8</v>
      </c>
      <c r="J853" s="4">
        <v>999</v>
      </c>
      <c r="K853" s="4">
        <v>999</v>
      </c>
      <c r="L853" s="3" t="s">
        <v>104</v>
      </c>
      <c r="M853" s="18">
        <v>30</v>
      </c>
      <c r="N853" s="18">
        <v>30</v>
      </c>
      <c r="O853" s="4">
        <v>9</v>
      </c>
      <c r="P853" s="3"/>
      <c r="Q853" s="4">
        <v>9</v>
      </c>
      <c r="S853" s="3">
        <v>2</v>
      </c>
      <c r="T853" s="3"/>
      <c r="U853" s="3"/>
      <c r="Y853" s="3">
        <v>12</v>
      </c>
      <c r="AH853" s="3">
        <v>99</v>
      </c>
      <c r="AI853" s="3">
        <v>6</v>
      </c>
      <c r="AK853" s="3">
        <v>3</v>
      </c>
      <c r="AL853" s="3">
        <v>2</v>
      </c>
    </row>
    <row r="854" spans="1:38" x14ac:dyDescent="0.3">
      <c r="A854" s="4">
        <v>853</v>
      </c>
      <c r="B854" s="5">
        <v>42846</v>
      </c>
      <c r="D854" s="3" t="s">
        <v>104</v>
      </c>
      <c r="E854" s="3">
        <v>1</v>
      </c>
      <c r="F854" s="3">
        <v>22</v>
      </c>
      <c r="G854" s="3" t="s">
        <v>163</v>
      </c>
      <c r="H854" s="3">
        <v>4</v>
      </c>
      <c r="I854" s="4" t="s">
        <v>163</v>
      </c>
      <c r="J854" s="4">
        <v>14</v>
      </c>
      <c r="K854" s="4" t="s">
        <v>669</v>
      </c>
      <c r="L854" s="3" t="s">
        <v>104</v>
      </c>
      <c r="M854" s="18">
        <v>3</v>
      </c>
      <c r="N854" s="18">
        <v>30</v>
      </c>
      <c r="O854" s="4">
        <v>4</v>
      </c>
      <c r="P854" s="3"/>
      <c r="Q854" s="4">
        <v>9</v>
      </c>
      <c r="S854" s="3">
        <v>1</v>
      </c>
      <c r="T854" s="3">
        <v>12</v>
      </c>
      <c r="U854" s="3">
        <v>1</v>
      </c>
      <c r="Y854" s="3">
        <v>22</v>
      </c>
      <c r="AB854" s="3" t="s">
        <v>467</v>
      </c>
      <c r="AH854" s="3">
        <v>6</v>
      </c>
      <c r="AI854" s="3">
        <v>99</v>
      </c>
      <c r="AK854" s="3">
        <v>3</v>
      </c>
      <c r="AL854" s="3">
        <v>2</v>
      </c>
    </row>
    <row r="855" spans="1:38" x14ac:dyDescent="0.3">
      <c r="A855" s="4">
        <v>854</v>
      </c>
      <c r="B855" s="5">
        <v>42846</v>
      </c>
      <c r="D855" s="3" t="s">
        <v>104</v>
      </c>
      <c r="E855" s="3">
        <v>2</v>
      </c>
      <c r="F855" s="3">
        <v>91</v>
      </c>
      <c r="G855" s="3" t="s">
        <v>236</v>
      </c>
      <c r="H855" s="3">
        <v>7</v>
      </c>
      <c r="I855" s="4" t="s">
        <v>115</v>
      </c>
      <c r="J855" s="4">
        <v>5</v>
      </c>
      <c r="K855" s="4" t="s">
        <v>564</v>
      </c>
      <c r="L855" s="3" t="s">
        <v>104</v>
      </c>
      <c r="M855" s="18">
        <v>30</v>
      </c>
      <c r="N855" s="18">
        <v>30</v>
      </c>
      <c r="O855" s="4">
        <v>1</v>
      </c>
      <c r="P855" s="3"/>
      <c r="Q855" s="4">
        <v>9</v>
      </c>
      <c r="S855" s="3">
        <v>1</v>
      </c>
      <c r="T855" s="3">
        <v>7</v>
      </c>
      <c r="U855" s="3">
        <v>1</v>
      </c>
      <c r="Y855" s="3">
        <v>35</v>
      </c>
      <c r="AB855" s="3" t="s">
        <v>370</v>
      </c>
      <c r="AH855" s="3">
        <v>9</v>
      </c>
      <c r="AI855" s="3">
        <v>99</v>
      </c>
      <c r="AK855" s="3">
        <v>3</v>
      </c>
      <c r="AL855" s="3">
        <v>3</v>
      </c>
    </row>
    <row r="856" spans="1:38" x14ac:dyDescent="0.3">
      <c r="A856" s="4">
        <v>855</v>
      </c>
      <c r="B856" s="5">
        <v>42846</v>
      </c>
      <c r="D856" s="3" t="s">
        <v>104</v>
      </c>
      <c r="E856" s="3">
        <v>2</v>
      </c>
      <c r="F856" s="3">
        <v>18</v>
      </c>
      <c r="G856" s="3" t="s">
        <v>106</v>
      </c>
      <c r="H856" s="3">
        <v>4</v>
      </c>
      <c r="I856" s="4" t="s">
        <v>106</v>
      </c>
      <c r="J856" s="4">
        <v>1</v>
      </c>
      <c r="K856" s="4" t="s">
        <v>663</v>
      </c>
      <c r="L856" s="3" t="s">
        <v>104</v>
      </c>
      <c r="M856" s="18">
        <v>30</v>
      </c>
      <c r="N856" s="18">
        <v>30</v>
      </c>
      <c r="O856" s="4">
        <v>1</v>
      </c>
      <c r="P856" s="3"/>
      <c r="Q856" s="4">
        <v>9</v>
      </c>
      <c r="S856" s="3">
        <v>7</v>
      </c>
      <c r="T856" s="3"/>
      <c r="U856" s="3"/>
      <c r="Z856" s="3">
        <v>42</v>
      </c>
      <c r="AH856" s="3">
        <v>99</v>
      </c>
      <c r="AI856" s="3">
        <v>99</v>
      </c>
      <c r="AK856" s="3">
        <v>2</v>
      </c>
      <c r="AL856" s="3">
        <v>2</v>
      </c>
    </row>
    <row r="857" spans="1:38" x14ac:dyDescent="0.3">
      <c r="A857" s="4">
        <v>856</v>
      </c>
      <c r="B857" s="5">
        <v>42846</v>
      </c>
      <c r="D857" s="3" t="s">
        <v>104</v>
      </c>
      <c r="E857" s="3">
        <v>1</v>
      </c>
      <c r="F857" s="3">
        <v>30</v>
      </c>
      <c r="G857" s="3" t="s">
        <v>119</v>
      </c>
      <c r="H857" s="3">
        <v>1</v>
      </c>
      <c r="I857" s="4" t="s">
        <v>456</v>
      </c>
      <c r="J857" s="4">
        <v>999</v>
      </c>
      <c r="K857" s="4">
        <v>999</v>
      </c>
      <c r="L857" s="3" t="s">
        <v>119</v>
      </c>
      <c r="M857" s="18">
        <v>8</v>
      </c>
      <c r="N857" s="18" t="s">
        <v>562</v>
      </c>
      <c r="O857" s="4">
        <v>7</v>
      </c>
      <c r="P857" s="3"/>
      <c r="Q857" s="4">
        <v>1</v>
      </c>
      <c r="S857" s="3">
        <v>2</v>
      </c>
      <c r="T857" s="3"/>
      <c r="U857" s="3"/>
      <c r="X857" s="7">
        <v>0.7090277777777777</v>
      </c>
      <c r="Y857" s="3">
        <v>15</v>
      </c>
      <c r="AH857" s="3">
        <v>99</v>
      </c>
      <c r="AI857" s="3">
        <v>1</v>
      </c>
      <c r="AK857" s="3">
        <v>3</v>
      </c>
      <c r="AL857" s="3">
        <v>2</v>
      </c>
    </row>
    <row r="858" spans="1:38" x14ac:dyDescent="0.3">
      <c r="A858" s="4">
        <v>857</v>
      </c>
      <c r="B858" s="5">
        <v>42846</v>
      </c>
      <c r="D858" s="3" t="s">
        <v>104</v>
      </c>
      <c r="E858" s="3">
        <v>1</v>
      </c>
      <c r="F858" s="3">
        <v>47</v>
      </c>
      <c r="G858" s="3" t="s">
        <v>311</v>
      </c>
      <c r="H858" s="3">
        <v>1</v>
      </c>
      <c r="I858" s="4" t="s">
        <v>104</v>
      </c>
      <c r="J858" s="4">
        <v>30</v>
      </c>
      <c r="K858" s="4">
        <v>30</v>
      </c>
      <c r="L858" s="3" t="s">
        <v>311</v>
      </c>
      <c r="M858" s="18">
        <v>15</v>
      </c>
      <c r="N858" s="18">
        <v>201</v>
      </c>
      <c r="O858" s="4">
        <v>2</v>
      </c>
      <c r="P858" s="3"/>
      <c r="Q858" s="4">
        <v>1</v>
      </c>
      <c r="S858" s="3">
        <v>2</v>
      </c>
      <c r="T858" s="3"/>
      <c r="U858" s="3"/>
      <c r="AH858" s="3">
        <v>99</v>
      </c>
      <c r="AI858" s="3">
        <v>3</v>
      </c>
      <c r="AK858" s="3">
        <v>2</v>
      </c>
      <c r="AL858" s="3">
        <v>2</v>
      </c>
    </row>
    <row r="859" spans="1:38" x14ac:dyDescent="0.3">
      <c r="A859" s="4">
        <v>858</v>
      </c>
      <c r="B859" s="5">
        <v>42846</v>
      </c>
      <c r="D859" s="3" t="s">
        <v>104</v>
      </c>
      <c r="E859" s="3">
        <v>2</v>
      </c>
      <c r="F859" s="3">
        <v>28</v>
      </c>
      <c r="G859" s="3" t="s">
        <v>128</v>
      </c>
      <c r="H859" s="3">
        <v>5</v>
      </c>
      <c r="I859" s="4" t="s">
        <v>104</v>
      </c>
      <c r="J859" s="4">
        <v>30</v>
      </c>
      <c r="K859" s="4">
        <v>30</v>
      </c>
      <c r="L859" s="3" t="s">
        <v>128</v>
      </c>
      <c r="M859" s="18">
        <v>8</v>
      </c>
      <c r="N859" s="18" t="s">
        <v>565</v>
      </c>
      <c r="O859" s="4">
        <v>1</v>
      </c>
      <c r="P859" s="3"/>
      <c r="Q859" s="4">
        <v>2</v>
      </c>
      <c r="S859" s="3">
        <v>2</v>
      </c>
      <c r="T859" s="3"/>
      <c r="U859" s="3"/>
      <c r="AH859" s="3">
        <v>99</v>
      </c>
      <c r="AI859" s="3">
        <v>99</v>
      </c>
      <c r="AK859" s="3">
        <v>1</v>
      </c>
      <c r="AL859" s="3">
        <v>1</v>
      </c>
    </row>
    <row r="860" spans="1:38" x14ac:dyDescent="0.3">
      <c r="A860" s="4">
        <v>859</v>
      </c>
      <c r="B860" s="5">
        <v>42846</v>
      </c>
      <c r="D860" s="3" t="s">
        <v>104</v>
      </c>
      <c r="E860" s="3">
        <v>1</v>
      </c>
      <c r="F860" s="3">
        <v>57</v>
      </c>
      <c r="G860" s="3" t="s">
        <v>131</v>
      </c>
      <c r="H860" s="3">
        <v>2</v>
      </c>
      <c r="I860" s="4" t="s">
        <v>104</v>
      </c>
      <c r="J860" s="4">
        <v>30</v>
      </c>
      <c r="K860" s="4">
        <v>30</v>
      </c>
      <c r="L860" s="3" t="s">
        <v>131</v>
      </c>
      <c r="M860" s="18">
        <v>6</v>
      </c>
      <c r="N860" s="18" t="s">
        <v>563</v>
      </c>
      <c r="O860" s="4">
        <v>3</v>
      </c>
      <c r="P860" s="3"/>
      <c r="Q860" s="4">
        <v>1</v>
      </c>
      <c r="S860" s="3">
        <v>1</v>
      </c>
      <c r="T860" s="3">
        <v>7</v>
      </c>
      <c r="U860" s="3">
        <v>1</v>
      </c>
      <c r="Y860" s="3">
        <v>37</v>
      </c>
      <c r="AB860" s="3">
        <v>42</v>
      </c>
      <c r="AH860" s="3">
        <v>9</v>
      </c>
      <c r="AI860" s="3">
        <v>99</v>
      </c>
      <c r="AK860" s="3">
        <v>3</v>
      </c>
      <c r="AL860" s="3">
        <v>2</v>
      </c>
    </row>
    <row r="861" spans="1:38" x14ac:dyDescent="0.3">
      <c r="A861" s="4">
        <v>860</v>
      </c>
      <c r="B861" s="5">
        <v>42846</v>
      </c>
      <c r="D861" s="3" t="s">
        <v>104</v>
      </c>
      <c r="E861" s="3">
        <v>1</v>
      </c>
      <c r="F861" s="3">
        <v>67</v>
      </c>
      <c r="G861" s="3" t="s">
        <v>106</v>
      </c>
      <c r="H861" s="3">
        <v>7</v>
      </c>
      <c r="I861" s="4" t="s">
        <v>104</v>
      </c>
      <c r="J861" s="4">
        <v>30</v>
      </c>
      <c r="K861" s="4">
        <v>30</v>
      </c>
      <c r="L861" s="3" t="s">
        <v>106</v>
      </c>
      <c r="M861" s="18">
        <v>5</v>
      </c>
      <c r="N861" s="18" t="s">
        <v>609</v>
      </c>
      <c r="O861" s="4">
        <v>9</v>
      </c>
      <c r="P861" s="3"/>
      <c r="Q861" s="4">
        <v>1</v>
      </c>
      <c r="S861" s="3">
        <v>1</v>
      </c>
      <c r="T861" s="3"/>
      <c r="U861" s="3"/>
      <c r="Y861" s="3">
        <v>7</v>
      </c>
      <c r="AH861" s="3">
        <v>99</v>
      </c>
      <c r="AI861" s="3">
        <v>8</v>
      </c>
      <c r="AK861" s="3">
        <v>1</v>
      </c>
      <c r="AL861" s="3">
        <v>2</v>
      </c>
    </row>
    <row r="862" spans="1:38" x14ac:dyDescent="0.3">
      <c r="A862" s="4">
        <v>861</v>
      </c>
      <c r="B862" s="5">
        <v>42846</v>
      </c>
      <c r="D862" s="3" t="s">
        <v>104</v>
      </c>
      <c r="E862" s="3">
        <v>99</v>
      </c>
      <c r="G862" s="3" t="s">
        <v>132</v>
      </c>
      <c r="H862" s="3">
        <v>99</v>
      </c>
      <c r="I862" s="4" t="s">
        <v>104</v>
      </c>
      <c r="J862" s="4">
        <v>30</v>
      </c>
      <c r="K862" s="4">
        <v>30</v>
      </c>
      <c r="L862" s="3" t="s">
        <v>133</v>
      </c>
      <c r="M862" s="18">
        <v>6</v>
      </c>
      <c r="N862" s="18" t="s">
        <v>557</v>
      </c>
      <c r="O862" s="4">
        <v>9</v>
      </c>
      <c r="P862" s="3"/>
      <c r="Q862" s="4">
        <v>1</v>
      </c>
      <c r="S862" s="3">
        <v>1</v>
      </c>
      <c r="T862" s="3">
        <v>7</v>
      </c>
      <c r="U862" s="3">
        <v>7</v>
      </c>
      <c r="V862" s="3">
        <v>1</v>
      </c>
      <c r="Y862" s="3">
        <v>45</v>
      </c>
      <c r="AB862" s="3" t="s">
        <v>370</v>
      </c>
      <c r="AD862" s="3">
        <v>52</v>
      </c>
      <c r="AH862" s="3">
        <v>2</v>
      </c>
      <c r="AI862" s="3">
        <v>99</v>
      </c>
      <c r="AK862" s="3">
        <v>3</v>
      </c>
      <c r="AL862" s="3">
        <v>2</v>
      </c>
    </row>
    <row r="863" spans="1:38" x14ac:dyDescent="0.3">
      <c r="A863" s="4">
        <v>862</v>
      </c>
      <c r="B863" s="5">
        <v>42846</v>
      </c>
      <c r="D863" s="3" t="s">
        <v>104</v>
      </c>
      <c r="E863" s="3">
        <v>1</v>
      </c>
      <c r="F863" s="3">
        <v>50</v>
      </c>
      <c r="G863" s="3" t="s">
        <v>108</v>
      </c>
      <c r="H863" s="3">
        <v>1</v>
      </c>
      <c r="J863" s="4">
        <v>999</v>
      </c>
      <c r="K863" s="4">
        <v>999</v>
      </c>
      <c r="L863" s="3" t="s">
        <v>104</v>
      </c>
      <c r="M863" s="18">
        <v>30</v>
      </c>
      <c r="N863" s="18">
        <v>30</v>
      </c>
      <c r="O863" s="4">
        <v>99</v>
      </c>
      <c r="P863" s="3"/>
      <c r="Q863" s="4"/>
      <c r="S863" s="3">
        <v>99</v>
      </c>
      <c r="T863" s="3"/>
      <c r="U863" s="3"/>
      <c r="AH863" s="3">
        <v>99</v>
      </c>
      <c r="AI863" s="3">
        <v>99</v>
      </c>
      <c r="AK863" s="3">
        <v>99</v>
      </c>
      <c r="AL863" s="3">
        <v>99</v>
      </c>
    </row>
    <row r="864" spans="1:38" x14ac:dyDescent="0.3">
      <c r="A864" s="4">
        <v>863</v>
      </c>
      <c r="B864" s="5">
        <v>42846</v>
      </c>
      <c r="C864" s="7">
        <v>0.61111111111111105</v>
      </c>
      <c r="D864" s="3" t="s">
        <v>275</v>
      </c>
      <c r="E864" s="3">
        <v>2</v>
      </c>
      <c r="F864" s="3">
        <v>18</v>
      </c>
      <c r="G864" s="3" t="s">
        <v>458</v>
      </c>
      <c r="H864" s="3">
        <v>4</v>
      </c>
      <c r="I864" s="4" t="s">
        <v>459</v>
      </c>
      <c r="J864" s="4">
        <v>10</v>
      </c>
      <c r="K864" s="4">
        <v>62</v>
      </c>
      <c r="L864" s="3" t="s">
        <v>460</v>
      </c>
      <c r="M864" s="18">
        <v>8</v>
      </c>
      <c r="N864" s="18">
        <v>172</v>
      </c>
      <c r="O864" s="4">
        <v>1</v>
      </c>
      <c r="P864" s="3"/>
      <c r="Q864" s="4">
        <v>4</v>
      </c>
      <c r="S864" s="3">
        <v>2</v>
      </c>
      <c r="T864" s="3"/>
      <c r="U864" s="3"/>
      <c r="X864" s="7">
        <v>0.61111111111111105</v>
      </c>
      <c r="Y864" s="3">
        <v>20</v>
      </c>
      <c r="AH864" s="3">
        <v>99</v>
      </c>
      <c r="AI864" s="3">
        <v>5</v>
      </c>
      <c r="AK864" s="3">
        <v>1</v>
      </c>
      <c r="AL864" s="3">
        <v>99</v>
      </c>
    </row>
    <row r="865" spans="1:38" x14ac:dyDescent="0.3">
      <c r="A865" s="4">
        <v>864</v>
      </c>
      <c r="B865" s="5">
        <v>42846</v>
      </c>
      <c r="C865" s="7">
        <v>0.61805555555555558</v>
      </c>
      <c r="D865" s="3" t="s">
        <v>275</v>
      </c>
      <c r="E865" s="3">
        <v>1</v>
      </c>
      <c r="F865" s="3">
        <v>23</v>
      </c>
      <c r="G865" s="3" t="s">
        <v>461</v>
      </c>
      <c r="H865" s="3">
        <v>1</v>
      </c>
      <c r="I865" s="4" t="s">
        <v>462</v>
      </c>
      <c r="J865" s="4">
        <v>2</v>
      </c>
      <c r="K865" s="4">
        <v>134</v>
      </c>
      <c r="L865" s="3" t="s">
        <v>460</v>
      </c>
      <c r="M865" s="18">
        <v>13</v>
      </c>
      <c r="N865" s="18">
        <v>172</v>
      </c>
      <c r="O865" s="4">
        <v>1</v>
      </c>
      <c r="P865" s="3"/>
      <c r="Q865" s="4">
        <v>4</v>
      </c>
      <c r="S865" s="3">
        <v>12</v>
      </c>
      <c r="T865" s="3"/>
      <c r="U865" s="3"/>
      <c r="X865" s="7">
        <v>0.61805555555555558</v>
      </c>
      <c r="Y865" s="3">
        <v>30</v>
      </c>
      <c r="Z865" s="3" t="s">
        <v>467</v>
      </c>
      <c r="AA865" s="3">
        <v>5</v>
      </c>
      <c r="AH865" s="3">
        <v>9</v>
      </c>
      <c r="AI865" s="3">
        <v>99</v>
      </c>
      <c r="AK865" s="3">
        <v>1</v>
      </c>
      <c r="AL865" s="3">
        <v>2</v>
      </c>
    </row>
    <row r="866" spans="1:38" x14ac:dyDescent="0.3">
      <c r="A866" s="4">
        <v>865</v>
      </c>
      <c r="B866" s="5">
        <v>42846</v>
      </c>
      <c r="C866" s="7">
        <v>0.62152777777777779</v>
      </c>
      <c r="D866" s="3" t="s">
        <v>275</v>
      </c>
      <c r="E866" s="3">
        <v>2</v>
      </c>
      <c r="F866" s="3">
        <v>38</v>
      </c>
      <c r="G866" s="3" t="s">
        <v>236</v>
      </c>
      <c r="H866" s="3">
        <v>5</v>
      </c>
      <c r="I866" s="4" t="s">
        <v>236</v>
      </c>
      <c r="J866" s="4">
        <v>5</v>
      </c>
      <c r="K866" s="4">
        <v>57</v>
      </c>
      <c r="L866" s="3" t="s">
        <v>460</v>
      </c>
      <c r="M866" s="18">
        <v>11</v>
      </c>
      <c r="N866" s="18">
        <v>172</v>
      </c>
      <c r="O866" s="4">
        <v>1</v>
      </c>
      <c r="P866" s="3"/>
      <c r="Q866" s="4">
        <v>4</v>
      </c>
      <c r="S866" s="3">
        <v>7</v>
      </c>
      <c r="T866" s="3">
        <v>12</v>
      </c>
      <c r="U866" s="3"/>
      <c r="X866" s="7">
        <v>0.60069444444444442</v>
      </c>
      <c r="Y866" s="3">
        <v>30</v>
      </c>
      <c r="Z866" s="3">
        <v>35</v>
      </c>
      <c r="AA866" s="3">
        <v>1</v>
      </c>
      <c r="AB866" s="3" t="s">
        <v>467</v>
      </c>
      <c r="AC866" s="3">
        <v>2</v>
      </c>
      <c r="AH866" s="3">
        <v>7</v>
      </c>
      <c r="AI866" s="3">
        <v>99</v>
      </c>
      <c r="AK866" s="3">
        <v>1</v>
      </c>
      <c r="AL866" s="3">
        <v>2</v>
      </c>
    </row>
    <row r="867" spans="1:38" x14ac:dyDescent="0.3">
      <c r="A867" s="4">
        <v>866</v>
      </c>
      <c r="B867" s="5">
        <v>42846</v>
      </c>
      <c r="C867" s="7">
        <v>0.625</v>
      </c>
      <c r="D867" s="3" t="s">
        <v>275</v>
      </c>
      <c r="E867" s="3">
        <v>1</v>
      </c>
      <c r="F867" s="3">
        <v>43</v>
      </c>
      <c r="G867" s="3" t="s">
        <v>161</v>
      </c>
      <c r="H867" s="3">
        <v>5</v>
      </c>
      <c r="I867" s="4" t="s">
        <v>161</v>
      </c>
      <c r="J867" s="4">
        <v>14</v>
      </c>
      <c r="K867" s="4">
        <v>7</v>
      </c>
      <c r="L867" s="3" t="s">
        <v>460</v>
      </c>
      <c r="M867" s="18">
        <v>10</v>
      </c>
      <c r="N867" s="18">
        <v>172</v>
      </c>
      <c r="O867" s="4">
        <v>1</v>
      </c>
      <c r="P867" s="3"/>
      <c r="Q867" s="4">
        <v>2</v>
      </c>
      <c r="S867" s="3">
        <v>12</v>
      </c>
      <c r="T867" s="3"/>
      <c r="U867" s="3"/>
      <c r="X867" s="7">
        <v>0.625</v>
      </c>
      <c r="Y867" s="3">
        <v>30</v>
      </c>
      <c r="Z867" s="3" t="s">
        <v>467</v>
      </c>
      <c r="AA867" s="3">
        <v>2</v>
      </c>
      <c r="AH867" s="3">
        <v>7</v>
      </c>
      <c r="AI867" s="3">
        <v>99</v>
      </c>
      <c r="AK867" s="3">
        <v>1</v>
      </c>
      <c r="AL867" s="3">
        <v>2</v>
      </c>
    </row>
    <row r="868" spans="1:38" x14ac:dyDescent="0.3">
      <c r="A868" s="4">
        <v>867</v>
      </c>
      <c r="B868" s="5">
        <v>42846</v>
      </c>
      <c r="C868" s="7">
        <v>0.625</v>
      </c>
      <c r="D868" s="3" t="s">
        <v>275</v>
      </c>
      <c r="E868" s="3">
        <v>1</v>
      </c>
      <c r="F868" s="3">
        <v>24</v>
      </c>
      <c r="G868" s="3" t="s">
        <v>118</v>
      </c>
      <c r="H868" s="3">
        <v>4</v>
      </c>
      <c r="I868" s="4" t="s">
        <v>118</v>
      </c>
      <c r="J868" s="4">
        <v>10</v>
      </c>
      <c r="K868" s="4">
        <v>92</v>
      </c>
      <c r="L868" s="3" t="s">
        <v>460</v>
      </c>
      <c r="M868" s="18">
        <v>4</v>
      </c>
      <c r="N868" s="18">
        <v>172</v>
      </c>
      <c r="O868" s="4">
        <v>1</v>
      </c>
      <c r="P868" s="3"/>
      <c r="Q868" s="4">
        <v>4</v>
      </c>
      <c r="S868" s="3">
        <v>2</v>
      </c>
      <c r="T868" s="3"/>
      <c r="U868" s="3"/>
      <c r="X868" s="7">
        <v>0.625</v>
      </c>
      <c r="Y868" s="3">
        <v>20</v>
      </c>
      <c r="AH868" s="3">
        <v>99</v>
      </c>
      <c r="AI868" s="3">
        <v>5</v>
      </c>
      <c r="AK868" s="3">
        <v>1</v>
      </c>
      <c r="AL868" s="3">
        <v>99</v>
      </c>
    </row>
    <row r="869" spans="1:38" x14ac:dyDescent="0.3">
      <c r="A869" s="4">
        <v>868</v>
      </c>
      <c r="B869" s="5">
        <v>42846</v>
      </c>
      <c r="C869" s="7">
        <v>0.63194444444444442</v>
      </c>
      <c r="D869" s="3" t="s">
        <v>275</v>
      </c>
      <c r="E869" s="3">
        <v>2</v>
      </c>
      <c r="F869" s="3">
        <v>46</v>
      </c>
      <c r="G869" s="3" t="s">
        <v>234</v>
      </c>
      <c r="H869" s="3">
        <v>5</v>
      </c>
      <c r="I869" s="4" t="s">
        <v>183</v>
      </c>
      <c r="J869" s="4">
        <v>14</v>
      </c>
      <c r="K869" s="4">
        <v>142</v>
      </c>
      <c r="L869" s="3" t="s">
        <v>460</v>
      </c>
      <c r="M869" s="18">
        <v>16</v>
      </c>
      <c r="N869" s="18">
        <v>172</v>
      </c>
      <c r="O869" s="4">
        <v>2</v>
      </c>
      <c r="P869" s="3"/>
      <c r="Q869" s="4">
        <v>4</v>
      </c>
      <c r="S869" s="3">
        <v>12</v>
      </c>
      <c r="T869" s="3"/>
      <c r="U869" s="3"/>
      <c r="X869" s="7">
        <v>0.63194444444444442</v>
      </c>
      <c r="Y869" s="3">
        <v>20</v>
      </c>
      <c r="Z869" s="3" t="s">
        <v>467</v>
      </c>
      <c r="AA869" s="3">
        <v>2</v>
      </c>
      <c r="AH869" s="3">
        <v>7</v>
      </c>
      <c r="AI869" s="3">
        <v>99</v>
      </c>
      <c r="AK869" s="3">
        <v>2</v>
      </c>
      <c r="AL869" s="3">
        <v>2</v>
      </c>
    </row>
    <row r="870" spans="1:38" x14ac:dyDescent="0.3">
      <c r="A870" s="4">
        <v>869</v>
      </c>
      <c r="B870" s="5">
        <v>42846</v>
      </c>
      <c r="C870" s="7">
        <v>0.625</v>
      </c>
      <c r="D870" s="3" t="s">
        <v>275</v>
      </c>
      <c r="E870" s="3">
        <v>2</v>
      </c>
      <c r="F870" s="3">
        <v>23</v>
      </c>
      <c r="G870" s="3" t="s">
        <v>128</v>
      </c>
      <c r="H870" s="3">
        <v>5</v>
      </c>
      <c r="I870" s="4" t="s">
        <v>128</v>
      </c>
      <c r="J870" s="4">
        <v>11</v>
      </c>
      <c r="K870" s="4" t="s">
        <v>667</v>
      </c>
      <c r="L870" s="3" t="s">
        <v>463</v>
      </c>
      <c r="M870" s="18">
        <v>6</v>
      </c>
      <c r="N870" s="18">
        <v>172</v>
      </c>
      <c r="O870" s="4">
        <v>1</v>
      </c>
      <c r="P870" s="3"/>
      <c r="Q870" s="4">
        <v>4</v>
      </c>
      <c r="S870" s="3">
        <v>7</v>
      </c>
      <c r="T870" s="3">
        <v>12</v>
      </c>
      <c r="U870" s="3"/>
      <c r="X870" s="7">
        <v>0.625</v>
      </c>
      <c r="Y870" s="3">
        <v>45</v>
      </c>
      <c r="Z870" s="3">
        <v>40</v>
      </c>
      <c r="AA870" s="3">
        <v>5</v>
      </c>
      <c r="AB870" s="3" t="s">
        <v>467</v>
      </c>
      <c r="AC870" s="3">
        <v>2</v>
      </c>
      <c r="AH870" s="3">
        <v>10</v>
      </c>
      <c r="AI870" s="3">
        <v>99</v>
      </c>
      <c r="AK870" s="3">
        <v>2</v>
      </c>
      <c r="AL870" s="3">
        <v>2</v>
      </c>
    </row>
    <row r="871" spans="1:38" x14ac:dyDescent="0.3">
      <c r="A871" s="4">
        <v>870</v>
      </c>
      <c r="B871" s="5">
        <v>42846</v>
      </c>
      <c r="C871" s="7">
        <v>0.64583333333333337</v>
      </c>
      <c r="D871" s="3" t="s">
        <v>275</v>
      </c>
      <c r="E871" s="3">
        <v>1</v>
      </c>
      <c r="F871" s="3">
        <v>23</v>
      </c>
      <c r="G871" s="3" t="s">
        <v>106</v>
      </c>
      <c r="H871" s="3">
        <v>5</v>
      </c>
      <c r="I871" s="4" t="s">
        <v>104</v>
      </c>
      <c r="J871" s="4">
        <v>30</v>
      </c>
      <c r="K871" s="4">
        <v>30</v>
      </c>
      <c r="L871" s="3" t="s">
        <v>460</v>
      </c>
      <c r="M871" s="18">
        <v>6</v>
      </c>
      <c r="N871" s="18">
        <v>172</v>
      </c>
      <c r="O871" s="4">
        <v>1</v>
      </c>
      <c r="P871" s="3"/>
      <c r="Q871" s="4">
        <v>4</v>
      </c>
      <c r="S871" s="3">
        <v>1</v>
      </c>
      <c r="T871" s="3"/>
      <c r="U871" s="3"/>
      <c r="X871" s="7">
        <v>0.64583333333333337</v>
      </c>
      <c r="Y871" s="3">
        <v>20</v>
      </c>
      <c r="AH871" s="3">
        <v>99</v>
      </c>
      <c r="AI871" s="3">
        <v>8</v>
      </c>
      <c r="AK871" s="3">
        <v>99</v>
      </c>
      <c r="AL871" s="3">
        <v>99</v>
      </c>
    </row>
    <row r="872" spans="1:38" x14ac:dyDescent="0.3">
      <c r="A872" s="4">
        <v>871</v>
      </c>
      <c r="B872" s="5">
        <v>42846</v>
      </c>
      <c r="C872" s="7">
        <v>0.65277777777777779</v>
      </c>
      <c r="D872" s="3" t="s">
        <v>275</v>
      </c>
      <c r="E872" s="3">
        <v>1</v>
      </c>
      <c r="F872" s="3">
        <v>23</v>
      </c>
      <c r="G872" s="3" t="s">
        <v>149</v>
      </c>
      <c r="H872" s="3">
        <v>4</v>
      </c>
      <c r="I872" s="4" t="s">
        <v>149</v>
      </c>
      <c r="J872" s="4">
        <v>5</v>
      </c>
      <c r="K872" s="4">
        <v>65</v>
      </c>
      <c r="L872" s="3" t="s">
        <v>460</v>
      </c>
      <c r="M872" s="18">
        <v>3</v>
      </c>
      <c r="N872" s="18">
        <v>172</v>
      </c>
      <c r="O872" s="4">
        <v>1</v>
      </c>
      <c r="P872" s="3"/>
      <c r="Q872" s="4">
        <v>4</v>
      </c>
      <c r="S872" s="3">
        <v>6</v>
      </c>
      <c r="T872" s="3"/>
      <c r="U872" s="3"/>
      <c r="X872" s="7">
        <v>0.65277777777777779</v>
      </c>
      <c r="Y872" s="3">
        <v>20</v>
      </c>
      <c r="AH872" s="3">
        <v>99</v>
      </c>
      <c r="AI872" s="3">
        <v>6</v>
      </c>
      <c r="AK872" s="3">
        <v>1</v>
      </c>
      <c r="AL872" s="3">
        <v>99</v>
      </c>
    </row>
    <row r="873" spans="1:38" x14ac:dyDescent="0.3">
      <c r="A873" s="4">
        <v>872</v>
      </c>
      <c r="B873" s="5">
        <v>42846</v>
      </c>
      <c r="C873" s="7">
        <v>0.65625</v>
      </c>
      <c r="D873" s="3" t="s">
        <v>275</v>
      </c>
      <c r="E873" s="3">
        <v>1</v>
      </c>
      <c r="F873" s="3">
        <v>18</v>
      </c>
      <c r="G873" s="3" t="s">
        <v>464</v>
      </c>
      <c r="H873" s="3">
        <v>4</v>
      </c>
      <c r="I873" s="4" t="s">
        <v>465</v>
      </c>
      <c r="J873" s="4">
        <v>5</v>
      </c>
      <c r="K873" s="4">
        <v>49</v>
      </c>
      <c r="L873" s="3" t="s">
        <v>460</v>
      </c>
      <c r="M873" s="18">
        <v>146</v>
      </c>
      <c r="N873" s="18">
        <v>172</v>
      </c>
      <c r="O873" s="4">
        <v>1</v>
      </c>
      <c r="P873" s="3"/>
      <c r="Q873" s="4">
        <v>4</v>
      </c>
      <c r="S873" s="3">
        <v>7</v>
      </c>
      <c r="T873" s="3">
        <v>12</v>
      </c>
      <c r="U873" s="3"/>
      <c r="X873" s="7">
        <v>0.65625</v>
      </c>
      <c r="Y873" s="3">
        <v>120</v>
      </c>
      <c r="AB873" s="3" t="s">
        <v>467</v>
      </c>
      <c r="AC873" s="3">
        <v>2</v>
      </c>
      <c r="AH873" s="3">
        <v>9</v>
      </c>
      <c r="AI873" s="3">
        <v>99</v>
      </c>
      <c r="AK873" s="3">
        <v>3</v>
      </c>
      <c r="AL873" s="3">
        <v>2</v>
      </c>
    </row>
    <row r="874" spans="1:38" x14ac:dyDescent="0.3">
      <c r="A874" s="4">
        <v>873</v>
      </c>
      <c r="B874" s="5">
        <v>42846</v>
      </c>
      <c r="C874" s="7">
        <v>0.66388888888888886</v>
      </c>
      <c r="D874" s="3" t="s">
        <v>275</v>
      </c>
      <c r="E874" s="3">
        <v>2</v>
      </c>
      <c r="F874" s="3">
        <v>20</v>
      </c>
      <c r="G874" s="3" t="s">
        <v>221</v>
      </c>
      <c r="H874" s="3">
        <v>4</v>
      </c>
      <c r="I874" s="4" t="s">
        <v>221</v>
      </c>
      <c r="J874" s="4">
        <v>14</v>
      </c>
      <c r="K874" s="4">
        <v>50</v>
      </c>
      <c r="L874" s="3" t="s">
        <v>460</v>
      </c>
      <c r="M874" s="18">
        <v>30</v>
      </c>
      <c r="N874" s="18">
        <v>172</v>
      </c>
      <c r="O874" s="4">
        <v>1</v>
      </c>
      <c r="P874" s="3"/>
      <c r="Q874" s="4">
        <v>4</v>
      </c>
      <c r="S874" s="3">
        <v>12</v>
      </c>
      <c r="T874" s="3"/>
      <c r="U874" s="3"/>
      <c r="X874" s="7">
        <v>0.66388888888888886</v>
      </c>
      <c r="Y874" s="3">
        <v>35</v>
      </c>
      <c r="Z874" s="3" t="s">
        <v>467</v>
      </c>
      <c r="AA874" s="3">
        <v>2</v>
      </c>
      <c r="AH874" s="3">
        <v>9</v>
      </c>
      <c r="AI874" s="3">
        <v>99</v>
      </c>
      <c r="AK874" s="3">
        <v>1</v>
      </c>
      <c r="AL874" s="3">
        <v>2</v>
      </c>
    </row>
    <row r="875" spans="1:38" x14ac:dyDescent="0.3">
      <c r="A875" s="4">
        <v>874</v>
      </c>
      <c r="B875" s="5">
        <v>42846</v>
      </c>
      <c r="C875" s="7">
        <v>0.65625</v>
      </c>
      <c r="D875" s="3" t="s">
        <v>275</v>
      </c>
      <c r="E875" s="3">
        <v>1</v>
      </c>
      <c r="F875" s="3">
        <v>33</v>
      </c>
      <c r="G875" s="3" t="s">
        <v>131</v>
      </c>
      <c r="H875" s="3">
        <v>4</v>
      </c>
      <c r="I875" s="4" t="s">
        <v>131</v>
      </c>
      <c r="J875" s="4">
        <v>13</v>
      </c>
      <c r="K875" s="19" t="s">
        <v>668</v>
      </c>
      <c r="L875" s="3" t="s">
        <v>460</v>
      </c>
      <c r="M875" s="18">
        <v>4</v>
      </c>
      <c r="N875" s="18">
        <v>172</v>
      </c>
      <c r="O875" s="4">
        <v>1</v>
      </c>
      <c r="P875" s="3"/>
      <c r="Q875" s="4">
        <v>4</v>
      </c>
      <c r="S875" s="3">
        <v>7</v>
      </c>
      <c r="T875" s="3">
        <v>12</v>
      </c>
      <c r="U875" s="3"/>
      <c r="X875" s="7">
        <v>0.65625</v>
      </c>
      <c r="Y875" s="3">
        <v>40</v>
      </c>
      <c r="Z875" s="3">
        <v>34</v>
      </c>
      <c r="AA875" s="3">
        <v>6</v>
      </c>
      <c r="AB875" s="3" t="s">
        <v>467</v>
      </c>
      <c r="AC875" s="3">
        <v>2</v>
      </c>
      <c r="AH875" s="3">
        <v>10</v>
      </c>
      <c r="AI875" s="3">
        <v>99</v>
      </c>
      <c r="AK875" s="3">
        <v>2</v>
      </c>
      <c r="AL875" s="3">
        <v>1</v>
      </c>
    </row>
    <row r="876" spans="1:38" x14ac:dyDescent="0.3">
      <c r="A876" s="4">
        <v>875</v>
      </c>
      <c r="B876" s="5">
        <v>42846</v>
      </c>
      <c r="C876" s="7">
        <v>0.66666666666666663</v>
      </c>
      <c r="D876" s="3" t="s">
        <v>275</v>
      </c>
      <c r="E876" s="3">
        <v>1</v>
      </c>
      <c r="F876" s="3">
        <v>22</v>
      </c>
      <c r="G876" s="3" t="s">
        <v>466</v>
      </c>
      <c r="H876" s="3">
        <v>4</v>
      </c>
      <c r="I876" s="4" t="s">
        <v>466</v>
      </c>
      <c r="J876" s="4">
        <v>14</v>
      </c>
      <c r="K876" s="4">
        <v>90</v>
      </c>
      <c r="L876" s="3" t="s">
        <v>460</v>
      </c>
      <c r="M876" s="18">
        <v>3</v>
      </c>
      <c r="N876" s="18">
        <v>172</v>
      </c>
      <c r="O876" s="4">
        <v>1</v>
      </c>
      <c r="P876" s="3"/>
      <c r="Q876" s="4">
        <v>4</v>
      </c>
      <c r="S876" s="3">
        <v>12</v>
      </c>
      <c r="T876" s="3"/>
      <c r="U876" s="3"/>
      <c r="X876" s="7">
        <v>0.66666666666666663</v>
      </c>
      <c r="Y876" s="3">
        <v>25</v>
      </c>
      <c r="Z876" s="3" t="s">
        <v>467</v>
      </c>
      <c r="AA876" s="3">
        <v>5</v>
      </c>
      <c r="AH876" s="3">
        <v>7</v>
      </c>
      <c r="AI876" s="3">
        <v>99</v>
      </c>
      <c r="AK876" s="3">
        <v>1</v>
      </c>
      <c r="AL876" s="3">
        <v>1</v>
      </c>
    </row>
    <row r="877" spans="1:38" x14ac:dyDescent="0.3">
      <c r="A877" s="4">
        <v>876</v>
      </c>
      <c r="B877" s="5">
        <v>42846</v>
      </c>
      <c r="C877" s="7">
        <v>0.66666666666666663</v>
      </c>
      <c r="D877" s="3" t="s">
        <v>275</v>
      </c>
      <c r="E877" s="3">
        <v>1</v>
      </c>
      <c r="F877" s="3">
        <v>18</v>
      </c>
      <c r="G877" s="3" t="s">
        <v>259</v>
      </c>
      <c r="H877" s="3">
        <v>4</v>
      </c>
      <c r="I877" s="4" t="s">
        <v>259</v>
      </c>
      <c r="J877" s="4">
        <v>14</v>
      </c>
      <c r="K877" s="4">
        <v>100</v>
      </c>
      <c r="L877" s="3" t="s">
        <v>460</v>
      </c>
      <c r="M877" s="18">
        <v>30</v>
      </c>
      <c r="N877" s="18">
        <v>172</v>
      </c>
      <c r="O877" s="4">
        <v>1</v>
      </c>
      <c r="P877" s="3"/>
      <c r="Q877" s="4">
        <v>4</v>
      </c>
      <c r="S877" s="3">
        <v>12</v>
      </c>
      <c r="T877" s="3"/>
      <c r="U877" s="3"/>
      <c r="X877" s="7">
        <v>0.67083333333333339</v>
      </c>
      <c r="Y877" s="3">
        <v>25</v>
      </c>
      <c r="Z877" s="3" t="s">
        <v>467</v>
      </c>
      <c r="AA877" s="3">
        <v>2</v>
      </c>
      <c r="AH877" s="3">
        <v>9</v>
      </c>
      <c r="AI877" s="3">
        <v>99</v>
      </c>
      <c r="AK877" s="3">
        <v>1</v>
      </c>
      <c r="AL877" s="3">
        <v>2</v>
      </c>
    </row>
    <row r="878" spans="1:38" x14ac:dyDescent="0.3">
      <c r="A878" s="4">
        <v>877</v>
      </c>
      <c r="B878" s="5">
        <v>42846</v>
      </c>
      <c r="C878" s="7">
        <v>0.66666666666666663</v>
      </c>
      <c r="D878" s="3" t="s">
        <v>275</v>
      </c>
      <c r="E878" s="3">
        <v>2</v>
      </c>
      <c r="F878" s="3">
        <v>22</v>
      </c>
      <c r="G878" s="3" t="s">
        <v>183</v>
      </c>
      <c r="H878" s="3">
        <v>4</v>
      </c>
      <c r="I878" s="4" t="s">
        <v>183</v>
      </c>
      <c r="J878" s="4">
        <v>14</v>
      </c>
      <c r="K878" s="4">
        <v>142</v>
      </c>
      <c r="L878" s="3" t="s">
        <v>460</v>
      </c>
      <c r="M878" s="18">
        <v>30</v>
      </c>
      <c r="N878" s="18">
        <v>172</v>
      </c>
      <c r="O878" s="4">
        <v>1</v>
      </c>
      <c r="P878" s="3"/>
      <c r="Q878" s="4">
        <v>4</v>
      </c>
      <c r="S878" s="3">
        <v>12</v>
      </c>
      <c r="T878" s="3"/>
      <c r="U878" s="3"/>
      <c r="X878" s="7">
        <v>0.66666666666666663</v>
      </c>
      <c r="Y878" s="3">
        <v>35</v>
      </c>
      <c r="Z878" s="3" t="s">
        <v>467</v>
      </c>
      <c r="AA878" s="3">
        <v>5</v>
      </c>
      <c r="AH878" s="3">
        <v>9</v>
      </c>
      <c r="AI878" s="3">
        <v>99</v>
      </c>
      <c r="AK878" s="3">
        <v>1</v>
      </c>
      <c r="AL878" s="3">
        <v>2</v>
      </c>
    </row>
    <row r="879" spans="1:38" x14ac:dyDescent="0.3">
      <c r="A879" s="4">
        <v>878</v>
      </c>
      <c r="B879" s="5">
        <v>42846</v>
      </c>
      <c r="C879" s="7">
        <v>0.66666666666666663</v>
      </c>
      <c r="D879" s="3" t="s">
        <v>275</v>
      </c>
      <c r="E879" s="3">
        <v>1</v>
      </c>
      <c r="F879" s="3">
        <v>19</v>
      </c>
      <c r="G879" s="3" t="s">
        <v>119</v>
      </c>
      <c r="H879" s="3">
        <v>4</v>
      </c>
      <c r="I879" s="4" t="s">
        <v>119</v>
      </c>
      <c r="J879" s="4">
        <v>2</v>
      </c>
      <c r="K879" s="4" t="s">
        <v>562</v>
      </c>
      <c r="L879" s="3" t="s">
        <v>460</v>
      </c>
      <c r="M879" s="18">
        <v>30</v>
      </c>
      <c r="N879" s="18">
        <v>172</v>
      </c>
      <c r="O879" s="4">
        <v>1</v>
      </c>
      <c r="P879" s="3"/>
      <c r="Q879" s="4">
        <v>4</v>
      </c>
      <c r="S879" s="3">
        <v>7</v>
      </c>
      <c r="T879" s="3">
        <v>12</v>
      </c>
      <c r="U879" s="3"/>
      <c r="X879" s="7">
        <v>0.66666666666666663</v>
      </c>
      <c r="Y879" s="3">
        <v>45</v>
      </c>
      <c r="Z879" s="3">
        <v>55</v>
      </c>
      <c r="AA879" s="3">
        <v>5</v>
      </c>
      <c r="AB879" s="3" t="s">
        <v>467</v>
      </c>
      <c r="AC879" s="3">
        <v>5</v>
      </c>
      <c r="AH879" s="3">
        <v>9</v>
      </c>
      <c r="AI879" s="3">
        <v>99</v>
      </c>
      <c r="AK879" s="3">
        <v>2</v>
      </c>
      <c r="AL879" s="3">
        <v>1</v>
      </c>
    </row>
    <row r="880" spans="1:38" x14ac:dyDescent="0.3">
      <c r="A880" s="4">
        <v>879</v>
      </c>
      <c r="B880" s="5">
        <v>42846</v>
      </c>
      <c r="C880" s="7">
        <v>0.67708333333333337</v>
      </c>
      <c r="D880" s="3" t="s">
        <v>275</v>
      </c>
      <c r="E880" s="3">
        <v>1</v>
      </c>
      <c r="F880" s="3">
        <v>20</v>
      </c>
      <c r="G880" s="3" t="s">
        <v>183</v>
      </c>
      <c r="H880" s="3">
        <v>5</v>
      </c>
      <c r="I880" s="4" t="s">
        <v>183</v>
      </c>
      <c r="J880" s="4">
        <v>14</v>
      </c>
      <c r="K880" s="4">
        <v>142</v>
      </c>
      <c r="L880" s="3" t="s">
        <v>460</v>
      </c>
      <c r="M880" s="18">
        <v>17</v>
      </c>
      <c r="N880" s="18">
        <v>172</v>
      </c>
      <c r="O880" s="4">
        <v>1</v>
      </c>
      <c r="P880" s="3"/>
      <c r="Q880" s="4">
        <v>4</v>
      </c>
      <c r="S880" s="3">
        <v>12</v>
      </c>
      <c r="T880" s="3"/>
      <c r="U880" s="3"/>
      <c r="X880" s="7">
        <v>0.68402777777777779</v>
      </c>
      <c r="Y880" s="3">
        <v>35</v>
      </c>
      <c r="Z880" s="3" t="s">
        <v>467</v>
      </c>
      <c r="AH880" s="3">
        <v>10</v>
      </c>
      <c r="AI880" s="3">
        <v>99</v>
      </c>
      <c r="AK880" s="3">
        <v>1</v>
      </c>
      <c r="AL880" s="3">
        <v>1</v>
      </c>
    </row>
    <row r="881" spans="1:38" x14ac:dyDescent="0.3">
      <c r="A881" s="4">
        <v>880</v>
      </c>
      <c r="B881" s="5">
        <v>42846</v>
      </c>
      <c r="C881" s="7">
        <v>0.6875</v>
      </c>
      <c r="D881" s="3" t="s">
        <v>275</v>
      </c>
      <c r="E881" s="3">
        <v>2</v>
      </c>
      <c r="F881" s="3">
        <v>19</v>
      </c>
      <c r="G881" s="3" t="s">
        <v>186</v>
      </c>
      <c r="H881" s="3">
        <v>4</v>
      </c>
      <c r="I881" s="4" t="s">
        <v>660</v>
      </c>
      <c r="J881" s="4">
        <v>6</v>
      </c>
      <c r="K881" s="4" t="s">
        <v>583</v>
      </c>
      <c r="L881" s="3" t="s">
        <v>460</v>
      </c>
      <c r="M881" s="18">
        <v>30</v>
      </c>
      <c r="N881" s="18">
        <v>172</v>
      </c>
      <c r="O881" s="4">
        <v>1</v>
      </c>
      <c r="P881" s="3"/>
      <c r="Q881" s="4">
        <v>4</v>
      </c>
      <c r="S881" s="3">
        <v>7</v>
      </c>
      <c r="T881" s="3">
        <v>11</v>
      </c>
      <c r="U881" s="3"/>
      <c r="X881" s="7">
        <v>0.6875</v>
      </c>
      <c r="Y881" s="3">
        <v>30</v>
      </c>
      <c r="Z881" s="3">
        <v>35</v>
      </c>
      <c r="AA881" s="3">
        <v>1</v>
      </c>
      <c r="AH881" s="3">
        <v>6</v>
      </c>
      <c r="AI881" s="3">
        <v>99</v>
      </c>
      <c r="AK881" s="3">
        <v>1</v>
      </c>
      <c r="AL881" s="3">
        <v>1</v>
      </c>
    </row>
    <row r="882" spans="1:38" x14ac:dyDescent="0.3">
      <c r="A882" s="4">
        <v>881</v>
      </c>
      <c r="B882" s="5">
        <v>42846</v>
      </c>
      <c r="C882" s="7">
        <v>0.68125000000000002</v>
      </c>
      <c r="D882" s="3" t="s">
        <v>275</v>
      </c>
      <c r="E882" s="3">
        <v>2</v>
      </c>
      <c r="F882" s="3">
        <v>19</v>
      </c>
      <c r="G882" s="3" t="s">
        <v>468</v>
      </c>
      <c r="H882" s="3">
        <v>4</v>
      </c>
      <c r="I882" s="4" t="s">
        <v>468</v>
      </c>
      <c r="J882" s="4">
        <v>11</v>
      </c>
      <c r="K882" s="4">
        <v>85</v>
      </c>
      <c r="L882" s="3" t="s">
        <v>460</v>
      </c>
      <c r="M882" s="18">
        <v>30</v>
      </c>
      <c r="N882" s="18">
        <v>172</v>
      </c>
      <c r="O882" s="4">
        <v>1</v>
      </c>
      <c r="P882" s="3"/>
      <c r="Q882" s="4">
        <v>4</v>
      </c>
      <c r="S882" s="3">
        <v>7</v>
      </c>
      <c r="T882" s="3">
        <v>12</v>
      </c>
      <c r="U882" s="3"/>
      <c r="X882" s="7">
        <v>0.68402777777777779</v>
      </c>
      <c r="Y882" s="3">
        <v>30</v>
      </c>
      <c r="Z882" s="3">
        <v>39</v>
      </c>
      <c r="AB882" s="3" t="s">
        <v>467</v>
      </c>
      <c r="AH882" s="3">
        <v>9</v>
      </c>
      <c r="AI882" s="3">
        <v>99</v>
      </c>
      <c r="AK882" s="3">
        <v>1</v>
      </c>
      <c r="AL882" s="3">
        <v>1</v>
      </c>
    </row>
    <row r="883" spans="1:38" x14ac:dyDescent="0.3">
      <c r="A883" s="4">
        <v>882</v>
      </c>
      <c r="B883" s="5">
        <v>42846</v>
      </c>
      <c r="C883" s="7">
        <v>0.74652777777777779</v>
      </c>
      <c r="D883" s="3" t="s">
        <v>275</v>
      </c>
      <c r="E883" s="3">
        <v>1</v>
      </c>
      <c r="F883" s="3">
        <v>25</v>
      </c>
      <c r="G883" s="3" t="s">
        <v>131</v>
      </c>
      <c r="H883" s="3">
        <v>5</v>
      </c>
      <c r="I883" s="4" t="s">
        <v>131</v>
      </c>
      <c r="J883" s="4">
        <v>13</v>
      </c>
      <c r="K883" s="19" t="s">
        <v>668</v>
      </c>
      <c r="L883" s="3" t="s">
        <v>460</v>
      </c>
      <c r="M883" s="18">
        <v>172</v>
      </c>
      <c r="N883" s="18">
        <v>172</v>
      </c>
      <c r="O883" s="4">
        <v>1</v>
      </c>
      <c r="P883" s="3"/>
      <c r="Q883" s="4"/>
      <c r="S883" s="3">
        <v>7</v>
      </c>
      <c r="T883" s="3">
        <v>12</v>
      </c>
      <c r="U883" s="3"/>
      <c r="X883" s="7">
        <v>0.73263888888888884</v>
      </c>
      <c r="Y883" s="3">
        <v>35</v>
      </c>
      <c r="Z883" s="3">
        <v>33</v>
      </c>
      <c r="AA883" s="3">
        <v>3</v>
      </c>
      <c r="AB883" s="3" t="s">
        <v>467</v>
      </c>
      <c r="AC883" s="3">
        <v>2</v>
      </c>
      <c r="AH883" s="3">
        <v>10</v>
      </c>
      <c r="AI883" s="3">
        <v>99</v>
      </c>
      <c r="AK883" s="3">
        <v>2</v>
      </c>
      <c r="AL883" s="3">
        <v>2</v>
      </c>
    </row>
    <row r="884" spans="1:38" x14ac:dyDescent="0.3">
      <c r="A884" s="4">
        <v>883</v>
      </c>
      <c r="B884" s="5">
        <v>42846</v>
      </c>
      <c r="C884" s="7">
        <v>0.73611111111111116</v>
      </c>
      <c r="D884" s="3" t="s">
        <v>275</v>
      </c>
      <c r="E884" s="3">
        <v>1</v>
      </c>
      <c r="F884" s="3">
        <v>25</v>
      </c>
      <c r="G884" s="3" t="s">
        <v>106</v>
      </c>
      <c r="H884" s="3">
        <v>5</v>
      </c>
      <c r="I884" s="4" t="s">
        <v>592</v>
      </c>
      <c r="J884" s="4">
        <v>1</v>
      </c>
      <c r="K884" s="4">
        <v>31</v>
      </c>
      <c r="L884" s="3" t="s">
        <v>460</v>
      </c>
      <c r="M884" s="18">
        <v>30</v>
      </c>
      <c r="N884" s="18">
        <v>172</v>
      </c>
      <c r="O884" s="4">
        <v>1</v>
      </c>
      <c r="P884" s="3"/>
      <c r="Q884" s="4">
        <v>9</v>
      </c>
      <c r="S884" s="3">
        <v>4</v>
      </c>
      <c r="T884" s="3"/>
      <c r="U884" s="3"/>
      <c r="X884" s="7">
        <v>0.73611111111111116</v>
      </c>
      <c r="Y884" s="3">
        <v>5</v>
      </c>
      <c r="AH884" s="3">
        <v>99</v>
      </c>
      <c r="AI884" s="3">
        <v>8</v>
      </c>
      <c r="AK884" s="3">
        <v>99</v>
      </c>
      <c r="AL884" s="3">
        <v>99</v>
      </c>
    </row>
    <row r="885" spans="1:38" x14ac:dyDescent="0.3">
      <c r="A885" s="4">
        <v>884</v>
      </c>
      <c r="B885" s="5">
        <v>42846</v>
      </c>
      <c r="C885" s="7">
        <v>0.75</v>
      </c>
      <c r="D885" s="3" t="s">
        <v>275</v>
      </c>
      <c r="E885" s="3">
        <v>1</v>
      </c>
      <c r="F885" s="3">
        <v>30</v>
      </c>
      <c r="G885" s="3" t="s">
        <v>469</v>
      </c>
      <c r="H885" s="3">
        <v>1</v>
      </c>
      <c r="I885" s="4" t="s">
        <v>115</v>
      </c>
      <c r="J885" s="4">
        <v>5</v>
      </c>
      <c r="K885" s="4" t="s">
        <v>564</v>
      </c>
      <c r="L885" s="3" t="s">
        <v>460</v>
      </c>
      <c r="M885" s="18">
        <v>172</v>
      </c>
      <c r="N885" s="18">
        <v>172</v>
      </c>
      <c r="O885" s="4">
        <v>2</v>
      </c>
      <c r="P885" s="3"/>
      <c r="Q885" s="4">
        <v>2</v>
      </c>
      <c r="S885" s="3">
        <v>4</v>
      </c>
      <c r="T885" s="3"/>
      <c r="U885" s="3"/>
      <c r="X885" s="7">
        <v>0.75</v>
      </c>
      <c r="Y885" s="3">
        <v>15</v>
      </c>
      <c r="AH885" s="3">
        <v>99</v>
      </c>
      <c r="AI885" s="3">
        <v>5</v>
      </c>
      <c r="AK885" s="3">
        <v>2</v>
      </c>
      <c r="AL885" s="3">
        <v>99</v>
      </c>
    </row>
    <row r="886" spans="1:38" x14ac:dyDescent="0.3">
      <c r="A886" s="4">
        <v>885</v>
      </c>
      <c r="B886" s="5">
        <v>42846</v>
      </c>
      <c r="C886" s="7">
        <v>0.77777777777777779</v>
      </c>
      <c r="D886" s="3" t="s">
        <v>275</v>
      </c>
      <c r="E886" s="3">
        <v>2</v>
      </c>
      <c r="F886" s="3">
        <v>23</v>
      </c>
      <c r="G886" s="3" t="s">
        <v>106</v>
      </c>
      <c r="H886" s="3">
        <v>4</v>
      </c>
      <c r="I886" s="4" t="s">
        <v>106</v>
      </c>
      <c r="J886" s="4">
        <v>1</v>
      </c>
      <c r="K886" s="4" t="s">
        <v>663</v>
      </c>
      <c r="L886" s="3" t="s">
        <v>460</v>
      </c>
      <c r="M886" s="18">
        <v>172</v>
      </c>
      <c r="N886" s="18">
        <v>172</v>
      </c>
      <c r="O886" s="4">
        <v>1</v>
      </c>
      <c r="P886" s="3"/>
      <c r="Q886" s="4">
        <v>9</v>
      </c>
      <c r="S886" s="3">
        <v>1</v>
      </c>
      <c r="T886" s="3"/>
      <c r="U886" s="3"/>
      <c r="X886" s="7">
        <v>0.77777777777777779</v>
      </c>
      <c r="Y886" s="3">
        <v>10</v>
      </c>
      <c r="AH886" s="3">
        <v>99</v>
      </c>
      <c r="AI886" s="3">
        <v>8</v>
      </c>
      <c r="AK886" s="3">
        <v>99</v>
      </c>
      <c r="AL886" s="3">
        <v>99</v>
      </c>
    </row>
    <row r="887" spans="1:38" x14ac:dyDescent="0.3">
      <c r="A887" s="4">
        <v>886</v>
      </c>
      <c r="B887" s="5">
        <v>42846</v>
      </c>
      <c r="C887" s="7">
        <v>0.79166666666666663</v>
      </c>
      <c r="D887" s="3" t="s">
        <v>275</v>
      </c>
      <c r="E887" s="3">
        <v>1</v>
      </c>
      <c r="F887" s="3">
        <v>23</v>
      </c>
      <c r="G887" s="3" t="s">
        <v>115</v>
      </c>
      <c r="H887" s="3">
        <v>5</v>
      </c>
      <c r="I887" s="4" t="s">
        <v>115</v>
      </c>
      <c r="J887" s="4">
        <v>5</v>
      </c>
      <c r="K887" s="4" t="s">
        <v>564</v>
      </c>
      <c r="L887" s="3" t="s">
        <v>460</v>
      </c>
      <c r="M887" s="18">
        <v>172</v>
      </c>
      <c r="N887" s="18">
        <v>172</v>
      </c>
      <c r="O887" s="4">
        <v>1</v>
      </c>
      <c r="P887" s="3"/>
      <c r="Q887" s="4">
        <v>5</v>
      </c>
      <c r="S887" s="3">
        <v>7</v>
      </c>
      <c r="T887" s="3">
        <v>12</v>
      </c>
      <c r="U887" s="3"/>
      <c r="X887" s="7">
        <v>0.79166666666666663</v>
      </c>
      <c r="Y887" s="3">
        <v>30</v>
      </c>
      <c r="Z887" s="3">
        <v>42</v>
      </c>
      <c r="AA887" s="3">
        <v>5</v>
      </c>
      <c r="AB887" s="3" t="s">
        <v>467</v>
      </c>
      <c r="AC887" s="3">
        <v>3</v>
      </c>
      <c r="AH887" s="3">
        <v>9</v>
      </c>
      <c r="AI887" s="3">
        <v>99</v>
      </c>
      <c r="AK887" s="3">
        <v>2</v>
      </c>
      <c r="AL887" s="3">
        <v>2</v>
      </c>
    </row>
    <row r="888" spans="1:38" x14ac:dyDescent="0.3">
      <c r="A888" s="4">
        <v>887</v>
      </c>
      <c r="B888" s="5">
        <v>42846</v>
      </c>
      <c r="C888" s="7">
        <v>0.79166666666666663</v>
      </c>
      <c r="D888" s="3" t="s">
        <v>275</v>
      </c>
      <c r="E888" s="3">
        <v>2</v>
      </c>
      <c r="F888" s="3">
        <v>20</v>
      </c>
      <c r="G888" s="3" t="s">
        <v>118</v>
      </c>
      <c r="H888" s="3">
        <v>4</v>
      </c>
      <c r="I888" s="4" t="s">
        <v>470</v>
      </c>
      <c r="J888" s="4">
        <v>172</v>
      </c>
      <c r="K888" s="4">
        <v>172</v>
      </c>
      <c r="L888" s="3" t="s">
        <v>228</v>
      </c>
      <c r="M888" s="18">
        <v>14</v>
      </c>
      <c r="N888" s="18">
        <v>100</v>
      </c>
      <c r="O888" s="4">
        <v>2</v>
      </c>
      <c r="P888" s="3"/>
      <c r="Q888" s="4">
        <v>9</v>
      </c>
      <c r="S888" s="3">
        <v>12</v>
      </c>
      <c r="T888" s="3"/>
      <c r="U888" s="3"/>
      <c r="X888" s="7">
        <v>0.79166666666666663</v>
      </c>
      <c r="Y888" s="3">
        <v>20</v>
      </c>
      <c r="Z888" s="3" t="s">
        <v>467</v>
      </c>
      <c r="AH888" s="3">
        <v>9</v>
      </c>
      <c r="AI888" s="3">
        <v>99</v>
      </c>
      <c r="AK888" s="3">
        <v>2</v>
      </c>
      <c r="AL888" s="3">
        <v>2</v>
      </c>
    </row>
    <row r="889" spans="1:38" x14ac:dyDescent="0.3">
      <c r="A889" s="4">
        <v>888</v>
      </c>
      <c r="B889" s="5">
        <v>42846</v>
      </c>
      <c r="C889" s="7">
        <v>0.80555555555555547</v>
      </c>
      <c r="D889" s="3" t="s">
        <v>275</v>
      </c>
      <c r="E889" s="3">
        <v>2</v>
      </c>
      <c r="F889" s="3">
        <v>25</v>
      </c>
      <c r="G889" s="3" t="s">
        <v>128</v>
      </c>
      <c r="H889" s="3">
        <v>4</v>
      </c>
      <c r="I889" s="4" t="s">
        <v>470</v>
      </c>
      <c r="J889" s="4">
        <v>172</v>
      </c>
      <c r="K889" s="4">
        <v>172</v>
      </c>
      <c r="L889" s="3" t="s">
        <v>128</v>
      </c>
      <c r="M889" s="18">
        <v>11</v>
      </c>
      <c r="N889" s="18" t="s">
        <v>565</v>
      </c>
      <c r="O889" s="4">
        <v>4</v>
      </c>
      <c r="P889" s="3"/>
      <c r="Q889" s="4">
        <v>1</v>
      </c>
      <c r="S889" s="3">
        <v>12</v>
      </c>
      <c r="T889" s="3">
        <v>7</v>
      </c>
      <c r="U889" s="3"/>
      <c r="X889" s="7">
        <v>0.80555555555555547</v>
      </c>
      <c r="Y889" s="3">
        <v>40</v>
      </c>
      <c r="Z889" s="3" t="s">
        <v>467</v>
      </c>
      <c r="AB889" s="3">
        <v>40</v>
      </c>
      <c r="AH889" s="3">
        <v>9</v>
      </c>
      <c r="AI889" s="3">
        <v>99</v>
      </c>
      <c r="AK889" s="3">
        <v>2</v>
      </c>
      <c r="AL889" s="3">
        <v>1</v>
      </c>
    </row>
    <row r="890" spans="1:38" x14ac:dyDescent="0.3">
      <c r="A890" s="4">
        <v>889</v>
      </c>
      <c r="B890" s="5">
        <v>42846</v>
      </c>
      <c r="C890" s="7">
        <v>0.8125</v>
      </c>
      <c r="D890" s="3" t="s">
        <v>275</v>
      </c>
      <c r="E890" s="3">
        <v>2</v>
      </c>
      <c r="F890" s="3">
        <v>30</v>
      </c>
      <c r="G890" s="3" t="s">
        <v>108</v>
      </c>
      <c r="H890" s="3">
        <v>4</v>
      </c>
      <c r="I890" s="4" t="s">
        <v>470</v>
      </c>
      <c r="J890" s="4">
        <v>172</v>
      </c>
      <c r="K890" s="4">
        <v>172</v>
      </c>
      <c r="L890" s="3" t="s">
        <v>105</v>
      </c>
      <c r="M890" s="18">
        <v>4</v>
      </c>
      <c r="N890" s="18" t="s">
        <v>567</v>
      </c>
      <c r="O890" s="4">
        <v>4</v>
      </c>
      <c r="P890" s="3"/>
      <c r="Q890" s="4">
        <v>9</v>
      </c>
      <c r="S890" s="3">
        <v>12</v>
      </c>
      <c r="T890" s="3"/>
      <c r="U890" s="3"/>
      <c r="X890" s="7">
        <v>0.8125</v>
      </c>
      <c r="Y890" s="3">
        <v>10</v>
      </c>
      <c r="Z890" s="3" t="s">
        <v>467</v>
      </c>
      <c r="AH890" s="3">
        <v>7</v>
      </c>
      <c r="AI890" s="3">
        <v>99</v>
      </c>
      <c r="AK890" s="3">
        <v>2</v>
      </c>
      <c r="AL890" s="3">
        <v>2</v>
      </c>
    </row>
    <row r="891" spans="1:38" x14ac:dyDescent="0.3">
      <c r="A891" s="4">
        <v>890</v>
      </c>
      <c r="B891" s="5">
        <v>42846</v>
      </c>
      <c r="C891" s="7">
        <v>0.8125</v>
      </c>
      <c r="D891" s="3" t="s">
        <v>275</v>
      </c>
      <c r="E891" s="3">
        <v>1</v>
      </c>
      <c r="F891" s="3">
        <v>23</v>
      </c>
      <c r="G891" s="3" t="s">
        <v>186</v>
      </c>
      <c r="H891" s="3">
        <v>5</v>
      </c>
      <c r="I891" s="4" t="s">
        <v>470</v>
      </c>
      <c r="J891" s="4">
        <v>172</v>
      </c>
      <c r="K891" s="4">
        <v>172</v>
      </c>
      <c r="L891" s="3" t="s">
        <v>226</v>
      </c>
      <c r="M891" s="18">
        <v>3</v>
      </c>
      <c r="N891" s="18">
        <v>190</v>
      </c>
      <c r="O891" s="4">
        <v>4</v>
      </c>
      <c r="P891" s="3"/>
      <c r="Q891" s="4">
        <v>9</v>
      </c>
      <c r="S891" s="3">
        <v>12</v>
      </c>
      <c r="T891" s="3"/>
      <c r="U891" s="3"/>
      <c r="X891" s="7">
        <v>0.8125</v>
      </c>
      <c r="Y891" s="3">
        <v>10</v>
      </c>
      <c r="Z891" s="3" t="s">
        <v>467</v>
      </c>
      <c r="AH891" s="3">
        <v>9</v>
      </c>
      <c r="AI891" s="3">
        <v>99</v>
      </c>
      <c r="AK891" s="3">
        <v>2</v>
      </c>
      <c r="AL891" s="3">
        <v>2</v>
      </c>
    </row>
    <row r="892" spans="1:38" x14ac:dyDescent="0.3">
      <c r="A892" s="4">
        <v>891</v>
      </c>
      <c r="B892" s="5">
        <v>42846</v>
      </c>
      <c r="C892" s="7">
        <v>0.8125</v>
      </c>
      <c r="D892" s="3" t="s">
        <v>275</v>
      </c>
      <c r="E892" s="3">
        <v>1</v>
      </c>
      <c r="F892" s="3">
        <v>26</v>
      </c>
      <c r="G892" s="3" t="s">
        <v>471</v>
      </c>
      <c r="H892" s="3">
        <v>5</v>
      </c>
      <c r="I892" s="4" t="s">
        <v>470</v>
      </c>
      <c r="J892" s="4">
        <v>172</v>
      </c>
      <c r="K892" s="4">
        <v>172</v>
      </c>
      <c r="L892" s="3" t="s">
        <v>471</v>
      </c>
      <c r="M892" s="18">
        <v>8</v>
      </c>
      <c r="N892" s="18">
        <v>84</v>
      </c>
      <c r="O892" s="4">
        <v>2</v>
      </c>
      <c r="P892" s="3"/>
      <c r="Q892" s="4">
        <v>1</v>
      </c>
      <c r="S892" s="3">
        <v>2</v>
      </c>
      <c r="T892" s="3"/>
      <c r="U892" s="3"/>
      <c r="X892" s="7">
        <v>0.8125</v>
      </c>
      <c r="Y892" s="3">
        <v>15</v>
      </c>
      <c r="AH892" s="3">
        <v>99</v>
      </c>
      <c r="AI892" s="3">
        <v>5</v>
      </c>
      <c r="AK892" s="3">
        <v>1</v>
      </c>
      <c r="AL892" s="3">
        <v>99</v>
      </c>
    </row>
    <row r="893" spans="1:38" x14ac:dyDescent="0.3">
      <c r="A893" s="4">
        <v>892</v>
      </c>
      <c r="B893" s="5">
        <v>42846</v>
      </c>
      <c r="C893" s="7">
        <v>0.8125</v>
      </c>
      <c r="D893" s="3" t="s">
        <v>275</v>
      </c>
      <c r="E893" s="3">
        <v>2</v>
      </c>
      <c r="F893" s="3">
        <v>57</v>
      </c>
      <c r="G893" s="3" t="s">
        <v>107</v>
      </c>
      <c r="H893" s="3">
        <v>1</v>
      </c>
      <c r="I893" s="4" t="s">
        <v>472</v>
      </c>
      <c r="J893" s="4">
        <v>15</v>
      </c>
      <c r="K893" s="4">
        <v>1</v>
      </c>
      <c r="L893" s="3" t="s">
        <v>396</v>
      </c>
      <c r="M893" s="18">
        <v>1</v>
      </c>
      <c r="N893" s="18">
        <v>15</v>
      </c>
      <c r="O893" s="4">
        <v>8</v>
      </c>
      <c r="P893" s="3"/>
      <c r="Q893" s="4">
        <v>1</v>
      </c>
      <c r="S893" s="3">
        <v>1</v>
      </c>
      <c r="T893" s="3"/>
      <c r="U893" s="3"/>
      <c r="X893" s="7">
        <v>0.82638888888888884</v>
      </c>
      <c r="Y893" s="3">
        <v>20</v>
      </c>
      <c r="AH893" s="3">
        <v>99</v>
      </c>
      <c r="AI893" s="3">
        <v>8</v>
      </c>
      <c r="AK893" s="3">
        <v>2</v>
      </c>
      <c r="AL893" s="3">
        <v>99</v>
      </c>
    </row>
    <row r="894" spans="1:38" x14ac:dyDescent="0.3">
      <c r="A894" s="4">
        <v>893</v>
      </c>
      <c r="B894" s="5">
        <v>42846</v>
      </c>
      <c r="C894" s="7">
        <v>0.81597222222222221</v>
      </c>
      <c r="D894" s="3" t="s">
        <v>275</v>
      </c>
      <c r="E894" s="3">
        <v>2</v>
      </c>
      <c r="F894" s="3">
        <v>20</v>
      </c>
      <c r="G894" s="3" t="s">
        <v>228</v>
      </c>
      <c r="H894" s="3">
        <v>4</v>
      </c>
      <c r="I894" s="4" t="s">
        <v>228</v>
      </c>
      <c r="J894" s="4">
        <v>14</v>
      </c>
      <c r="K894" s="4">
        <v>100</v>
      </c>
      <c r="L894" s="3" t="s">
        <v>460</v>
      </c>
      <c r="M894" s="18">
        <v>172</v>
      </c>
      <c r="N894" s="18">
        <v>172</v>
      </c>
      <c r="O894" s="4">
        <v>9</v>
      </c>
      <c r="P894" s="3"/>
      <c r="Q894" s="4">
        <v>9</v>
      </c>
      <c r="S894" s="3">
        <v>12</v>
      </c>
      <c r="T894" s="3"/>
      <c r="U894" s="3"/>
      <c r="X894" s="7">
        <v>0.81597222222222221</v>
      </c>
      <c r="Y894" s="3">
        <v>20</v>
      </c>
      <c r="Z894" s="3" t="s">
        <v>467</v>
      </c>
      <c r="AH894" s="3">
        <v>7</v>
      </c>
      <c r="AI894" s="3">
        <v>99</v>
      </c>
      <c r="AK894" s="3">
        <v>3</v>
      </c>
      <c r="AL894" s="3">
        <v>2</v>
      </c>
    </row>
    <row r="895" spans="1:38" x14ac:dyDescent="0.3">
      <c r="A895" s="4">
        <v>894</v>
      </c>
      <c r="B895" s="5">
        <v>42846</v>
      </c>
      <c r="C895" s="7">
        <v>0.82430555555555562</v>
      </c>
      <c r="D895" s="3" t="s">
        <v>275</v>
      </c>
      <c r="E895" s="3">
        <v>2</v>
      </c>
      <c r="F895" s="3">
        <v>18</v>
      </c>
      <c r="G895" s="3" t="s">
        <v>115</v>
      </c>
      <c r="H895" s="3">
        <v>4</v>
      </c>
      <c r="I895" s="4" t="s">
        <v>407</v>
      </c>
      <c r="J895" s="4">
        <v>14</v>
      </c>
      <c r="K895" s="4">
        <v>192</v>
      </c>
      <c r="L895" s="3" t="s">
        <v>460</v>
      </c>
      <c r="M895" s="18">
        <v>172</v>
      </c>
      <c r="N895" s="18">
        <v>172</v>
      </c>
      <c r="O895" s="4">
        <v>9</v>
      </c>
      <c r="P895" s="3"/>
      <c r="Q895" s="4">
        <v>9</v>
      </c>
      <c r="S895" s="3">
        <v>12</v>
      </c>
      <c r="T895" s="3"/>
      <c r="U895" s="3"/>
      <c r="X895" s="7">
        <v>0.82430555555555562</v>
      </c>
      <c r="Y895" s="3">
        <v>20</v>
      </c>
      <c r="Z895" s="3" t="s">
        <v>467</v>
      </c>
      <c r="AH895" s="3">
        <v>7</v>
      </c>
      <c r="AI895" s="3">
        <v>99</v>
      </c>
      <c r="AK895" s="3">
        <v>3</v>
      </c>
      <c r="AL895" s="3">
        <v>2</v>
      </c>
    </row>
    <row r="896" spans="1:38" x14ac:dyDescent="0.3">
      <c r="A896" s="4">
        <v>895</v>
      </c>
      <c r="B896" s="5">
        <v>42846</v>
      </c>
      <c r="C896" s="7">
        <v>0.82638888888888884</v>
      </c>
      <c r="D896" s="3" t="s">
        <v>275</v>
      </c>
      <c r="E896" s="3">
        <v>1</v>
      </c>
      <c r="F896" s="3">
        <v>42</v>
      </c>
      <c r="G896" s="3" t="s">
        <v>115</v>
      </c>
      <c r="H896" s="3">
        <v>1</v>
      </c>
      <c r="I896" s="4" t="s">
        <v>470</v>
      </c>
      <c r="J896" s="4">
        <v>172</v>
      </c>
      <c r="K896" s="4">
        <v>172</v>
      </c>
      <c r="L896" s="3" t="s">
        <v>115</v>
      </c>
      <c r="M896" s="18">
        <v>5</v>
      </c>
      <c r="N896" s="18" t="s">
        <v>564</v>
      </c>
      <c r="O896" s="4">
        <v>2</v>
      </c>
      <c r="P896" s="3"/>
      <c r="Q896" s="4">
        <v>1</v>
      </c>
      <c r="S896" s="3">
        <v>12</v>
      </c>
      <c r="T896" s="3">
        <v>7</v>
      </c>
      <c r="U896" s="3"/>
      <c r="X896" s="7">
        <v>0.82638888888888884</v>
      </c>
      <c r="Y896" s="3">
        <v>30</v>
      </c>
      <c r="Z896" s="3" t="s">
        <v>467</v>
      </c>
      <c r="AB896" s="3">
        <v>33</v>
      </c>
      <c r="AH896" s="3">
        <v>10</v>
      </c>
      <c r="AI896" s="3">
        <v>99</v>
      </c>
      <c r="AK896" s="3">
        <v>1</v>
      </c>
      <c r="AL896" s="3">
        <v>1</v>
      </c>
    </row>
    <row r="897" spans="1:38" x14ac:dyDescent="0.3">
      <c r="A897" s="4">
        <v>896</v>
      </c>
      <c r="B897" s="5">
        <v>42846</v>
      </c>
      <c r="C897" s="7">
        <v>0.82638888888888884</v>
      </c>
      <c r="D897" s="3" t="s">
        <v>275</v>
      </c>
      <c r="E897" s="3">
        <v>2</v>
      </c>
      <c r="F897" s="3">
        <v>19</v>
      </c>
      <c r="G897" s="3" t="s">
        <v>228</v>
      </c>
      <c r="H897" s="3">
        <v>4</v>
      </c>
      <c r="I897" s="4" t="s">
        <v>470</v>
      </c>
      <c r="J897" s="4">
        <v>172</v>
      </c>
      <c r="K897" s="4">
        <v>172</v>
      </c>
      <c r="L897" s="3" t="s">
        <v>228</v>
      </c>
      <c r="M897" s="18">
        <v>7</v>
      </c>
      <c r="N897" s="18">
        <v>50</v>
      </c>
      <c r="O897" s="4">
        <v>4</v>
      </c>
      <c r="P897" s="3"/>
      <c r="Q897" s="4">
        <v>1</v>
      </c>
      <c r="S897" s="3">
        <v>12</v>
      </c>
      <c r="T897" s="3"/>
      <c r="U897" s="3"/>
      <c r="X897" s="7">
        <v>0.82638888888888884</v>
      </c>
      <c r="Y897" s="3">
        <v>20</v>
      </c>
      <c r="Z897" s="3" t="s">
        <v>467</v>
      </c>
      <c r="AH897" s="3">
        <v>9</v>
      </c>
      <c r="AI897" s="3">
        <v>99</v>
      </c>
      <c r="AK897" s="3">
        <v>1</v>
      </c>
      <c r="AL897" s="3">
        <v>2</v>
      </c>
    </row>
    <row r="898" spans="1:38" x14ac:dyDescent="0.3">
      <c r="A898" s="4">
        <v>897</v>
      </c>
      <c r="B898" s="5">
        <v>42846</v>
      </c>
      <c r="C898" s="7">
        <v>0.82638888888888884</v>
      </c>
      <c r="D898" s="3" t="s">
        <v>275</v>
      </c>
      <c r="E898" s="3">
        <v>1</v>
      </c>
      <c r="F898" s="3">
        <v>28</v>
      </c>
      <c r="G898" s="3" t="s">
        <v>128</v>
      </c>
      <c r="H898" s="3">
        <v>4</v>
      </c>
      <c r="I898" s="4" t="s">
        <v>470</v>
      </c>
      <c r="J898" s="4">
        <v>172</v>
      </c>
      <c r="K898" s="4">
        <v>172</v>
      </c>
      <c r="L898" s="3" t="s">
        <v>228</v>
      </c>
      <c r="M898" s="18">
        <v>14</v>
      </c>
      <c r="N898" s="18">
        <v>100</v>
      </c>
      <c r="O898" s="4">
        <v>4</v>
      </c>
      <c r="P898" s="3"/>
      <c r="Q898" s="4">
        <v>9</v>
      </c>
      <c r="S898" s="3">
        <v>12</v>
      </c>
      <c r="T898" s="3"/>
      <c r="U898" s="3"/>
      <c r="X898" s="7">
        <v>0.82638888888888884</v>
      </c>
      <c r="Y898" s="3">
        <v>20</v>
      </c>
      <c r="Z898" s="3" t="s">
        <v>467</v>
      </c>
      <c r="AH898" s="3">
        <v>7</v>
      </c>
      <c r="AI898" s="3">
        <v>99</v>
      </c>
      <c r="AK898" s="3">
        <v>2</v>
      </c>
      <c r="AL898" s="3">
        <v>2</v>
      </c>
    </row>
    <row r="899" spans="1:38" x14ac:dyDescent="0.3">
      <c r="A899" s="4">
        <v>898</v>
      </c>
      <c r="B899" s="5">
        <v>42846</v>
      </c>
      <c r="C899" s="7">
        <v>0.82986111111111116</v>
      </c>
      <c r="D899" s="3" t="s">
        <v>275</v>
      </c>
      <c r="E899" s="3">
        <v>1</v>
      </c>
      <c r="F899" s="3">
        <v>24</v>
      </c>
      <c r="G899" s="3" t="s">
        <v>108</v>
      </c>
      <c r="H899" s="3">
        <v>5</v>
      </c>
      <c r="I899" s="4" t="s">
        <v>403</v>
      </c>
      <c r="J899" s="4">
        <v>16</v>
      </c>
      <c r="K899" s="4">
        <v>115</v>
      </c>
      <c r="L899" s="3" t="s">
        <v>460</v>
      </c>
      <c r="M899" s="18">
        <v>172</v>
      </c>
      <c r="N899" s="18">
        <v>172</v>
      </c>
      <c r="O899" s="4">
        <v>2</v>
      </c>
      <c r="P899" s="3"/>
      <c r="Q899" s="4">
        <v>4</v>
      </c>
      <c r="S899" s="3">
        <v>2</v>
      </c>
      <c r="T899" s="3"/>
      <c r="U899" s="3"/>
      <c r="X899" s="7">
        <v>0.82986111111111116</v>
      </c>
      <c r="Y899" s="3">
        <v>25</v>
      </c>
      <c r="AH899" s="3">
        <v>99</v>
      </c>
      <c r="AI899" s="3">
        <v>1</v>
      </c>
      <c r="AK899" s="3">
        <v>2</v>
      </c>
      <c r="AL899" s="3">
        <v>99</v>
      </c>
    </row>
    <row r="900" spans="1:38" x14ac:dyDescent="0.3">
      <c r="A900" s="4">
        <v>899</v>
      </c>
      <c r="B900" s="5">
        <v>42846</v>
      </c>
      <c r="C900" s="7">
        <v>0.82986111111111116</v>
      </c>
      <c r="D900" s="3" t="s">
        <v>275</v>
      </c>
      <c r="E900" s="3">
        <v>1</v>
      </c>
      <c r="F900" s="3">
        <v>57</v>
      </c>
      <c r="G900" s="3" t="s">
        <v>228</v>
      </c>
      <c r="H900" s="3">
        <v>5</v>
      </c>
      <c r="I900" s="4" t="s">
        <v>470</v>
      </c>
      <c r="J900" s="4">
        <v>172</v>
      </c>
      <c r="K900" s="4">
        <v>172</v>
      </c>
      <c r="L900" s="3" t="s">
        <v>228</v>
      </c>
      <c r="M900" s="18">
        <v>14</v>
      </c>
      <c r="N900" s="18">
        <v>50</v>
      </c>
      <c r="O900" s="4">
        <v>2</v>
      </c>
      <c r="P900" s="3"/>
      <c r="Q900" s="4">
        <v>1</v>
      </c>
      <c r="S900" s="3">
        <v>12</v>
      </c>
      <c r="T900" s="3"/>
      <c r="U900" s="3"/>
      <c r="X900" s="7">
        <v>0.82986111111111116</v>
      </c>
      <c r="Y900" s="3">
        <v>15</v>
      </c>
      <c r="Z900" s="3" t="s">
        <v>467</v>
      </c>
      <c r="AH900" s="3">
        <v>7</v>
      </c>
      <c r="AI900" s="3">
        <v>99</v>
      </c>
      <c r="AK900" s="3">
        <v>1</v>
      </c>
      <c r="AL900" s="3">
        <v>2</v>
      </c>
    </row>
    <row r="901" spans="1:38" x14ac:dyDescent="0.3">
      <c r="A901" s="4">
        <v>900</v>
      </c>
      <c r="B901" s="5">
        <v>42846</v>
      </c>
      <c r="C901" s="7">
        <v>0.83333333333333337</v>
      </c>
      <c r="D901" s="3" t="s">
        <v>275</v>
      </c>
      <c r="E901" s="3">
        <v>99</v>
      </c>
      <c r="G901" s="3" t="s">
        <v>106</v>
      </c>
      <c r="H901" s="3">
        <v>99</v>
      </c>
      <c r="I901" s="4" t="s">
        <v>106</v>
      </c>
      <c r="J901" s="4">
        <v>1</v>
      </c>
      <c r="K901" s="4" t="s">
        <v>663</v>
      </c>
      <c r="L901" s="3" t="s">
        <v>460</v>
      </c>
      <c r="M901" s="18">
        <v>172</v>
      </c>
      <c r="N901" s="18">
        <v>172</v>
      </c>
      <c r="O901" s="4">
        <v>1</v>
      </c>
      <c r="P901" s="3"/>
      <c r="Q901" s="4">
        <v>4</v>
      </c>
      <c r="S901" s="3">
        <v>6</v>
      </c>
      <c r="T901" s="3"/>
      <c r="U901" s="3"/>
      <c r="X901" s="7">
        <v>0.83333333333333337</v>
      </c>
      <c r="Y901" s="3">
        <v>7</v>
      </c>
      <c r="AH901" s="3">
        <v>99</v>
      </c>
      <c r="AI901" s="3">
        <v>99</v>
      </c>
      <c r="AK901" s="3">
        <v>99</v>
      </c>
      <c r="AL901" s="3">
        <v>99</v>
      </c>
    </row>
    <row r="902" spans="1:38" x14ac:dyDescent="0.3">
      <c r="A902" s="4">
        <v>901</v>
      </c>
      <c r="B902" s="5">
        <v>42846</v>
      </c>
      <c r="C902" s="7">
        <v>0.83333333333333337</v>
      </c>
      <c r="D902" s="3" t="s">
        <v>275</v>
      </c>
      <c r="E902" s="3">
        <v>2</v>
      </c>
      <c r="F902" s="3">
        <v>19</v>
      </c>
      <c r="G902" s="3" t="s">
        <v>164</v>
      </c>
      <c r="H902" s="3">
        <v>4</v>
      </c>
      <c r="I902" s="4" t="s">
        <v>470</v>
      </c>
      <c r="J902" s="4">
        <v>172</v>
      </c>
      <c r="K902" s="4">
        <v>172</v>
      </c>
      <c r="L902" s="3" t="s">
        <v>164</v>
      </c>
      <c r="M902" s="18">
        <v>4</v>
      </c>
      <c r="N902" s="18">
        <v>82</v>
      </c>
      <c r="O902" s="4">
        <v>4</v>
      </c>
      <c r="P902" s="3"/>
      <c r="Q902" s="4">
        <v>1</v>
      </c>
      <c r="S902" s="3">
        <v>12</v>
      </c>
      <c r="T902" s="3"/>
      <c r="U902" s="3"/>
      <c r="X902" s="7">
        <v>0.83333333333333337</v>
      </c>
      <c r="Y902" s="3">
        <v>25</v>
      </c>
      <c r="Z902" s="3" t="s">
        <v>467</v>
      </c>
      <c r="AH902" s="3">
        <v>7</v>
      </c>
      <c r="AI902" s="3">
        <v>99</v>
      </c>
      <c r="AK902" s="3">
        <v>1</v>
      </c>
      <c r="AL902" s="3">
        <v>1</v>
      </c>
    </row>
    <row r="903" spans="1:38" x14ac:dyDescent="0.3">
      <c r="A903" s="4">
        <v>902</v>
      </c>
      <c r="B903" s="5">
        <v>42846</v>
      </c>
      <c r="C903" s="7">
        <v>0.83333333333333337</v>
      </c>
      <c r="D903" s="3" t="s">
        <v>275</v>
      </c>
      <c r="E903" s="3">
        <v>2</v>
      </c>
      <c r="F903" s="3">
        <v>20</v>
      </c>
      <c r="G903" s="3" t="s">
        <v>468</v>
      </c>
      <c r="H903" s="3">
        <v>4</v>
      </c>
      <c r="I903" s="4" t="s">
        <v>470</v>
      </c>
      <c r="J903" s="4">
        <v>172</v>
      </c>
      <c r="K903" s="4">
        <v>172</v>
      </c>
      <c r="L903" s="3" t="s">
        <v>468</v>
      </c>
      <c r="M903" s="18">
        <v>11</v>
      </c>
      <c r="N903" s="18">
        <v>85</v>
      </c>
      <c r="O903" s="4">
        <v>4</v>
      </c>
      <c r="P903" s="3"/>
      <c r="Q903" s="4">
        <v>1</v>
      </c>
      <c r="S903" s="3">
        <v>12</v>
      </c>
      <c r="T903" s="3">
        <v>7</v>
      </c>
      <c r="U903" s="3"/>
      <c r="X903" s="7">
        <v>0.83333333333333337</v>
      </c>
      <c r="Y903" s="3">
        <v>30</v>
      </c>
      <c r="Z903" s="3" t="s">
        <v>467</v>
      </c>
      <c r="AB903" s="3">
        <v>39</v>
      </c>
      <c r="AH903" s="3">
        <v>10</v>
      </c>
      <c r="AI903" s="3">
        <v>99</v>
      </c>
      <c r="AK903" s="3">
        <v>1</v>
      </c>
      <c r="AL903" s="3">
        <v>2</v>
      </c>
    </row>
    <row r="904" spans="1:38" x14ac:dyDescent="0.3">
      <c r="A904" s="4">
        <v>903</v>
      </c>
      <c r="B904" s="5">
        <v>42846</v>
      </c>
      <c r="C904" s="7">
        <v>0.83333333333333337</v>
      </c>
      <c r="D904" s="3" t="s">
        <v>275</v>
      </c>
      <c r="E904" s="3">
        <v>2</v>
      </c>
      <c r="F904" s="3">
        <v>20</v>
      </c>
      <c r="G904" s="3" t="s">
        <v>265</v>
      </c>
      <c r="H904" s="3">
        <v>4</v>
      </c>
      <c r="I904" s="4" t="s">
        <v>470</v>
      </c>
      <c r="J904" s="4">
        <v>172</v>
      </c>
      <c r="K904" s="4">
        <v>172</v>
      </c>
      <c r="L904" s="3" t="s">
        <v>265</v>
      </c>
      <c r="M904" s="18">
        <v>4</v>
      </c>
      <c r="N904" s="18">
        <v>88</v>
      </c>
      <c r="O904" s="4">
        <v>4</v>
      </c>
      <c r="P904" s="3"/>
      <c r="Q904" s="4">
        <v>1</v>
      </c>
      <c r="S904" s="3">
        <v>12</v>
      </c>
      <c r="T904" s="3">
        <v>7</v>
      </c>
      <c r="U904" s="3"/>
      <c r="X904" s="7">
        <v>0.83333333333333337</v>
      </c>
      <c r="Y904" s="3">
        <v>30</v>
      </c>
      <c r="Z904" s="3" t="s">
        <v>467</v>
      </c>
      <c r="AB904" s="3" t="s">
        <v>473</v>
      </c>
      <c r="AH904" s="3">
        <v>7</v>
      </c>
      <c r="AI904" s="3">
        <v>99</v>
      </c>
      <c r="AK904" s="3">
        <v>1</v>
      </c>
      <c r="AL904" s="3">
        <v>2</v>
      </c>
    </row>
    <row r="905" spans="1:38" x14ac:dyDescent="0.3">
      <c r="A905" s="4">
        <v>904</v>
      </c>
      <c r="B905" s="5">
        <v>42846</v>
      </c>
      <c r="C905" s="7">
        <v>0.84027777777777779</v>
      </c>
      <c r="D905" s="3" t="s">
        <v>275</v>
      </c>
      <c r="E905" s="3">
        <v>1</v>
      </c>
      <c r="F905" s="3">
        <v>23</v>
      </c>
      <c r="G905" s="3" t="s">
        <v>474</v>
      </c>
      <c r="H905" s="3">
        <v>5</v>
      </c>
      <c r="I905" s="4" t="s">
        <v>470</v>
      </c>
      <c r="J905" s="4">
        <v>172</v>
      </c>
      <c r="K905" s="4">
        <v>172</v>
      </c>
      <c r="L905" s="3" t="s">
        <v>474</v>
      </c>
      <c r="M905" s="18">
        <v>14</v>
      </c>
      <c r="N905" s="18">
        <v>101</v>
      </c>
      <c r="O905" s="4">
        <v>4</v>
      </c>
      <c r="P905" s="3"/>
      <c r="Q905" s="4">
        <v>1</v>
      </c>
      <c r="S905" s="3">
        <v>12</v>
      </c>
      <c r="T905" s="3">
        <v>7</v>
      </c>
      <c r="U905" s="3"/>
      <c r="X905" s="7">
        <v>0.84027777777777779</v>
      </c>
      <c r="Y905" s="3">
        <v>30</v>
      </c>
      <c r="Z905" s="3" t="s">
        <v>467</v>
      </c>
      <c r="AB905" s="3" t="s">
        <v>473</v>
      </c>
      <c r="AH905" s="3">
        <v>9</v>
      </c>
      <c r="AI905" s="3">
        <v>99</v>
      </c>
      <c r="AK905" s="3">
        <v>1</v>
      </c>
      <c r="AL905" s="3">
        <v>2</v>
      </c>
    </row>
    <row r="906" spans="1:38" x14ac:dyDescent="0.3">
      <c r="A906" s="4">
        <v>905</v>
      </c>
      <c r="B906" s="5">
        <v>42846</v>
      </c>
      <c r="C906" s="7">
        <v>0.84375</v>
      </c>
      <c r="D906" s="3" t="s">
        <v>275</v>
      </c>
      <c r="E906" s="3">
        <v>2</v>
      </c>
      <c r="F906" s="3">
        <v>53</v>
      </c>
      <c r="G906" s="3" t="s">
        <v>111</v>
      </c>
      <c r="H906" s="3">
        <v>1</v>
      </c>
      <c r="I906" s="4" t="s">
        <v>470</v>
      </c>
      <c r="J906" s="4">
        <v>172</v>
      </c>
      <c r="K906" s="4">
        <v>172</v>
      </c>
      <c r="L906" s="3" t="s">
        <v>111</v>
      </c>
      <c r="M906" s="18">
        <v>7</v>
      </c>
      <c r="N906" s="18" t="s">
        <v>560</v>
      </c>
      <c r="O906" s="4">
        <v>2</v>
      </c>
      <c r="P906" s="3"/>
      <c r="Q906" s="4">
        <v>1</v>
      </c>
      <c r="S906" s="3">
        <v>2</v>
      </c>
      <c r="T906" s="3"/>
      <c r="U906" s="3"/>
      <c r="X906" s="7">
        <v>0.84375</v>
      </c>
      <c r="Y906" s="3">
        <v>10</v>
      </c>
      <c r="AH906" s="3">
        <v>99</v>
      </c>
      <c r="AI906" s="3">
        <v>6</v>
      </c>
      <c r="AK906" s="3">
        <v>99</v>
      </c>
      <c r="AL906" s="3">
        <v>99</v>
      </c>
    </row>
    <row r="907" spans="1:38" x14ac:dyDescent="0.3">
      <c r="A907" s="4">
        <v>906</v>
      </c>
      <c r="B907" s="5">
        <v>42846</v>
      </c>
      <c r="C907" s="7">
        <v>0.84375</v>
      </c>
      <c r="D907" s="3" t="s">
        <v>275</v>
      </c>
      <c r="E907" s="3">
        <v>1</v>
      </c>
      <c r="F907" s="3">
        <v>50</v>
      </c>
      <c r="G907" s="3" t="s">
        <v>106</v>
      </c>
      <c r="H907" s="3">
        <v>1</v>
      </c>
      <c r="I907" s="4" t="s">
        <v>470</v>
      </c>
      <c r="J907" s="4">
        <v>172</v>
      </c>
      <c r="K907" s="4">
        <v>172</v>
      </c>
      <c r="L907" s="3" t="s">
        <v>106</v>
      </c>
      <c r="M907" s="18">
        <v>1</v>
      </c>
      <c r="N907" s="18" t="s">
        <v>609</v>
      </c>
      <c r="O907" s="4">
        <v>2</v>
      </c>
      <c r="P907" s="3"/>
      <c r="Q907" s="4">
        <v>1</v>
      </c>
      <c r="S907" s="3">
        <v>1</v>
      </c>
      <c r="T907" s="3"/>
      <c r="U907" s="3"/>
      <c r="X907" s="7">
        <v>0.85069444444444453</v>
      </c>
      <c r="Y907" s="3">
        <v>15</v>
      </c>
      <c r="AH907" s="3">
        <v>99</v>
      </c>
      <c r="AI907" s="3">
        <v>8</v>
      </c>
      <c r="AK907" s="3">
        <v>1</v>
      </c>
      <c r="AL907" s="3">
        <v>2</v>
      </c>
    </row>
    <row r="908" spans="1:38" x14ac:dyDescent="0.3">
      <c r="A908" s="4">
        <v>907</v>
      </c>
      <c r="B908" s="5">
        <v>42846</v>
      </c>
      <c r="C908" s="7">
        <v>0.85069444444444453</v>
      </c>
      <c r="D908" s="3" t="s">
        <v>275</v>
      </c>
      <c r="E908" s="3">
        <v>2</v>
      </c>
      <c r="F908" s="3">
        <v>25</v>
      </c>
      <c r="G908" s="3" t="s">
        <v>177</v>
      </c>
      <c r="H908" s="3">
        <v>5</v>
      </c>
      <c r="I908" s="4" t="s">
        <v>470</v>
      </c>
      <c r="J908" s="4">
        <v>172</v>
      </c>
      <c r="K908" s="4">
        <v>172</v>
      </c>
      <c r="L908" s="3" t="s">
        <v>128</v>
      </c>
      <c r="M908" s="18">
        <v>11</v>
      </c>
      <c r="N908" s="18" t="s">
        <v>565</v>
      </c>
      <c r="O908" s="4">
        <v>4</v>
      </c>
      <c r="P908" s="3"/>
      <c r="Q908" s="4">
        <v>1</v>
      </c>
      <c r="S908" s="3">
        <v>12</v>
      </c>
      <c r="T908" s="3">
        <v>7</v>
      </c>
      <c r="U908" s="3"/>
      <c r="X908" s="7">
        <v>0.85069444444444453</v>
      </c>
      <c r="Y908" s="3">
        <v>30</v>
      </c>
      <c r="Z908" s="3" t="s">
        <v>467</v>
      </c>
      <c r="AB908" s="3">
        <v>39</v>
      </c>
      <c r="AH908" s="3">
        <v>7</v>
      </c>
      <c r="AI908" s="3">
        <v>99</v>
      </c>
      <c r="AK908" s="3">
        <v>1</v>
      </c>
      <c r="AL908" s="3">
        <v>1</v>
      </c>
    </row>
    <row r="909" spans="1:38" x14ac:dyDescent="0.3">
      <c r="A909" s="4">
        <v>908</v>
      </c>
      <c r="B909" s="5">
        <v>42846</v>
      </c>
      <c r="C909" s="7">
        <v>0.85763888888888884</v>
      </c>
      <c r="D909" s="3" t="s">
        <v>275</v>
      </c>
      <c r="E909" s="3">
        <v>2</v>
      </c>
      <c r="F909" s="3">
        <v>24</v>
      </c>
      <c r="G909" s="3" t="s">
        <v>106</v>
      </c>
      <c r="H909" s="3">
        <v>4</v>
      </c>
      <c r="I909" s="4" t="s">
        <v>470</v>
      </c>
      <c r="J909" s="4">
        <v>172</v>
      </c>
      <c r="K909" s="4">
        <v>172</v>
      </c>
      <c r="L909" s="3" t="s">
        <v>228</v>
      </c>
      <c r="M909" s="18">
        <v>14</v>
      </c>
      <c r="N909" s="18">
        <v>100</v>
      </c>
      <c r="O909" s="4">
        <v>4</v>
      </c>
      <c r="P909" s="3"/>
      <c r="Q909" s="4">
        <v>9</v>
      </c>
      <c r="S909" s="3">
        <v>12</v>
      </c>
      <c r="T909" s="3"/>
      <c r="U909" s="3"/>
      <c r="X909" s="7">
        <v>0.85763888888888884</v>
      </c>
      <c r="Y909" s="3">
        <v>30</v>
      </c>
      <c r="Z909" s="3" t="s">
        <v>467</v>
      </c>
      <c r="AH909" s="3">
        <v>7</v>
      </c>
      <c r="AI909" s="3">
        <v>99</v>
      </c>
      <c r="AK909" s="3">
        <v>2</v>
      </c>
      <c r="AL909" s="3">
        <v>2</v>
      </c>
    </row>
    <row r="910" spans="1:38" x14ac:dyDescent="0.3">
      <c r="A910" s="4">
        <v>909</v>
      </c>
      <c r="B910" s="5">
        <v>42846</v>
      </c>
      <c r="C910" s="7">
        <v>0.86111111111111116</v>
      </c>
      <c r="D910" s="3" t="s">
        <v>275</v>
      </c>
      <c r="E910" s="3">
        <v>1</v>
      </c>
      <c r="F910" s="3">
        <v>23</v>
      </c>
      <c r="G910" s="3" t="s">
        <v>115</v>
      </c>
      <c r="H910" s="3">
        <v>5</v>
      </c>
      <c r="I910" s="4" t="s">
        <v>470</v>
      </c>
      <c r="J910" s="4">
        <v>172</v>
      </c>
      <c r="K910" s="4">
        <v>172</v>
      </c>
      <c r="L910" s="3" t="s">
        <v>208</v>
      </c>
      <c r="M910" s="18">
        <v>4</v>
      </c>
      <c r="N910" s="18">
        <v>68</v>
      </c>
      <c r="O910" s="4">
        <v>4</v>
      </c>
      <c r="P910" s="3"/>
      <c r="Q910" s="4">
        <v>9</v>
      </c>
      <c r="S910" s="3">
        <v>12</v>
      </c>
      <c r="T910" s="3"/>
      <c r="U910" s="3"/>
      <c r="X910" s="7">
        <v>0.86111111111111116</v>
      </c>
      <c r="Y910" s="3">
        <v>10</v>
      </c>
      <c r="Z910" s="3" t="s">
        <v>467</v>
      </c>
      <c r="AH910" s="3">
        <v>9</v>
      </c>
      <c r="AI910" s="3">
        <v>99</v>
      </c>
      <c r="AK910" s="3">
        <v>2</v>
      </c>
      <c r="AL910" s="3">
        <v>2</v>
      </c>
    </row>
    <row r="911" spans="1:38" x14ac:dyDescent="0.3">
      <c r="A911" s="4">
        <v>910</v>
      </c>
      <c r="B911" s="5">
        <v>42846</v>
      </c>
      <c r="C911" s="7">
        <v>0.86458333333333337</v>
      </c>
      <c r="D911" s="3" t="s">
        <v>275</v>
      </c>
      <c r="E911" s="3">
        <v>1</v>
      </c>
      <c r="F911" s="3">
        <v>43</v>
      </c>
      <c r="G911" s="3" t="s">
        <v>183</v>
      </c>
      <c r="H911" s="3">
        <v>1</v>
      </c>
      <c r="I911" s="4" t="s">
        <v>470</v>
      </c>
      <c r="J911" s="4">
        <v>172</v>
      </c>
      <c r="K911" s="4">
        <v>172</v>
      </c>
      <c r="L911" s="3" t="s">
        <v>183</v>
      </c>
      <c r="M911" s="18">
        <v>14</v>
      </c>
      <c r="N911" s="18">
        <v>142</v>
      </c>
      <c r="O911" s="4">
        <v>2</v>
      </c>
      <c r="P911" s="3"/>
      <c r="Q911" s="4">
        <v>1</v>
      </c>
      <c r="S911" s="3">
        <v>12</v>
      </c>
      <c r="T911" s="3"/>
      <c r="U911" s="3"/>
      <c r="X911" s="7">
        <v>0.86458333333333337</v>
      </c>
      <c r="Y911" s="3">
        <v>25</v>
      </c>
      <c r="Z911" s="3" t="s">
        <v>467</v>
      </c>
      <c r="AH911" s="3">
        <v>6</v>
      </c>
      <c r="AI911" s="3">
        <v>99</v>
      </c>
      <c r="AK911" s="3">
        <v>1</v>
      </c>
      <c r="AL911" s="3">
        <v>2</v>
      </c>
    </row>
    <row r="912" spans="1:38" x14ac:dyDescent="0.3">
      <c r="A912" s="4">
        <v>911</v>
      </c>
      <c r="B912" s="5">
        <v>42846</v>
      </c>
      <c r="C912" s="7">
        <v>0.86805555555555547</v>
      </c>
      <c r="D912" s="3" t="s">
        <v>275</v>
      </c>
      <c r="E912" s="3">
        <v>1</v>
      </c>
      <c r="F912" s="3">
        <v>23</v>
      </c>
      <c r="G912" s="3" t="s">
        <v>228</v>
      </c>
      <c r="H912" s="3">
        <v>4</v>
      </c>
      <c r="I912" s="4" t="s">
        <v>470</v>
      </c>
      <c r="J912" s="4">
        <v>172</v>
      </c>
      <c r="K912" s="4">
        <v>172</v>
      </c>
      <c r="L912" s="3" t="s">
        <v>228</v>
      </c>
      <c r="M912" s="18">
        <v>30</v>
      </c>
      <c r="N912" s="18">
        <v>50</v>
      </c>
      <c r="O912" s="4">
        <v>4</v>
      </c>
      <c r="P912" s="3"/>
      <c r="Q912" s="4">
        <v>9</v>
      </c>
      <c r="S912" s="3">
        <v>12</v>
      </c>
      <c r="T912" s="3"/>
      <c r="U912" s="3"/>
      <c r="X912" s="7">
        <v>0.86111111111111116</v>
      </c>
      <c r="Y912" s="3">
        <v>20</v>
      </c>
      <c r="Z912" s="3" t="s">
        <v>467</v>
      </c>
      <c r="AH912" s="3">
        <v>9</v>
      </c>
      <c r="AI912" s="3">
        <v>99</v>
      </c>
      <c r="AK912" s="3">
        <v>1</v>
      </c>
      <c r="AL912" s="3">
        <v>2</v>
      </c>
    </row>
    <row r="913" spans="1:38" x14ac:dyDescent="0.3">
      <c r="A913" s="4">
        <v>912</v>
      </c>
      <c r="B913" s="5">
        <v>42846</v>
      </c>
      <c r="C913" s="7">
        <v>0.86805555555555547</v>
      </c>
      <c r="D913" s="3" t="s">
        <v>275</v>
      </c>
      <c r="E913" s="3">
        <v>2</v>
      </c>
      <c r="F913" s="3">
        <v>26</v>
      </c>
      <c r="G913" s="3" t="s">
        <v>128</v>
      </c>
      <c r="H913" s="3">
        <v>5</v>
      </c>
      <c r="I913" s="4" t="s">
        <v>470</v>
      </c>
      <c r="J913" s="4">
        <v>172</v>
      </c>
      <c r="K913" s="4">
        <v>172</v>
      </c>
      <c r="L913" s="3" t="s">
        <v>128</v>
      </c>
      <c r="M913" s="18">
        <v>30</v>
      </c>
      <c r="N913" s="18" t="s">
        <v>565</v>
      </c>
      <c r="O913" s="4">
        <v>4</v>
      </c>
      <c r="P913" s="3"/>
      <c r="Q913" s="4">
        <v>2</v>
      </c>
      <c r="S913" s="3">
        <v>12</v>
      </c>
      <c r="T913" s="3">
        <v>7</v>
      </c>
      <c r="U913" s="3"/>
      <c r="X913" s="7">
        <v>0.86805555555555547</v>
      </c>
      <c r="Y913" s="3">
        <v>30</v>
      </c>
      <c r="Z913" s="3" t="s">
        <v>467</v>
      </c>
      <c r="AH913" s="3">
        <v>9</v>
      </c>
      <c r="AI913" s="3">
        <v>99</v>
      </c>
      <c r="AK913" s="3">
        <v>2</v>
      </c>
      <c r="AL913" s="3">
        <v>2</v>
      </c>
    </row>
    <row r="914" spans="1:38" x14ac:dyDescent="0.3">
      <c r="A914" s="4">
        <v>913</v>
      </c>
      <c r="B914" s="5">
        <v>42846</v>
      </c>
      <c r="C914" s="7">
        <v>0.625</v>
      </c>
      <c r="D914" s="3" t="s">
        <v>275</v>
      </c>
      <c r="E914" s="3">
        <v>1</v>
      </c>
      <c r="F914" s="3">
        <v>21</v>
      </c>
      <c r="G914" s="3" t="s">
        <v>157</v>
      </c>
      <c r="H914" s="3">
        <v>4</v>
      </c>
      <c r="I914" s="4" t="s">
        <v>470</v>
      </c>
      <c r="J914" s="4">
        <v>172</v>
      </c>
      <c r="K914" s="4">
        <v>172</v>
      </c>
      <c r="L914" s="3" t="s">
        <v>157</v>
      </c>
      <c r="M914" s="18">
        <v>30</v>
      </c>
      <c r="N914" s="18" t="s">
        <v>582</v>
      </c>
      <c r="O914" s="4">
        <v>4</v>
      </c>
      <c r="P914" s="3"/>
      <c r="Q914" s="4">
        <v>1</v>
      </c>
      <c r="S914" s="3">
        <v>12</v>
      </c>
      <c r="T914" s="3">
        <v>7</v>
      </c>
      <c r="U914" s="3"/>
      <c r="X914" s="7">
        <v>0.625</v>
      </c>
      <c r="Y914" s="3">
        <v>35</v>
      </c>
      <c r="Z914" s="3" t="s">
        <v>467</v>
      </c>
      <c r="AB914" s="3" t="s">
        <v>110</v>
      </c>
      <c r="AH914" s="3">
        <v>9</v>
      </c>
      <c r="AI914" s="3">
        <v>99</v>
      </c>
      <c r="AK914" s="3">
        <v>1</v>
      </c>
      <c r="AL914" s="3">
        <v>1</v>
      </c>
    </row>
    <row r="915" spans="1:38" x14ac:dyDescent="0.3">
      <c r="A915" s="4">
        <v>914</v>
      </c>
      <c r="B915" s="5">
        <v>42846</v>
      </c>
      <c r="C915" s="7">
        <v>0.625</v>
      </c>
      <c r="D915" s="3" t="s">
        <v>275</v>
      </c>
      <c r="E915" s="3">
        <v>99</v>
      </c>
      <c r="F915" s="3">
        <v>49</v>
      </c>
      <c r="G915" s="3" t="s">
        <v>183</v>
      </c>
      <c r="H915" s="3">
        <v>1</v>
      </c>
      <c r="I915" s="4" t="s">
        <v>475</v>
      </c>
      <c r="J915" s="4">
        <v>172</v>
      </c>
      <c r="K915" s="4">
        <v>172</v>
      </c>
      <c r="L915" s="3" t="s">
        <v>183</v>
      </c>
      <c r="M915" s="18">
        <v>30</v>
      </c>
      <c r="N915" s="18" t="s">
        <v>580</v>
      </c>
      <c r="O915" s="4">
        <v>2</v>
      </c>
      <c r="P915" s="3"/>
      <c r="Q915" s="4">
        <v>1</v>
      </c>
      <c r="S915" s="3">
        <v>12</v>
      </c>
      <c r="T915" s="3"/>
      <c r="U915" s="3"/>
      <c r="X915" s="7">
        <v>0.625</v>
      </c>
      <c r="Y915" s="3">
        <v>45</v>
      </c>
      <c r="Z915" s="3" t="s">
        <v>467</v>
      </c>
      <c r="AH915" s="3">
        <v>7</v>
      </c>
      <c r="AI915" s="3">
        <v>99</v>
      </c>
      <c r="AK915" s="3">
        <v>1</v>
      </c>
      <c r="AL915" s="3">
        <v>2</v>
      </c>
    </row>
    <row r="916" spans="1:38" x14ac:dyDescent="0.3">
      <c r="A916" s="4">
        <v>915</v>
      </c>
      <c r="B916" s="5">
        <v>42846</v>
      </c>
      <c r="C916" s="7">
        <v>0.625</v>
      </c>
      <c r="D916" s="3" t="s">
        <v>275</v>
      </c>
      <c r="E916" s="3">
        <v>1</v>
      </c>
      <c r="F916" s="3">
        <v>19</v>
      </c>
      <c r="G916" s="3" t="s">
        <v>128</v>
      </c>
      <c r="H916" s="3">
        <v>4</v>
      </c>
      <c r="I916" s="4" t="s">
        <v>470</v>
      </c>
      <c r="J916" s="4">
        <v>172</v>
      </c>
      <c r="K916" s="4">
        <v>172</v>
      </c>
      <c r="L916" s="3" t="s">
        <v>228</v>
      </c>
      <c r="M916" s="18">
        <v>30</v>
      </c>
      <c r="N916" s="18">
        <v>50</v>
      </c>
      <c r="O916" s="4">
        <v>4</v>
      </c>
      <c r="P916" s="3"/>
      <c r="Q916" s="4">
        <v>9</v>
      </c>
      <c r="S916" s="3">
        <v>12</v>
      </c>
      <c r="T916" s="3"/>
      <c r="U916" s="3"/>
      <c r="X916" s="7">
        <v>0.625</v>
      </c>
      <c r="Y916" s="3">
        <v>20</v>
      </c>
      <c r="Z916" s="3" t="s">
        <v>467</v>
      </c>
      <c r="AH916" s="3">
        <v>9</v>
      </c>
      <c r="AI916" s="3">
        <v>99</v>
      </c>
      <c r="AK916" s="3">
        <v>1</v>
      </c>
      <c r="AL916" s="3">
        <v>2</v>
      </c>
    </row>
    <row r="917" spans="1:38" x14ac:dyDescent="0.3">
      <c r="A917" s="4">
        <v>916</v>
      </c>
      <c r="B917" s="5">
        <v>42846</v>
      </c>
      <c r="C917" s="7">
        <v>0.625</v>
      </c>
      <c r="D917" s="3" t="s">
        <v>275</v>
      </c>
      <c r="E917" s="3">
        <v>1</v>
      </c>
      <c r="F917" s="3">
        <v>22</v>
      </c>
      <c r="G917" s="3" t="s">
        <v>136</v>
      </c>
      <c r="H917" s="3">
        <v>5</v>
      </c>
      <c r="I917" s="4" t="s">
        <v>470</v>
      </c>
      <c r="J917" s="4">
        <v>172</v>
      </c>
      <c r="K917" s="4">
        <v>172</v>
      </c>
      <c r="L917" s="3" t="s">
        <v>136</v>
      </c>
      <c r="M917" s="18">
        <v>30</v>
      </c>
      <c r="N917" s="18" t="s">
        <v>558</v>
      </c>
      <c r="O917" s="4">
        <v>4</v>
      </c>
      <c r="P917" s="3"/>
      <c r="Q917" s="4">
        <v>1</v>
      </c>
      <c r="S917" s="3">
        <v>12</v>
      </c>
      <c r="T917" s="3"/>
      <c r="U917" s="3"/>
      <c r="X917" s="7">
        <v>0.625</v>
      </c>
      <c r="Y917" s="3">
        <v>40</v>
      </c>
      <c r="Z917" s="3" t="s">
        <v>467</v>
      </c>
      <c r="AH917" s="3">
        <v>7</v>
      </c>
      <c r="AI917" s="3">
        <v>99</v>
      </c>
      <c r="AK917" s="3">
        <v>1</v>
      </c>
      <c r="AL917" s="3">
        <v>2</v>
      </c>
    </row>
    <row r="918" spans="1:38" x14ac:dyDescent="0.3">
      <c r="A918" s="4">
        <v>917</v>
      </c>
      <c r="B918" s="5">
        <v>42846</v>
      </c>
      <c r="C918" s="7">
        <v>0.625</v>
      </c>
      <c r="D918" s="3" t="s">
        <v>275</v>
      </c>
      <c r="E918" s="3">
        <v>1</v>
      </c>
      <c r="F918" s="3">
        <v>27</v>
      </c>
      <c r="H918" s="3">
        <v>5</v>
      </c>
      <c r="I918" s="4" t="s">
        <v>470</v>
      </c>
      <c r="J918" s="4">
        <v>172</v>
      </c>
      <c r="K918" s="4">
        <v>172</v>
      </c>
      <c r="L918" s="3" t="s">
        <v>228</v>
      </c>
      <c r="M918" s="18">
        <v>30</v>
      </c>
      <c r="N918" s="18">
        <v>100</v>
      </c>
      <c r="O918" s="4">
        <v>2</v>
      </c>
      <c r="P918" s="3"/>
      <c r="Q918" s="4">
        <v>1</v>
      </c>
      <c r="S918" s="3">
        <v>12</v>
      </c>
      <c r="T918" s="3"/>
      <c r="U918" s="3"/>
      <c r="X918" s="7">
        <v>0.625</v>
      </c>
      <c r="Y918" s="3">
        <v>25</v>
      </c>
      <c r="Z918" s="3" t="s">
        <v>467</v>
      </c>
      <c r="AH918" s="3">
        <v>7</v>
      </c>
      <c r="AI918" s="3">
        <v>99</v>
      </c>
      <c r="AK918" s="3">
        <v>1</v>
      </c>
      <c r="AL918" s="3">
        <v>1</v>
      </c>
    </row>
    <row r="919" spans="1:38" x14ac:dyDescent="0.3">
      <c r="A919" s="4">
        <v>918</v>
      </c>
      <c r="B919" s="5">
        <v>42846</v>
      </c>
      <c r="C919" s="7">
        <v>0.625</v>
      </c>
      <c r="D919" s="3" t="s">
        <v>275</v>
      </c>
      <c r="E919" s="3">
        <v>2</v>
      </c>
      <c r="F919" s="3">
        <v>45</v>
      </c>
      <c r="H919" s="3">
        <v>1</v>
      </c>
      <c r="I919" s="4" t="s">
        <v>476</v>
      </c>
      <c r="J919" s="4">
        <v>5</v>
      </c>
      <c r="K919" s="4">
        <v>49</v>
      </c>
      <c r="L919" s="3" t="s">
        <v>410</v>
      </c>
      <c r="M919" s="18">
        <v>30</v>
      </c>
      <c r="N919" s="18">
        <v>76</v>
      </c>
      <c r="O919" s="4">
        <v>2</v>
      </c>
      <c r="P919" s="3"/>
      <c r="Q919" s="4">
        <v>1</v>
      </c>
      <c r="S919" s="3">
        <v>12</v>
      </c>
      <c r="T919" s="3">
        <v>7</v>
      </c>
      <c r="U919" s="3"/>
      <c r="X919" s="7">
        <v>0.625</v>
      </c>
      <c r="Y919" s="3">
        <v>45</v>
      </c>
      <c r="Z919" s="3" t="s">
        <v>467</v>
      </c>
      <c r="AH919" s="3">
        <v>10</v>
      </c>
      <c r="AI919" s="3">
        <v>99</v>
      </c>
      <c r="AK919" s="3">
        <v>1</v>
      </c>
      <c r="AL919" s="3">
        <v>2</v>
      </c>
    </row>
    <row r="920" spans="1:38" x14ac:dyDescent="0.3">
      <c r="A920" s="4">
        <v>919</v>
      </c>
      <c r="B920" s="5">
        <v>42846</v>
      </c>
      <c r="C920" s="7">
        <v>0.63888888888888895</v>
      </c>
      <c r="D920" s="3" t="s">
        <v>275</v>
      </c>
      <c r="E920" s="3">
        <v>1</v>
      </c>
      <c r="F920" s="3">
        <v>37</v>
      </c>
      <c r="G920" s="3" t="s">
        <v>115</v>
      </c>
      <c r="H920" s="3">
        <v>1</v>
      </c>
      <c r="I920" s="4" t="s">
        <v>470</v>
      </c>
      <c r="J920" s="4">
        <v>172</v>
      </c>
      <c r="K920" s="4">
        <v>172</v>
      </c>
      <c r="L920" s="3" t="s">
        <v>115</v>
      </c>
      <c r="M920" s="18">
        <v>30</v>
      </c>
      <c r="N920" s="18" t="s">
        <v>564</v>
      </c>
      <c r="O920" s="4">
        <v>2</v>
      </c>
      <c r="P920" s="3"/>
      <c r="Q920" s="4">
        <v>1</v>
      </c>
      <c r="S920" s="3">
        <v>12</v>
      </c>
      <c r="T920" s="3">
        <v>7</v>
      </c>
      <c r="U920" s="3"/>
      <c r="X920" s="7">
        <v>0.63888888888888895</v>
      </c>
      <c r="Y920" s="3">
        <v>30</v>
      </c>
      <c r="Z920" s="3" t="s">
        <v>467</v>
      </c>
      <c r="AB920" s="3">
        <v>33</v>
      </c>
      <c r="AH920" s="3">
        <v>10</v>
      </c>
      <c r="AI920" s="3">
        <v>99</v>
      </c>
      <c r="AK920" s="3">
        <v>1</v>
      </c>
      <c r="AL920" s="3">
        <v>2</v>
      </c>
    </row>
    <row r="921" spans="1:38" x14ac:dyDescent="0.3">
      <c r="A921" s="4">
        <v>920</v>
      </c>
      <c r="B921" s="5">
        <v>42846</v>
      </c>
      <c r="C921" s="7">
        <v>0.63541666666666663</v>
      </c>
      <c r="D921" s="3" t="s">
        <v>275</v>
      </c>
      <c r="E921" s="3">
        <v>1</v>
      </c>
      <c r="F921" s="3">
        <v>19</v>
      </c>
      <c r="G921" s="3" t="s">
        <v>106</v>
      </c>
      <c r="H921" s="3">
        <v>4</v>
      </c>
      <c r="I921" s="4" t="s">
        <v>470</v>
      </c>
      <c r="J921" s="4">
        <v>172</v>
      </c>
      <c r="K921" s="4">
        <v>172</v>
      </c>
      <c r="L921" s="3" t="s">
        <v>477</v>
      </c>
      <c r="M921" s="18">
        <v>30</v>
      </c>
      <c r="N921" s="18">
        <v>35</v>
      </c>
      <c r="O921" s="4">
        <v>4</v>
      </c>
      <c r="P921" s="3"/>
      <c r="Q921" s="4">
        <v>2</v>
      </c>
      <c r="S921" s="3">
        <v>12</v>
      </c>
      <c r="T921" s="3"/>
      <c r="U921" s="3"/>
      <c r="X921" s="7">
        <v>0.63541666666666663</v>
      </c>
      <c r="Y921" s="3">
        <v>30</v>
      </c>
      <c r="Z921" s="3" t="s">
        <v>467</v>
      </c>
      <c r="AH921" s="3">
        <v>99</v>
      </c>
      <c r="AI921" s="3">
        <v>99</v>
      </c>
      <c r="AK921" s="3">
        <v>99</v>
      </c>
      <c r="AL921" s="3">
        <v>99</v>
      </c>
    </row>
    <row r="922" spans="1:38" x14ac:dyDescent="0.3">
      <c r="A922" s="4">
        <v>921</v>
      </c>
      <c r="B922" s="5">
        <v>42846</v>
      </c>
      <c r="C922" s="7">
        <v>0.64930555555555558</v>
      </c>
      <c r="D922" s="3" t="s">
        <v>275</v>
      </c>
      <c r="E922" s="3">
        <v>2</v>
      </c>
      <c r="F922" s="3">
        <v>42</v>
      </c>
      <c r="G922" s="3" t="s">
        <v>183</v>
      </c>
      <c r="H922" s="3">
        <v>1</v>
      </c>
      <c r="I922" s="4" t="s">
        <v>470</v>
      </c>
      <c r="J922" s="4">
        <v>172</v>
      </c>
      <c r="K922" s="4">
        <v>172</v>
      </c>
      <c r="L922" s="3" t="s">
        <v>183</v>
      </c>
      <c r="M922" s="18">
        <v>30</v>
      </c>
      <c r="N922" s="18" t="s">
        <v>580</v>
      </c>
      <c r="O922" s="4">
        <v>2</v>
      </c>
      <c r="P922" s="3"/>
      <c r="Q922" s="4">
        <v>8</v>
      </c>
      <c r="S922" s="3">
        <v>12</v>
      </c>
      <c r="T922" s="3">
        <v>1</v>
      </c>
      <c r="U922" s="3"/>
      <c r="X922" s="7">
        <v>0.64930555555555558</v>
      </c>
      <c r="Y922" s="3">
        <v>30</v>
      </c>
      <c r="Z922" s="3" t="s">
        <v>467</v>
      </c>
      <c r="AA922" s="3">
        <v>21</v>
      </c>
      <c r="AH922" s="3">
        <v>6</v>
      </c>
      <c r="AI922" s="3">
        <v>99</v>
      </c>
      <c r="AK922" s="3">
        <v>1</v>
      </c>
      <c r="AL922" s="3">
        <v>1</v>
      </c>
    </row>
    <row r="923" spans="1:38" x14ac:dyDescent="0.3">
      <c r="A923" s="4">
        <v>922</v>
      </c>
      <c r="B923" s="5">
        <v>42846</v>
      </c>
      <c r="C923" s="7">
        <v>0.65625</v>
      </c>
      <c r="D923" s="3" t="s">
        <v>275</v>
      </c>
      <c r="E923" s="3">
        <v>1</v>
      </c>
      <c r="F923" s="3">
        <v>50</v>
      </c>
      <c r="G923" s="3" t="s">
        <v>426</v>
      </c>
      <c r="H923" s="3">
        <v>1</v>
      </c>
      <c r="I923" s="4" t="s">
        <v>470</v>
      </c>
      <c r="J923" s="4">
        <v>172</v>
      </c>
      <c r="K923" s="4">
        <v>172</v>
      </c>
      <c r="L923" s="3" t="s">
        <v>426</v>
      </c>
      <c r="M923" s="18">
        <v>6</v>
      </c>
      <c r="N923" s="18">
        <v>123</v>
      </c>
      <c r="O923" s="4">
        <v>2</v>
      </c>
      <c r="P923" s="3"/>
      <c r="Q923" s="4">
        <v>1</v>
      </c>
      <c r="S923" s="3">
        <v>12</v>
      </c>
      <c r="T923" s="3">
        <v>7</v>
      </c>
      <c r="U923" s="3"/>
      <c r="X923" s="7">
        <v>0.65625</v>
      </c>
      <c r="Y923" s="3">
        <v>20</v>
      </c>
      <c r="Z923" s="3" t="s">
        <v>467</v>
      </c>
      <c r="AB923" s="3" t="s">
        <v>370</v>
      </c>
      <c r="AH923" s="3">
        <v>10</v>
      </c>
      <c r="AI923" s="3">
        <v>99</v>
      </c>
      <c r="AK923" s="3">
        <v>1</v>
      </c>
      <c r="AL923" s="3">
        <v>2</v>
      </c>
    </row>
    <row r="924" spans="1:38" x14ac:dyDescent="0.3">
      <c r="A924" s="4">
        <v>923</v>
      </c>
      <c r="B924" s="5">
        <v>42846</v>
      </c>
      <c r="C924" s="7">
        <v>0.66319444444444442</v>
      </c>
      <c r="D924" s="3" t="s">
        <v>275</v>
      </c>
      <c r="E924" s="3">
        <v>2</v>
      </c>
      <c r="F924" s="3">
        <v>21</v>
      </c>
      <c r="G924" s="3" t="s">
        <v>106</v>
      </c>
      <c r="H924" s="3">
        <v>4</v>
      </c>
      <c r="I924" s="4" t="s">
        <v>470</v>
      </c>
      <c r="J924" s="4">
        <v>172</v>
      </c>
      <c r="K924" s="4">
        <v>172</v>
      </c>
      <c r="L924" s="3" t="s">
        <v>106</v>
      </c>
      <c r="M924" s="18">
        <v>30</v>
      </c>
      <c r="N924" s="18" t="s">
        <v>609</v>
      </c>
      <c r="O924" s="4">
        <v>4</v>
      </c>
      <c r="P924" s="3"/>
      <c r="Q924" s="4">
        <v>1</v>
      </c>
      <c r="S924" s="3">
        <v>12</v>
      </c>
      <c r="T924" s="3"/>
      <c r="U924" s="3"/>
      <c r="X924" s="7">
        <v>0.66319444444444442</v>
      </c>
      <c r="Y924" s="3">
        <v>10</v>
      </c>
      <c r="Z924" s="3" t="s">
        <v>467</v>
      </c>
      <c r="AH924" s="3">
        <v>6</v>
      </c>
      <c r="AI924" s="3">
        <v>99</v>
      </c>
      <c r="AK924" s="3">
        <v>1</v>
      </c>
      <c r="AL924" s="3">
        <v>1</v>
      </c>
    </row>
    <row r="925" spans="1:38" x14ac:dyDescent="0.3">
      <c r="A925" s="4">
        <v>924</v>
      </c>
      <c r="B925" s="5">
        <v>42846</v>
      </c>
      <c r="C925" s="7">
        <v>0.66666666666666663</v>
      </c>
      <c r="D925" s="3" t="s">
        <v>275</v>
      </c>
      <c r="E925" s="3">
        <v>2</v>
      </c>
      <c r="F925" s="3">
        <v>29</v>
      </c>
      <c r="G925" s="3" t="s">
        <v>105</v>
      </c>
      <c r="H925" s="3">
        <v>5</v>
      </c>
      <c r="I925" s="4" t="s">
        <v>470</v>
      </c>
      <c r="J925" s="4">
        <v>172</v>
      </c>
      <c r="K925" s="4">
        <v>172</v>
      </c>
      <c r="L925" s="3" t="s">
        <v>463</v>
      </c>
      <c r="M925" s="18">
        <v>172</v>
      </c>
      <c r="N925" s="18">
        <v>172</v>
      </c>
      <c r="O925" s="4">
        <v>2</v>
      </c>
      <c r="P925" s="3"/>
      <c r="Q925" s="4">
        <v>4</v>
      </c>
      <c r="S925" s="3">
        <v>1</v>
      </c>
      <c r="T925" s="3"/>
      <c r="U925" s="3"/>
      <c r="X925" s="7">
        <v>0.66666666666666663</v>
      </c>
      <c r="Y925" s="3">
        <v>5</v>
      </c>
      <c r="AH925" s="3">
        <v>99</v>
      </c>
      <c r="AI925" s="3">
        <v>8</v>
      </c>
      <c r="AK925" s="3">
        <v>99</v>
      </c>
      <c r="AL925" s="3">
        <v>99</v>
      </c>
    </row>
    <row r="926" spans="1:38" x14ac:dyDescent="0.3">
      <c r="A926" s="4">
        <v>925</v>
      </c>
      <c r="B926" s="5">
        <v>42846</v>
      </c>
      <c r="C926" s="7">
        <v>0.66666666666666663</v>
      </c>
      <c r="D926" s="3" t="s">
        <v>275</v>
      </c>
      <c r="E926" s="3">
        <v>1</v>
      </c>
      <c r="F926" s="3">
        <v>24</v>
      </c>
      <c r="G926" s="3" t="s">
        <v>114</v>
      </c>
      <c r="H926" s="3">
        <v>1</v>
      </c>
      <c r="I926" s="4" t="s">
        <v>470</v>
      </c>
      <c r="J926" s="4">
        <v>172</v>
      </c>
      <c r="K926" s="4">
        <v>172</v>
      </c>
      <c r="L926" s="3" t="s">
        <v>114</v>
      </c>
      <c r="M926" s="18">
        <v>3</v>
      </c>
      <c r="N926" s="18">
        <v>58</v>
      </c>
      <c r="O926" s="4">
        <v>4</v>
      </c>
      <c r="P926" s="3"/>
      <c r="Q926" s="4">
        <v>1</v>
      </c>
      <c r="S926" s="3">
        <v>12</v>
      </c>
      <c r="T926" s="3">
        <v>1</v>
      </c>
      <c r="U926" s="3"/>
      <c r="X926" s="7">
        <v>0.66666666666666663</v>
      </c>
      <c r="Y926" s="3">
        <v>25</v>
      </c>
      <c r="Z926" s="3" t="s">
        <v>467</v>
      </c>
      <c r="AH926" s="3">
        <v>9</v>
      </c>
      <c r="AI926" s="3">
        <v>99</v>
      </c>
      <c r="AK926" s="3">
        <v>1</v>
      </c>
      <c r="AL926" s="3">
        <v>2</v>
      </c>
    </row>
    <row r="927" spans="1:38" x14ac:dyDescent="0.3">
      <c r="A927" s="4">
        <v>926</v>
      </c>
      <c r="B927" s="5">
        <v>42846</v>
      </c>
      <c r="C927" s="7">
        <v>0.66666666666666663</v>
      </c>
      <c r="D927" s="3" t="s">
        <v>275</v>
      </c>
      <c r="E927" s="3">
        <v>2</v>
      </c>
      <c r="F927" s="3">
        <v>18</v>
      </c>
      <c r="G927" s="3" t="s">
        <v>478</v>
      </c>
      <c r="H927" s="3">
        <v>4</v>
      </c>
      <c r="I927" s="4" t="s">
        <v>470</v>
      </c>
      <c r="J927" s="4">
        <v>172</v>
      </c>
      <c r="K927" s="4">
        <v>172</v>
      </c>
      <c r="L927" s="3" t="s">
        <v>228</v>
      </c>
      <c r="M927" s="18">
        <v>2</v>
      </c>
      <c r="N927" s="18">
        <v>100</v>
      </c>
      <c r="O927" s="4">
        <v>4</v>
      </c>
      <c r="P927" s="3"/>
      <c r="Q927" s="4">
        <v>1</v>
      </c>
      <c r="S927" s="3">
        <v>12</v>
      </c>
      <c r="T927" s="3"/>
      <c r="U927" s="3"/>
      <c r="X927" s="7">
        <v>0.66666666666666663</v>
      </c>
      <c r="Y927" s="3">
        <v>30</v>
      </c>
      <c r="Z927" s="3" t="s">
        <v>467</v>
      </c>
      <c r="AH927" s="3">
        <v>7</v>
      </c>
      <c r="AI927" s="3">
        <v>99</v>
      </c>
      <c r="AK927" s="3">
        <v>1</v>
      </c>
      <c r="AL927" s="3">
        <v>2</v>
      </c>
    </row>
    <row r="928" spans="1:38" x14ac:dyDescent="0.3">
      <c r="A928" s="4">
        <v>927</v>
      </c>
      <c r="B928" s="5">
        <v>42846</v>
      </c>
      <c r="C928" s="7">
        <v>0.67013888888888884</v>
      </c>
      <c r="D928" s="3" t="s">
        <v>275</v>
      </c>
      <c r="E928" s="3">
        <v>2</v>
      </c>
      <c r="F928" s="3">
        <v>20</v>
      </c>
      <c r="G928" s="3" t="s">
        <v>128</v>
      </c>
      <c r="H928" s="3">
        <v>4</v>
      </c>
      <c r="I928" s="4" t="s">
        <v>470</v>
      </c>
      <c r="J928" s="4">
        <v>172</v>
      </c>
      <c r="K928" s="4">
        <v>172</v>
      </c>
      <c r="L928" s="3" t="s">
        <v>128</v>
      </c>
      <c r="M928" s="18">
        <v>15</v>
      </c>
      <c r="N928" s="18" t="s">
        <v>565</v>
      </c>
      <c r="O928" s="4">
        <v>4</v>
      </c>
      <c r="P928" s="3"/>
      <c r="Q928" s="4">
        <v>1</v>
      </c>
      <c r="S928" s="3">
        <v>12</v>
      </c>
      <c r="T928" s="3">
        <v>1</v>
      </c>
      <c r="U928" s="3"/>
      <c r="X928" s="7">
        <v>0.67013888888888884</v>
      </c>
      <c r="Y928" s="3">
        <v>45</v>
      </c>
      <c r="Z928" s="3" t="s">
        <v>467</v>
      </c>
      <c r="AH928" s="3">
        <v>9</v>
      </c>
      <c r="AI928" s="3">
        <v>99</v>
      </c>
      <c r="AK928" s="3">
        <v>1</v>
      </c>
      <c r="AL928" s="3">
        <v>1</v>
      </c>
    </row>
    <row r="929" spans="1:38" x14ac:dyDescent="0.3">
      <c r="A929" s="4">
        <v>928</v>
      </c>
      <c r="B929" s="5">
        <v>42846</v>
      </c>
      <c r="C929" s="7">
        <v>0.66666666666666663</v>
      </c>
      <c r="D929" s="3" t="s">
        <v>275</v>
      </c>
      <c r="E929" s="3">
        <v>1</v>
      </c>
      <c r="F929" s="3">
        <v>47</v>
      </c>
      <c r="G929" s="3" t="s">
        <v>228</v>
      </c>
      <c r="H929" s="3">
        <v>1</v>
      </c>
      <c r="I929" s="4" t="s">
        <v>470</v>
      </c>
      <c r="J929" s="4">
        <v>172</v>
      </c>
      <c r="K929" s="4">
        <v>172</v>
      </c>
      <c r="L929" s="3" t="s">
        <v>228</v>
      </c>
      <c r="M929" s="18">
        <v>11</v>
      </c>
      <c r="N929" s="18">
        <v>50</v>
      </c>
      <c r="O929" s="4">
        <v>2</v>
      </c>
      <c r="P929" s="3"/>
      <c r="Q929" s="4">
        <v>1</v>
      </c>
      <c r="S929" s="3">
        <v>12</v>
      </c>
      <c r="T929" s="3"/>
      <c r="U929" s="3"/>
      <c r="X929" s="7">
        <v>0.66666666666666663</v>
      </c>
      <c r="Y929" s="3">
        <v>25</v>
      </c>
      <c r="Z929" s="3" t="s">
        <v>467</v>
      </c>
      <c r="AH929" s="3">
        <v>7</v>
      </c>
      <c r="AI929" s="3">
        <v>99</v>
      </c>
      <c r="AK929" s="3">
        <v>2</v>
      </c>
      <c r="AL929" s="3">
        <v>1</v>
      </c>
    </row>
    <row r="930" spans="1:38" x14ac:dyDescent="0.3">
      <c r="A930" s="4">
        <v>929</v>
      </c>
      <c r="B930" s="5">
        <v>42846</v>
      </c>
      <c r="C930" s="7">
        <v>0.66666666666666663</v>
      </c>
      <c r="D930" s="3" t="s">
        <v>275</v>
      </c>
      <c r="E930" s="3">
        <v>1</v>
      </c>
      <c r="F930" s="3">
        <v>19</v>
      </c>
      <c r="G930" s="3" t="s">
        <v>237</v>
      </c>
      <c r="H930" s="3">
        <v>4</v>
      </c>
      <c r="I930" s="4" t="s">
        <v>470</v>
      </c>
      <c r="J930" s="4">
        <v>172</v>
      </c>
      <c r="K930" s="4">
        <v>172</v>
      </c>
      <c r="L930" s="3" t="s">
        <v>159</v>
      </c>
      <c r="M930" s="18">
        <v>13</v>
      </c>
      <c r="N930" s="18">
        <v>94</v>
      </c>
      <c r="O930" s="4">
        <v>4</v>
      </c>
      <c r="P930" s="3"/>
      <c r="Q930" s="4">
        <v>1</v>
      </c>
      <c r="S930" s="3">
        <v>12</v>
      </c>
      <c r="T930" s="3">
        <v>1</v>
      </c>
      <c r="U930" s="3"/>
      <c r="X930" s="7">
        <v>0.66666666666666663</v>
      </c>
      <c r="Y930" s="3">
        <v>15</v>
      </c>
      <c r="Z930" s="3" t="s">
        <v>467</v>
      </c>
      <c r="AH930" s="3">
        <v>7</v>
      </c>
      <c r="AI930" s="3">
        <v>99</v>
      </c>
      <c r="AK930" s="3">
        <v>1</v>
      </c>
      <c r="AL930" s="3">
        <v>1</v>
      </c>
    </row>
    <row r="931" spans="1:38" x14ac:dyDescent="0.3">
      <c r="A931" s="4">
        <v>930</v>
      </c>
      <c r="B931" s="5">
        <v>42846</v>
      </c>
      <c r="C931" s="7">
        <v>0.66666666666666663</v>
      </c>
      <c r="D931" s="3" t="s">
        <v>275</v>
      </c>
      <c r="E931" s="3">
        <v>1</v>
      </c>
      <c r="F931" s="3">
        <v>355</v>
      </c>
      <c r="G931" s="3" t="s">
        <v>136</v>
      </c>
      <c r="H931" s="3">
        <v>1</v>
      </c>
      <c r="I931" s="4" t="s">
        <v>479</v>
      </c>
      <c r="J931" s="4">
        <v>3</v>
      </c>
      <c r="K931" s="4">
        <v>132</v>
      </c>
      <c r="L931" s="3" t="s">
        <v>232</v>
      </c>
      <c r="M931" s="18">
        <v>1</v>
      </c>
      <c r="N931" s="18">
        <v>159</v>
      </c>
      <c r="O931" s="4">
        <v>2</v>
      </c>
      <c r="P931" s="3"/>
      <c r="Q931" s="4">
        <v>8</v>
      </c>
      <c r="S931" s="3">
        <v>12</v>
      </c>
      <c r="T931" s="3"/>
      <c r="U931" s="3"/>
      <c r="X931" s="7">
        <v>0.66666666666666663</v>
      </c>
      <c r="Y931" s="3">
        <v>30</v>
      </c>
      <c r="Z931" s="3" t="s">
        <v>467</v>
      </c>
      <c r="AH931" s="3">
        <v>6</v>
      </c>
      <c r="AI931" s="3">
        <v>99</v>
      </c>
      <c r="AK931" s="3">
        <v>99</v>
      </c>
      <c r="AL931" s="3">
        <v>1</v>
      </c>
    </row>
    <row r="932" spans="1:38" x14ac:dyDescent="0.3">
      <c r="A932" s="4">
        <v>931</v>
      </c>
      <c r="B932" s="5">
        <v>42846</v>
      </c>
      <c r="C932" s="7">
        <v>0.66666666666666663</v>
      </c>
      <c r="D932" s="3" t="s">
        <v>275</v>
      </c>
      <c r="E932" s="3">
        <v>1</v>
      </c>
      <c r="F932" s="3">
        <v>21</v>
      </c>
      <c r="G932" s="3" t="s">
        <v>131</v>
      </c>
      <c r="H932" s="3">
        <v>4</v>
      </c>
      <c r="I932" s="4" t="s">
        <v>470</v>
      </c>
      <c r="J932" s="4">
        <v>172</v>
      </c>
      <c r="K932" s="4">
        <v>172</v>
      </c>
      <c r="L932" s="3" t="s">
        <v>131</v>
      </c>
      <c r="M932" s="18">
        <v>9</v>
      </c>
      <c r="N932" s="18" t="s">
        <v>563</v>
      </c>
      <c r="O932" s="4">
        <v>4</v>
      </c>
      <c r="P932" s="3"/>
      <c r="Q932" s="4">
        <v>1</v>
      </c>
      <c r="S932" s="3">
        <v>12</v>
      </c>
      <c r="T932" s="3">
        <v>7</v>
      </c>
      <c r="U932" s="3"/>
      <c r="X932" s="7">
        <v>0.67361111111111116</v>
      </c>
      <c r="Y932" s="3">
        <v>50</v>
      </c>
      <c r="Z932" s="3" t="s">
        <v>467</v>
      </c>
      <c r="AB932" s="3">
        <v>23</v>
      </c>
      <c r="AH932" s="3">
        <v>9</v>
      </c>
      <c r="AI932" s="3">
        <v>99</v>
      </c>
      <c r="AK932" s="3">
        <v>1</v>
      </c>
      <c r="AL932" s="3">
        <v>1</v>
      </c>
    </row>
    <row r="933" spans="1:38" x14ac:dyDescent="0.3">
      <c r="A933" s="4">
        <v>932</v>
      </c>
      <c r="B933" s="5">
        <v>42846</v>
      </c>
      <c r="C933" s="7">
        <v>0.68402777777777779</v>
      </c>
      <c r="D933" s="3" t="s">
        <v>275</v>
      </c>
      <c r="E933" s="3">
        <v>1</v>
      </c>
      <c r="F933" s="3">
        <v>40</v>
      </c>
      <c r="G933" s="3" t="s">
        <v>480</v>
      </c>
      <c r="H933" s="3">
        <v>1</v>
      </c>
      <c r="I933" s="4" t="s">
        <v>481</v>
      </c>
      <c r="J933" s="4">
        <v>14</v>
      </c>
      <c r="K933" s="4">
        <v>142</v>
      </c>
      <c r="L933" s="3" t="s">
        <v>121</v>
      </c>
      <c r="M933" s="18">
        <v>1</v>
      </c>
      <c r="N933" s="18">
        <v>2</v>
      </c>
      <c r="O933" s="4">
        <v>2</v>
      </c>
      <c r="P933" s="3"/>
      <c r="Q933" s="4">
        <v>5</v>
      </c>
      <c r="S933" s="3">
        <v>12</v>
      </c>
      <c r="T933" s="3"/>
      <c r="U933" s="3"/>
      <c r="X933" s="7">
        <v>0.68402777777777779</v>
      </c>
      <c r="Y933" s="3">
        <v>5</v>
      </c>
      <c r="Z933" s="3" t="s">
        <v>467</v>
      </c>
      <c r="AH933" s="3">
        <v>6</v>
      </c>
      <c r="AI933" s="3">
        <v>99</v>
      </c>
      <c r="AK933" s="3">
        <v>2</v>
      </c>
      <c r="AL933" s="3">
        <v>1</v>
      </c>
    </row>
    <row r="934" spans="1:38" x14ac:dyDescent="0.3">
      <c r="A934" s="4">
        <v>933</v>
      </c>
      <c r="B934" s="5">
        <v>42846</v>
      </c>
      <c r="C934" s="7">
        <v>0.68402777777777779</v>
      </c>
      <c r="D934" s="3" t="s">
        <v>275</v>
      </c>
      <c r="E934" s="3">
        <v>1</v>
      </c>
      <c r="F934" s="3">
        <v>18</v>
      </c>
      <c r="G934" s="3" t="s">
        <v>212</v>
      </c>
      <c r="H934" s="3">
        <v>4</v>
      </c>
      <c r="I934" s="4" t="s">
        <v>470</v>
      </c>
      <c r="J934" s="4">
        <v>172</v>
      </c>
      <c r="K934" s="4">
        <v>172</v>
      </c>
      <c r="L934" s="3" t="s">
        <v>212</v>
      </c>
      <c r="M934" s="18">
        <v>172</v>
      </c>
      <c r="N934" s="18">
        <v>63</v>
      </c>
      <c r="O934" s="4">
        <v>4</v>
      </c>
      <c r="P934" s="3"/>
      <c r="Q934" s="4">
        <v>1</v>
      </c>
      <c r="S934" s="3">
        <v>1</v>
      </c>
      <c r="T934" s="3">
        <v>12</v>
      </c>
      <c r="U934" s="3"/>
      <c r="X934" s="7">
        <v>0.68402777777777779</v>
      </c>
      <c r="Y934" s="3">
        <v>15</v>
      </c>
      <c r="AB934" s="3" t="s">
        <v>467</v>
      </c>
      <c r="AH934" s="3">
        <v>9</v>
      </c>
      <c r="AI934" s="3">
        <v>99</v>
      </c>
      <c r="AK934" s="3">
        <v>1</v>
      </c>
      <c r="AL934" s="3">
        <v>2</v>
      </c>
    </row>
    <row r="935" spans="1:38" x14ac:dyDescent="0.3">
      <c r="A935" s="4">
        <v>934</v>
      </c>
      <c r="B935" s="5">
        <v>42846</v>
      </c>
      <c r="C935" s="7">
        <v>0.6875</v>
      </c>
      <c r="D935" s="3" t="s">
        <v>275</v>
      </c>
      <c r="E935" s="3">
        <v>1</v>
      </c>
      <c r="F935" s="3">
        <v>25</v>
      </c>
      <c r="G935" s="3" t="s">
        <v>106</v>
      </c>
      <c r="H935" s="3">
        <v>4</v>
      </c>
      <c r="I935" s="4" t="s">
        <v>470</v>
      </c>
      <c r="J935" s="4">
        <v>172</v>
      </c>
      <c r="K935" s="4">
        <v>172</v>
      </c>
      <c r="L935" s="3" t="s">
        <v>106</v>
      </c>
      <c r="M935" s="18">
        <v>172</v>
      </c>
      <c r="N935" s="18" t="s">
        <v>609</v>
      </c>
      <c r="O935" s="4">
        <v>4</v>
      </c>
      <c r="P935" s="3"/>
      <c r="Q935" s="4">
        <v>1</v>
      </c>
      <c r="S935" s="3">
        <v>1</v>
      </c>
      <c r="T935" s="3"/>
      <c r="U935" s="3"/>
      <c r="X935" s="7">
        <v>0.6875</v>
      </c>
      <c r="Y935" s="3">
        <v>15</v>
      </c>
      <c r="AH935" s="3">
        <v>99</v>
      </c>
      <c r="AI935" s="3">
        <v>99</v>
      </c>
      <c r="AK935" s="3">
        <v>1</v>
      </c>
      <c r="AL935" s="3">
        <v>99</v>
      </c>
    </row>
    <row r="936" spans="1:38" x14ac:dyDescent="0.3">
      <c r="A936" s="4">
        <v>935</v>
      </c>
      <c r="B936" s="5">
        <v>42846</v>
      </c>
      <c r="C936" s="7">
        <v>0.6875</v>
      </c>
      <c r="D936" s="3" t="s">
        <v>275</v>
      </c>
      <c r="E936" s="3">
        <v>2</v>
      </c>
      <c r="F936" s="3">
        <v>20</v>
      </c>
      <c r="G936" s="3" t="s">
        <v>482</v>
      </c>
      <c r="H936" s="3">
        <v>4</v>
      </c>
      <c r="I936" s="4" t="s">
        <v>470</v>
      </c>
      <c r="J936" s="4">
        <v>172</v>
      </c>
      <c r="K936" s="4">
        <v>172</v>
      </c>
      <c r="L936" s="3" t="s">
        <v>328</v>
      </c>
      <c r="M936" s="18">
        <v>172</v>
      </c>
      <c r="N936" s="18">
        <v>20</v>
      </c>
      <c r="O936" s="4">
        <v>4</v>
      </c>
      <c r="P936" s="3"/>
      <c r="Q936" s="4">
        <v>9</v>
      </c>
      <c r="S936" s="3">
        <v>12</v>
      </c>
      <c r="T936" s="3">
        <v>7</v>
      </c>
      <c r="U936" s="3"/>
      <c r="X936" s="7">
        <v>0.6875</v>
      </c>
      <c r="Y936" s="3">
        <v>18</v>
      </c>
      <c r="Z936" s="3" t="s">
        <v>467</v>
      </c>
      <c r="AB936" s="3" t="s">
        <v>388</v>
      </c>
      <c r="AH936" s="3">
        <v>5</v>
      </c>
      <c r="AI936" s="3">
        <v>99</v>
      </c>
      <c r="AK936" s="3">
        <v>4</v>
      </c>
      <c r="AL936" s="3">
        <v>2</v>
      </c>
    </row>
    <row r="937" spans="1:38" x14ac:dyDescent="0.3">
      <c r="A937" s="4">
        <v>936</v>
      </c>
      <c r="B937" s="5">
        <v>42846</v>
      </c>
      <c r="C937" s="7">
        <v>0.69444444444444453</v>
      </c>
      <c r="D937" s="3" t="s">
        <v>275</v>
      </c>
      <c r="E937" s="3">
        <v>1</v>
      </c>
      <c r="F937" s="3">
        <v>45</v>
      </c>
      <c r="G937" s="3" t="s">
        <v>105</v>
      </c>
      <c r="H937" s="3">
        <v>1</v>
      </c>
      <c r="I937" s="4" t="s">
        <v>463</v>
      </c>
      <c r="J937" s="4">
        <v>172</v>
      </c>
      <c r="K937" s="4">
        <v>172</v>
      </c>
      <c r="L937" s="3" t="s">
        <v>460</v>
      </c>
      <c r="M937" s="18">
        <v>172</v>
      </c>
      <c r="N937" s="18">
        <v>172</v>
      </c>
      <c r="O937" s="4">
        <v>2</v>
      </c>
      <c r="P937" s="3"/>
      <c r="Q937" s="4">
        <v>1</v>
      </c>
      <c r="S937" s="3">
        <v>1</v>
      </c>
      <c r="T937" s="3"/>
      <c r="U937" s="3"/>
      <c r="X937" s="7">
        <v>0.67361111111111116</v>
      </c>
      <c r="Y937" s="3">
        <v>5</v>
      </c>
      <c r="AH937" s="3">
        <v>99</v>
      </c>
      <c r="AI937" s="3">
        <v>8</v>
      </c>
      <c r="AK937" s="3">
        <v>99</v>
      </c>
      <c r="AL937" s="3">
        <v>99</v>
      </c>
    </row>
    <row r="938" spans="1:38" x14ac:dyDescent="0.3">
      <c r="A938" s="4">
        <v>937</v>
      </c>
      <c r="B938" s="5">
        <v>42846</v>
      </c>
      <c r="C938" s="7">
        <v>0.70833333333333337</v>
      </c>
      <c r="D938" s="3" t="s">
        <v>275</v>
      </c>
      <c r="E938" s="3">
        <v>2</v>
      </c>
      <c r="F938" s="3">
        <v>19</v>
      </c>
      <c r="G938" s="3" t="s">
        <v>183</v>
      </c>
      <c r="H938" s="3">
        <v>4</v>
      </c>
      <c r="I938" s="4" t="s">
        <v>470</v>
      </c>
      <c r="J938" s="4">
        <v>172</v>
      </c>
      <c r="K938" s="4">
        <v>172</v>
      </c>
      <c r="L938" s="3" t="s">
        <v>105</v>
      </c>
      <c r="M938" s="18">
        <v>172</v>
      </c>
      <c r="N938" s="18" t="s">
        <v>567</v>
      </c>
      <c r="O938" s="4">
        <v>4</v>
      </c>
      <c r="P938" s="3"/>
      <c r="Q938" s="4">
        <v>1</v>
      </c>
      <c r="S938" s="3">
        <v>12</v>
      </c>
      <c r="T938" s="3">
        <v>1</v>
      </c>
      <c r="U938" s="3"/>
      <c r="X938" s="7">
        <v>0.70833333333333337</v>
      </c>
      <c r="Y938" s="3">
        <v>30</v>
      </c>
      <c r="Z938" s="3" t="s">
        <v>467</v>
      </c>
      <c r="AH938" s="3">
        <v>9</v>
      </c>
      <c r="AI938" s="3">
        <v>99</v>
      </c>
      <c r="AK938" s="3">
        <v>1</v>
      </c>
      <c r="AL938" s="3">
        <v>1</v>
      </c>
    </row>
    <row r="939" spans="1:38" x14ac:dyDescent="0.3">
      <c r="A939" s="4">
        <v>938</v>
      </c>
      <c r="B939" s="5">
        <v>42846</v>
      </c>
      <c r="C939" s="7">
        <v>0.70833333333333337</v>
      </c>
      <c r="D939" s="3" t="s">
        <v>275</v>
      </c>
      <c r="E939" s="3">
        <v>1</v>
      </c>
      <c r="F939" s="3">
        <v>20</v>
      </c>
      <c r="G939" s="3" t="s">
        <v>115</v>
      </c>
      <c r="H939" s="3">
        <v>4</v>
      </c>
      <c r="I939" s="4" t="s">
        <v>470</v>
      </c>
      <c r="J939" s="4">
        <v>172</v>
      </c>
      <c r="K939" s="4">
        <v>172</v>
      </c>
      <c r="L939" s="3" t="s">
        <v>115</v>
      </c>
      <c r="M939" s="18">
        <v>172</v>
      </c>
      <c r="N939" s="18" t="s">
        <v>564</v>
      </c>
      <c r="O939" s="4">
        <v>4</v>
      </c>
      <c r="P939" s="3"/>
      <c r="Q939" s="4">
        <v>1</v>
      </c>
      <c r="S939" s="3">
        <v>12</v>
      </c>
      <c r="T939" s="3">
        <v>7</v>
      </c>
      <c r="U939" s="3">
        <v>1</v>
      </c>
      <c r="X939" s="7">
        <v>0.70833333333333337</v>
      </c>
      <c r="Y939" s="3">
        <v>30</v>
      </c>
      <c r="Z939" s="3" t="s">
        <v>467</v>
      </c>
      <c r="AB939" s="3">
        <v>32</v>
      </c>
      <c r="AH939" s="3">
        <v>6</v>
      </c>
      <c r="AI939" s="3">
        <v>99</v>
      </c>
      <c r="AK939" s="3">
        <v>1</v>
      </c>
      <c r="AL939" s="3">
        <v>2</v>
      </c>
    </row>
    <row r="940" spans="1:38" x14ac:dyDescent="0.3">
      <c r="A940" s="4">
        <v>939</v>
      </c>
      <c r="B940" s="5">
        <v>42846</v>
      </c>
      <c r="C940" s="7">
        <v>0.71180555555555547</v>
      </c>
      <c r="D940" s="3" t="s">
        <v>275</v>
      </c>
      <c r="E940" s="3">
        <v>2</v>
      </c>
      <c r="F940" s="3">
        <v>19</v>
      </c>
      <c r="G940" s="3" t="s">
        <v>105</v>
      </c>
      <c r="H940" s="3">
        <v>4</v>
      </c>
      <c r="I940" s="4" t="s">
        <v>470</v>
      </c>
      <c r="J940" s="4">
        <v>172</v>
      </c>
      <c r="K940" s="4">
        <v>172</v>
      </c>
      <c r="L940" s="3" t="s">
        <v>105</v>
      </c>
      <c r="M940" s="18">
        <v>172</v>
      </c>
      <c r="N940" s="18" t="s">
        <v>567</v>
      </c>
      <c r="O940" s="4">
        <v>4</v>
      </c>
      <c r="P940" s="3"/>
      <c r="Q940" s="4">
        <v>1</v>
      </c>
      <c r="S940" s="3">
        <v>12</v>
      </c>
      <c r="T940" s="3"/>
      <c r="U940" s="3"/>
      <c r="X940" s="7">
        <v>0.71180555555555547</v>
      </c>
      <c r="Y940" s="3">
        <v>20</v>
      </c>
      <c r="Z940" s="3" t="s">
        <v>467</v>
      </c>
      <c r="AH940" s="3">
        <v>7</v>
      </c>
      <c r="AI940" s="3">
        <v>99</v>
      </c>
      <c r="AK940" s="3">
        <v>1</v>
      </c>
      <c r="AL940" s="3">
        <v>2</v>
      </c>
    </row>
    <row r="941" spans="1:38" x14ac:dyDescent="0.3">
      <c r="A941" s="4">
        <v>940</v>
      </c>
      <c r="B941" s="5">
        <v>42846</v>
      </c>
      <c r="C941" s="7">
        <v>0.70833333333333337</v>
      </c>
      <c r="D941" s="3" t="s">
        <v>275</v>
      </c>
      <c r="E941" s="3">
        <v>1</v>
      </c>
      <c r="F941" s="3">
        <v>19</v>
      </c>
      <c r="G941" s="3" t="s">
        <v>128</v>
      </c>
      <c r="H941" s="3">
        <v>4</v>
      </c>
      <c r="I941" s="4" t="s">
        <v>470</v>
      </c>
      <c r="J941" s="4">
        <v>172</v>
      </c>
      <c r="K941" s="4">
        <v>172</v>
      </c>
      <c r="L941" s="3" t="s">
        <v>117</v>
      </c>
      <c r="M941" s="18">
        <v>172</v>
      </c>
      <c r="N941" s="18">
        <v>64</v>
      </c>
      <c r="O941" s="4">
        <v>4</v>
      </c>
      <c r="P941" s="3"/>
      <c r="Q941" s="4">
        <v>9</v>
      </c>
      <c r="S941" s="3">
        <v>12</v>
      </c>
      <c r="T941" s="3"/>
      <c r="U941" s="3"/>
      <c r="X941" s="7">
        <v>0.70833333333333337</v>
      </c>
      <c r="Y941" s="3">
        <v>20</v>
      </c>
      <c r="Z941" s="3" t="s">
        <v>467</v>
      </c>
      <c r="AH941" s="3">
        <v>9</v>
      </c>
      <c r="AI941" s="3">
        <v>99</v>
      </c>
      <c r="AK941" s="3">
        <v>1</v>
      </c>
      <c r="AL941" s="3">
        <v>2</v>
      </c>
    </row>
    <row r="942" spans="1:38" x14ac:dyDescent="0.3">
      <c r="A942" s="4">
        <v>941</v>
      </c>
      <c r="B942" s="5">
        <v>42846</v>
      </c>
      <c r="C942" s="7">
        <v>0.70833333333333337</v>
      </c>
      <c r="D942" s="3" t="s">
        <v>275</v>
      </c>
      <c r="E942" s="3">
        <v>1</v>
      </c>
      <c r="F942" s="3">
        <v>19</v>
      </c>
      <c r="G942" s="3" t="s">
        <v>119</v>
      </c>
      <c r="H942" s="3">
        <v>5</v>
      </c>
      <c r="I942" s="4" t="s">
        <v>470</v>
      </c>
      <c r="J942" s="4">
        <v>172</v>
      </c>
      <c r="K942" s="4">
        <v>172</v>
      </c>
      <c r="L942" s="3" t="s">
        <v>130</v>
      </c>
      <c r="M942" s="18">
        <v>172</v>
      </c>
      <c r="N942" s="18">
        <v>38</v>
      </c>
      <c r="O942" s="4">
        <v>4</v>
      </c>
      <c r="P942" s="3"/>
      <c r="Q942" s="4">
        <v>9</v>
      </c>
      <c r="S942" s="3">
        <v>12</v>
      </c>
      <c r="T942" s="3">
        <v>1</v>
      </c>
      <c r="U942" s="3"/>
      <c r="X942" s="7">
        <v>0.70833333333333337</v>
      </c>
      <c r="Y942" s="3">
        <v>40</v>
      </c>
      <c r="Z942" s="3" t="s">
        <v>467</v>
      </c>
      <c r="AH942" s="3">
        <v>6</v>
      </c>
      <c r="AI942" s="3">
        <v>99</v>
      </c>
      <c r="AK942" s="3">
        <v>1</v>
      </c>
      <c r="AL942" s="3">
        <v>2</v>
      </c>
    </row>
    <row r="943" spans="1:38" x14ac:dyDescent="0.3">
      <c r="A943" s="4">
        <v>942</v>
      </c>
      <c r="B943" s="5">
        <v>42846</v>
      </c>
      <c r="C943" s="7">
        <v>0.71527777777777779</v>
      </c>
      <c r="D943" s="3" t="s">
        <v>275</v>
      </c>
      <c r="E943" s="3">
        <v>1</v>
      </c>
      <c r="F943" s="3">
        <v>18</v>
      </c>
      <c r="G943" s="3" t="s">
        <v>131</v>
      </c>
      <c r="H943" s="3">
        <v>5</v>
      </c>
      <c r="I943" s="4" t="s">
        <v>470</v>
      </c>
      <c r="J943" s="4">
        <v>172</v>
      </c>
      <c r="K943" s="4">
        <v>172</v>
      </c>
      <c r="L943" s="3" t="s">
        <v>131</v>
      </c>
      <c r="M943" s="18">
        <v>172</v>
      </c>
      <c r="N943" s="18" t="s">
        <v>563</v>
      </c>
      <c r="O943" s="4">
        <v>4</v>
      </c>
      <c r="P943" s="3"/>
      <c r="Q943" s="4">
        <v>1</v>
      </c>
      <c r="S943" s="3">
        <v>12</v>
      </c>
      <c r="T943" s="3">
        <v>7</v>
      </c>
      <c r="U943" s="3"/>
      <c r="X943" s="7">
        <v>0.71527777777777779</v>
      </c>
      <c r="Y943" s="3">
        <v>40</v>
      </c>
      <c r="Z943" s="3" t="s">
        <v>467</v>
      </c>
      <c r="AB943" s="3" t="s">
        <v>473</v>
      </c>
      <c r="AH943" s="3">
        <v>6</v>
      </c>
      <c r="AI943" s="3">
        <v>99</v>
      </c>
      <c r="AK943" s="3">
        <v>1</v>
      </c>
      <c r="AL943" s="3">
        <v>1</v>
      </c>
    </row>
    <row r="944" spans="1:38" x14ac:dyDescent="0.3">
      <c r="A944" s="4">
        <v>943</v>
      </c>
      <c r="B944" s="5">
        <v>42846</v>
      </c>
      <c r="C944" s="7">
        <v>0.71527777777777779</v>
      </c>
      <c r="D944" s="3" t="s">
        <v>275</v>
      </c>
      <c r="E944" s="3">
        <v>1</v>
      </c>
      <c r="F944" s="3">
        <v>19</v>
      </c>
      <c r="G944" s="3" t="s">
        <v>130</v>
      </c>
      <c r="H944" s="3">
        <v>5</v>
      </c>
      <c r="I944" s="4" t="s">
        <v>470</v>
      </c>
      <c r="J944" s="4">
        <v>172</v>
      </c>
      <c r="K944" s="4">
        <v>172</v>
      </c>
      <c r="L944" s="3" t="s">
        <v>130</v>
      </c>
      <c r="M944" s="18">
        <v>172</v>
      </c>
      <c r="N944" s="18" t="s">
        <v>569</v>
      </c>
      <c r="O944" s="4">
        <v>4</v>
      </c>
      <c r="P944" s="3"/>
      <c r="Q944" s="4">
        <v>1</v>
      </c>
      <c r="S944" s="3">
        <v>12</v>
      </c>
      <c r="T944" s="3">
        <v>7</v>
      </c>
      <c r="U944" s="3"/>
      <c r="X944" s="7">
        <v>0.71527777777777779</v>
      </c>
      <c r="Y944" s="3">
        <v>60</v>
      </c>
      <c r="Z944" s="3" t="s">
        <v>467</v>
      </c>
      <c r="AB944" s="3">
        <v>53</v>
      </c>
      <c r="AH944" s="3">
        <v>9</v>
      </c>
      <c r="AI944" s="3">
        <v>99</v>
      </c>
      <c r="AK944" s="3">
        <v>1</v>
      </c>
      <c r="AL944" s="3">
        <v>2</v>
      </c>
    </row>
    <row r="945" spans="1:38" x14ac:dyDescent="0.3">
      <c r="A945" s="4">
        <v>944</v>
      </c>
      <c r="B945" s="5">
        <v>42846</v>
      </c>
      <c r="C945" s="7">
        <v>0.71875</v>
      </c>
      <c r="D945" s="3" t="s">
        <v>275</v>
      </c>
      <c r="E945" s="3">
        <v>2</v>
      </c>
      <c r="F945" s="3">
        <v>28</v>
      </c>
      <c r="G945" s="3" t="s">
        <v>108</v>
      </c>
      <c r="H945" s="3">
        <v>5</v>
      </c>
      <c r="I945" s="4" t="s">
        <v>470</v>
      </c>
      <c r="J945" s="4">
        <v>172</v>
      </c>
      <c r="K945" s="4">
        <v>172</v>
      </c>
      <c r="L945" s="3" t="s">
        <v>108</v>
      </c>
      <c r="M945" s="18">
        <v>172</v>
      </c>
      <c r="N945" s="18" t="s">
        <v>555</v>
      </c>
      <c r="O945" s="4">
        <v>4</v>
      </c>
      <c r="P945" s="3"/>
      <c r="Q945" s="4">
        <v>1</v>
      </c>
      <c r="S945" s="3">
        <v>2</v>
      </c>
      <c r="T945" s="3"/>
      <c r="U945" s="3"/>
      <c r="X945" s="7">
        <v>0.71875</v>
      </c>
      <c r="Y945" s="3">
        <v>30</v>
      </c>
      <c r="AH945" s="3">
        <v>99</v>
      </c>
      <c r="AI945" s="3">
        <v>9</v>
      </c>
      <c r="AJ945" s="3" t="s">
        <v>483</v>
      </c>
      <c r="AK945" s="3">
        <v>99</v>
      </c>
      <c r="AL945" s="3">
        <v>99</v>
      </c>
    </row>
    <row r="946" spans="1:38" x14ac:dyDescent="0.3">
      <c r="A946" s="4">
        <v>945</v>
      </c>
      <c r="B946" s="5">
        <v>42846</v>
      </c>
      <c r="C946" s="7">
        <v>0.72222222222222221</v>
      </c>
      <c r="D946" s="3" t="s">
        <v>275</v>
      </c>
      <c r="E946" s="3">
        <v>1</v>
      </c>
      <c r="F946" s="3">
        <v>18</v>
      </c>
      <c r="G946" s="3" t="s">
        <v>484</v>
      </c>
      <c r="H946" s="3">
        <v>4</v>
      </c>
      <c r="I946" s="4" t="s">
        <v>470</v>
      </c>
      <c r="J946" s="4">
        <v>172</v>
      </c>
      <c r="K946" s="4">
        <v>172</v>
      </c>
      <c r="L946" s="3" t="s">
        <v>228</v>
      </c>
      <c r="M946" s="18">
        <v>172</v>
      </c>
      <c r="N946" s="18">
        <v>100</v>
      </c>
      <c r="O946" s="4">
        <v>4</v>
      </c>
      <c r="P946" s="3"/>
      <c r="Q946" s="4">
        <v>9</v>
      </c>
      <c r="S946" s="3">
        <v>12</v>
      </c>
      <c r="T946" s="3"/>
      <c r="U946" s="3"/>
      <c r="X946" s="7">
        <v>0.72222222222222221</v>
      </c>
      <c r="Y946" s="3">
        <v>30</v>
      </c>
      <c r="Z946" s="3" t="s">
        <v>467</v>
      </c>
      <c r="AH946" s="3">
        <v>7</v>
      </c>
      <c r="AI946" s="3">
        <v>99</v>
      </c>
      <c r="AK946" s="3">
        <v>1</v>
      </c>
      <c r="AL946" s="3">
        <v>2</v>
      </c>
    </row>
    <row r="947" spans="1:38" x14ac:dyDescent="0.3">
      <c r="A947" s="4">
        <v>946</v>
      </c>
      <c r="B947" s="5">
        <v>42846</v>
      </c>
      <c r="C947" s="7">
        <v>0.72916666666666663</v>
      </c>
      <c r="D947" s="3" t="s">
        <v>275</v>
      </c>
      <c r="E947" s="3">
        <v>1</v>
      </c>
      <c r="F947" s="3">
        <v>21</v>
      </c>
      <c r="G947" s="3" t="s">
        <v>485</v>
      </c>
      <c r="H947" s="3">
        <v>4</v>
      </c>
      <c r="I947" s="4" t="s">
        <v>470</v>
      </c>
      <c r="J947" s="4">
        <v>172</v>
      </c>
      <c r="K947" s="4">
        <v>172</v>
      </c>
      <c r="L947" s="3" t="s">
        <v>486</v>
      </c>
      <c r="M947" s="18">
        <v>172</v>
      </c>
      <c r="N947" s="18">
        <v>119</v>
      </c>
      <c r="O947" s="4">
        <v>4</v>
      </c>
      <c r="P947" s="3"/>
      <c r="Q947" s="4">
        <v>1</v>
      </c>
      <c r="S947" s="3">
        <v>3</v>
      </c>
      <c r="T947" s="3"/>
      <c r="U947" s="3"/>
      <c r="X947" s="7">
        <v>0.70833333333333337</v>
      </c>
      <c r="Y947" s="3">
        <v>50</v>
      </c>
      <c r="AH947" s="3">
        <v>99</v>
      </c>
      <c r="AI947" s="3">
        <v>6</v>
      </c>
      <c r="AK947" s="3">
        <v>2</v>
      </c>
      <c r="AL947" s="3">
        <v>99</v>
      </c>
    </row>
    <row r="948" spans="1:38" x14ac:dyDescent="0.3">
      <c r="A948" s="4">
        <v>947</v>
      </c>
      <c r="B948" s="5">
        <v>42846</v>
      </c>
      <c r="C948" s="7">
        <v>0.7319444444444444</v>
      </c>
      <c r="D948" s="3" t="s">
        <v>275</v>
      </c>
      <c r="E948" s="3">
        <v>1</v>
      </c>
      <c r="F948" s="3">
        <v>23</v>
      </c>
      <c r="G948" s="3" t="s">
        <v>186</v>
      </c>
      <c r="H948" s="3">
        <v>5</v>
      </c>
      <c r="I948" s="4" t="s">
        <v>470</v>
      </c>
      <c r="J948" s="4">
        <v>172</v>
      </c>
      <c r="K948" s="4">
        <v>172</v>
      </c>
      <c r="L948" s="3" t="s">
        <v>108</v>
      </c>
      <c r="M948" s="18">
        <v>8</v>
      </c>
      <c r="N948" s="18" t="s">
        <v>555</v>
      </c>
      <c r="O948" s="4">
        <v>4</v>
      </c>
      <c r="P948" s="3"/>
      <c r="Q948" s="4">
        <v>2</v>
      </c>
      <c r="S948" s="3">
        <v>12</v>
      </c>
      <c r="T948" s="3">
        <v>1</v>
      </c>
      <c r="U948" s="3"/>
      <c r="X948" s="7">
        <v>0.7319444444444444</v>
      </c>
      <c r="Y948" s="3">
        <v>35</v>
      </c>
      <c r="Z948" s="3" t="s">
        <v>467</v>
      </c>
      <c r="AH948" s="3">
        <v>10</v>
      </c>
      <c r="AI948" s="3">
        <v>99</v>
      </c>
      <c r="AK948" s="3">
        <v>2</v>
      </c>
      <c r="AL948" s="3">
        <v>1</v>
      </c>
    </row>
    <row r="949" spans="1:38" x14ac:dyDescent="0.3">
      <c r="A949" s="4">
        <v>948</v>
      </c>
      <c r="B949" s="5">
        <v>42846</v>
      </c>
      <c r="C949" s="7">
        <v>0.73472222222222217</v>
      </c>
      <c r="D949" s="3" t="s">
        <v>275</v>
      </c>
      <c r="E949" s="3">
        <v>1</v>
      </c>
      <c r="F949" s="3">
        <v>23</v>
      </c>
      <c r="G949" s="3" t="s">
        <v>487</v>
      </c>
      <c r="H949" s="3">
        <v>4</v>
      </c>
      <c r="I949" s="4" t="s">
        <v>470</v>
      </c>
      <c r="J949" s="4">
        <v>172</v>
      </c>
      <c r="K949" s="4">
        <v>172</v>
      </c>
      <c r="L949" s="3" t="s">
        <v>487</v>
      </c>
      <c r="M949" s="18">
        <v>14</v>
      </c>
      <c r="N949" s="18">
        <v>90</v>
      </c>
      <c r="O949" s="4">
        <v>4</v>
      </c>
      <c r="P949" s="3"/>
      <c r="Q949" s="4">
        <v>1</v>
      </c>
      <c r="S949" s="3">
        <v>12</v>
      </c>
      <c r="T949" s="3">
        <v>1</v>
      </c>
      <c r="U949" s="3"/>
      <c r="X949" s="7">
        <v>0.73472222222222217</v>
      </c>
      <c r="Y949" s="3">
        <v>25</v>
      </c>
      <c r="Z949" s="3" t="s">
        <v>467</v>
      </c>
      <c r="AH949" s="3">
        <v>7</v>
      </c>
      <c r="AI949" s="3">
        <v>99</v>
      </c>
      <c r="AK949" s="3">
        <v>1</v>
      </c>
      <c r="AL949" s="3">
        <v>2</v>
      </c>
    </row>
    <row r="950" spans="1:38" x14ac:dyDescent="0.3">
      <c r="A950" s="4">
        <v>949</v>
      </c>
      <c r="B950" s="5">
        <v>42846</v>
      </c>
      <c r="C950" s="7">
        <v>0.73958333333333337</v>
      </c>
      <c r="D950" s="3" t="s">
        <v>275</v>
      </c>
      <c r="E950" s="3">
        <v>1</v>
      </c>
      <c r="F950" s="3">
        <v>18</v>
      </c>
      <c r="G950" s="3" t="s">
        <v>464</v>
      </c>
      <c r="H950" s="3">
        <v>4</v>
      </c>
      <c r="I950" s="4" t="s">
        <v>470</v>
      </c>
      <c r="J950" s="4">
        <v>172</v>
      </c>
      <c r="K950" s="4">
        <v>172</v>
      </c>
      <c r="L950" s="3" t="s">
        <v>488</v>
      </c>
      <c r="M950" s="18">
        <v>5</v>
      </c>
      <c r="N950" s="18">
        <v>160</v>
      </c>
      <c r="O950" s="4">
        <v>4</v>
      </c>
      <c r="P950" s="3"/>
      <c r="Q950" s="4">
        <v>1</v>
      </c>
      <c r="S950" s="3">
        <v>12</v>
      </c>
      <c r="T950" s="3">
        <v>7</v>
      </c>
      <c r="U950" s="3"/>
      <c r="X950" s="7">
        <v>0.73958333333333337</v>
      </c>
      <c r="Y950" s="3">
        <v>90</v>
      </c>
      <c r="Z950" s="3" t="s">
        <v>467</v>
      </c>
      <c r="AH950" s="3">
        <v>7</v>
      </c>
      <c r="AI950" s="3">
        <v>99</v>
      </c>
      <c r="AK950" s="3">
        <v>2</v>
      </c>
      <c r="AL950" s="3">
        <v>2</v>
      </c>
    </row>
    <row r="951" spans="1:38" x14ac:dyDescent="0.3">
      <c r="A951" s="4">
        <v>950</v>
      </c>
      <c r="B951" s="5">
        <v>42846</v>
      </c>
      <c r="C951" s="7">
        <v>0.77083333333333337</v>
      </c>
      <c r="D951" s="3" t="s">
        <v>275</v>
      </c>
      <c r="E951" s="3">
        <v>1</v>
      </c>
      <c r="F951" s="3">
        <v>25</v>
      </c>
      <c r="G951" s="3" t="s">
        <v>106</v>
      </c>
      <c r="H951" s="3">
        <v>5</v>
      </c>
      <c r="I951" s="4" t="s">
        <v>470</v>
      </c>
      <c r="J951" s="4">
        <v>172</v>
      </c>
      <c r="K951" s="4">
        <v>172</v>
      </c>
      <c r="L951" s="3" t="s">
        <v>106</v>
      </c>
      <c r="M951" s="18">
        <v>1</v>
      </c>
      <c r="N951" s="18" t="s">
        <v>609</v>
      </c>
      <c r="O951" s="4">
        <v>4</v>
      </c>
      <c r="P951" s="3"/>
      <c r="Q951" s="4">
        <v>2</v>
      </c>
      <c r="S951" s="3">
        <v>4</v>
      </c>
      <c r="T951" s="3"/>
      <c r="U951" s="3"/>
      <c r="X951" s="7">
        <v>0.75</v>
      </c>
      <c r="Y951" s="3">
        <v>5</v>
      </c>
      <c r="AH951" s="3">
        <v>99</v>
      </c>
      <c r="AI951" s="3">
        <v>8</v>
      </c>
      <c r="AK951" s="3">
        <v>99</v>
      </c>
      <c r="AL951" s="3">
        <v>99</v>
      </c>
    </row>
    <row r="952" spans="1:38" x14ac:dyDescent="0.3">
      <c r="A952" s="4">
        <v>951</v>
      </c>
      <c r="B952" s="5">
        <v>42846</v>
      </c>
      <c r="C952" s="7">
        <v>0.77083333333333337</v>
      </c>
      <c r="D952" s="3" t="s">
        <v>275</v>
      </c>
      <c r="E952" s="3">
        <v>1</v>
      </c>
      <c r="F952" s="3">
        <v>20</v>
      </c>
      <c r="G952" s="3" t="s">
        <v>228</v>
      </c>
      <c r="H952" s="3">
        <v>4</v>
      </c>
      <c r="I952" s="4" t="s">
        <v>470</v>
      </c>
      <c r="J952" s="4">
        <v>172</v>
      </c>
      <c r="K952" s="4">
        <v>172</v>
      </c>
      <c r="L952" s="3" t="s">
        <v>228</v>
      </c>
      <c r="M952" s="18">
        <v>14</v>
      </c>
      <c r="N952" s="18">
        <v>50</v>
      </c>
      <c r="O952" s="4">
        <v>4</v>
      </c>
      <c r="P952" s="3"/>
      <c r="Q952" s="4">
        <v>1</v>
      </c>
      <c r="S952" s="3">
        <v>12</v>
      </c>
      <c r="T952" s="3"/>
      <c r="U952" s="3"/>
      <c r="X952" s="7">
        <v>0.77083333333333337</v>
      </c>
      <c r="Y952" s="3">
        <v>30</v>
      </c>
      <c r="Z952" s="3" t="s">
        <v>467</v>
      </c>
      <c r="AH952" s="3">
        <v>9</v>
      </c>
      <c r="AI952" s="3">
        <v>99</v>
      </c>
      <c r="AK952" s="3">
        <v>1</v>
      </c>
      <c r="AL952" s="3">
        <v>2</v>
      </c>
    </row>
    <row r="953" spans="1:38" x14ac:dyDescent="0.3">
      <c r="A953" s="4">
        <v>952</v>
      </c>
      <c r="B953" s="5">
        <v>42846</v>
      </c>
      <c r="C953" s="7">
        <v>0.77083333333333337</v>
      </c>
      <c r="D953" s="3" t="s">
        <v>275</v>
      </c>
      <c r="E953" s="3">
        <v>2</v>
      </c>
      <c r="F953" s="3">
        <v>20</v>
      </c>
      <c r="G953" s="3" t="s">
        <v>115</v>
      </c>
      <c r="H953" s="3">
        <v>4</v>
      </c>
      <c r="I953" s="4" t="s">
        <v>470</v>
      </c>
      <c r="J953" s="4">
        <v>172</v>
      </c>
      <c r="K953" s="4">
        <v>172</v>
      </c>
      <c r="L953" s="3" t="s">
        <v>115</v>
      </c>
      <c r="M953" s="18">
        <v>5</v>
      </c>
      <c r="N953" s="18" t="s">
        <v>564</v>
      </c>
      <c r="O953" s="4">
        <v>4</v>
      </c>
      <c r="P953" s="3"/>
      <c r="Q953" s="4">
        <v>1</v>
      </c>
      <c r="S953" s="3">
        <v>12</v>
      </c>
      <c r="T953" s="3">
        <v>7</v>
      </c>
      <c r="U953" s="3"/>
      <c r="X953" s="7">
        <v>0.77083333333333337</v>
      </c>
      <c r="Y953" s="3">
        <v>45</v>
      </c>
      <c r="Z953" s="3" t="s">
        <v>467</v>
      </c>
      <c r="AB953" s="3" t="s">
        <v>489</v>
      </c>
      <c r="AH953" s="3">
        <v>10</v>
      </c>
      <c r="AI953" s="3">
        <v>99</v>
      </c>
      <c r="AK953" s="3">
        <v>1</v>
      </c>
      <c r="AL953" s="3">
        <v>2</v>
      </c>
    </row>
    <row r="954" spans="1:38" x14ac:dyDescent="0.3">
      <c r="A954" s="4">
        <v>953</v>
      </c>
      <c r="B954" s="5">
        <v>42846</v>
      </c>
      <c r="C954" s="7">
        <v>0.77777777777777779</v>
      </c>
      <c r="D954" s="3" t="s">
        <v>275</v>
      </c>
      <c r="E954" s="3">
        <v>2</v>
      </c>
      <c r="F954" s="3">
        <v>57</v>
      </c>
      <c r="G954" s="3" t="s">
        <v>106</v>
      </c>
      <c r="H954" s="3">
        <v>2</v>
      </c>
      <c r="I954" s="4" t="s">
        <v>470</v>
      </c>
      <c r="J954" s="4">
        <v>172</v>
      </c>
      <c r="K954" s="4">
        <v>172</v>
      </c>
      <c r="L954" s="3" t="s">
        <v>106</v>
      </c>
      <c r="M954" s="18">
        <v>1</v>
      </c>
      <c r="N954" s="18" t="s">
        <v>609</v>
      </c>
      <c r="O954" s="4">
        <v>9</v>
      </c>
      <c r="P954" s="3"/>
      <c r="Q954" s="4">
        <v>9</v>
      </c>
      <c r="S954" s="3">
        <v>1</v>
      </c>
      <c r="T954" s="3"/>
      <c r="U954" s="3"/>
      <c r="X954" s="7">
        <v>0.77777777777777779</v>
      </c>
      <c r="Y954" s="3">
        <v>10</v>
      </c>
      <c r="AH954" s="3">
        <v>99</v>
      </c>
      <c r="AI954" s="3">
        <v>8</v>
      </c>
      <c r="AK954" s="3">
        <v>1</v>
      </c>
      <c r="AL954" s="3">
        <v>99</v>
      </c>
    </row>
    <row r="955" spans="1:38" x14ac:dyDescent="0.3">
      <c r="A955" s="4">
        <v>954</v>
      </c>
      <c r="B955" s="5">
        <v>42846</v>
      </c>
      <c r="C955" s="7">
        <v>0.79166666666666663</v>
      </c>
      <c r="D955" s="3" t="s">
        <v>275</v>
      </c>
      <c r="E955" s="3">
        <v>1</v>
      </c>
      <c r="F955" s="3">
        <v>18</v>
      </c>
      <c r="G955" s="3" t="s">
        <v>177</v>
      </c>
      <c r="H955" s="3">
        <v>4</v>
      </c>
      <c r="I955" s="4" t="s">
        <v>470</v>
      </c>
      <c r="J955" s="4">
        <v>172</v>
      </c>
      <c r="K955" s="4">
        <v>172</v>
      </c>
      <c r="L955" s="3" t="s">
        <v>177</v>
      </c>
      <c r="M955" s="18">
        <v>11</v>
      </c>
      <c r="N955" s="18">
        <v>104</v>
      </c>
      <c r="O955" s="4">
        <v>99</v>
      </c>
      <c r="P955" s="3"/>
      <c r="Q955" s="4">
        <v>1</v>
      </c>
      <c r="S955" s="3">
        <v>12</v>
      </c>
      <c r="T955" s="3">
        <v>7</v>
      </c>
      <c r="U955" s="3"/>
      <c r="X955" s="7">
        <v>0.79166666666666663</v>
      </c>
      <c r="Y955" s="3">
        <v>35</v>
      </c>
      <c r="Z955" s="3" t="s">
        <v>467</v>
      </c>
      <c r="AB955" s="3">
        <v>51</v>
      </c>
      <c r="AH955" s="3">
        <v>9</v>
      </c>
      <c r="AI955" s="3">
        <v>99</v>
      </c>
      <c r="AK955" s="3">
        <v>1</v>
      </c>
      <c r="AL955" s="3">
        <v>2</v>
      </c>
    </row>
    <row r="956" spans="1:38" x14ac:dyDescent="0.3">
      <c r="A956" s="4">
        <v>955</v>
      </c>
      <c r="B956" s="5">
        <v>42846</v>
      </c>
      <c r="C956" s="7">
        <v>0.79166666666666663</v>
      </c>
      <c r="D956" s="3" t="s">
        <v>275</v>
      </c>
      <c r="E956" s="3">
        <v>1</v>
      </c>
      <c r="F956" s="3">
        <v>20</v>
      </c>
      <c r="G956" s="3" t="s">
        <v>265</v>
      </c>
      <c r="H956" s="3">
        <v>4</v>
      </c>
      <c r="I956" s="4" t="s">
        <v>470</v>
      </c>
      <c r="J956" s="4">
        <v>172</v>
      </c>
      <c r="K956" s="4">
        <v>172</v>
      </c>
      <c r="L956" s="3" t="s">
        <v>265</v>
      </c>
      <c r="M956" s="18">
        <v>4</v>
      </c>
      <c r="N956" s="18">
        <v>96</v>
      </c>
      <c r="O956" s="4">
        <v>99</v>
      </c>
      <c r="P956" s="3"/>
      <c r="Q956" s="4">
        <v>1</v>
      </c>
      <c r="S956" s="3">
        <v>12</v>
      </c>
      <c r="T956" s="3">
        <v>7</v>
      </c>
      <c r="U956" s="3"/>
      <c r="X956" s="7">
        <v>0.79166666666666663</v>
      </c>
      <c r="Y956" s="3">
        <v>40</v>
      </c>
      <c r="Z956" s="3" t="s">
        <v>467</v>
      </c>
      <c r="AB956" s="3" t="s">
        <v>473</v>
      </c>
      <c r="AH956" s="3">
        <v>9</v>
      </c>
      <c r="AI956" s="3">
        <v>99</v>
      </c>
      <c r="AK956" s="3">
        <v>1</v>
      </c>
      <c r="AL956" s="3">
        <v>1</v>
      </c>
    </row>
    <row r="957" spans="1:38" x14ac:dyDescent="0.3">
      <c r="A957" s="4">
        <v>956</v>
      </c>
      <c r="B957" s="5">
        <v>42846</v>
      </c>
      <c r="C957" s="7">
        <v>0.79166666666666663</v>
      </c>
      <c r="D957" s="3" t="s">
        <v>275</v>
      </c>
      <c r="E957" s="3">
        <v>1</v>
      </c>
      <c r="F957" s="3">
        <v>22</v>
      </c>
      <c r="G957" s="3" t="s">
        <v>474</v>
      </c>
      <c r="H957" s="3">
        <v>4</v>
      </c>
      <c r="I957" s="4" t="s">
        <v>470</v>
      </c>
      <c r="J957" s="4">
        <v>172</v>
      </c>
      <c r="K957" s="4">
        <v>172</v>
      </c>
      <c r="L957" s="3" t="s">
        <v>105</v>
      </c>
      <c r="M957" s="18">
        <v>4</v>
      </c>
      <c r="N957" s="18" t="s">
        <v>567</v>
      </c>
      <c r="O957" s="4">
        <v>4</v>
      </c>
      <c r="P957" s="3"/>
      <c r="Q957" s="4">
        <v>9</v>
      </c>
      <c r="S957" s="3">
        <v>12</v>
      </c>
      <c r="T957" s="3"/>
      <c r="U957" s="3"/>
      <c r="X957" s="7">
        <v>0.79166666666666663</v>
      </c>
      <c r="Y957" s="3">
        <v>15</v>
      </c>
      <c r="Z957" s="3" t="s">
        <v>467</v>
      </c>
      <c r="AH957" s="3">
        <v>9</v>
      </c>
      <c r="AI957" s="3">
        <v>99</v>
      </c>
      <c r="AK957" s="3">
        <v>1</v>
      </c>
      <c r="AL957" s="3">
        <v>2</v>
      </c>
    </row>
    <row r="958" spans="1:38" x14ac:dyDescent="0.3">
      <c r="A958" s="4">
        <v>957</v>
      </c>
      <c r="B958" s="5">
        <v>42846</v>
      </c>
      <c r="C958" s="7">
        <v>0.79166666666666663</v>
      </c>
      <c r="D958" s="3" t="s">
        <v>275</v>
      </c>
      <c r="E958" s="3">
        <v>2</v>
      </c>
      <c r="F958" s="3">
        <v>21</v>
      </c>
      <c r="G958" s="3" t="s">
        <v>105</v>
      </c>
      <c r="H958" s="3">
        <v>4</v>
      </c>
      <c r="I958" s="4" t="s">
        <v>470</v>
      </c>
      <c r="J958" s="4">
        <v>172</v>
      </c>
      <c r="K958" s="4">
        <v>172</v>
      </c>
      <c r="L958" s="3" t="s">
        <v>105</v>
      </c>
      <c r="M958" s="18">
        <v>4</v>
      </c>
      <c r="N958" s="18" t="s">
        <v>567</v>
      </c>
      <c r="O958" s="4">
        <v>4</v>
      </c>
      <c r="P958" s="3"/>
      <c r="Q958" s="4">
        <v>1</v>
      </c>
      <c r="S958" s="3">
        <v>12</v>
      </c>
      <c r="T958" s="3"/>
      <c r="U958" s="3"/>
      <c r="X958" s="7">
        <v>0.79166666666666663</v>
      </c>
      <c r="Y958" s="3">
        <v>20</v>
      </c>
      <c r="Z958" s="3" t="s">
        <v>467</v>
      </c>
      <c r="AH958" s="3">
        <v>9</v>
      </c>
      <c r="AI958" s="3">
        <v>99</v>
      </c>
      <c r="AK958" s="3">
        <v>1</v>
      </c>
      <c r="AL958" s="3">
        <v>2</v>
      </c>
    </row>
    <row r="959" spans="1:38" x14ac:dyDescent="0.3">
      <c r="A959" s="4">
        <v>958</v>
      </c>
      <c r="B959" s="5">
        <v>42846</v>
      </c>
      <c r="C959" s="7">
        <v>0.79166666666666663</v>
      </c>
      <c r="D959" s="3" t="s">
        <v>275</v>
      </c>
      <c r="E959" s="3">
        <v>1</v>
      </c>
      <c r="F959" s="3">
        <v>19</v>
      </c>
      <c r="G959" s="3" t="s">
        <v>235</v>
      </c>
      <c r="H959" s="3">
        <v>4</v>
      </c>
      <c r="I959" s="4" t="s">
        <v>470</v>
      </c>
      <c r="J959" s="4">
        <v>172</v>
      </c>
      <c r="K959" s="4">
        <v>172</v>
      </c>
      <c r="L959" s="3" t="s">
        <v>275</v>
      </c>
      <c r="M959" s="18">
        <v>1</v>
      </c>
      <c r="N959" s="18">
        <v>172</v>
      </c>
      <c r="O959" s="4">
        <v>4</v>
      </c>
      <c r="P959" s="3"/>
      <c r="Q959" s="4">
        <v>9</v>
      </c>
      <c r="S959" s="3">
        <v>1</v>
      </c>
      <c r="T959" s="3"/>
      <c r="U959" s="3"/>
      <c r="X959" s="7">
        <v>0.79166666666666663</v>
      </c>
      <c r="Y959" s="3">
        <v>3</v>
      </c>
      <c r="AH959" s="3">
        <v>99</v>
      </c>
      <c r="AI959" s="3">
        <v>8</v>
      </c>
      <c r="AK959" s="3">
        <v>2</v>
      </c>
      <c r="AL959" s="3">
        <v>2</v>
      </c>
    </row>
    <row r="960" spans="1:38" x14ac:dyDescent="0.3">
      <c r="A960" s="4">
        <v>959</v>
      </c>
      <c r="B960" s="5">
        <v>42846</v>
      </c>
      <c r="C960" s="7">
        <v>0.79166666666666663</v>
      </c>
      <c r="D960" s="3" t="s">
        <v>275</v>
      </c>
      <c r="E960" s="3">
        <v>1</v>
      </c>
      <c r="F960" s="3">
        <v>21</v>
      </c>
      <c r="G960" s="3" t="s">
        <v>115</v>
      </c>
      <c r="H960" s="3">
        <v>4</v>
      </c>
      <c r="I960" s="4" t="s">
        <v>470</v>
      </c>
      <c r="J960" s="4">
        <v>172</v>
      </c>
      <c r="K960" s="4">
        <v>172</v>
      </c>
      <c r="L960" s="3" t="s">
        <v>115</v>
      </c>
      <c r="M960" s="18">
        <v>5</v>
      </c>
      <c r="N960" s="18" t="s">
        <v>564</v>
      </c>
      <c r="O960" s="4">
        <v>4</v>
      </c>
      <c r="P960" s="3"/>
      <c r="Q960" s="4">
        <v>1</v>
      </c>
      <c r="S960" s="3">
        <v>12</v>
      </c>
      <c r="T960" s="3">
        <v>7</v>
      </c>
      <c r="U960" s="3"/>
      <c r="X960" s="7">
        <v>0.79166666666666663</v>
      </c>
      <c r="Y960" s="3">
        <v>30</v>
      </c>
      <c r="Z960" s="3" t="s">
        <v>467</v>
      </c>
      <c r="AB960" s="3" t="s">
        <v>388</v>
      </c>
      <c r="AH960" s="3">
        <v>9</v>
      </c>
      <c r="AI960" s="3">
        <v>99</v>
      </c>
      <c r="AK960" s="3">
        <v>1</v>
      </c>
      <c r="AL960" s="3">
        <v>2</v>
      </c>
    </row>
    <row r="961" spans="1:38" x14ac:dyDescent="0.3">
      <c r="A961" s="4">
        <v>960</v>
      </c>
      <c r="B961" s="5">
        <v>42846</v>
      </c>
      <c r="C961" s="7">
        <v>0.79166666666666663</v>
      </c>
      <c r="D961" s="3" t="s">
        <v>275</v>
      </c>
      <c r="E961" s="3">
        <v>1</v>
      </c>
      <c r="F961" s="3">
        <v>22</v>
      </c>
      <c r="G961" s="3" t="s">
        <v>115</v>
      </c>
      <c r="H961" s="3">
        <v>4</v>
      </c>
      <c r="I961" s="4" t="s">
        <v>470</v>
      </c>
      <c r="J961" s="4">
        <v>172</v>
      </c>
      <c r="K961" s="4">
        <v>172</v>
      </c>
      <c r="L961" s="3" t="s">
        <v>115</v>
      </c>
      <c r="M961" s="18">
        <v>5</v>
      </c>
      <c r="N961" s="18" t="s">
        <v>564</v>
      </c>
      <c r="O961" s="4">
        <v>4</v>
      </c>
      <c r="P961" s="3"/>
      <c r="Q961" s="4">
        <v>1</v>
      </c>
      <c r="S961" s="3">
        <v>12</v>
      </c>
      <c r="T961" s="3">
        <v>1</v>
      </c>
      <c r="U961" s="3"/>
      <c r="X961" s="7">
        <v>0.79166666666666663</v>
      </c>
      <c r="Y961" s="3">
        <v>30</v>
      </c>
      <c r="Z961" s="3" t="s">
        <v>467</v>
      </c>
      <c r="AH961" s="3">
        <v>9</v>
      </c>
      <c r="AI961" s="3">
        <v>99</v>
      </c>
      <c r="AK961" s="3">
        <v>1</v>
      </c>
      <c r="AL961" s="3">
        <v>1</v>
      </c>
    </row>
    <row r="962" spans="1:38" x14ac:dyDescent="0.3">
      <c r="A962" s="4">
        <v>961</v>
      </c>
      <c r="B962" s="5">
        <v>42846</v>
      </c>
      <c r="C962" s="7">
        <v>0.79166666666666663</v>
      </c>
      <c r="D962" s="3" t="s">
        <v>275</v>
      </c>
      <c r="E962" s="3">
        <v>2</v>
      </c>
      <c r="F962" s="3">
        <v>19</v>
      </c>
      <c r="G962" s="3" t="s">
        <v>126</v>
      </c>
      <c r="H962" s="3">
        <v>4</v>
      </c>
      <c r="I962" s="4" t="s">
        <v>470</v>
      </c>
      <c r="J962" s="4">
        <v>172</v>
      </c>
      <c r="K962" s="4">
        <v>172</v>
      </c>
      <c r="L962" s="3" t="s">
        <v>400</v>
      </c>
      <c r="M962" s="18">
        <v>2</v>
      </c>
      <c r="N962" s="18" t="s">
        <v>566</v>
      </c>
      <c r="O962" s="4">
        <v>4</v>
      </c>
      <c r="P962" s="3"/>
      <c r="Q962" s="4">
        <v>1</v>
      </c>
      <c r="S962" s="3">
        <v>12</v>
      </c>
      <c r="T962" s="3"/>
      <c r="U962" s="3"/>
      <c r="X962" s="7">
        <v>0.79166666666666663</v>
      </c>
      <c r="Y962" s="3">
        <v>30</v>
      </c>
      <c r="Z962" s="3" t="s">
        <v>467</v>
      </c>
      <c r="AH962" s="3">
        <v>5</v>
      </c>
      <c r="AI962" s="3">
        <v>99</v>
      </c>
      <c r="AK962" s="3">
        <v>1</v>
      </c>
      <c r="AL962" s="3">
        <v>2</v>
      </c>
    </row>
    <row r="963" spans="1:38" x14ac:dyDescent="0.3">
      <c r="A963" s="4">
        <v>962</v>
      </c>
      <c r="B963" s="5">
        <v>42846</v>
      </c>
      <c r="C963" s="7">
        <v>0.79861111111111116</v>
      </c>
      <c r="D963" s="3" t="s">
        <v>275</v>
      </c>
      <c r="E963" s="3">
        <v>2</v>
      </c>
      <c r="F963" s="3">
        <v>23</v>
      </c>
      <c r="G963" s="3" t="s">
        <v>136</v>
      </c>
      <c r="H963" s="3">
        <v>4</v>
      </c>
      <c r="I963" s="4" t="s">
        <v>470</v>
      </c>
      <c r="J963" s="4">
        <v>172</v>
      </c>
      <c r="K963" s="4">
        <v>172</v>
      </c>
      <c r="L963" s="3" t="s">
        <v>136</v>
      </c>
      <c r="M963" s="18">
        <v>2</v>
      </c>
      <c r="N963" s="18" t="s">
        <v>558</v>
      </c>
      <c r="O963" s="4">
        <v>4</v>
      </c>
      <c r="P963" s="3"/>
      <c r="Q963" s="4">
        <v>1</v>
      </c>
      <c r="S963" s="3">
        <v>12</v>
      </c>
      <c r="T963" s="3"/>
      <c r="U963" s="3"/>
      <c r="X963" s="7">
        <v>0.79861111111111116</v>
      </c>
      <c r="Y963" s="3">
        <v>40</v>
      </c>
      <c r="Z963" s="3" t="s">
        <v>467</v>
      </c>
      <c r="AH963" s="3">
        <v>9</v>
      </c>
      <c r="AI963" s="3">
        <v>99</v>
      </c>
      <c r="AK963" s="3">
        <v>1</v>
      </c>
      <c r="AL963" s="3">
        <v>2</v>
      </c>
    </row>
    <row r="964" spans="1:38" x14ac:dyDescent="0.3">
      <c r="A964" s="4">
        <v>963</v>
      </c>
      <c r="B964" s="5">
        <v>42846</v>
      </c>
      <c r="C964" s="7">
        <v>0.41666666666666669</v>
      </c>
      <c r="D964" s="3" t="s">
        <v>165</v>
      </c>
      <c r="E964" s="3">
        <v>2</v>
      </c>
      <c r="F964" s="3">
        <v>48</v>
      </c>
      <c r="G964" s="3" t="s">
        <v>490</v>
      </c>
      <c r="H964" s="3">
        <v>1</v>
      </c>
      <c r="I964" s="4" t="s">
        <v>490</v>
      </c>
      <c r="J964" s="4">
        <v>15</v>
      </c>
      <c r="K964" s="4">
        <v>1</v>
      </c>
      <c r="L964" s="3" t="s">
        <v>165</v>
      </c>
      <c r="M964" s="18">
        <v>146</v>
      </c>
      <c r="N964" s="18">
        <v>146</v>
      </c>
      <c r="O964" s="4">
        <v>1</v>
      </c>
      <c r="P964" s="3"/>
      <c r="Q964" s="4">
        <v>7</v>
      </c>
      <c r="S964" s="3">
        <v>2</v>
      </c>
      <c r="T964" s="3"/>
      <c r="U964" s="3"/>
      <c r="X964" s="7">
        <v>0.36458333333333331</v>
      </c>
      <c r="Y964" s="3">
        <v>75</v>
      </c>
      <c r="AH964" s="3">
        <v>99</v>
      </c>
      <c r="AI964" s="3">
        <v>1</v>
      </c>
      <c r="AK964" s="3">
        <v>3</v>
      </c>
      <c r="AL964" s="3">
        <v>2</v>
      </c>
    </row>
    <row r="965" spans="1:38" x14ac:dyDescent="0.3">
      <c r="A965" s="4">
        <v>964</v>
      </c>
      <c r="B965" s="5">
        <v>42846</v>
      </c>
      <c r="C965" s="7">
        <v>0.4236111111111111</v>
      </c>
      <c r="D965" s="3" t="s">
        <v>165</v>
      </c>
      <c r="E965" s="3">
        <v>2</v>
      </c>
      <c r="F965" s="3">
        <v>65</v>
      </c>
      <c r="G965" s="3" t="s">
        <v>115</v>
      </c>
      <c r="H965" s="3">
        <v>7</v>
      </c>
      <c r="I965" s="4" t="s">
        <v>115</v>
      </c>
      <c r="J965" s="4">
        <v>5</v>
      </c>
      <c r="K965" s="4" t="s">
        <v>564</v>
      </c>
      <c r="L965" s="3" t="s">
        <v>165</v>
      </c>
      <c r="M965" s="18">
        <v>146</v>
      </c>
      <c r="N965" s="18">
        <v>146</v>
      </c>
      <c r="O965" s="4">
        <v>1</v>
      </c>
      <c r="P965" s="3"/>
      <c r="Q965" s="4">
        <v>7</v>
      </c>
      <c r="S965" s="3">
        <v>7</v>
      </c>
      <c r="T965" s="3">
        <v>7</v>
      </c>
      <c r="U965" s="3"/>
      <c r="X965" s="7">
        <v>0.38194444444444442</v>
      </c>
      <c r="Y965" s="3">
        <v>60</v>
      </c>
      <c r="Z965" s="3">
        <v>21</v>
      </c>
      <c r="AA965" s="3">
        <v>2</v>
      </c>
      <c r="AB965" s="3">
        <v>31</v>
      </c>
      <c r="AC965" s="3">
        <v>17</v>
      </c>
      <c r="AH965" s="3">
        <v>11</v>
      </c>
      <c r="AI965" s="3">
        <v>99</v>
      </c>
      <c r="AK965" s="3">
        <v>3</v>
      </c>
      <c r="AL965" s="3">
        <v>2</v>
      </c>
    </row>
    <row r="966" spans="1:38" x14ac:dyDescent="0.3">
      <c r="A966" s="4">
        <v>965</v>
      </c>
      <c r="B966" s="5">
        <v>42846</v>
      </c>
      <c r="C966" s="7">
        <v>0.42708333333333331</v>
      </c>
      <c r="D966" s="3" t="s">
        <v>165</v>
      </c>
      <c r="E966" s="3">
        <v>1</v>
      </c>
      <c r="F966" s="3">
        <v>36</v>
      </c>
      <c r="G966" s="3" t="s">
        <v>491</v>
      </c>
      <c r="H966" s="3">
        <v>1</v>
      </c>
      <c r="I966" s="4" t="s">
        <v>491</v>
      </c>
      <c r="J966" s="4">
        <v>13</v>
      </c>
      <c r="K966" s="4">
        <v>120</v>
      </c>
      <c r="L966" s="3" t="s">
        <v>165</v>
      </c>
      <c r="M966" s="18">
        <v>146</v>
      </c>
      <c r="N966" s="18">
        <v>146</v>
      </c>
      <c r="O966" s="4">
        <v>1</v>
      </c>
      <c r="P966" s="3"/>
      <c r="Q966" s="4">
        <v>7</v>
      </c>
      <c r="S966" s="3">
        <v>2</v>
      </c>
      <c r="T966" s="3"/>
      <c r="U966" s="3"/>
      <c r="X966" s="7">
        <v>0.4236111111111111</v>
      </c>
      <c r="Y966" s="3">
        <v>5</v>
      </c>
      <c r="AH966" s="3">
        <v>99</v>
      </c>
      <c r="AI966" s="3">
        <v>8</v>
      </c>
      <c r="AK966" s="3">
        <v>3</v>
      </c>
      <c r="AL966" s="3">
        <v>2</v>
      </c>
    </row>
    <row r="967" spans="1:38" x14ac:dyDescent="0.3">
      <c r="A967" s="4">
        <v>966</v>
      </c>
      <c r="B967" s="5">
        <v>42846</v>
      </c>
      <c r="C967" s="7">
        <v>0.43055555555555558</v>
      </c>
      <c r="D967" s="3" t="s">
        <v>165</v>
      </c>
      <c r="E967" s="3">
        <v>2</v>
      </c>
      <c r="F967" s="3">
        <v>36</v>
      </c>
      <c r="G967" s="3" t="s">
        <v>131</v>
      </c>
      <c r="H967" s="3">
        <v>6</v>
      </c>
      <c r="I967" s="4" t="s">
        <v>131</v>
      </c>
      <c r="J967" s="4">
        <v>13</v>
      </c>
      <c r="K967" s="19" t="s">
        <v>668</v>
      </c>
      <c r="L967" s="3" t="s">
        <v>165</v>
      </c>
      <c r="M967" s="18">
        <v>146</v>
      </c>
      <c r="N967" s="18">
        <v>146</v>
      </c>
      <c r="O967" s="4">
        <v>1</v>
      </c>
      <c r="P967" s="3"/>
      <c r="Q967" s="4">
        <v>7</v>
      </c>
      <c r="S967" s="3">
        <v>1</v>
      </c>
      <c r="T967" s="3">
        <v>7</v>
      </c>
      <c r="U967" s="3"/>
      <c r="X967" s="7">
        <v>0.4236111111111111</v>
      </c>
      <c r="Y967" s="3">
        <v>10</v>
      </c>
      <c r="AB967" s="3">
        <v>31</v>
      </c>
      <c r="AC967" s="3">
        <v>5</v>
      </c>
      <c r="AH967" s="3">
        <v>7</v>
      </c>
      <c r="AI967" s="3">
        <v>99</v>
      </c>
      <c r="AK967" s="3">
        <v>3</v>
      </c>
      <c r="AL967" s="3">
        <v>2</v>
      </c>
    </row>
    <row r="968" spans="1:38" x14ac:dyDescent="0.3">
      <c r="A968" s="4">
        <v>967</v>
      </c>
      <c r="B968" s="5">
        <v>42846</v>
      </c>
      <c r="C968" s="7">
        <v>0.43402777777777773</v>
      </c>
      <c r="D968" s="3" t="s">
        <v>165</v>
      </c>
      <c r="E968" s="3">
        <v>1</v>
      </c>
      <c r="F968" s="3">
        <v>35</v>
      </c>
      <c r="G968" s="3" t="s">
        <v>136</v>
      </c>
      <c r="H968" s="3">
        <v>1</v>
      </c>
      <c r="I968" s="4" t="s">
        <v>492</v>
      </c>
      <c r="J968" s="4">
        <v>2</v>
      </c>
      <c r="K968" s="4" t="s">
        <v>558</v>
      </c>
      <c r="L968" s="3" t="s">
        <v>165</v>
      </c>
      <c r="M968" s="18">
        <v>146</v>
      </c>
      <c r="N968" s="18">
        <v>146</v>
      </c>
      <c r="O968" s="4">
        <v>1</v>
      </c>
      <c r="P968" s="3"/>
      <c r="Q968" s="4">
        <v>2</v>
      </c>
      <c r="S968" s="3">
        <v>7</v>
      </c>
      <c r="T968" s="3"/>
      <c r="U968" s="3"/>
      <c r="X968" s="7">
        <v>0.43055555555555558</v>
      </c>
      <c r="Z968" s="3" t="s">
        <v>608</v>
      </c>
      <c r="AH968" s="3">
        <v>99</v>
      </c>
      <c r="AI968" s="3">
        <v>5</v>
      </c>
      <c r="AK968" s="3">
        <v>1</v>
      </c>
      <c r="AL968" s="3">
        <v>2</v>
      </c>
    </row>
    <row r="969" spans="1:38" x14ac:dyDescent="0.3">
      <c r="A969" s="4">
        <v>968</v>
      </c>
      <c r="B969" s="5">
        <v>42846</v>
      </c>
      <c r="C969" s="7">
        <v>0.44444444444444442</v>
      </c>
      <c r="D969" s="3" t="s">
        <v>165</v>
      </c>
      <c r="E969" s="3">
        <v>2</v>
      </c>
      <c r="F969" s="3">
        <v>62</v>
      </c>
      <c r="G969" s="3" t="s">
        <v>131</v>
      </c>
      <c r="H969" s="3">
        <v>7</v>
      </c>
      <c r="I969" s="4" t="s">
        <v>131</v>
      </c>
      <c r="J969" s="4">
        <v>13</v>
      </c>
      <c r="K969" s="19" t="s">
        <v>668</v>
      </c>
      <c r="L969" s="3" t="s">
        <v>165</v>
      </c>
      <c r="M969" s="18">
        <v>146</v>
      </c>
      <c r="N969" s="18">
        <v>146</v>
      </c>
      <c r="O969" s="4">
        <v>1</v>
      </c>
      <c r="P969" s="3"/>
      <c r="Q969" s="4">
        <v>7</v>
      </c>
      <c r="S969" s="3">
        <v>1</v>
      </c>
      <c r="T969" s="3">
        <v>7</v>
      </c>
      <c r="U969" s="3"/>
      <c r="X969" s="7">
        <v>0.4375</v>
      </c>
      <c r="Y969" s="3">
        <v>10</v>
      </c>
      <c r="AB969" s="3">
        <v>31</v>
      </c>
      <c r="AC969" s="3">
        <v>5</v>
      </c>
      <c r="AH969" s="3">
        <v>11</v>
      </c>
      <c r="AI969" s="3">
        <v>99</v>
      </c>
      <c r="AK969" s="3">
        <v>3</v>
      </c>
      <c r="AL969" s="3">
        <v>2</v>
      </c>
    </row>
    <row r="970" spans="1:38" x14ac:dyDescent="0.3">
      <c r="A970" s="4">
        <v>969</v>
      </c>
      <c r="B970" s="5">
        <v>42846</v>
      </c>
      <c r="C970" s="7">
        <v>0.4513888888888889</v>
      </c>
      <c r="D970" s="3" t="s">
        <v>165</v>
      </c>
      <c r="E970" s="3">
        <v>1</v>
      </c>
      <c r="F970" s="3">
        <v>19</v>
      </c>
      <c r="G970" s="3" t="s">
        <v>128</v>
      </c>
      <c r="H970" s="3">
        <v>5</v>
      </c>
      <c r="I970" s="4" t="s">
        <v>128</v>
      </c>
      <c r="J970" s="4">
        <v>11</v>
      </c>
      <c r="K970" s="4" t="s">
        <v>667</v>
      </c>
      <c r="L970" s="3" t="s">
        <v>165</v>
      </c>
      <c r="M970" s="18">
        <v>146</v>
      </c>
      <c r="N970" s="18">
        <v>146</v>
      </c>
      <c r="O970" s="4">
        <v>1</v>
      </c>
      <c r="P970" s="3"/>
      <c r="Q970" s="4">
        <v>7</v>
      </c>
      <c r="S970" s="3">
        <v>7</v>
      </c>
      <c r="T970" s="3">
        <v>7</v>
      </c>
      <c r="U970" s="3">
        <v>7</v>
      </c>
      <c r="X970" s="7">
        <v>0.40277777777777773</v>
      </c>
      <c r="Y970" s="3">
        <v>70</v>
      </c>
      <c r="Z970" s="3">
        <v>25</v>
      </c>
      <c r="AA970" s="3">
        <v>2</v>
      </c>
      <c r="AB970" s="3">
        <v>39</v>
      </c>
      <c r="AC970" s="3">
        <v>5</v>
      </c>
      <c r="AD970" s="3" t="s">
        <v>168</v>
      </c>
      <c r="AE970" s="3">
        <v>10</v>
      </c>
      <c r="AH970" s="3">
        <v>7</v>
      </c>
      <c r="AI970" s="3">
        <v>99</v>
      </c>
      <c r="AK970" s="3">
        <v>3</v>
      </c>
      <c r="AL970" s="3">
        <v>2</v>
      </c>
    </row>
    <row r="971" spans="1:38" x14ac:dyDescent="0.3">
      <c r="A971" s="4">
        <v>970</v>
      </c>
      <c r="B971" s="5">
        <v>42846</v>
      </c>
      <c r="C971" s="7">
        <v>0.46875</v>
      </c>
      <c r="D971" s="3" t="s">
        <v>165</v>
      </c>
      <c r="E971" s="3">
        <v>2</v>
      </c>
      <c r="F971" s="3">
        <v>25</v>
      </c>
      <c r="G971" s="3" t="s">
        <v>493</v>
      </c>
      <c r="H971" s="3">
        <v>1</v>
      </c>
      <c r="I971" s="4" t="s">
        <v>587</v>
      </c>
      <c r="J971" s="4">
        <v>13</v>
      </c>
      <c r="K971" s="4">
        <v>113</v>
      </c>
      <c r="L971" s="3" t="s">
        <v>165</v>
      </c>
      <c r="M971" s="18">
        <v>146</v>
      </c>
      <c r="N971" s="18">
        <v>146</v>
      </c>
      <c r="O971" s="4">
        <v>1</v>
      </c>
      <c r="P971" s="3"/>
      <c r="Q971" s="4">
        <v>7</v>
      </c>
      <c r="S971" s="3">
        <v>1</v>
      </c>
      <c r="T971" s="3">
        <v>7</v>
      </c>
      <c r="U971" s="3"/>
      <c r="X971" s="7">
        <v>0.46180555555555558</v>
      </c>
      <c r="Y971" s="3">
        <v>10</v>
      </c>
      <c r="AB971" s="3">
        <v>31</v>
      </c>
      <c r="AC971" s="3">
        <v>5</v>
      </c>
      <c r="AH971" s="3">
        <v>6</v>
      </c>
      <c r="AI971" s="3">
        <v>99</v>
      </c>
      <c r="AK971" s="3">
        <v>3</v>
      </c>
      <c r="AL971" s="3">
        <v>1</v>
      </c>
    </row>
    <row r="972" spans="1:38" x14ac:dyDescent="0.3">
      <c r="A972" s="4">
        <v>971</v>
      </c>
      <c r="B972" s="5">
        <v>42846</v>
      </c>
      <c r="C972" s="7">
        <v>0.47569444444444442</v>
      </c>
      <c r="D972" s="3" t="s">
        <v>165</v>
      </c>
      <c r="E972" s="3">
        <v>2</v>
      </c>
      <c r="F972" s="3">
        <v>49</v>
      </c>
      <c r="G972" s="3" t="s">
        <v>146</v>
      </c>
      <c r="H972" s="3">
        <v>1</v>
      </c>
      <c r="I972" s="4" t="s">
        <v>146</v>
      </c>
      <c r="J972" s="4">
        <v>12</v>
      </c>
      <c r="K972" s="4">
        <v>16</v>
      </c>
      <c r="L972" s="3" t="s">
        <v>165</v>
      </c>
      <c r="M972" s="18">
        <v>146</v>
      </c>
      <c r="N972" s="18">
        <v>146</v>
      </c>
      <c r="O972" s="4">
        <v>1</v>
      </c>
      <c r="P972" s="3"/>
      <c r="Q972" s="4">
        <v>7</v>
      </c>
      <c r="S972" s="3">
        <v>2</v>
      </c>
      <c r="T972" s="3"/>
      <c r="U972" s="3"/>
      <c r="X972" s="7">
        <v>0.46875</v>
      </c>
      <c r="Y972" s="3">
        <v>10</v>
      </c>
      <c r="AH972" s="3">
        <v>99</v>
      </c>
      <c r="AI972" s="3">
        <v>1</v>
      </c>
      <c r="AK972" s="3">
        <v>3</v>
      </c>
      <c r="AL972" s="3">
        <v>2</v>
      </c>
    </row>
    <row r="973" spans="1:38" x14ac:dyDescent="0.3">
      <c r="A973" s="4">
        <v>972</v>
      </c>
      <c r="B973" s="5">
        <v>42846</v>
      </c>
      <c r="C973" s="7">
        <v>0.4826388888888889</v>
      </c>
      <c r="D973" s="3" t="s">
        <v>165</v>
      </c>
      <c r="E973" s="3">
        <v>1</v>
      </c>
      <c r="F973" s="3">
        <v>50</v>
      </c>
      <c r="G973" s="3" t="s">
        <v>183</v>
      </c>
      <c r="H973" s="3">
        <v>1</v>
      </c>
      <c r="I973" s="4" t="s">
        <v>163</v>
      </c>
      <c r="J973" s="4">
        <v>14</v>
      </c>
      <c r="K973" s="4" t="s">
        <v>669</v>
      </c>
      <c r="L973" s="3" t="s">
        <v>165</v>
      </c>
      <c r="M973" s="18">
        <v>146</v>
      </c>
      <c r="N973" s="18">
        <v>146</v>
      </c>
      <c r="O973" s="4">
        <v>1</v>
      </c>
      <c r="P973" s="3"/>
      <c r="Q973" s="4">
        <v>9</v>
      </c>
      <c r="S973" s="3">
        <v>1</v>
      </c>
      <c r="T973" s="3">
        <v>7</v>
      </c>
      <c r="U973" s="3">
        <v>7</v>
      </c>
      <c r="X973" s="7">
        <v>0.45833333333333331</v>
      </c>
      <c r="Y973" s="3">
        <v>35</v>
      </c>
      <c r="AB973" s="3">
        <v>42</v>
      </c>
      <c r="AC973" s="3">
        <v>7</v>
      </c>
      <c r="AD973" s="3">
        <v>31</v>
      </c>
      <c r="AE973" s="3">
        <v>6</v>
      </c>
      <c r="AH973" s="3">
        <v>7</v>
      </c>
      <c r="AI973" s="3">
        <v>99</v>
      </c>
      <c r="AK973" s="3">
        <v>3</v>
      </c>
      <c r="AL973" s="3">
        <v>2</v>
      </c>
    </row>
    <row r="974" spans="1:38" x14ac:dyDescent="0.3">
      <c r="A974" s="4">
        <v>973</v>
      </c>
      <c r="B974" s="5">
        <v>42846</v>
      </c>
      <c r="C974" s="7">
        <v>0.48958333333333331</v>
      </c>
      <c r="D974" s="3" t="s">
        <v>165</v>
      </c>
      <c r="E974" s="3">
        <v>1</v>
      </c>
      <c r="F974" s="3">
        <v>40</v>
      </c>
      <c r="G974" s="3" t="s">
        <v>494</v>
      </c>
      <c r="H974" s="3">
        <v>2</v>
      </c>
      <c r="I974" s="4" t="s">
        <v>494</v>
      </c>
      <c r="J974" s="4">
        <v>13</v>
      </c>
      <c r="K974" s="4">
        <v>114</v>
      </c>
      <c r="L974" s="3" t="s">
        <v>165</v>
      </c>
      <c r="M974" s="18">
        <v>146</v>
      </c>
      <c r="N974" s="18">
        <v>146</v>
      </c>
      <c r="O974" s="4">
        <v>1</v>
      </c>
      <c r="P974" s="3"/>
      <c r="Q974" s="4">
        <v>9</v>
      </c>
      <c r="S974" s="3">
        <v>1</v>
      </c>
      <c r="T974" s="3">
        <v>7</v>
      </c>
      <c r="U974" s="3"/>
      <c r="X974" s="7">
        <v>0.4826388888888889</v>
      </c>
      <c r="Y974" s="3">
        <v>10</v>
      </c>
      <c r="AB974" s="3">
        <v>31</v>
      </c>
      <c r="AC974" s="3">
        <v>6</v>
      </c>
      <c r="AH974" s="3">
        <v>7</v>
      </c>
      <c r="AI974" s="3">
        <v>99</v>
      </c>
      <c r="AK974" s="3">
        <v>3</v>
      </c>
      <c r="AL974" s="3">
        <v>2</v>
      </c>
    </row>
    <row r="975" spans="1:38" x14ac:dyDescent="0.3">
      <c r="A975" s="4">
        <v>974</v>
      </c>
      <c r="B975" s="5">
        <v>42846</v>
      </c>
      <c r="C975" s="7">
        <v>0.49305555555555558</v>
      </c>
      <c r="D975" s="3" t="s">
        <v>165</v>
      </c>
      <c r="E975" s="3">
        <v>2</v>
      </c>
      <c r="F975" s="3">
        <v>45</v>
      </c>
      <c r="G975" s="3" t="s">
        <v>105</v>
      </c>
      <c r="H975" s="3">
        <v>1</v>
      </c>
      <c r="I975" s="4" t="s">
        <v>105</v>
      </c>
      <c r="J975" s="4">
        <v>4</v>
      </c>
      <c r="K975" s="4" t="s">
        <v>665</v>
      </c>
      <c r="L975" s="3" t="s">
        <v>165</v>
      </c>
      <c r="M975" s="18">
        <v>146</v>
      </c>
      <c r="N975" s="18">
        <v>146</v>
      </c>
      <c r="O975" s="4">
        <v>1</v>
      </c>
      <c r="P975" s="3"/>
      <c r="Q975" s="4">
        <v>2</v>
      </c>
      <c r="S975" s="3">
        <v>1</v>
      </c>
      <c r="T975" s="3">
        <v>7</v>
      </c>
      <c r="U975" s="3">
        <v>7</v>
      </c>
      <c r="X975" s="7">
        <v>0.47222222222222227</v>
      </c>
      <c r="Y975" s="3">
        <v>30</v>
      </c>
      <c r="AB975" s="3">
        <v>34</v>
      </c>
      <c r="AC975" s="3">
        <v>4</v>
      </c>
      <c r="AD975" s="3" t="s">
        <v>168</v>
      </c>
      <c r="AE975" s="3">
        <v>6</v>
      </c>
      <c r="AH975" s="3">
        <v>6</v>
      </c>
      <c r="AI975" s="3">
        <v>99</v>
      </c>
      <c r="AK975" s="3">
        <v>1</v>
      </c>
      <c r="AL975" s="3">
        <v>1</v>
      </c>
    </row>
    <row r="976" spans="1:38" x14ac:dyDescent="0.3">
      <c r="A976" s="4">
        <v>975</v>
      </c>
      <c r="B976" s="5">
        <v>42846</v>
      </c>
      <c r="C976" s="7">
        <v>0.5</v>
      </c>
      <c r="D976" s="3" t="s">
        <v>165</v>
      </c>
      <c r="E976" s="3">
        <v>2</v>
      </c>
      <c r="F976" s="3">
        <v>65</v>
      </c>
      <c r="G976" s="3" t="s">
        <v>131</v>
      </c>
      <c r="H976" s="3">
        <v>6</v>
      </c>
      <c r="I976" s="4" t="s">
        <v>131</v>
      </c>
      <c r="J976" s="4">
        <v>13</v>
      </c>
      <c r="K976" s="19" t="s">
        <v>668</v>
      </c>
      <c r="L976" s="3" t="s">
        <v>165</v>
      </c>
      <c r="M976" s="18">
        <v>146</v>
      </c>
      <c r="N976" s="18">
        <v>146</v>
      </c>
      <c r="O976" s="4">
        <v>1</v>
      </c>
      <c r="P976" s="3"/>
      <c r="Q976" s="4">
        <v>7</v>
      </c>
      <c r="S976" s="3">
        <v>1</v>
      </c>
      <c r="T976" s="3">
        <v>7</v>
      </c>
      <c r="U976" s="3"/>
      <c r="X976" s="7">
        <v>0.49305555555555558</v>
      </c>
      <c r="Y976" s="3">
        <v>10</v>
      </c>
      <c r="AB976" s="3" t="s">
        <v>168</v>
      </c>
      <c r="AC976" s="3">
        <v>2</v>
      </c>
      <c r="AH976" s="3">
        <v>6</v>
      </c>
      <c r="AI976" s="3">
        <v>99</v>
      </c>
      <c r="AK976" s="3">
        <v>3</v>
      </c>
      <c r="AL976" s="3">
        <v>2</v>
      </c>
    </row>
    <row r="977" spans="1:38" x14ac:dyDescent="0.3">
      <c r="A977" s="4">
        <v>976</v>
      </c>
      <c r="B977" s="5">
        <v>42846</v>
      </c>
      <c r="C977" s="7">
        <v>0.50694444444444442</v>
      </c>
      <c r="D977" s="3" t="s">
        <v>165</v>
      </c>
      <c r="E977" s="3">
        <v>2</v>
      </c>
      <c r="F977" s="3">
        <v>30</v>
      </c>
      <c r="G977" s="3" t="s">
        <v>126</v>
      </c>
      <c r="H977" s="3">
        <v>1</v>
      </c>
      <c r="I977" s="4" t="s">
        <v>400</v>
      </c>
      <c r="J977" s="4">
        <v>2</v>
      </c>
      <c r="K977" s="4" t="s">
        <v>566</v>
      </c>
      <c r="L977" s="3" t="s">
        <v>165</v>
      </c>
      <c r="M977" s="18">
        <v>146</v>
      </c>
      <c r="N977" s="18">
        <v>146</v>
      </c>
      <c r="O977" s="4">
        <v>1</v>
      </c>
      <c r="P977" s="3"/>
      <c r="Q977" s="4">
        <v>2</v>
      </c>
      <c r="S977" s="3">
        <v>1</v>
      </c>
      <c r="T977" s="3">
        <v>7</v>
      </c>
      <c r="U977" s="3">
        <v>7</v>
      </c>
      <c r="X977" s="7">
        <v>0.47222222222222227</v>
      </c>
      <c r="Y977" s="3">
        <v>50</v>
      </c>
      <c r="AB977" s="3">
        <v>42</v>
      </c>
      <c r="AC977" s="3">
        <v>6</v>
      </c>
      <c r="AD977" s="3">
        <v>31</v>
      </c>
      <c r="AE977" s="3">
        <v>2</v>
      </c>
      <c r="AH977" s="3">
        <v>6</v>
      </c>
      <c r="AI977" s="3">
        <v>99</v>
      </c>
      <c r="AK977" s="3">
        <v>1</v>
      </c>
      <c r="AL977" s="3">
        <v>2</v>
      </c>
    </row>
    <row r="978" spans="1:38" x14ac:dyDescent="0.3">
      <c r="A978" s="4">
        <v>977</v>
      </c>
      <c r="B978" s="5">
        <v>42846</v>
      </c>
      <c r="C978" s="7">
        <v>0.51388888888888895</v>
      </c>
      <c r="D978" s="3" t="s">
        <v>165</v>
      </c>
      <c r="E978" s="3">
        <v>2</v>
      </c>
      <c r="F978" s="3">
        <v>64</v>
      </c>
      <c r="G978" s="3" t="s">
        <v>495</v>
      </c>
      <c r="H978" s="3">
        <v>7</v>
      </c>
      <c r="I978" s="4" t="s">
        <v>495</v>
      </c>
      <c r="J978" s="4">
        <v>13</v>
      </c>
      <c r="K978" s="4">
        <v>111</v>
      </c>
      <c r="L978" s="3" t="s">
        <v>165</v>
      </c>
      <c r="M978" s="18">
        <v>146</v>
      </c>
      <c r="N978" s="18">
        <v>146</v>
      </c>
      <c r="O978" s="4">
        <v>1</v>
      </c>
      <c r="P978" s="3"/>
      <c r="Q978" s="4">
        <v>7</v>
      </c>
      <c r="S978" s="3">
        <v>1</v>
      </c>
      <c r="T978" s="3">
        <v>7</v>
      </c>
      <c r="U978" s="3"/>
      <c r="X978" s="7">
        <v>0.50694444444444442</v>
      </c>
      <c r="Y978" s="3">
        <v>10</v>
      </c>
      <c r="AB978" s="3" t="s">
        <v>168</v>
      </c>
      <c r="AC978" s="3">
        <v>2</v>
      </c>
      <c r="AH978" s="3">
        <v>7</v>
      </c>
      <c r="AI978" s="3">
        <v>99</v>
      </c>
      <c r="AK978" s="3">
        <v>3</v>
      </c>
      <c r="AL978" s="3">
        <v>1</v>
      </c>
    </row>
    <row r="979" spans="1:38" x14ac:dyDescent="0.3">
      <c r="A979" s="4">
        <v>978</v>
      </c>
      <c r="B979" s="5">
        <v>42846</v>
      </c>
      <c r="C979" s="7">
        <v>0.52430555555555558</v>
      </c>
      <c r="D979" s="3" t="s">
        <v>165</v>
      </c>
      <c r="E979" s="3">
        <v>2</v>
      </c>
      <c r="F979" s="3">
        <v>19</v>
      </c>
      <c r="G979" s="3" t="s">
        <v>496</v>
      </c>
      <c r="H979" s="3">
        <v>1</v>
      </c>
      <c r="I979" s="4" t="s">
        <v>496</v>
      </c>
      <c r="J979" s="4">
        <v>11</v>
      </c>
      <c r="K979" s="4">
        <v>105</v>
      </c>
      <c r="L979" s="3" t="s">
        <v>165</v>
      </c>
      <c r="M979" s="18">
        <v>146</v>
      </c>
      <c r="N979" s="18">
        <v>146</v>
      </c>
      <c r="O979" s="4">
        <v>1</v>
      </c>
      <c r="P979" s="3"/>
      <c r="Q979" s="4">
        <v>2</v>
      </c>
      <c r="S979" s="3">
        <v>1</v>
      </c>
      <c r="T979" s="3">
        <v>7</v>
      </c>
      <c r="U979" s="3"/>
      <c r="X979" s="7">
        <v>0.5</v>
      </c>
      <c r="Y979" s="3">
        <v>30</v>
      </c>
      <c r="AB979" s="3" t="s">
        <v>168</v>
      </c>
      <c r="AH979" s="3">
        <v>7</v>
      </c>
      <c r="AI979" s="3">
        <v>99</v>
      </c>
      <c r="AK979" s="3">
        <v>1</v>
      </c>
      <c r="AL979" s="3">
        <v>1</v>
      </c>
    </row>
    <row r="980" spans="1:38" x14ac:dyDescent="0.3">
      <c r="A980" s="4">
        <v>979</v>
      </c>
      <c r="B980" s="5">
        <v>42846</v>
      </c>
      <c r="C980" s="7">
        <v>0.53125</v>
      </c>
      <c r="D980" s="3" t="s">
        <v>165</v>
      </c>
      <c r="E980" s="3">
        <v>1</v>
      </c>
      <c r="F980" s="3">
        <v>46</v>
      </c>
      <c r="G980" s="3" t="s">
        <v>136</v>
      </c>
      <c r="H980" s="3">
        <v>2</v>
      </c>
      <c r="I980" s="4" t="s">
        <v>136</v>
      </c>
      <c r="J980" s="4">
        <v>2</v>
      </c>
      <c r="K980" s="4" t="s">
        <v>558</v>
      </c>
      <c r="L980" s="3" t="s">
        <v>165</v>
      </c>
      <c r="M980" s="18">
        <v>146</v>
      </c>
      <c r="N980" s="18">
        <v>146</v>
      </c>
      <c r="O980" s="4">
        <v>1</v>
      </c>
      <c r="P980" s="3"/>
      <c r="Q980" s="4">
        <v>7</v>
      </c>
      <c r="S980" s="3">
        <v>1</v>
      </c>
      <c r="T980" s="3">
        <v>12</v>
      </c>
      <c r="U980" s="3">
        <v>7</v>
      </c>
      <c r="X980" s="7">
        <v>0.5</v>
      </c>
      <c r="Y980" s="3">
        <v>45</v>
      </c>
      <c r="AB980" s="3" t="s">
        <v>467</v>
      </c>
      <c r="AC980" s="3">
        <v>1</v>
      </c>
      <c r="AD980" s="3">
        <v>31</v>
      </c>
      <c r="AE980" s="3">
        <v>4</v>
      </c>
      <c r="AH980" s="3">
        <v>7</v>
      </c>
      <c r="AI980" s="3">
        <v>99</v>
      </c>
      <c r="AK980" s="3">
        <v>3</v>
      </c>
      <c r="AL980" s="3">
        <v>1</v>
      </c>
    </row>
    <row r="981" spans="1:38" x14ac:dyDescent="0.3">
      <c r="A981" s="4">
        <v>980</v>
      </c>
      <c r="B981" s="5">
        <v>42846</v>
      </c>
      <c r="C981" s="7">
        <v>0.53472222222222221</v>
      </c>
      <c r="D981" s="3" t="s">
        <v>165</v>
      </c>
      <c r="E981" s="3">
        <v>2</v>
      </c>
      <c r="F981" s="3">
        <v>50</v>
      </c>
      <c r="G981" s="3" t="s">
        <v>136</v>
      </c>
      <c r="H981" s="3">
        <v>1</v>
      </c>
      <c r="I981" s="4" t="s">
        <v>136</v>
      </c>
      <c r="J981" s="4">
        <v>2</v>
      </c>
      <c r="K981" s="4" t="s">
        <v>558</v>
      </c>
      <c r="L981" s="3" t="s">
        <v>165</v>
      </c>
      <c r="M981" s="18">
        <v>146</v>
      </c>
      <c r="N981" s="18">
        <v>146</v>
      </c>
      <c r="O981" s="4">
        <v>1</v>
      </c>
      <c r="P981" s="3"/>
      <c r="Q981" s="4">
        <v>7</v>
      </c>
      <c r="S981" s="3">
        <v>1</v>
      </c>
      <c r="T981" s="3">
        <v>12</v>
      </c>
      <c r="U981" s="3">
        <v>7</v>
      </c>
      <c r="X981" s="7">
        <v>0.50347222222222221</v>
      </c>
      <c r="Y981" s="3">
        <v>45</v>
      </c>
      <c r="AB981" s="3" t="s">
        <v>467</v>
      </c>
      <c r="AC981" s="3">
        <v>6</v>
      </c>
      <c r="AD981" s="3">
        <v>31</v>
      </c>
      <c r="AE981" s="3">
        <v>3</v>
      </c>
      <c r="AH981" s="3">
        <v>6</v>
      </c>
      <c r="AI981" s="3">
        <v>99</v>
      </c>
      <c r="AK981" s="3">
        <v>3</v>
      </c>
      <c r="AL981" s="3">
        <v>2</v>
      </c>
    </row>
    <row r="982" spans="1:38" x14ac:dyDescent="0.3">
      <c r="A982" s="4">
        <v>981</v>
      </c>
      <c r="B982" s="5">
        <v>42846</v>
      </c>
      <c r="C982" s="7">
        <v>0.54513888888888895</v>
      </c>
      <c r="D982" s="3" t="s">
        <v>165</v>
      </c>
      <c r="E982" s="3">
        <v>1</v>
      </c>
      <c r="F982" s="3">
        <v>68</v>
      </c>
      <c r="G982" s="3" t="s">
        <v>497</v>
      </c>
      <c r="H982" s="3">
        <v>7</v>
      </c>
      <c r="I982" s="4" t="s">
        <v>605</v>
      </c>
      <c r="J982" s="4">
        <v>2</v>
      </c>
      <c r="K982" s="4">
        <v>134</v>
      </c>
      <c r="L982" s="3" t="s">
        <v>165</v>
      </c>
      <c r="M982" s="18">
        <v>146</v>
      </c>
      <c r="N982" s="18">
        <v>146</v>
      </c>
      <c r="O982" s="4">
        <v>1</v>
      </c>
      <c r="P982" s="3"/>
      <c r="Q982" s="4">
        <v>7</v>
      </c>
      <c r="S982" s="3">
        <v>1</v>
      </c>
      <c r="T982" s="3">
        <v>12</v>
      </c>
      <c r="U982" s="3">
        <v>7</v>
      </c>
      <c r="X982" s="7">
        <v>0.51041666666666663</v>
      </c>
      <c r="Y982" s="3">
        <v>50</v>
      </c>
      <c r="AB982" s="3" t="s">
        <v>467</v>
      </c>
      <c r="AC982" s="3">
        <v>5</v>
      </c>
      <c r="AD982" s="3">
        <v>31</v>
      </c>
      <c r="AE982" s="3">
        <v>6</v>
      </c>
      <c r="AH982" s="3">
        <v>11</v>
      </c>
      <c r="AI982" s="3">
        <v>99</v>
      </c>
      <c r="AK982" s="3">
        <v>3</v>
      </c>
      <c r="AL982" s="3">
        <v>2</v>
      </c>
    </row>
    <row r="983" spans="1:38" x14ac:dyDescent="0.3">
      <c r="A983" s="4">
        <v>982</v>
      </c>
      <c r="B983" s="5">
        <v>42846</v>
      </c>
      <c r="C983" s="7">
        <v>0.55555555555555558</v>
      </c>
      <c r="D983" s="3" t="s">
        <v>165</v>
      </c>
      <c r="E983" s="3">
        <v>1</v>
      </c>
      <c r="F983" s="3">
        <v>19</v>
      </c>
      <c r="G983" s="3" t="s">
        <v>115</v>
      </c>
      <c r="H983" s="3">
        <v>1</v>
      </c>
      <c r="I983" s="4" t="s">
        <v>115</v>
      </c>
      <c r="J983" s="4">
        <v>5</v>
      </c>
      <c r="K983" s="4" t="s">
        <v>564</v>
      </c>
      <c r="L983" s="3" t="s">
        <v>165</v>
      </c>
      <c r="M983" s="18">
        <v>146</v>
      </c>
      <c r="N983" s="18">
        <v>146</v>
      </c>
      <c r="O983" s="4">
        <v>1</v>
      </c>
      <c r="P983" s="3"/>
      <c r="Q983" s="4">
        <v>2</v>
      </c>
      <c r="S983" s="3">
        <v>1</v>
      </c>
      <c r="T983" s="3">
        <v>7</v>
      </c>
      <c r="U983" s="3"/>
      <c r="X983" s="7">
        <v>0.52083333333333337</v>
      </c>
      <c r="Y983" s="3">
        <v>50</v>
      </c>
      <c r="AB983" s="3">
        <v>31</v>
      </c>
      <c r="AH983" s="3">
        <v>7</v>
      </c>
      <c r="AI983" s="3">
        <v>99</v>
      </c>
      <c r="AK983" s="3">
        <v>1</v>
      </c>
      <c r="AL983" s="3">
        <v>2</v>
      </c>
    </row>
    <row r="984" spans="1:38" x14ac:dyDescent="0.3">
      <c r="A984" s="4">
        <v>983</v>
      </c>
      <c r="B984" s="5">
        <v>42846</v>
      </c>
      <c r="C984" s="7">
        <v>0.56944444444444442</v>
      </c>
      <c r="D984" s="3" t="s">
        <v>165</v>
      </c>
      <c r="E984" s="3">
        <v>2</v>
      </c>
      <c r="F984" s="3">
        <v>20</v>
      </c>
      <c r="G984" s="3" t="s">
        <v>433</v>
      </c>
      <c r="H984" s="3">
        <v>5</v>
      </c>
      <c r="I984" s="4" t="s">
        <v>433</v>
      </c>
      <c r="J984" s="4">
        <v>4</v>
      </c>
      <c r="K984" s="4">
        <v>68</v>
      </c>
      <c r="L984" s="3" t="s">
        <v>165</v>
      </c>
      <c r="M984" s="18">
        <v>146</v>
      </c>
      <c r="N984" s="18">
        <v>146</v>
      </c>
      <c r="O984" s="4">
        <v>1</v>
      </c>
      <c r="P984" s="3"/>
      <c r="Q984" s="4">
        <v>9</v>
      </c>
      <c r="S984" s="3">
        <v>1</v>
      </c>
      <c r="T984" s="3">
        <v>7</v>
      </c>
      <c r="U984" s="3">
        <v>7</v>
      </c>
      <c r="X984" s="7">
        <v>0.54166666666666663</v>
      </c>
      <c r="Y984" s="3">
        <v>40</v>
      </c>
      <c r="AB984" s="3">
        <v>34</v>
      </c>
      <c r="AC984" s="3">
        <v>6</v>
      </c>
      <c r="AD984" s="3" t="s">
        <v>168</v>
      </c>
      <c r="AE984" s="3">
        <v>2</v>
      </c>
      <c r="AH984" s="3">
        <v>6</v>
      </c>
      <c r="AI984" s="3">
        <v>99</v>
      </c>
      <c r="AK984" s="3">
        <v>3</v>
      </c>
      <c r="AL984" s="3">
        <v>2</v>
      </c>
    </row>
    <row r="985" spans="1:38" x14ac:dyDescent="0.3">
      <c r="A985" s="4">
        <v>984</v>
      </c>
      <c r="B985" s="5">
        <v>42846</v>
      </c>
      <c r="C985" s="7">
        <v>0.61805555555555558</v>
      </c>
      <c r="D985" s="3" t="s">
        <v>165</v>
      </c>
      <c r="E985" s="3">
        <v>1</v>
      </c>
      <c r="F985" s="3">
        <v>43</v>
      </c>
      <c r="G985" s="3" t="s">
        <v>128</v>
      </c>
      <c r="H985" s="3">
        <v>1</v>
      </c>
      <c r="I985" s="4" t="s">
        <v>247</v>
      </c>
      <c r="J985" s="4">
        <v>6</v>
      </c>
      <c r="K985" s="4">
        <v>123</v>
      </c>
      <c r="L985" s="3" t="s">
        <v>165</v>
      </c>
      <c r="M985" s="18">
        <v>146</v>
      </c>
      <c r="N985" s="18">
        <v>146</v>
      </c>
      <c r="O985" s="4">
        <v>1</v>
      </c>
      <c r="P985" s="3"/>
      <c r="Q985" s="4">
        <v>7</v>
      </c>
      <c r="S985" s="3">
        <v>2</v>
      </c>
      <c r="T985" s="3"/>
      <c r="U985" s="3"/>
      <c r="X985" s="7">
        <v>0.60763888888888895</v>
      </c>
      <c r="Y985" s="3">
        <v>15</v>
      </c>
      <c r="AH985" s="3">
        <v>99</v>
      </c>
      <c r="AI985" s="3">
        <v>3</v>
      </c>
      <c r="AK985" s="3">
        <v>3</v>
      </c>
      <c r="AL985" s="3">
        <v>2</v>
      </c>
    </row>
    <row r="986" spans="1:38" x14ac:dyDescent="0.3">
      <c r="A986" s="4">
        <v>985</v>
      </c>
      <c r="B986" s="5">
        <v>42846</v>
      </c>
      <c r="C986" s="7">
        <v>0.63888888888888895</v>
      </c>
      <c r="D986" s="3" t="s">
        <v>165</v>
      </c>
      <c r="E986" s="3">
        <v>2</v>
      </c>
      <c r="F986" s="3">
        <v>50</v>
      </c>
      <c r="G986" s="3" t="s">
        <v>115</v>
      </c>
      <c r="H986" s="3">
        <v>1</v>
      </c>
      <c r="I986" s="4" t="s">
        <v>115</v>
      </c>
      <c r="J986" s="4">
        <v>5</v>
      </c>
      <c r="K986" s="4" t="s">
        <v>564</v>
      </c>
      <c r="L986" s="3" t="s">
        <v>165</v>
      </c>
      <c r="M986" s="18">
        <v>146</v>
      </c>
      <c r="N986" s="18">
        <v>146</v>
      </c>
      <c r="O986" s="4">
        <v>99</v>
      </c>
      <c r="P986" s="3"/>
      <c r="Q986" s="4"/>
      <c r="S986" s="3">
        <v>1</v>
      </c>
      <c r="T986" s="3">
        <v>7</v>
      </c>
      <c r="U986" s="3">
        <v>7</v>
      </c>
      <c r="X986" s="7">
        <v>0.58333333333333337</v>
      </c>
      <c r="Y986" s="3">
        <v>15</v>
      </c>
      <c r="AB986" s="3">
        <v>33</v>
      </c>
      <c r="AC986" s="3">
        <v>2</v>
      </c>
      <c r="AD986" s="3" t="s">
        <v>168</v>
      </c>
      <c r="AE986" s="3">
        <v>4</v>
      </c>
      <c r="AH986" s="3">
        <v>8</v>
      </c>
      <c r="AI986" s="3">
        <v>99</v>
      </c>
      <c r="AK986" s="3">
        <v>1</v>
      </c>
      <c r="AL986" s="3">
        <v>2</v>
      </c>
    </row>
    <row r="987" spans="1:38" x14ac:dyDescent="0.3">
      <c r="A987" s="4">
        <v>986</v>
      </c>
      <c r="B987" s="5">
        <v>42846</v>
      </c>
      <c r="C987" s="7">
        <v>0.64583333333333337</v>
      </c>
      <c r="D987" s="3" t="s">
        <v>165</v>
      </c>
      <c r="E987" s="3">
        <v>2</v>
      </c>
      <c r="F987" s="3">
        <v>41</v>
      </c>
      <c r="G987" s="3" t="s">
        <v>131</v>
      </c>
      <c r="H987" s="3">
        <v>1</v>
      </c>
      <c r="I987" s="4" t="s">
        <v>498</v>
      </c>
      <c r="J987" s="4">
        <v>15</v>
      </c>
      <c r="K987" s="4">
        <v>188</v>
      </c>
      <c r="L987" s="3" t="s">
        <v>165</v>
      </c>
      <c r="M987" s="18">
        <v>146</v>
      </c>
      <c r="N987" s="18">
        <v>146</v>
      </c>
      <c r="O987" s="4">
        <v>1</v>
      </c>
      <c r="P987" s="3"/>
      <c r="Q987" s="4">
        <v>7</v>
      </c>
      <c r="S987" s="3">
        <v>1</v>
      </c>
      <c r="T987" s="3">
        <v>8</v>
      </c>
      <c r="U987" s="3">
        <v>7</v>
      </c>
      <c r="V987" s="3">
        <v>7</v>
      </c>
      <c r="X987" s="7">
        <v>0.58333333333333337</v>
      </c>
      <c r="Y987" s="3">
        <v>80</v>
      </c>
      <c r="AD987" s="3">
        <v>36</v>
      </c>
      <c r="AE987" s="3">
        <v>4</v>
      </c>
      <c r="AF987" s="3">
        <v>31</v>
      </c>
      <c r="AH987" s="3">
        <v>6</v>
      </c>
      <c r="AI987" s="3">
        <v>99</v>
      </c>
      <c r="AK987" s="3">
        <v>1</v>
      </c>
      <c r="AL987" s="3">
        <v>2</v>
      </c>
    </row>
    <row r="988" spans="1:38" x14ac:dyDescent="0.3">
      <c r="A988" s="4">
        <v>987</v>
      </c>
      <c r="B988" s="5">
        <v>42846</v>
      </c>
      <c r="C988" s="7">
        <v>0.66111111111111109</v>
      </c>
      <c r="D988" s="3" t="s">
        <v>165</v>
      </c>
      <c r="E988" s="3">
        <v>1</v>
      </c>
      <c r="F988" s="3">
        <v>23</v>
      </c>
      <c r="G988" s="3" t="s">
        <v>184</v>
      </c>
      <c r="H988" s="3">
        <v>1</v>
      </c>
      <c r="I988" s="4" t="s">
        <v>184</v>
      </c>
      <c r="J988" s="4">
        <v>13</v>
      </c>
      <c r="K988" s="4">
        <v>114</v>
      </c>
      <c r="L988" s="3" t="s">
        <v>165</v>
      </c>
      <c r="M988" s="18">
        <v>146</v>
      </c>
      <c r="N988" s="18">
        <v>146</v>
      </c>
      <c r="O988" s="4">
        <v>1</v>
      </c>
      <c r="P988" s="3"/>
      <c r="Q988" s="4">
        <v>2</v>
      </c>
      <c r="S988" s="3">
        <v>1</v>
      </c>
      <c r="T988" s="3">
        <v>7</v>
      </c>
      <c r="U988" s="3"/>
      <c r="X988" s="7">
        <v>0.65069444444444446</v>
      </c>
      <c r="Y988" s="3">
        <v>12</v>
      </c>
      <c r="AB988" s="3">
        <v>31</v>
      </c>
      <c r="AC988" s="3">
        <v>2</v>
      </c>
      <c r="AH988" s="3">
        <v>7</v>
      </c>
      <c r="AI988" s="3">
        <v>99</v>
      </c>
      <c r="AK988" s="3">
        <v>3</v>
      </c>
      <c r="AL988" s="3">
        <v>1</v>
      </c>
    </row>
    <row r="989" spans="1:38" x14ac:dyDescent="0.3">
      <c r="A989" s="4">
        <v>988</v>
      </c>
      <c r="B989" s="5">
        <v>42846</v>
      </c>
      <c r="C989" s="7">
        <v>0.66319444444444442</v>
      </c>
      <c r="D989" s="3" t="s">
        <v>165</v>
      </c>
      <c r="E989" s="3">
        <v>1</v>
      </c>
      <c r="F989" s="3">
        <v>19</v>
      </c>
      <c r="G989" s="3" t="s">
        <v>499</v>
      </c>
      <c r="H989" s="3">
        <v>1</v>
      </c>
      <c r="I989" s="4" t="s">
        <v>500</v>
      </c>
      <c r="J989" s="4">
        <v>8</v>
      </c>
      <c r="K989" s="4">
        <v>12</v>
      </c>
      <c r="L989" s="3" t="s">
        <v>165</v>
      </c>
      <c r="M989" s="18">
        <v>146</v>
      </c>
      <c r="N989" s="18">
        <v>146</v>
      </c>
      <c r="O989" s="4">
        <v>1</v>
      </c>
      <c r="P989" s="3"/>
      <c r="Q989" s="4">
        <v>2</v>
      </c>
      <c r="S989" s="3">
        <v>1</v>
      </c>
      <c r="T989" s="3">
        <v>7</v>
      </c>
      <c r="U989" s="3">
        <v>7</v>
      </c>
      <c r="X989" s="7">
        <v>0.61805555555555558</v>
      </c>
      <c r="AB989" s="3">
        <v>24</v>
      </c>
      <c r="AC989" s="3">
        <v>1</v>
      </c>
      <c r="AD989" s="3">
        <v>31</v>
      </c>
      <c r="AE989" s="3">
        <v>5</v>
      </c>
      <c r="AH989" s="3">
        <v>7</v>
      </c>
      <c r="AI989" s="3">
        <v>99</v>
      </c>
      <c r="AK989" s="3">
        <v>3</v>
      </c>
      <c r="AL989" s="3">
        <v>1</v>
      </c>
    </row>
    <row r="990" spans="1:38" x14ac:dyDescent="0.3">
      <c r="A990" s="4">
        <v>989</v>
      </c>
      <c r="B990" s="5">
        <v>42846</v>
      </c>
      <c r="C990" s="7">
        <v>0.47222222222222227</v>
      </c>
      <c r="D990" s="3" t="s">
        <v>165</v>
      </c>
      <c r="E990" s="3">
        <v>2</v>
      </c>
      <c r="F990" s="3">
        <v>46</v>
      </c>
      <c r="G990" s="3" t="s">
        <v>131</v>
      </c>
      <c r="H990" s="3">
        <v>99</v>
      </c>
      <c r="I990" s="4" t="s">
        <v>165</v>
      </c>
      <c r="J990" s="4">
        <v>146</v>
      </c>
      <c r="K990" s="4">
        <v>146</v>
      </c>
      <c r="L990" s="3" t="s">
        <v>131</v>
      </c>
      <c r="M990" s="18">
        <v>13</v>
      </c>
      <c r="N990" s="18" t="s">
        <v>563</v>
      </c>
      <c r="O990" s="4">
        <v>7</v>
      </c>
      <c r="P990" s="3"/>
      <c r="Q990" s="4">
        <v>1</v>
      </c>
      <c r="S990" s="3">
        <v>7</v>
      </c>
      <c r="T990" s="3">
        <v>1</v>
      </c>
      <c r="U990" s="3"/>
      <c r="X990" s="7">
        <v>0.47222222222222227</v>
      </c>
      <c r="Y990" s="3">
        <v>10</v>
      </c>
      <c r="Z990" s="3">
        <v>31</v>
      </c>
      <c r="AA990" s="3">
        <v>6</v>
      </c>
      <c r="AH990" s="3">
        <v>7</v>
      </c>
      <c r="AI990" s="3">
        <v>99</v>
      </c>
      <c r="AK990" s="3">
        <v>3</v>
      </c>
      <c r="AL990" s="3">
        <v>2</v>
      </c>
    </row>
    <row r="991" spans="1:38" x14ac:dyDescent="0.3">
      <c r="A991" s="4">
        <v>990</v>
      </c>
      <c r="B991" s="5">
        <v>42846</v>
      </c>
      <c r="C991" s="7">
        <v>0.47916666666666669</v>
      </c>
      <c r="D991" s="3" t="s">
        <v>165</v>
      </c>
      <c r="E991" s="3">
        <v>2</v>
      </c>
      <c r="F991" s="3">
        <v>56</v>
      </c>
      <c r="G991" s="3" t="s">
        <v>501</v>
      </c>
      <c r="H991" s="3">
        <v>2</v>
      </c>
      <c r="I991" s="4" t="s">
        <v>165</v>
      </c>
      <c r="J991" s="4">
        <v>146</v>
      </c>
      <c r="K991" s="4">
        <v>146</v>
      </c>
      <c r="L991" s="3" t="s">
        <v>501</v>
      </c>
      <c r="M991" s="18">
        <v>4</v>
      </c>
      <c r="N991" s="18">
        <v>82</v>
      </c>
      <c r="O991" s="4">
        <v>7</v>
      </c>
      <c r="P991" s="3"/>
      <c r="Q991" s="4">
        <v>1</v>
      </c>
      <c r="S991" s="3">
        <v>7</v>
      </c>
      <c r="T991" s="3">
        <v>7</v>
      </c>
      <c r="U991" s="3">
        <v>1</v>
      </c>
      <c r="X991" s="7">
        <v>0.47916666666666669</v>
      </c>
      <c r="Y991" s="3">
        <v>30</v>
      </c>
      <c r="Z991" s="3" t="s">
        <v>168</v>
      </c>
      <c r="AA991" s="3">
        <v>3</v>
      </c>
      <c r="AB991" s="3" t="s">
        <v>473</v>
      </c>
      <c r="AC991" s="3">
        <v>3</v>
      </c>
      <c r="AH991" s="3">
        <v>6</v>
      </c>
      <c r="AI991" s="3">
        <v>99</v>
      </c>
      <c r="AK991" s="3">
        <v>3</v>
      </c>
      <c r="AL991" s="3">
        <v>2</v>
      </c>
    </row>
    <row r="992" spans="1:38" x14ac:dyDescent="0.3">
      <c r="A992" s="4">
        <v>991</v>
      </c>
      <c r="B992" s="5">
        <v>42846</v>
      </c>
      <c r="C992" s="7">
        <v>0.4861111111111111</v>
      </c>
      <c r="D992" s="3" t="s">
        <v>165</v>
      </c>
      <c r="E992" s="3">
        <v>2</v>
      </c>
      <c r="F992" s="3">
        <v>30</v>
      </c>
      <c r="G992" s="3" t="s">
        <v>115</v>
      </c>
      <c r="H992" s="3">
        <v>1</v>
      </c>
      <c r="J992" s="4">
        <v>999</v>
      </c>
      <c r="K992" s="4">
        <v>999</v>
      </c>
      <c r="M992" s="18">
        <v>5</v>
      </c>
      <c r="N992" s="18" t="s">
        <v>564</v>
      </c>
      <c r="O992" s="4">
        <v>7</v>
      </c>
      <c r="P992" s="3"/>
      <c r="Q992" s="4">
        <v>1</v>
      </c>
      <c r="S992" s="3">
        <v>7</v>
      </c>
      <c r="T992" s="3">
        <v>1</v>
      </c>
      <c r="U992" s="3"/>
      <c r="X992" s="7">
        <v>0.4861111111111111</v>
      </c>
      <c r="Y992" s="3">
        <v>40</v>
      </c>
      <c r="Z992" s="3">
        <v>31</v>
      </c>
      <c r="AA992" s="3">
        <v>2</v>
      </c>
      <c r="AH992" s="3">
        <v>6</v>
      </c>
      <c r="AI992" s="3">
        <v>99</v>
      </c>
      <c r="AK992" s="3">
        <v>3</v>
      </c>
      <c r="AL992" s="3">
        <v>1</v>
      </c>
    </row>
    <row r="993" spans="1:38" x14ac:dyDescent="0.3">
      <c r="A993" s="4">
        <v>992</v>
      </c>
      <c r="B993" s="5">
        <v>42846</v>
      </c>
      <c r="C993" s="7">
        <v>0.51736111111111105</v>
      </c>
      <c r="D993" s="3" t="s">
        <v>165</v>
      </c>
      <c r="E993" s="3">
        <v>2</v>
      </c>
      <c r="F993" s="3">
        <v>51</v>
      </c>
      <c r="G993" s="3" t="s">
        <v>131</v>
      </c>
      <c r="H993" s="3">
        <v>7</v>
      </c>
      <c r="I993" s="4" t="s">
        <v>165</v>
      </c>
      <c r="J993" s="4">
        <v>146</v>
      </c>
      <c r="K993" s="4">
        <v>146</v>
      </c>
      <c r="L993" s="3" t="s">
        <v>131</v>
      </c>
      <c r="M993" s="18">
        <v>13</v>
      </c>
      <c r="N993" s="18" t="s">
        <v>563</v>
      </c>
      <c r="O993" s="4">
        <v>7</v>
      </c>
      <c r="P993" s="3"/>
      <c r="Q993" s="4">
        <v>1</v>
      </c>
      <c r="S993" s="3">
        <v>7</v>
      </c>
      <c r="T993" s="3">
        <v>1</v>
      </c>
      <c r="U993" s="3"/>
      <c r="X993" s="7">
        <v>0.51736111111111105</v>
      </c>
      <c r="Y993" s="3">
        <v>10</v>
      </c>
      <c r="Z993" s="3" t="s">
        <v>168</v>
      </c>
      <c r="AA993" s="3">
        <v>5</v>
      </c>
      <c r="AH993" s="3">
        <v>7</v>
      </c>
      <c r="AI993" s="3">
        <v>99</v>
      </c>
      <c r="AK993" s="3">
        <v>3</v>
      </c>
      <c r="AL993" s="3">
        <v>2</v>
      </c>
    </row>
    <row r="994" spans="1:38" x14ac:dyDescent="0.3">
      <c r="A994" s="4">
        <v>993</v>
      </c>
      <c r="B994" s="5">
        <v>42846</v>
      </c>
      <c r="C994" s="7">
        <v>0.54166666666666663</v>
      </c>
      <c r="D994" s="3" t="s">
        <v>165</v>
      </c>
      <c r="E994" s="3">
        <v>2</v>
      </c>
      <c r="F994" s="3">
        <v>47</v>
      </c>
      <c r="G994" s="3" t="s">
        <v>330</v>
      </c>
      <c r="H994" s="3">
        <v>2</v>
      </c>
      <c r="I994" s="4" t="s">
        <v>165</v>
      </c>
      <c r="J994" s="4">
        <v>146</v>
      </c>
      <c r="K994" s="4">
        <v>146</v>
      </c>
      <c r="L994" s="3" t="s">
        <v>330</v>
      </c>
      <c r="M994" s="18">
        <v>6</v>
      </c>
      <c r="N994" s="18">
        <v>125</v>
      </c>
      <c r="O994" s="4">
        <v>7</v>
      </c>
      <c r="P994" s="3"/>
      <c r="Q994" s="4">
        <v>1</v>
      </c>
      <c r="S994" s="3">
        <v>7</v>
      </c>
      <c r="T994" s="3">
        <v>7</v>
      </c>
      <c r="U994" s="3">
        <v>1</v>
      </c>
      <c r="X994" s="7">
        <v>0.54166666666666663</v>
      </c>
      <c r="Y994" s="3">
        <v>40</v>
      </c>
      <c r="Z994" s="3" t="s">
        <v>168</v>
      </c>
      <c r="AA994" s="3">
        <v>4</v>
      </c>
      <c r="AB994" s="3">
        <v>39</v>
      </c>
      <c r="AC994" s="3">
        <v>3</v>
      </c>
      <c r="AH994" s="3">
        <v>7</v>
      </c>
      <c r="AI994" s="3">
        <v>99</v>
      </c>
      <c r="AK994" s="3">
        <v>3</v>
      </c>
      <c r="AL994" s="3">
        <v>1</v>
      </c>
    </row>
    <row r="995" spans="1:38" x14ac:dyDescent="0.3">
      <c r="A995" s="4">
        <v>994</v>
      </c>
      <c r="B995" s="5">
        <v>42846</v>
      </c>
      <c r="C995" s="7">
        <v>0.55902777777777779</v>
      </c>
      <c r="D995" s="3" t="s">
        <v>165</v>
      </c>
      <c r="E995" s="3">
        <v>2</v>
      </c>
      <c r="F995" s="3">
        <v>59</v>
      </c>
      <c r="G995" s="3" t="s">
        <v>131</v>
      </c>
      <c r="H995" s="3">
        <v>2</v>
      </c>
      <c r="I995" s="4" t="s">
        <v>165</v>
      </c>
      <c r="J995" s="4">
        <v>146</v>
      </c>
      <c r="K995" s="4">
        <v>146</v>
      </c>
      <c r="L995" s="3" t="s">
        <v>178</v>
      </c>
      <c r="M995" s="18">
        <v>13</v>
      </c>
      <c r="N995" s="18">
        <v>111</v>
      </c>
      <c r="O995" s="4">
        <v>7</v>
      </c>
      <c r="P995" s="3"/>
      <c r="Q995" s="4">
        <v>1</v>
      </c>
      <c r="S995" s="3">
        <v>7</v>
      </c>
      <c r="T995" s="3">
        <v>1</v>
      </c>
      <c r="U995" s="3"/>
      <c r="X995" s="7">
        <v>0.55902777777777779</v>
      </c>
      <c r="Y995" s="3">
        <v>10</v>
      </c>
      <c r="Z995" s="3" t="s">
        <v>168</v>
      </c>
      <c r="AA995" s="3">
        <v>2</v>
      </c>
      <c r="AH995" s="3">
        <v>7</v>
      </c>
      <c r="AI995" s="3">
        <v>99</v>
      </c>
      <c r="AK995" s="3">
        <v>3</v>
      </c>
      <c r="AL995" s="3">
        <v>1</v>
      </c>
    </row>
    <row r="996" spans="1:38" x14ac:dyDescent="0.3">
      <c r="A996" s="4">
        <v>995</v>
      </c>
      <c r="B996" s="5">
        <v>42846</v>
      </c>
      <c r="C996" s="7">
        <v>0.56458333333333333</v>
      </c>
      <c r="D996" s="3" t="s">
        <v>165</v>
      </c>
      <c r="E996" s="3">
        <v>2</v>
      </c>
      <c r="F996" s="3">
        <v>63</v>
      </c>
      <c r="G996" s="3" t="s">
        <v>265</v>
      </c>
      <c r="H996" s="3">
        <v>7</v>
      </c>
      <c r="I996" s="4" t="s">
        <v>165</v>
      </c>
      <c r="J996" s="4">
        <v>146</v>
      </c>
      <c r="K996" s="4">
        <v>146</v>
      </c>
      <c r="L996" s="3" t="s">
        <v>265</v>
      </c>
      <c r="M996" s="18">
        <v>4</v>
      </c>
      <c r="N996" s="18">
        <v>96</v>
      </c>
      <c r="O996" s="4">
        <v>7</v>
      </c>
      <c r="P996" s="3"/>
      <c r="Q996" s="4">
        <v>1</v>
      </c>
      <c r="S996" s="3">
        <v>7</v>
      </c>
      <c r="T996" s="3">
        <v>1</v>
      </c>
      <c r="U996" s="3"/>
      <c r="X996" s="7">
        <v>0.56458333333333333</v>
      </c>
      <c r="Y996" s="3">
        <v>35</v>
      </c>
      <c r="Z996" s="3">
        <v>31</v>
      </c>
      <c r="AA996" s="3">
        <v>4</v>
      </c>
      <c r="AH996" s="3">
        <v>7</v>
      </c>
      <c r="AI996" s="3">
        <v>99</v>
      </c>
      <c r="AK996" s="3">
        <v>3</v>
      </c>
      <c r="AL996" s="3">
        <v>1</v>
      </c>
    </row>
    <row r="997" spans="1:38" x14ac:dyDescent="0.3">
      <c r="A997" s="4">
        <v>996</v>
      </c>
      <c r="B997" s="5">
        <v>42846</v>
      </c>
      <c r="C997" s="7">
        <v>0.57291666666666663</v>
      </c>
      <c r="D997" s="3" t="s">
        <v>165</v>
      </c>
      <c r="E997" s="3">
        <v>2</v>
      </c>
      <c r="F997" s="3">
        <v>65</v>
      </c>
      <c r="G997" s="3" t="s">
        <v>142</v>
      </c>
      <c r="H997" s="3">
        <v>7</v>
      </c>
      <c r="I997" s="4" t="s">
        <v>165</v>
      </c>
      <c r="J997" s="4">
        <v>146</v>
      </c>
      <c r="K997" s="4">
        <v>146</v>
      </c>
      <c r="L997" s="3" t="s">
        <v>142</v>
      </c>
      <c r="M997" s="18">
        <v>18</v>
      </c>
      <c r="N997" s="18">
        <v>164</v>
      </c>
      <c r="O997" s="4">
        <v>7</v>
      </c>
      <c r="P997" s="3"/>
      <c r="Q997" s="4">
        <v>1</v>
      </c>
      <c r="S997" s="3">
        <v>7</v>
      </c>
      <c r="T997" s="3">
        <v>10</v>
      </c>
      <c r="U997" s="3">
        <v>1</v>
      </c>
      <c r="X997" s="7">
        <v>0.57291666666666663</v>
      </c>
      <c r="Y997" s="3">
        <v>90</v>
      </c>
      <c r="Z997" s="3">
        <v>31</v>
      </c>
      <c r="AA997" s="3">
        <v>4</v>
      </c>
      <c r="AH997" s="3">
        <v>1</v>
      </c>
      <c r="AI997" s="3">
        <v>99</v>
      </c>
      <c r="AK997" s="3">
        <v>3</v>
      </c>
      <c r="AL997" s="3">
        <v>1</v>
      </c>
    </row>
    <row r="998" spans="1:38" x14ac:dyDescent="0.3">
      <c r="A998" s="4">
        <v>997</v>
      </c>
      <c r="B998" s="5">
        <v>42846</v>
      </c>
      <c r="C998" s="7">
        <v>0.58333333333333337</v>
      </c>
      <c r="D998" s="3" t="s">
        <v>165</v>
      </c>
      <c r="E998" s="3">
        <v>2</v>
      </c>
      <c r="F998" s="3">
        <v>41</v>
      </c>
      <c r="G998" s="3" t="s">
        <v>115</v>
      </c>
      <c r="H998" s="3">
        <v>2</v>
      </c>
      <c r="I998" s="4" t="s">
        <v>165</v>
      </c>
      <c r="J998" s="4">
        <v>146</v>
      </c>
      <c r="K998" s="4">
        <v>146</v>
      </c>
      <c r="L998" s="3" t="s">
        <v>115</v>
      </c>
      <c r="M998" s="18">
        <v>5</v>
      </c>
      <c r="N998" s="18" t="s">
        <v>564</v>
      </c>
      <c r="O998" s="4">
        <v>9</v>
      </c>
      <c r="P998" s="3"/>
      <c r="Q998" s="4">
        <v>1</v>
      </c>
      <c r="S998" s="3">
        <v>7</v>
      </c>
      <c r="T998" s="3">
        <v>1</v>
      </c>
      <c r="U998" s="3"/>
      <c r="X998" s="7">
        <v>0.58333333333333337</v>
      </c>
      <c r="Y998" s="3">
        <v>35</v>
      </c>
      <c r="Z998" s="3">
        <v>31</v>
      </c>
      <c r="AA998" s="3">
        <v>2</v>
      </c>
      <c r="AH998" s="3">
        <v>7</v>
      </c>
      <c r="AI998" s="3">
        <v>99</v>
      </c>
      <c r="AK998" s="3">
        <v>3</v>
      </c>
      <c r="AL998" s="3">
        <v>2</v>
      </c>
    </row>
    <row r="999" spans="1:38" x14ac:dyDescent="0.3">
      <c r="A999" s="4">
        <v>998</v>
      </c>
      <c r="B999" s="5">
        <v>42846</v>
      </c>
      <c r="C999" s="7">
        <v>0.59027777777777779</v>
      </c>
      <c r="D999" s="3" t="s">
        <v>165</v>
      </c>
      <c r="E999" s="3">
        <v>2</v>
      </c>
      <c r="F999" s="3">
        <v>45</v>
      </c>
      <c r="G999" s="3" t="s">
        <v>128</v>
      </c>
      <c r="H999" s="3">
        <v>1</v>
      </c>
      <c r="I999" s="4" t="s">
        <v>165</v>
      </c>
      <c r="J999" s="4">
        <v>146</v>
      </c>
      <c r="K999" s="4">
        <v>146</v>
      </c>
      <c r="L999" s="3" t="s">
        <v>128</v>
      </c>
      <c r="M999" s="18">
        <v>11</v>
      </c>
      <c r="N999" s="18" t="s">
        <v>565</v>
      </c>
      <c r="O999" s="4">
        <v>7</v>
      </c>
      <c r="P999" s="3"/>
      <c r="Q999" s="4">
        <v>1</v>
      </c>
      <c r="S999" s="3">
        <v>7</v>
      </c>
      <c r="T999" s="3">
        <v>1</v>
      </c>
      <c r="U999" s="3"/>
      <c r="X999" s="7">
        <v>0.59027777777777779</v>
      </c>
      <c r="Y999" s="3">
        <v>20</v>
      </c>
      <c r="Z999" s="3">
        <v>31</v>
      </c>
      <c r="AA999" s="3">
        <v>2</v>
      </c>
      <c r="AH999" s="3">
        <v>1</v>
      </c>
      <c r="AI999" s="3">
        <v>99</v>
      </c>
      <c r="AK999" s="3">
        <v>3</v>
      </c>
      <c r="AL999" s="3">
        <v>1</v>
      </c>
    </row>
    <row r="1000" spans="1:38" x14ac:dyDescent="0.3">
      <c r="A1000" s="4">
        <v>999</v>
      </c>
      <c r="B1000" s="5">
        <v>42846</v>
      </c>
      <c r="C1000" s="7">
        <v>0.59375</v>
      </c>
      <c r="D1000" s="3" t="s">
        <v>165</v>
      </c>
      <c r="E1000" s="3">
        <v>1</v>
      </c>
      <c r="F1000" s="3">
        <v>44</v>
      </c>
      <c r="G1000" s="3" t="s">
        <v>227</v>
      </c>
      <c r="H1000" s="3">
        <v>1</v>
      </c>
      <c r="I1000" s="4" t="s">
        <v>165</v>
      </c>
      <c r="J1000" s="4">
        <v>146</v>
      </c>
      <c r="K1000" s="4">
        <v>146</v>
      </c>
      <c r="L1000" s="3" t="s">
        <v>227</v>
      </c>
      <c r="M1000" s="18">
        <v>180</v>
      </c>
      <c r="N1000" s="18">
        <v>180</v>
      </c>
      <c r="O1000" s="4">
        <v>7</v>
      </c>
      <c r="P1000" s="3"/>
      <c r="Q1000" s="4">
        <v>1</v>
      </c>
      <c r="S1000" s="3">
        <v>2</v>
      </c>
      <c r="T1000" s="3"/>
      <c r="U1000" s="3"/>
      <c r="X1000" s="7">
        <v>0.59375</v>
      </c>
      <c r="Y1000" s="3">
        <v>60</v>
      </c>
      <c r="AH1000" s="3">
        <v>99</v>
      </c>
      <c r="AI1000" s="3">
        <v>5</v>
      </c>
      <c r="AK1000" s="3">
        <v>3</v>
      </c>
      <c r="AL1000" s="3">
        <v>2</v>
      </c>
    </row>
    <row r="1001" spans="1:38" x14ac:dyDescent="0.3">
      <c r="A1001" s="4">
        <v>1000</v>
      </c>
      <c r="B1001" s="5">
        <v>42846</v>
      </c>
      <c r="C1001" s="7">
        <v>0.60069444444444442</v>
      </c>
      <c r="D1001" s="3" t="s">
        <v>165</v>
      </c>
      <c r="E1001" s="3">
        <v>2</v>
      </c>
      <c r="F1001" s="3">
        <v>32</v>
      </c>
      <c r="G1001" s="3" t="s">
        <v>131</v>
      </c>
      <c r="H1001" s="3">
        <v>2</v>
      </c>
      <c r="J1001" s="4">
        <v>999</v>
      </c>
      <c r="K1001" s="4">
        <v>999</v>
      </c>
      <c r="L1001" s="3" t="s">
        <v>165</v>
      </c>
      <c r="M1001" s="18">
        <v>146</v>
      </c>
      <c r="N1001" s="18">
        <v>146</v>
      </c>
      <c r="O1001" s="4">
        <v>9</v>
      </c>
      <c r="P1001" s="3"/>
      <c r="Q1001" s="4">
        <v>1</v>
      </c>
      <c r="S1001" s="3">
        <v>7</v>
      </c>
      <c r="T1001" s="3">
        <v>1</v>
      </c>
      <c r="U1001" s="3"/>
      <c r="X1001" s="7">
        <v>0.60069444444444442</v>
      </c>
      <c r="Y1001" s="3">
        <v>10</v>
      </c>
      <c r="Z1001" s="3">
        <v>31</v>
      </c>
      <c r="AA1001" s="3">
        <v>6</v>
      </c>
      <c r="AH1001" s="3">
        <v>7</v>
      </c>
      <c r="AI1001" s="3">
        <v>99</v>
      </c>
      <c r="AK1001" s="3">
        <v>3</v>
      </c>
      <c r="AL1001" s="3">
        <v>1</v>
      </c>
    </row>
    <row r="1002" spans="1:38" x14ac:dyDescent="0.3">
      <c r="A1002" s="4">
        <v>1001</v>
      </c>
      <c r="B1002" s="5">
        <v>42846</v>
      </c>
      <c r="C1002" s="7">
        <v>0.60763888888888895</v>
      </c>
      <c r="D1002" s="3" t="s">
        <v>165</v>
      </c>
      <c r="E1002" s="3">
        <v>2</v>
      </c>
      <c r="F1002" s="3">
        <v>22</v>
      </c>
      <c r="G1002" s="3" t="s">
        <v>118</v>
      </c>
      <c r="H1002" s="3">
        <v>2</v>
      </c>
      <c r="I1002" s="4" t="s">
        <v>165</v>
      </c>
      <c r="J1002" s="4">
        <v>146</v>
      </c>
      <c r="K1002" s="4">
        <v>146</v>
      </c>
      <c r="L1002" s="3" t="s">
        <v>118</v>
      </c>
      <c r="M1002" s="18">
        <v>10</v>
      </c>
      <c r="N1002" s="18" t="s">
        <v>556</v>
      </c>
      <c r="O1002" s="4">
        <v>9</v>
      </c>
      <c r="P1002" s="3"/>
      <c r="Q1002" s="4">
        <v>1</v>
      </c>
      <c r="S1002" s="3">
        <v>2</v>
      </c>
      <c r="T1002" s="3"/>
      <c r="U1002" s="3"/>
      <c r="X1002" s="7">
        <v>0.60763888888888895</v>
      </c>
      <c r="Y1002" s="3">
        <v>15</v>
      </c>
      <c r="AH1002" s="3">
        <v>99</v>
      </c>
      <c r="AI1002" s="3">
        <v>5</v>
      </c>
      <c r="AK1002" s="3">
        <v>3</v>
      </c>
      <c r="AL1002" s="3">
        <v>2</v>
      </c>
    </row>
    <row r="1003" spans="1:38" x14ac:dyDescent="0.3">
      <c r="A1003" s="4">
        <v>1002</v>
      </c>
      <c r="B1003" s="5">
        <v>42846</v>
      </c>
      <c r="C1003" s="7">
        <v>0.61111111111111105</v>
      </c>
      <c r="D1003" s="3" t="s">
        <v>165</v>
      </c>
      <c r="E1003" s="3">
        <v>1</v>
      </c>
      <c r="F1003" s="3">
        <v>39</v>
      </c>
      <c r="G1003" s="3" t="s">
        <v>486</v>
      </c>
      <c r="H1003" s="3">
        <v>1</v>
      </c>
      <c r="I1003" s="4" t="s">
        <v>165</v>
      </c>
      <c r="J1003" s="4">
        <v>146</v>
      </c>
      <c r="K1003" s="4">
        <v>146</v>
      </c>
      <c r="L1003" s="3" t="s">
        <v>208</v>
      </c>
      <c r="M1003" s="18">
        <v>4</v>
      </c>
      <c r="N1003" s="18">
        <v>68</v>
      </c>
      <c r="O1003" s="4">
        <v>7</v>
      </c>
      <c r="P1003" s="3"/>
      <c r="Q1003" s="4">
        <v>9</v>
      </c>
      <c r="S1003" s="3">
        <v>7</v>
      </c>
      <c r="T1003" s="3">
        <v>7</v>
      </c>
      <c r="U1003" s="3"/>
      <c r="X1003" s="7">
        <v>0.61111111111111105</v>
      </c>
      <c r="Y1003" s="3">
        <v>25</v>
      </c>
      <c r="Z1003" s="3">
        <v>31</v>
      </c>
      <c r="AA1003" s="3">
        <v>6</v>
      </c>
      <c r="AB1003" s="3" t="s">
        <v>473</v>
      </c>
      <c r="AH1003" s="3">
        <v>1</v>
      </c>
      <c r="AI1003" s="3">
        <v>99</v>
      </c>
      <c r="AK1003" s="3">
        <v>3</v>
      </c>
      <c r="AL1003" s="3">
        <v>2</v>
      </c>
    </row>
    <row r="1004" spans="1:38" x14ac:dyDescent="0.3">
      <c r="A1004" s="4">
        <v>1003</v>
      </c>
      <c r="B1004" s="5">
        <v>42846</v>
      </c>
      <c r="C1004" s="7">
        <v>0.61597222222222225</v>
      </c>
      <c r="D1004" s="3" t="s">
        <v>165</v>
      </c>
      <c r="E1004" s="3">
        <v>2</v>
      </c>
      <c r="F1004" s="3">
        <v>23</v>
      </c>
      <c r="G1004" s="3" t="s">
        <v>126</v>
      </c>
      <c r="H1004" s="3">
        <v>1</v>
      </c>
      <c r="I1004" s="4" t="s">
        <v>165</v>
      </c>
      <c r="J1004" s="4">
        <v>146</v>
      </c>
      <c r="K1004" s="4">
        <v>146</v>
      </c>
      <c r="L1004" s="3" t="s">
        <v>400</v>
      </c>
      <c r="M1004" s="18">
        <v>2</v>
      </c>
      <c r="N1004" s="18" t="s">
        <v>566</v>
      </c>
      <c r="O1004" s="4">
        <v>2</v>
      </c>
      <c r="P1004" s="3"/>
      <c r="Q1004" s="4">
        <v>1</v>
      </c>
      <c r="S1004" s="3">
        <v>7</v>
      </c>
      <c r="T1004" s="3">
        <v>7</v>
      </c>
      <c r="U1004" s="3">
        <v>1</v>
      </c>
      <c r="X1004" s="7">
        <v>0.61597222222222225</v>
      </c>
      <c r="Y1004" s="3">
        <v>45</v>
      </c>
      <c r="Z1004" s="3">
        <v>31</v>
      </c>
      <c r="AA1004" s="3">
        <v>2</v>
      </c>
      <c r="AB1004" s="3">
        <v>42</v>
      </c>
      <c r="AH1004" s="3">
        <v>7</v>
      </c>
      <c r="AI1004" s="3">
        <v>99</v>
      </c>
      <c r="AK1004" s="3">
        <v>1</v>
      </c>
      <c r="AL1004" s="3">
        <v>2</v>
      </c>
    </row>
    <row r="1005" spans="1:38" x14ac:dyDescent="0.3">
      <c r="A1005" s="4">
        <v>1004</v>
      </c>
      <c r="B1005" s="5">
        <v>42846</v>
      </c>
      <c r="C1005" s="7">
        <v>0.62152777777777779</v>
      </c>
      <c r="D1005" s="3" t="s">
        <v>165</v>
      </c>
      <c r="E1005" s="3">
        <v>2</v>
      </c>
      <c r="F1005" s="3">
        <v>43</v>
      </c>
      <c r="G1005" s="3" t="s">
        <v>502</v>
      </c>
      <c r="H1005" s="3">
        <v>1</v>
      </c>
      <c r="I1005" s="4" t="s">
        <v>165</v>
      </c>
      <c r="J1005" s="4">
        <v>146</v>
      </c>
      <c r="K1005" s="4">
        <v>146</v>
      </c>
      <c r="L1005" s="3" t="s">
        <v>502</v>
      </c>
      <c r="M1005" s="18">
        <v>11</v>
      </c>
      <c r="N1005" s="18">
        <v>105</v>
      </c>
      <c r="O1005" s="4">
        <v>7</v>
      </c>
      <c r="P1005" s="3"/>
      <c r="Q1005" s="4">
        <v>1</v>
      </c>
      <c r="S1005" s="3">
        <v>7</v>
      </c>
      <c r="T1005" s="3">
        <v>1</v>
      </c>
      <c r="U1005" s="3"/>
      <c r="X1005" s="7">
        <v>0.62152777777777779</v>
      </c>
      <c r="Y1005" s="3">
        <v>20</v>
      </c>
      <c r="Z1005" s="3">
        <v>31</v>
      </c>
      <c r="AA1005" s="3">
        <v>5</v>
      </c>
      <c r="AH1005" s="3">
        <v>7</v>
      </c>
      <c r="AI1005" s="3">
        <v>99</v>
      </c>
      <c r="AK1005" s="3">
        <v>3</v>
      </c>
      <c r="AL1005" s="3">
        <v>2</v>
      </c>
    </row>
    <row r="1006" spans="1:38" x14ac:dyDescent="0.3">
      <c r="A1006" s="4">
        <v>1005</v>
      </c>
      <c r="B1006" s="5">
        <v>42846</v>
      </c>
      <c r="C1006" s="7">
        <v>0.63194444444444442</v>
      </c>
      <c r="D1006" s="3" t="s">
        <v>165</v>
      </c>
      <c r="E1006" s="3">
        <v>2</v>
      </c>
      <c r="F1006" s="3">
        <v>54</v>
      </c>
      <c r="G1006" s="3" t="s">
        <v>128</v>
      </c>
      <c r="H1006" s="3">
        <v>1</v>
      </c>
      <c r="I1006" s="4" t="s">
        <v>165</v>
      </c>
      <c r="J1006" s="4">
        <v>146</v>
      </c>
      <c r="K1006" s="4">
        <v>146</v>
      </c>
      <c r="L1006" s="3" t="s">
        <v>128</v>
      </c>
      <c r="M1006" s="18">
        <v>11</v>
      </c>
      <c r="N1006" s="18" t="s">
        <v>565</v>
      </c>
      <c r="O1006" s="4">
        <v>7</v>
      </c>
      <c r="P1006" s="3"/>
      <c r="Q1006" s="4">
        <v>1</v>
      </c>
      <c r="S1006" s="3">
        <v>7</v>
      </c>
      <c r="T1006" s="3">
        <v>7</v>
      </c>
      <c r="U1006" s="3">
        <v>1</v>
      </c>
      <c r="X1006" s="7">
        <v>0.63194444444444442</v>
      </c>
      <c r="Y1006" s="3">
        <v>20</v>
      </c>
      <c r="Z1006" s="3">
        <v>31</v>
      </c>
      <c r="AA1006" s="3">
        <v>1</v>
      </c>
      <c r="AB1006" s="3">
        <v>23</v>
      </c>
      <c r="AH1006" s="3">
        <v>6</v>
      </c>
      <c r="AI1006" s="3">
        <v>99</v>
      </c>
      <c r="AK1006" s="3">
        <v>3</v>
      </c>
      <c r="AL1006" s="3">
        <v>1</v>
      </c>
    </row>
    <row r="1007" spans="1:38" x14ac:dyDescent="0.3">
      <c r="A1007" s="4">
        <v>1006</v>
      </c>
      <c r="B1007" s="5">
        <v>42846</v>
      </c>
      <c r="C1007" s="7">
        <v>0.63472222222222219</v>
      </c>
      <c r="D1007" s="3" t="s">
        <v>165</v>
      </c>
      <c r="E1007" s="3">
        <v>2</v>
      </c>
      <c r="F1007" s="3">
        <v>44</v>
      </c>
      <c r="G1007" s="3" t="s">
        <v>330</v>
      </c>
      <c r="H1007" s="3">
        <v>2</v>
      </c>
      <c r="I1007" s="4" t="s">
        <v>165</v>
      </c>
      <c r="J1007" s="4">
        <v>146</v>
      </c>
      <c r="K1007" s="4">
        <v>146</v>
      </c>
      <c r="L1007" s="3" t="s">
        <v>330</v>
      </c>
      <c r="M1007" s="18">
        <v>6</v>
      </c>
      <c r="N1007" s="18">
        <v>125</v>
      </c>
      <c r="O1007" s="4">
        <v>7</v>
      </c>
      <c r="P1007" s="3"/>
      <c r="Q1007" s="4">
        <v>1</v>
      </c>
      <c r="S1007" s="3">
        <v>7</v>
      </c>
      <c r="T1007" s="3">
        <v>7</v>
      </c>
      <c r="U1007" s="3">
        <v>1</v>
      </c>
      <c r="X1007" s="7">
        <v>0.63541666666666663</v>
      </c>
      <c r="Y1007" s="3">
        <v>60</v>
      </c>
      <c r="Z1007" s="3" t="s">
        <v>168</v>
      </c>
      <c r="AA1007" s="3">
        <v>1</v>
      </c>
      <c r="AB1007" s="3">
        <v>39</v>
      </c>
      <c r="AH1007" s="3">
        <v>6</v>
      </c>
      <c r="AI1007" s="3">
        <v>99</v>
      </c>
      <c r="AK1007" s="3">
        <v>3</v>
      </c>
      <c r="AL1007" s="3">
        <v>2</v>
      </c>
    </row>
    <row r="1008" spans="1:38" x14ac:dyDescent="0.3">
      <c r="A1008" s="4">
        <v>1007</v>
      </c>
      <c r="B1008" s="5">
        <v>42846</v>
      </c>
      <c r="C1008" s="7">
        <v>0.65625</v>
      </c>
      <c r="D1008" s="3" t="s">
        <v>165</v>
      </c>
      <c r="E1008" s="3">
        <v>2</v>
      </c>
      <c r="F1008" s="3">
        <v>29</v>
      </c>
      <c r="G1008" s="3" t="s">
        <v>131</v>
      </c>
      <c r="H1008" s="3">
        <v>1</v>
      </c>
      <c r="I1008" s="4" t="s">
        <v>165</v>
      </c>
      <c r="J1008" s="4">
        <v>146</v>
      </c>
      <c r="K1008" s="4">
        <v>146</v>
      </c>
      <c r="L1008" s="3" t="s">
        <v>503</v>
      </c>
      <c r="M1008" s="18">
        <v>13</v>
      </c>
      <c r="N1008" s="18">
        <v>111</v>
      </c>
      <c r="O1008" s="4">
        <v>2</v>
      </c>
      <c r="P1008" s="3"/>
      <c r="Q1008" s="4">
        <v>1</v>
      </c>
      <c r="S1008" s="3">
        <v>7</v>
      </c>
      <c r="T1008" s="3">
        <v>1</v>
      </c>
      <c r="U1008" s="3"/>
      <c r="X1008" s="7">
        <v>0.65625</v>
      </c>
      <c r="Y1008" s="3">
        <v>10</v>
      </c>
      <c r="Z1008" s="3">
        <v>31</v>
      </c>
      <c r="AA1008" s="3">
        <v>2</v>
      </c>
      <c r="AH1008" s="3">
        <v>6</v>
      </c>
      <c r="AI1008" s="3">
        <v>99</v>
      </c>
      <c r="AK1008" s="3">
        <v>1</v>
      </c>
      <c r="AL1008" s="3">
        <v>2</v>
      </c>
    </row>
    <row r="1009" spans="1:38" x14ac:dyDescent="0.3">
      <c r="A1009" s="4">
        <v>1008</v>
      </c>
      <c r="B1009" s="5">
        <v>42846</v>
      </c>
      <c r="C1009" s="7">
        <v>0.62708333333333333</v>
      </c>
      <c r="D1009" s="3" t="s">
        <v>305</v>
      </c>
      <c r="E1009" s="3">
        <v>2</v>
      </c>
      <c r="F1009" s="3">
        <v>35</v>
      </c>
      <c r="G1009" s="3" t="s">
        <v>504</v>
      </c>
      <c r="H1009" s="3">
        <v>1</v>
      </c>
      <c r="I1009" s="4" t="s">
        <v>106</v>
      </c>
      <c r="J1009" s="4">
        <v>1</v>
      </c>
      <c r="K1009" s="4" t="s">
        <v>663</v>
      </c>
      <c r="M1009" s="18">
        <v>174</v>
      </c>
      <c r="N1009" s="18">
        <v>174</v>
      </c>
      <c r="O1009" s="4">
        <v>1</v>
      </c>
      <c r="P1009" s="3"/>
      <c r="Q1009" s="4">
        <v>10</v>
      </c>
      <c r="S1009" s="3">
        <v>2</v>
      </c>
      <c r="T1009" s="3"/>
      <c r="U1009" s="3"/>
      <c r="X1009" s="7">
        <v>0.61597222222222225</v>
      </c>
      <c r="Y1009" s="3">
        <v>15</v>
      </c>
      <c r="AH1009" s="3">
        <v>99</v>
      </c>
      <c r="AI1009" s="3">
        <v>1</v>
      </c>
      <c r="AK1009" s="3">
        <v>4</v>
      </c>
      <c r="AL1009" s="3">
        <v>1</v>
      </c>
    </row>
    <row r="1010" spans="1:38" x14ac:dyDescent="0.3">
      <c r="A1010" s="4">
        <v>1009</v>
      </c>
      <c r="B1010" s="5">
        <v>42846</v>
      </c>
      <c r="C1010" s="7">
        <v>0.63402777777777775</v>
      </c>
      <c r="D1010" s="3" t="s">
        <v>305</v>
      </c>
      <c r="E1010" s="3">
        <v>1</v>
      </c>
      <c r="F1010" s="3">
        <v>71</v>
      </c>
      <c r="G1010" s="3" t="s">
        <v>505</v>
      </c>
      <c r="H1010" s="3">
        <v>7</v>
      </c>
      <c r="I1010" s="4" t="s">
        <v>245</v>
      </c>
      <c r="J1010" s="4">
        <v>184</v>
      </c>
      <c r="K1010" s="4">
        <v>184</v>
      </c>
      <c r="L1010" s="3" t="s">
        <v>305</v>
      </c>
      <c r="M1010" s="18">
        <v>1</v>
      </c>
      <c r="N1010" s="18">
        <v>3</v>
      </c>
      <c r="O1010" s="4">
        <v>1</v>
      </c>
      <c r="P1010" s="3"/>
      <c r="Q1010" s="4">
        <v>10</v>
      </c>
      <c r="S1010" s="3">
        <v>11</v>
      </c>
      <c r="T1010" s="3">
        <v>13</v>
      </c>
      <c r="U1010" s="3"/>
      <c r="X1010" s="7">
        <v>0.52083333333333337</v>
      </c>
      <c r="Y1010" s="3">
        <v>15</v>
      </c>
      <c r="AH1010" s="3">
        <v>99</v>
      </c>
      <c r="AI1010" s="3">
        <v>2</v>
      </c>
      <c r="AK1010" s="3">
        <v>4</v>
      </c>
      <c r="AL1010" s="3">
        <v>1</v>
      </c>
    </row>
    <row r="1011" spans="1:38" x14ac:dyDescent="0.3">
      <c r="A1011" s="4">
        <v>1010</v>
      </c>
      <c r="B1011" s="5">
        <v>42846</v>
      </c>
      <c r="C1011" s="7">
        <v>0.63958333333333328</v>
      </c>
      <c r="D1011" s="3" t="s">
        <v>305</v>
      </c>
      <c r="E1011" s="3">
        <v>2</v>
      </c>
      <c r="F1011" s="3">
        <v>38</v>
      </c>
      <c r="G1011" s="3" t="s">
        <v>216</v>
      </c>
      <c r="H1011" s="3">
        <v>1</v>
      </c>
      <c r="I1011" s="4" t="s">
        <v>595</v>
      </c>
      <c r="J1011" s="4">
        <v>1</v>
      </c>
      <c r="K1011" s="4">
        <v>3</v>
      </c>
      <c r="L1011" s="3" t="s">
        <v>305</v>
      </c>
      <c r="M1011" s="18">
        <v>1</v>
      </c>
      <c r="N1011" s="18">
        <v>3</v>
      </c>
      <c r="O1011" s="4">
        <v>1</v>
      </c>
      <c r="P1011" s="3"/>
      <c r="Q1011" s="4">
        <v>8</v>
      </c>
      <c r="S1011" s="3">
        <v>1</v>
      </c>
      <c r="T1011" s="3"/>
      <c r="U1011" s="3"/>
      <c r="X1011" s="7">
        <v>0.63750000000000007</v>
      </c>
      <c r="Y1011" s="3">
        <v>3</v>
      </c>
      <c r="AH1011" s="3">
        <v>99</v>
      </c>
      <c r="AI1011" s="3">
        <v>8</v>
      </c>
      <c r="AK1011" s="3">
        <v>2</v>
      </c>
      <c r="AL1011" s="3">
        <v>1</v>
      </c>
    </row>
    <row r="1012" spans="1:38" x14ac:dyDescent="0.3">
      <c r="A1012" s="4">
        <v>1011</v>
      </c>
      <c r="B1012" s="5">
        <v>42846</v>
      </c>
      <c r="C1012" s="7">
        <v>0.64513888888888882</v>
      </c>
      <c r="D1012" s="3" t="s">
        <v>305</v>
      </c>
      <c r="E1012" s="3">
        <v>99</v>
      </c>
      <c r="F1012" s="3">
        <v>56</v>
      </c>
      <c r="G1012" s="3" t="s">
        <v>216</v>
      </c>
      <c r="H1012" s="3">
        <v>7</v>
      </c>
      <c r="I1012" s="4" t="s">
        <v>660</v>
      </c>
      <c r="J1012" s="4">
        <v>6</v>
      </c>
      <c r="K1012" s="4" t="s">
        <v>583</v>
      </c>
      <c r="L1012" s="3" t="s">
        <v>305</v>
      </c>
      <c r="M1012" s="18">
        <v>1</v>
      </c>
      <c r="N1012" s="18">
        <v>174</v>
      </c>
      <c r="O1012" s="4">
        <v>1</v>
      </c>
      <c r="P1012" s="3"/>
      <c r="Q1012" s="4">
        <v>10</v>
      </c>
      <c r="S1012" s="3">
        <v>2</v>
      </c>
      <c r="T1012" s="3"/>
      <c r="U1012" s="3"/>
      <c r="X1012" s="7">
        <v>0.63541666666666663</v>
      </c>
      <c r="Y1012" s="3">
        <v>10</v>
      </c>
      <c r="AH1012" s="3">
        <v>99</v>
      </c>
      <c r="AI1012" s="3">
        <v>1</v>
      </c>
      <c r="AK1012" s="3">
        <v>4</v>
      </c>
      <c r="AL1012" s="3">
        <v>2</v>
      </c>
    </row>
    <row r="1013" spans="1:38" x14ac:dyDescent="0.3">
      <c r="A1013" s="4">
        <v>1012</v>
      </c>
      <c r="B1013" s="5">
        <v>42846</v>
      </c>
      <c r="C1013" s="7">
        <v>0.65208333333333335</v>
      </c>
      <c r="D1013" s="3" t="s">
        <v>305</v>
      </c>
      <c r="E1013" s="3">
        <v>1</v>
      </c>
      <c r="F1013" s="3">
        <v>63</v>
      </c>
      <c r="G1013" s="3" t="s">
        <v>216</v>
      </c>
      <c r="H1013" s="3">
        <v>7</v>
      </c>
      <c r="I1013" s="4" t="s">
        <v>259</v>
      </c>
      <c r="J1013" s="4">
        <v>14</v>
      </c>
      <c r="K1013" s="4">
        <v>100</v>
      </c>
      <c r="L1013" s="3" t="s">
        <v>305</v>
      </c>
      <c r="M1013" s="18">
        <v>1</v>
      </c>
      <c r="N1013" s="18">
        <v>174</v>
      </c>
      <c r="O1013" s="4">
        <v>1</v>
      </c>
      <c r="P1013" s="3"/>
      <c r="Q1013" s="4">
        <v>10</v>
      </c>
      <c r="S1013" s="3">
        <v>2</v>
      </c>
      <c r="T1013" s="3"/>
      <c r="U1013" s="3"/>
      <c r="X1013" s="7">
        <v>0.64583333333333337</v>
      </c>
      <c r="Y1013" s="3">
        <v>10</v>
      </c>
      <c r="AH1013" s="3">
        <v>99</v>
      </c>
      <c r="AI1013" s="3">
        <v>3</v>
      </c>
      <c r="AK1013" s="3">
        <v>4</v>
      </c>
      <c r="AL1013" s="3">
        <v>3</v>
      </c>
    </row>
    <row r="1014" spans="1:38" x14ac:dyDescent="0.3">
      <c r="A1014" s="4">
        <v>1013</v>
      </c>
      <c r="B1014" s="5">
        <v>42846</v>
      </c>
      <c r="C1014" s="7">
        <v>0.65972222222222221</v>
      </c>
      <c r="D1014" s="3" t="s">
        <v>305</v>
      </c>
      <c r="E1014" s="3">
        <v>2</v>
      </c>
      <c r="F1014" s="3">
        <v>59</v>
      </c>
      <c r="G1014" s="3" t="s">
        <v>216</v>
      </c>
      <c r="H1014" s="3">
        <v>6</v>
      </c>
      <c r="I1014" s="4" t="s">
        <v>330</v>
      </c>
      <c r="J1014" s="4">
        <v>6</v>
      </c>
      <c r="K1014" s="4">
        <v>125</v>
      </c>
      <c r="L1014" s="3" t="s">
        <v>305</v>
      </c>
      <c r="M1014" s="18">
        <v>1</v>
      </c>
      <c r="N1014" s="18">
        <v>174</v>
      </c>
      <c r="O1014" s="4">
        <v>1</v>
      </c>
      <c r="P1014" s="3"/>
      <c r="Q1014" s="4">
        <v>9</v>
      </c>
      <c r="S1014" s="3">
        <v>1</v>
      </c>
      <c r="T1014" s="3">
        <v>7</v>
      </c>
      <c r="U1014" s="3"/>
      <c r="X1014" s="7">
        <v>0.63194444444444442</v>
      </c>
      <c r="Y1014" s="3">
        <v>33</v>
      </c>
      <c r="AB1014" s="3">
        <v>50</v>
      </c>
      <c r="AH1014" s="3">
        <v>7</v>
      </c>
      <c r="AI1014" s="3">
        <v>3</v>
      </c>
      <c r="AK1014" s="3">
        <v>2</v>
      </c>
      <c r="AL1014" s="3">
        <v>2</v>
      </c>
    </row>
    <row r="1015" spans="1:38" x14ac:dyDescent="0.3">
      <c r="A1015" s="4">
        <v>1014</v>
      </c>
      <c r="B1015" s="5">
        <v>42846</v>
      </c>
      <c r="C1015" s="7">
        <v>0.66319444444444442</v>
      </c>
      <c r="D1015" s="3" t="s">
        <v>305</v>
      </c>
      <c r="E1015" s="3">
        <v>1</v>
      </c>
      <c r="F1015" s="3">
        <v>37</v>
      </c>
      <c r="G1015" s="3" t="s">
        <v>216</v>
      </c>
      <c r="H1015" s="3">
        <v>1</v>
      </c>
      <c r="I1015" s="4" t="s">
        <v>106</v>
      </c>
      <c r="J1015" s="4">
        <v>1</v>
      </c>
      <c r="K1015" s="4" t="s">
        <v>663</v>
      </c>
      <c r="L1015" s="3" t="s">
        <v>305</v>
      </c>
      <c r="M1015" s="18">
        <v>1</v>
      </c>
      <c r="N1015" s="18">
        <v>174</v>
      </c>
      <c r="O1015" s="4">
        <v>1</v>
      </c>
      <c r="P1015" s="3"/>
      <c r="Q1015" s="4">
        <v>9</v>
      </c>
      <c r="S1015" s="3">
        <v>2</v>
      </c>
      <c r="T1015" s="3"/>
      <c r="U1015" s="3"/>
      <c r="X1015" s="7">
        <v>0.65277777777777779</v>
      </c>
      <c r="Y1015" s="3">
        <v>15</v>
      </c>
      <c r="AH1015" s="3">
        <v>99</v>
      </c>
      <c r="AI1015" s="3">
        <v>6</v>
      </c>
      <c r="AK1015" s="3">
        <v>4</v>
      </c>
      <c r="AL1015" s="3">
        <v>2</v>
      </c>
    </row>
    <row r="1016" spans="1:38" x14ac:dyDescent="0.3">
      <c r="A1016" s="4">
        <v>1015</v>
      </c>
      <c r="B1016" s="5">
        <v>42846</v>
      </c>
      <c r="C1016" s="7">
        <v>0.66597222222222219</v>
      </c>
      <c r="D1016" s="3" t="s">
        <v>305</v>
      </c>
      <c r="E1016" s="3">
        <v>99</v>
      </c>
      <c r="F1016" s="3">
        <v>48</v>
      </c>
      <c r="G1016" s="3" t="s">
        <v>216</v>
      </c>
      <c r="H1016" s="3">
        <v>1</v>
      </c>
      <c r="I1016" s="4" t="s">
        <v>311</v>
      </c>
      <c r="J1016" s="4">
        <v>15</v>
      </c>
      <c r="K1016" s="4">
        <v>101</v>
      </c>
      <c r="L1016" s="3" t="s">
        <v>305</v>
      </c>
      <c r="M1016" s="18">
        <v>1</v>
      </c>
      <c r="N1016" s="18">
        <v>174</v>
      </c>
      <c r="O1016" s="4">
        <v>1</v>
      </c>
      <c r="P1016" s="3"/>
      <c r="Q1016" s="4">
        <v>9</v>
      </c>
      <c r="S1016" s="3">
        <v>2</v>
      </c>
      <c r="T1016" s="3"/>
      <c r="U1016" s="3"/>
      <c r="X1016" s="7">
        <v>0.65972222222222221</v>
      </c>
      <c r="Y1016" s="3">
        <v>10</v>
      </c>
      <c r="AH1016" s="3">
        <v>99</v>
      </c>
      <c r="AI1016" s="3">
        <v>1</v>
      </c>
      <c r="AK1016" s="3">
        <v>1</v>
      </c>
      <c r="AL1016" s="3">
        <v>2</v>
      </c>
    </row>
    <row r="1017" spans="1:38" x14ac:dyDescent="0.3">
      <c r="A1017" s="4">
        <v>1016</v>
      </c>
      <c r="B1017" s="5">
        <v>42846</v>
      </c>
      <c r="C1017" s="7">
        <v>0.68888888888888899</v>
      </c>
      <c r="D1017" s="3" t="s">
        <v>305</v>
      </c>
      <c r="E1017" s="3">
        <v>2</v>
      </c>
      <c r="F1017" s="3">
        <v>72</v>
      </c>
      <c r="G1017" s="3" t="s">
        <v>216</v>
      </c>
      <c r="H1017" s="3">
        <v>7</v>
      </c>
      <c r="I1017" s="4" t="s">
        <v>247</v>
      </c>
      <c r="J1017" s="4">
        <v>6</v>
      </c>
      <c r="K1017" s="4">
        <v>123</v>
      </c>
      <c r="L1017" s="3" t="s">
        <v>305</v>
      </c>
      <c r="M1017" s="18">
        <v>1</v>
      </c>
      <c r="N1017" s="18">
        <v>174</v>
      </c>
      <c r="O1017" s="4">
        <v>1</v>
      </c>
      <c r="P1017" s="3"/>
      <c r="Q1017" s="4">
        <v>8</v>
      </c>
      <c r="S1017" s="3">
        <v>1</v>
      </c>
      <c r="T1017" s="3">
        <v>7</v>
      </c>
      <c r="U1017" s="3"/>
      <c r="X1017" s="7">
        <v>0.66666666666666663</v>
      </c>
      <c r="Y1017" s="3">
        <v>30</v>
      </c>
      <c r="AB1017" s="3">
        <v>50</v>
      </c>
      <c r="AH1017" s="3">
        <v>99</v>
      </c>
      <c r="AI1017" s="3">
        <v>99</v>
      </c>
      <c r="AK1017" s="3">
        <v>4</v>
      </c>
      <c r="AL1017" s="3">
        <v>2</v>
      </c>
    </row>
    <row r="1018" spans="1:38" x14ac:dyDescent="0.3">
      <c r="A1018" s="4">
        <v>1017</v>
      </c>
      <c r="B1018" s="5">
        <v>42846</v>
      </c>
      <c r="C1018" s="7">
        <v>0.69236111111111109</v>
      </c>
      <c r="D1018" s="3" t="s">
        <v>305</v>
      </c>
      <c r="E1018" s="3">
        <v>2</v>
      </c>
      <c r="F1018" s="3">
        <v>61</v>
      </c>
      <c r="G1018" s="3" t="s">
        <v>216</v>
      </c>
      <c r="H1018" s="3">
        <v>2</v>
      </c>
      <c r="I1018" s="4" t="s">
        <v>660</v>
      </c>
      <c r="J1018" s="4">
        <v>6</v>
      </c>
      <c r="K1018" s="4" t="s">
        <v>583</v>
      </c>
      <c r="L1018" s="3" t="s">
        <v>305</v>
      </c>
      <c r="M1018" s="18">
        <v>1</v>
      </c>
      <c r="N1018" s="18">
        <v>174</v>
      </c>
      <c r="O1018" s="4">
        <v>1</v>
      </c>
      <c r="P1018" s="3"/>
      <c r="Q1018" s="4">
        <v>8</v>
      </c>
      <c r="S1018" s="3">
        <v>2</v>
      </c>
      <c r="T1018" s="3"/>
      <c r="U1018" s="3"/>
      <c r="Y1018" s="3">
        <v>15</v>
      </c>
      <c r="AH1018" s="3">
        <v>99</v>
      </c>
      <c r="AI1018" s="3">
        <v>5</v>
      </c>
      <c r="AK1018" s="3">
        <v>4</v>
      </c>
      <c r="AL1018" s="3">
        <v>3</v>
      </c>
    </row>
    <row r="1019" spans="1:38" x14ac:dyDescent="0.3">
      <c r="A1019" s="4">
        <v>1018</v>
      </c>
      <c r="B1019" s="5">
        <v>42846</v>
      </c>
      <c r="C1019" s="7">
        <v>0.71111111111111114</v>
      </c>
      <c r="D1019" s="3" t="s">
        <v>305</v>
      </c>
      <c r="E1019" s="3">
        <v>1</v>
      </c>
      <c r="F1019" s="3">
        <v>23</v>
      </c>
      <c r="G1019" s="3" t="s">
        <v>216</v>
      </c>
      <c r="H1019" s="3">
        <v>1</v>
      </c>
      <c r="I1019" s="4" t="s">
        <v>106</v>
      </c>
      <c r="J1019" s="4">
        <v>1</v>
      </c>
      <c r="K1019" s="4" t="s">
        <v>663</v>
      </c>
      <c r="L1019" s="3" t="s">
        <v>305</v>
      </c>
      <c r="M1019" s="18">
        <v>1</v>
      </c>
      <c r="N1019" s="18">
        <v>174</v>
      </c>
      <c r="O1019" s="4">
        <v>1</v>
      </c>
      <c r="P1019" s="3"/>
      <c r="Q1019" s="4">
        <v>10</v>
      </c>
      <c r="S1019" s="3">
        <v>6</v>
      </c>
      <c r="T1019" s="3"/>
      <c r="U1019" s="3"/>
      <c r="Y1019" s="3">
        <v>16</v>
      </c>
      <c r="AH1019" s="3">
        <v>99</v>
      </c>
      <c r="AI1019" s="3">
        <v>99</v>
      </c>
      <c r="AK1019" s="3">
        <v>3</v>
      </c>
      <c r="AL1019" s="3">
        <v>3</v>
      </c>
    </row>
    <row r="1020" spans="1:38" x14ac:dyDescent="0.3">
      <c r="A1020" s="4">
        <v>1019</v>
      </c>
      <c r="B1020" s="5">
        <v>42846</v>
      </c>
      <c r="C1020" s="7">
        <v>0.72569444444444453</v>
      </c>
      <c r="D1020" s="3" t="s">
        <v>305</v>
      </c>
      <c r="E1020" s="3">
        <v>99</v>
      </c>
      <c r="G1020" s="3" t="s">
        <v>506</v>
      </c>
      <c r="H1020" s="3">
        <v>1</v>
      </c>
      <c r="I1020" s="4" t="s">
        <v>610</v>
      </c>
      <c r="J1020" s="4">
        <v>17</v>
      </c>
      <c r="K1020" s="4">
        <v>13</v>
      </c>
      <c r="L1020" s="3" t="s">
        <v>305</v>
      </c>
      <c r="M1020" s="18">
        <v>1</v>
      </c>
      <c r="N1020" s="18">
        <v>174</v>
      </c>
      <c r="O1020" s="4">
        <v>1</v>
      </c>
      <c r="P1020" s="3"/>
      <c r="Q1020" s="4">
        <v>8</v>
      </c>
      <c r="S1020" s="3">
        <v>2</v>
      </c>
      <c r="T1020" s="3"/>
      <c r="U1020" s="3"/>
      <c r="Y1020" s="3">
        <v>15</v>
      </c>
      <c r="AH1020" s="3">
        <v>99</v>
      </c>
      <c r="AI1020" s="3">
        <v>1</v>
      </c>
      <c r="AK1020" s="3">
        <v>4</v>
      </c>
      <c r="AL1020" s="3">
        <v>2</v>
      </c>
    </row>
    <row r="1021" spans="1:38" x14ac:dyDescent="0.3">
      <c r="A1021" s="4">
        <v>1020</v>
      </c>
      <c r="B1021" s="5">
        <v>42846</v>
      </c>
      <c r="C1021" s="7">
        <v>0.73819444444444438</v>
      </c>
      <c r="D1021" s="3" t="s">
        <v>305</v>
      </c>
      <c r="E1021" s="3">
        <v>99</v>
      </c>
      <c r="F1021" s="3">
        <v>55</v>
      </c>
      <c r="G1021" s="3" t="s">
        <v>216</v>
      </c>
      <c r="H1021" s="3">
        <v>1</v>
      </c>
      <c r="I1021" s="4" t="s">
        <v>201</v>
      </c>
      <c r="J1021" s="4">
        <v>7</v>
      </c>
      <c r="K1021" s="4" t="s">
        <v>560</v>
      </c>
      <c r="L1021" s="3" t="s">
        <v>305</v>
      </c>
      <c r="M1021" s="18">
        <v>1</v>
      </c>
      <c r="N1021" s="18">
        <v>174</v>
      </c>
      <c r="O1021" s="4">
        <v>1</v>
      </c>
      <c r="P1021" s="3"/>
      <c r="Q1021" s="4">
        <v>8</v>
      </c>
      <c r="S1021" s="3">
        <v>2</v>
      </c>
      <c r="T1021" s="3"/>
      <c r="U1021" s="3"/>
      <c r="Y1021" s="3">
        <v>20</v>
      </c>
      <c r="AH1021" s="3">
        <v>99</v>
      </c>
      <c r="AI1021" s="3">
        <v>1</v>
      </c>
      <c r="AK1021" s="3">
        <v>4</v>
      </c>
      <c r="AL1021" s="3">
        <v>2</v>
      </c>
    </row>
    <row r="1022" spans="1:38" x14ac:dyDescent="0.3">
      <c r="A1022" s="4">
        <v>1021</v>
      </c>
      <c r="B1022" s="5">
        <v>42846</v>
      </c>
      <c r="C1022" s="7">
        <v>0.74305555555555547</v>
      </c>
      <c r="D1022" s="3" t="s">
        <v>305</v>
      </c>
      <c r="E1022" s="3">
        <v>2</v>
      </c>
      <c r="F1022" s="3">
        <v>46</v>
      </c>
      <c r="G1022" s="3" t="s">
        <v>507</v>
      </c>
      <c r="H1022" s="3">
        <v>6</v>
      </c>
      <c r="I1022" s="4" t="s">
        <v>594</v>
      </c>
      <c r="J1022" s="4">
        <v>3</v>
      </c>
      <c r="K1022" s="4">
        <v>133</v>
      </c>
      <c r="L1022" s="3" t="s">
        <v>305</v>
      </c>
      <c r="M1022" s="18">
        <v>1</v>
      </c>
      <c r="N1022" s="18">
        <v>174</v>
      </c>
      <c r="O1022" s="4">
        <v>1</v>
      </c>
      <c r="P1022" s="3"/>
      <c r="Q1022" s="4">
        <v>8</v>
      </c>
      <c r="S1022" s="3">
        <v>1</v>
      </c>
      <c r="T1022" s="3">
        <v>7</v>
      </c>
      <c r="U1022" s="3"/>
      <c r="Y1022" s="3">
        <v>20</v>
      </c>
      <c r="AB1022" s="3">
        <v>24</v>
      </c>
      <c r="AC1022" s="3">
        <v>5</v>
      </c>
      <c r="AH1022" s="3">
        <v>7</v>
      </c>
      <c r="AI1022" s="3">
        <v>99</v>
      </c>
      <c r="AK1022" s="3">
        <v>1</v>
      </c>
      <c r="AL1022" s="3">
        <v>2</v>
      </c>
    </row>
    <row r="1023" spans="1:38" x14ac:dyDescent="0.3">
      <c r="A1023" s="4">
        <v>1022</v>
      </c>
      <c r="B1023" s="5">
        <v>42846</v>
      </c>
      <c r="C1023" s="7">
        <v>0.74583333333333324</v>
      </c>
      <c r="D1023" s="3" t="s">
        <v>305</v>
      </c>
      <c r="E1023" s="3">
        <v>2</v>
      </c>
      <c r="F1023" s="3">
        <v>52</v>
      </c>
      <c r="G1023" s="3" t="s">
        <v>216</v>
      </c>
      <c r="H1023" s="3">
        <v>1</v>
      </c>
      <c r="I1023" s="4" t="s">
        <v>108</v>
      </c>
      <c r="J1023" s="4">
        <v>8</v>
      </c>
      <c r="K1023" s="4" t="s">
        <v>555</v>
      </c>
      <c r="L1023" s="3" t="s">
        <v>305</v>
      </c>
      <c r="M1023" s="18">
        <v>1</v>
      </c>
      <c r="N1023" s="18">
        <v>174</v>
      </c>
      <c r="O1023" s="4">
        <v>1</v>
      </c>
      <c r="P1023" s="3"/>
      <c r="Q1023" s="4">
        <v>8</v>
      </c>
      <c r="S1023" s="3">
        <v>1</v>
      </c>
      <c r="T1023" s="3">
        <v>7</v>
      </c>
      <c r="U1023" s="3"/>
      <c r="X1023" s="7">
        <v>0.72222222222222221</v>
      </c>
      <c r="Y1023" s="3">
        <v>25</v>
      </c>
      <c r="AB1023" s="3">
        <v>29</v>
      </c>
      <c r="AC1023" s="3">
        <v>8</v>
      </c>
      <c r="AH1023" s="3">
        <v>7</v>
      </c>
      <c r="AI1023" s="3">
        <v>99</v>
      </c>
      <c r="AK1023" s="3">
        <v>1</v>
      </c>
      <c r="AL1023" s="3">
        <v>2</v>
      </c>
    </row>
    <row r="1024" spans="1:38" x14ac:dyDescent="0.3">
      <c r="A1024" s="4">
        <v>1023</v>
      </c>
      <c r="B1024" s="5">
        <v>42846</v>
      </c>
      <c r="C1024" s="7">
        <v>0.75277777777777777</v>
      </c>
      <c r="D1024" s="3" t="s">
        <v>305</v>
      </c>
      <c r="E1024" s="3">
        <v>1</v>
      </c>
      <c r="F1024" s="3">
        <v>38</v>
      </c>
      <c r="G1024" s="3" t="s">
        <v>508</v>
      </c>
      <c r="H1024" s="3">
        <v>2</v>
      </c>
      <c r="I1024" s="4" t="s">
        <v>508</v>
      </c>
      <c r="J1024" s="4">
        <v>17</v>
      </c>
      <c r="K1024" s="4">
        <v>13</v>
      </c>
      <c r="L1024" s="3" t="s">
        <v>305</v>
      </c>
      <c r="M1024" s="18">
        <v>1</v>
      </c>
      <c r="N1024" s="18">
        <v>174</v>
      </c>
      <c r="O1024" s="4">
        <v>1</v>
      </c>
      <c r="P1024" s="3"/>
      <c r="Q1024" s="4">
        <v>8</v>
      </c>
      <c r="S1024" s="3">
        <v>2</v>
      </c>
      <c r="T1024" s="3"/>
      <c r="U1024" s="3"/>
      <c r="Y1024" s="3">
        <v>25</v>
      </c>
      <c r="AH1024" s="3">
        <v>99</v>
      </c>
      <c r="AI1024" s="3">
        <v>1</v>
      </c>
      <c r="AK1024" s="3">
        <v>4</v>
      </c>
      <c r="AL1024" s="3">
        <v>2</v>
      </c>
    </row>
    <row r="1025" spans="1:38" x14ac:dyDescent="0.3">
      <c r="A1025" s="4">
        <v>1024</v>
      </c>
      <c r="B1025" s="5">
        <v>42846</v>
      </c>
      <c r="C1025" s="7">
        <v>0.7631944444444444</v>
      </c>
      <c r="D1025" s="3" t="s">
        <v>305</v>
      </c>
      <c r="E1025" s="3">
        <v>1</v>
      </c>
      <c r="F1025" s="3">
        <v>53</v>
      </c>
      <c r="G1025" s="3" t="s">
        <v>216</v>
      </c>
      <c r="H1025" s="3">
        <v>1</v>
      </c>
      <c r="I1025" s="4" t="s">
        <v>330</v>
      </c>
      <c r="J1025" s="4">
        <v>6</v>
      </c>
      <c r="K1025" s="4">
        <v>122</v>
      </c>
      <c r="L1025" s="3" t="s">
        <v>305</v>
      </c>
      <c r="M1025" s="18">
        <v>1</v>
      </c>
      <c r="N1025" s="18">
        <v>174</v>
      </c>
      <c r="O1025" s="4">
        <v>1</v>
      </c>
      <c r="P1025" s="3"/>
      <c r="Q1025" s="4">
        <v>8</v>
      </c>
      <c r="S1025" s="3">
        <v>2</v>
      </c>
      <c r="T1025" s="3"/>
      <c r="U1025" s="3"/>
      <c r="Y1025" s="3">
        <v>10</v>
      </c>
      <c r="AH1025" s="3">
        <v>99</v>
      </c>
      <c r="AI1025" s="3">
        <v>5</v>
      </c>
      <c r="AK1025" s="3">
        <v>4</v>
      </c>
      <c r="AL1025" s="3">
        <v>2</v>
      </c>
    </row>
    <row r="1026" spans="1:38" x14ac:dyDescent="0.3">
      <c r="A1026" s="4">
        <v>1025</v>
      </c>
      <c r="B1026" s="5">
        <v>42846</v>
      </c>
      <c r="C1026" s="7">
        <v>0.76666666666666661</v>
      </c>
      <c r="D1026" s="3" t="s">
        <v>305</v>
      </c>
      <c r="E1026" s="3">
        <v>1</v>
      </c>
      <c r="F1026" s="3">
        <v>52</v>
      </c>
      <c r="G1026" s="3" t="s">
        <v>216</v>
      </c>
      <c r="H1026" s="3">
        <v>1</v>
      </c>
      <c r="I1026" s="4" t="s">
        <v>128</v>
      </c>
      <c r="J1026" s="4">
        <v>11</v>
      </c>
      <c r="K1026" s="4" t="s">
        <v>667</v>
      </c>
      <c r="L1026" s="3" t="s">
        <v>305</v>
      </c>
      <c r="M1026" s="18">
        <v>1</v>
      </c>
      <c r="N1026" s="18">
        <v>174</v>
      </c>
      <c r="O1026" s="4">
        <v>1</v>
      </c>
      <c r="P1026" s="3"/>
      <c r="Q1026" s="4">
        <v>10</v>
      </c>
      <c r="S1026" s="3">
        <v>2</v>
      </c>
      <c r="T1026" s="3"/>
      <c r="U1026" s="3"/>
      <c r="Y1026" s="3">
        <v>20</v>
      </c>
      <c r="AH1026" s="3">
        <v>99</v>
      </c>
      <c r="AI1026" s="3">
        <v>1</v>
      </c>
      <c r="AK1026" s="3">
        <v>4</v>
      </c>
      <c r="AL1026" s="3">
        <v>2</v>
      </c>
    </row>
    <row r="1027" spans="1:38" x14ac:dyDescent="0.3">
      <c r="A1027" s="4">
        <v>1026</v>
      </c>
      <c r="B1027" s="5">
        <v>42846</v>
      </c>
      <c r="C1027" s="7">
        <v>0.7729166666666667</v>
      </c>
      <c r="D1027" s="3" t="s">
        <v>305</v>
      </c>
      <c r="E1027" s="3">
        <v>1</v>
      </c>
      <c r="F1027" s="3">
        <v>47</v>
      </c>
      <c r="G1027" s="3" t="s">
        <v>216</v>
      </c>
      <c r="H1027" s="3">
        <v>1</v>
      </c>
      <c r="I1027" s="4" t="s">
        <v>470</v>
      </c>
      <c r="J1027" s="4">
        <v>172</v>
      </c>
      <c r="K1027" s="4">
        <v>172</v>
      </c>
      <c r="L1027" s="3" t="s">
        <v>305</v>
      </c>
      <c r="M1027" s="18">
        <v>1</v>
      </c>
      <c r="N1027" s="18">
        <v>174</v>
      </c>
      <c r="O1027" s="4">
        <v>2</v>
      </c>
      <c r="P1027" s="3"/>
      <c r="Q1027" s="4">
        <v>8</v>
      </c>
      <c r="S1027" s="3">
        <v>2</v>
      </c>
      <c r="T1027" s="3"/>
      <c r="U1027" s="3"/>
      <c r="Y1027" s="3">
        <v>5</v>
      </c>
      <c r="AH1027" s="3">
        <v>99</v>
      </c>
      <c r="AI1027" s="3">
        <v>9</v>
      </c>
      <c r="AK1027" s="3">
        <v>4</v>
      </c>
      <c r="AL1027" s="3">
        <v>2</v>
      </c>
    </row>
    <row r="1028" spans="1:38" x14ac:dyDescent="0.3">
      <c r="A1028" s="4">
        <v>1027</v>
      </c>
      <c r="B1028" s="5">
        <v>42846</v>
      </c>
      <c r="C1028" s="7">
        <v>0.77430555555555547</v>
      </c>
      <c r="D1028" s="3" t="s">
        <v>305</v>
      </c>
      <c r="E1028" s="3">
        <v>1</v>
      </c>
      <c r="F1028" s="3">
        <v>61</v>
      </c>
      <c r="G1028" s="3" t="s">
        <v>216</v>
      </c>
      <c r="H1028" s="3">
        <v>7</v>
      </c>
      <c r="I1028" s="4" t="s">
        <v>157</v>
      </c>
      <c r="J1028" s="4">
        <v>6</v>
      </c>
      <c r="K1028" s="4" t="s">
        <v>582</v>
      </c>
      <c r="L1028" s="3" t="s">
        <v>305</v>
      </c>
      <c r="M1028" s="18">
        <v>1</v>
      </c>
      <c r="N1028" s="18">
        <v>174</v>
      </c>
      <c r="O1028" s="4">
        <v>1</v>
      </c>
      <c r="P1028" s="3"/>
      <c r="Q1028" s="4">
        <v>8</v>
      </c>
      <c r="S1028" s="3">
        <v>2</v>
      </c>
      <c r="T1028" s="3"/>
      <c r="U1028" s="3"/>
      <c r="X1028" s="7">
        <v>0.76041666666666663</v>
      </c>
      <c r="Y1028" s="3">
        <v>20</v>
      </c>
      <c r="AH1028" s="3">
        <v>99</v>
      </c>
      <c r="AI1028" s="3">
        <v>1</v>
      </c>
      <c r="AK1028" s="3">
        <v>1</v>
      </c>
      <c r="AL1028" s="3">
        <v>2</v>
      </c>
    </row>
    <row r="1029" spans="1:38" x14ac:dyDescent="0.3">
      <c r="A1029" s="4">
        <v>1028</v>
      </c>
      <c r="B1029" s="5">
        <v>42846</v>
      </c>
      <c r="C1029" s="7">
        <v>0.77569444444444446</v>
      </c>
      <c r="D1029" s="3" t="s">
        <v>305</v>
      </c>
      <c r="E1029" s="3">
        <v>1</v>
      </c>
      <c r="F1029" s="3">
        <v>47</v>
      </c>
      <c r="G1029" s="3" t="s">
        <v>234</v>
      </c>
      <c r="H1029" s="3">
        <v>1</v>
      </c>
      <c r="I1029" s="4" t="s">
        <v>234</v>
      </c>
      <c r="J1029" s="4">
        <v>18</v>
      </c>
      <c r="K1029" s="4">
        <v>199</v>
      </c>
      <c r="L1029" s="3" t="s">
        <v>305</v>
      </c>
      <c r="M1029" s="18">
        <v>1</v>
      </c>
      <c r="N1029" s="18">
        <v>174</v>
      </c>
      <c r="O1029" s="4">
        <v>1</v>
      </c>
      <c r="P1029" s="3"/>
      <c r="Q1029" s="4">
        <v>8</v>
      </c>
      <c r="S1029" s="3">
        <v>2</v>
      </c>
      <c r="T1029" s="3"/>
      <c r="U1029" s="3"/>
      <c r="X1029" s="7">
        <v>0.7583333333333333</v>
      </c>
      <c r="Y1029" s="3">
        <v>25</v>
      </c>
      <c r="AH1029" s="3">
        <v>99</v>
      </c>
      <c r="AI1029" s="3">
        <v>1</v>
      </c>
      <c r="AK1029" s="3">
        <v>1</v>
      </c>
      <c r="AL1029" s="3">
        <v>2</v>
      </c>
    </row>
    <row r="1030" spans="1:38" x14ac:dyDescent="0.3">
      <c r="A1030" s="4">
        <v>1029</v>
      </c>
      <c r="B1030" s="5">
        <v>42846</v>
      </c>
      <c r="C1030" s="7">
        <v>0.78263888888888899</v>
      </c>
      <c r="D1030" s="3" t="s">
        <v>305</v>
      </c>
      <c r="E1030" s="3">
        <v>1</v>
      </c>
      <c r="F1030" s="3">
        <v>46</v>
      </c>
      <c r="G1030" s="3" t="s">
        <v>216</v>
      </c>
      <c r="H1030" s="3">
        <v>1</v>
      </c>
      <c r="I1030" s="4" t="s">
        <v>106</v>
      </c>
      <c r="J1030" s="4">
        <v>1</v>
      </c>
      <c r="K1030" s="4" t="s">
        <v>663</v>
      </c>
      <c r="L1030" s="3" t="s">
        <v>305</v>
      </c>
      <c r="M1030" s="18">
        <v>1</v>
      </c>
      <c r="N1030" s="18">
        <v>174</v>
      </c>
      <c r="O1030" s="4">
        <v>1</v>
      </c>
      <c r="P1030" s="3"/>
      <c r="Q1030" s="4">
        <v>8</v>
      </c>
      <c r="S1030" s="3">
        <v>2</v>
      </c>
      <c r="T1030" s="3"/>
      <c r="U1030" s="3"/>
      <c r="Y1030" s="3">
        <v>10</v>
      </c>
      <c r="AH1030" s="3">
        <v>99</v>
      </c>
      <c r="AI1030" s="3">
        <v>5</v>
      </c>
      <c r="AK1030" s="3">
        <v>4</v>
      </c>
      <c r="AL1030" s="3">
        <v>4</v>
      </c>
    </row>
    <row r="1031" spans="1:38" x14ac:dyDescent="0.3">
      <c r="A1031" s="4">
        <v>1030</v>
      </c>
      <c r="B1031" s="5">
        <v>42846</v>
      </c>
      <c r="C1031" s="7">
        <v>0.7944444444444444</v>
      </c>
      <c r="D1031" s="3" t="s">
        <v>305</v>
      </c>
      <c r="E1031" s="3">
        <v>1</v>
      </c>
      <c r="F1031" s="3">
        <v>78</v>
      </c>
      <c r="G1031" s="3" t="s">
        <v>509</v>
      </c>
      <c r="H1031" s="3">
        <v>7</v>
      </c>
      <c r="I1031" s="4" t="s">
        <v>106</v>
      </c>
      <c r="J1031" s="4">
        <v>1</v>
      </c>
      <c r="K1031" s="4" t="s">
        <v>663</v>
      </c>
      <c r="L1031" s="3" t="s">
        <v>305</v>
      </c>
      <c r="M1031" s="18">
        <v>1</v>
      </c>
      <c r="N1031" s="18">
        <v>174</v>
      </c>
      <c r="O1031" s="4">
        <v>1</v>
      </c>
      <c r="P1031" s="3"/>
      <c r="Q1031" s="4">
        <v>8</v>
      </c>
      <c r="S1031" s="3">
        <v>1</v>
      </c>
      <c r="T1031" s="3">
        <v>7</v>
      </c>
      <c r="U1031" s="3"/>
      <c r="Y1031" s="3">
        <v>10</v>
      </c>
      <c r="AB1031" s="3">
        <v>50</v>
      </c>
      <c r="AC1031" s="3">
        <v>3</v>
      </c>
      <c r="AH1031" s="3">
        <v>99</v>
      </c>
      <c r="AI1031" s="3">
        <v>99</v>
      </c>
      <c r="AK1031" s="3">
        <v>4</v>
      </c>
      <c r="AL1031" s="3">
        <v>2</v>
      </c>
    </row>
    <row r="1032" spans="1:38" x14ac:dyDescent="0.3">
      <c r="A1032" s="4">
        <v>1031</v>
      </c>
      <c r="B1032" s="5">
        <v>42846</v>
      </c>
      <c r="C1032" s="7">
        <v>0.80138888888888893</v>
      </c>
      <c r="D1032" s="3" t="s">
        <v>305</v>
      </c>
      <c r="E1032" s="3">
        <v>2</v>
      </c>
      <c r="F1032" s="3">
        <v>18</v>
      </c>
      <c r="G1032" s="3" t="s">
        <v>216</v>
      </c>
      <c r="H1032" s="3">
        <v>5</v>
      </c>
      <c r="I1032" s="4" t="s">
        <v>105</v>
      </c>
      <c r="J1032" s="4">
        <v>4</v>
      </c>
      <c r="K1032" s="4" t="s">
        <v>665</v>
      </c>
      <c r="L1032" s="3" t="s">
        <v>305</v>
      </c>
      <c r="M1032" s="18">
        <v>1</v>
      </c>
      <c r="N1032" s="18">
        <v>174</v>
      </c>
      <c r="O1032" s="4">
        <v>1</v>
      </c>
      <c r="P1032" s="3"/>
      <c r="Q1032" s="4">
        <v>8</v>
      </c>
      <c r="S1032" s="3">
        <v>12</v>
      </c>
      <c r="T1032" s="3">
        <v>7</v>
      </c>
      <c r="U1032" s="3"/>
      <c r="X1032" s="7">
        <v>0.77083333333333337</v>
      </c>
      <c r="Y1032" s="3">
        <v>45</v>
      </c>
      <c r="Z1032" s="3" t="s">
        <v>467</v>
      </c>
      <c r="AB1032" s="3">
        <v>29</v>
      </c>
      <c r="AC1032" s="3">
        <v>1</v>
      </c>
      <c r="AH1032" s="3">
        <v>9</v>
      </c>
      <c r="AI1032" s="3">
        <v>99</v>
      </c>
      <c r="AK1032" s="3">
        <v>4</v>
      </c>
      <c r="AL1032" s="3">
        <v>2</v>
      </c>
    </row>
    <row r="1033" spans="1:38" x14ac:dyDescent="0.3">
      <c r="A1033" s="4">
        <v>1032</v>
      </c>
      <c r="B1033" s="5">
        <v>42846</v>
      </c>
      <c r="C1033" s="7">
        <v>0.80972222222222223</v>
      </c>
      <c r="D1033" s="3" t="s">
        <v>305</v>
      </c>
      <c r="E1033" s="3">
        <v>2</v>
      </c>
      <c r="F1033" s="3">
        <v>19</v>
      </c>
      <c r="G1033" s="3" t="s">
        <v>216</v>
      </c>
      <c r="H1033" s="3">
        <v>1</v>
      </c>
      <c r="I1033" s="4" t="s">
        <v>330</v>
      </c>
      <c r="J1033" s="4">
        <v>6</v>
      </c>
      <c r="K1033" s="4">
        <v>123</v>
      </c>
      <c r="L1033" s="3" t="s">
        <v>305</v>
      </c>
      <c r="M1033" s="18">
        <v>1</v>
      </c>
      <c r="N1033" s="18">
        <v>174</v>
      </c>
      <c r="O1033" s="4">
        <v>1</v>
      </c>
      <c r="P1033" s="3"/>
      <c r="Q1033" s="4">
        <v>8</v>
      </c>
      <c r="S1033" s="3">
        <v>7</v>
      </c>
      <c r="T1033" s="3"/>
      <c r="U1033" s="3"/>
      <c r="Y1033" s="3">
        <v>40</v>
      </c>
      <c r="Z1033" s="3">
        <v>50</v>
      </c>
      <c r="AA1033" s="3">
        <v>30</v>
      </c>
      <c r="AH1033" s="3">
        <v>99</v>
      </c>
      <c r="AI1033" s="3">
        <v>99</v>
      </c>
      <c r="AK1033" s="3">
        <v>4</v>
      </c>
      <c r="AL1033" s="3">
        <v>2</v>
      </c>
    </row>
    <row r="1034" spans="1:38" x14ac:dyDescent="0.3">
      <c r="A1034" s="4">
        <v>1033</v>
      </c>
      <c r="B1034" s="5">
        <v>42846</v>
      </c>
      <c r="C1034" s="7">
        <v>0.82777777777777783</v>
      </c>
      <c r="D1034" s="3" t="s">
        <v>305</v>
      </c>
      <c r="E1034" s="3">
        <v>1</v>
      </c>
      <c r="F1034" s="3">
        <v>37</v>
      </c>
      <c r="G1034" s="3" t="s">
        <v>216</v>
      </c>
      <c r="H1034" s="3">
        <v>1</v>
      </c>
      <c r="I1034" s="4" t="s">
        <v>297</v>
      </c>
      <c r="J1034" s="4">
        <v>6</v>
      </c>
      <c r="K1034" s="4" t="s">
        <v>585</v>
      </c>
      <c r="L1034" s="3" t="s">
        <v>305</v>
      </c>
      <c r="M1034" s="18">
        <v>1</v>
      </c>
      <c r="N1034" s="18">
        <v>174</v>
      </c>
      <c r="O1034" s="4">
        <v>1</v>
      </c>
      <c r="P1034" s="3"/>
      <c r="Q1034" s="4">
        <v>8</v>
      </c>
      <c r="S1034" s="3">
        <v>2</v>
      </c>
      <c r="T1034" s="3"/>
      <c r="U1034" s="3"/>
      <c r="Y1034" s="3">
        <v>10</v>
      </c>
      <c r="AH1034" s="3">
        <v>99</v>
      </c>
      <c r="AI1034" s="3">
        <v>5</v>
      </c>
      <c r="AK1034" s="3">
        <v>4</v>
      </c>
      <c r="AL1034" s="3">
        <v>2</v>
      </c>
    </row>
    <row r="1035" spans="1:38" x14ac:dyDescent="0.3">
      <c r="A1035" s="4">
        <v>1034</v>
      </c>
      <c r="B1035" s="5">
        <v>42846</v>
      </c>
      <c r="C1035" s="7">
        <v>0.83472222222222225</v>
      </c>
      <c r="D1035" s="3" t="s">
        <v>305</v>
      </c>
      <c r="E1035" s="3">
        <v>2</v>
      </c>
      <c r="F1035" s="3">
        <v>36</v>
      </c>
      <c r="G1035" s="3" t="s">
        <v>216</v>
      </c>
      <c r="H1035" s="3">
        <v>1</v>
      </c>
      <c r="I1035" s="4" t="s">
        <v>660</v>
      </c>
      <c r="J1035" s="4">
        <v>6</v>
      </c>
      <c r="K1035" s="4" t="s">
        <v>583</v>
      </c>
      <c r="L1035" s="3" t="s">
        <v>305</v>
      </c>
      <c r="M1035" s="18">
        <v>1</v>
      </c>
      <c r="N1035" s="18">
        <v>174</v>
      </c>
      <c r="O1035" s="4">
        <v>1</v>
      </c>
      <c r="P1035" s="3"/>
      <c r="Q1035" s="4">
        <v>8</v>
      </c>
      <c r="S1035" s="3">
        <v>2</v>
      </c>
      <c r="T1035" s="3"/>
      <c r="U1035" s="3"/>
      <c r="Y1035" s="3">
        <v>12</v>
      </c>
      <c r="AH1035" s="3">
        <v>99</v>
      </c>
      <c r="AI1035" s="3">
        <v>1</v>
      </c>
      <c r="AK1035" s="3">
        <v>4</v>
      </c>
      <c r="AL1035" s="3">
        <v>2</v>
      </c>
    </row>
    <row r="1036" spans="1:38" x14ac:dyDescent="0.3">
      <c r="A1036" s="4">
        <v>1035</v>
      </c>
      <c r="B1036" s="5">
        <v>42846</v>
      </c>
      <c r="C1036" s="7">
        <v>0.85138888888888886</v>
      </c>
      <c r="D1036" s="3" t="s">
        <v>305</v>
      </c>
      <c r="E1036" s="3">
        <v>2</v>
      </c>
      <c r="F1036" s="3">
        <v>26</v>
      </c>
      <c r="G1036" s="3" t="s">
        <v>216</v>
      </c>
      <c r="H1036" s="3">
        <v>2</v>
      </c>
      <c r="I1036" s="4" t="s">
        <v>297</v>
      </c>
      <c r="J1036" s="4">
        <v>6</v>
      </c>
      <c r="K1036" s="4" t="s">
        <v>585</v>
      </c>
      <c r="L1036" s="3" t="s">
        <v>305</v>
      </c>
      <c r="M1036" s="18">
        <v>1</v>
      </c>
      <c r="N1036" s="18">
        <v>174</v>
      </c>
      <c r="O1036" s="4">
        <v>9</v>
      </c>
      <c r="P1036" s="3"/>
      <c r="Q1036" s="4">
        <v>9</v>
      </c>
      <c r="S1036" s="3">
        <v>1</v>
      </c>
      <c r="T1036" s="3">
        <v>7</v>
      </c>
      <c r="U1036" s="3"/>
      <c r="X1036" s="7">
        <v>0.83333333333333337</v>
      </c>
      <c r="Y1036" s="3">
        <v>13</v>
      </c>
      <c r="AB1036" s="3">
        <v>29</v>
      </c>
      <c r="AC1036" s="3">
        <v>3</v>
      </c>
      <c r="AH1036" s="3">
        <v>99</v>
      </c>
      <c r="AI1036" s="3">
        <v>99</v>
      </c>
      <c r="AK1036" s="3">
        <v>4</v>
      </c>
      <c r="AL1036" s="3">
        <v>1</v>
      </c>
    </row>
    <row r="1037" spans="1:38" x14ac:dyDescent="0.3">
      <c r="A1037" s="4">
        <v>1036</v>
      </c>
      <c r="B1037" s="5">
        <v>42846</v>
      </c>
      <c r="C1037" s="7">
        <v>0.63124999999999998</v>
      </c>
      <c r="D1037" s="3" t="s">
        <v>305</v>
      </c>
      <c r="E1037" s="3">
        <v>99</v>
      </c>
      <c r="F1037" s="3">
        <v>65</v>
      </c>
      <c r="G1037" s="3" t="s">
        <v>216</v>
      </c>
      <c r="H1037" s="3">
        <v>7</v>
      </c>
      <c r="I1037" s="4" t="s">
        <v>305</v>
      </c>
      <c r="J1037" s="4">
        <v>1</v>
      </c>
      <c r="K1037" s="4">
        <v>3</v>
      </c>
      <c r="L1037" s="3" t="s">
        <v>311</v>
      </c>
      <c r="M1037" s="18">
        <v>15</v>
      </c>
      <c r="N1037" s="18">
        <v>201</v>
      </c>
      <c r="O1037" s="4">
        <v>10</v>
      </c>
      <c r="P1037" s="3"/>
      <c r="Q1037" s="4">
        <v>1</v>
      </c>
      <c r="S1037" s="3">
        <v>1</v>
      </c>
      <c r="T1037" s="3">
        <v>7</v>
      </c>
      <c r="U1037" s="3">
        <v>7</v>
      </c>
      <c r="X1037" s="7">
        <v>0.63124999999999998</v>
      </c>
      <c r="Y1037" s="3">
        <v>45</v>
      </c>
      <c r="AB1037" s="3">
        <v>50</v>
      </c>
      <c r="AC1037" s="3">
        <v>8</v>
      </c>
      <c r="AD1037" s="3">
        <v>43</v>
      </c>
      <c r="AE1037" s="3">
        <v>8</v>
      </c>
      <c r="AH1037" s="3">
        <v>9</v>
      </c>
      <c r="AI1037" s="3">
        <v>99</v>
      </c>
      <c r="AK1037" s="3">
        <v>3</v>
      </c>
      <c r="AL1037" s="3">
        <v>2</v>
      </c>
    </row>
    <row r="1038" spans="1:38" x14ac:dyDescent="0.3">
      <c r="A1038" s="4">
        <v>1037</v>
      </c>
      <c r="B1038" s="5">
        <v>42846</v>
      </c>
      <c r="C1038" s="7">
        <v>0.64236111111111105</v>
      </c>
      <c r="D1038" s="3" t="s">
        <v>305</v>
      </c>
      <c r="E1038" s="3">
        <v>1</v>
      </c>
      <c r="F1038" s="3">
        <v>17</v>
      </c>
      <c r="G1038" s="3" t="s">
        <v>157</v>
      </c>
      <c r="H1038" s="3">
        <v>2</v>
      </c>
      <c r="I1038" s="4" t="s">
        <v>305</v>
      </c>
      <c r="J1038" s="4">
        <v>1</v>
      </c>
      <c r="K1038" s="4">
        <v>3</v>
      </c>
      <c r="L1038" s="3" t="s">
        <v>157</v>
      </c>
      <c r="M1038" s="18">
        <v>6</v>
      </c>
      <c r="N1038" s="18" t="s">
        <v>582</v>
      </c>
      <c r="O1038" s="4">
        <v>9</v>
      </c>
      <c r="P1038" s="3"/>
      <c r="Q1038" s="4">
        <v>1</v>
      </c>
      <c r="S1038" s="3">
        <v>3</v>
      </c>
      <c r="T1038" s="3"/>
      <c r="U1038" s="3"/>
      <c r="X1038" s="7">
        <v>0.64236111111111105</v>
      </c>
      <c r="Y1038" s="3">
        <v>5</v>
      </c>
      <c r="AH1038" s="3">
        <v>99</v>
      </c>
      <c r="AI1038" s="3">
        <v>6</v>
      </c>
      <c r="AK1038" s="3">
        <v>3</v>
      </c>
      <c r="AL1038" s="3">
        <v>3</v>
      </c>
    </row>
    <row r="1039" spans="1:38" x14ac:dyDescent="0.3">
      <c r="A1039" s="4">
        <v>1038</v>
      </c>
      <c r="B1039" s="5">
        <v>42846</v>
      </c>
      <c r="C1039" s="7">
        <v>0.64930555555555558</v>
      </c>
      <c r="D1039" s="3" t="s">
        <v>305</v>
      </c>
      <c r="E1039" s="3">
        <v>2</v>
      </c>
      <c r="F1039" s="3">
        <v>32</v>
      </c>
      <c r="G1039" s="3" t="s">
        <v>216</v>
      </c>
      <c r="H1039" s="3">
        <v>1</v>
      </c>
      <c r="J1039" s="4">
        <v>999</v>
      </c>
      <c r="K1039" s="4">
        <v>999</v>
      </c>
      <c r="L1039" s="3" t="s">
        <v>308</v>
      </c>
      <c r="M1039" s="18">
        <v>6</v>
      </c>
      <c r="N1039" s="18">
        <v>26</v>
      </c>
      <c r="O1039" s="4">
        <v>2</v>
      </c>
      <c r="P1039" s="3"/>
      <c r="Q1039" s="4">
        <v>1</v>
      </c>
      <c r="S1039" s="3">
        <v>6</v>
      </c>
      <c r="T1039" s="3"/>
      <c r="U1039" s="3"/>
      <c r="X1039" s="7">
        <v>0.64930555555555558</v>
      </c>
      <c r="Y1039" s="3">
        <v>15</v>
      </c>
      <c r="AH1039" s="3">
        <v>99</v>
      </c>
      <c r="AI1039" s="3">
        <v>9</v>
      </c>
      <c r="AJ1039" s="3" t="s">
        <v>510</v>
      </c>
      <c r="AK1039" s="3">
        <v>1</v>
      </c>
      <c r="AL1039" s="3">
        <v>1</v>
      </c>
    </row>
    <row r="1040" spans="1:38" x14ac:dyDescent="0.3">
      <c r="A1040" s="4">
        <v>1039</v>
      </c>
      <c r="B1040" s="5">
        <v>42846</v>
      </c>
      <c r="C1040" s="7">
        <v>0.65763888888888888</v>
      </c>
      <c r="D1040" s="3" t="s">
        <v>305</v>
      </c>
      <c r="E1040" s="3">
        <v>2</v>
      </c>
      <c r="F1040" s="3">
        <v>29</v>
      </c>
      <c r="G1040" s="3" t="s">
        <v>511</v>
      </c>
      <c r="H1040" s="3">
        <v>2</v>
      </c>
      <c r="J1040" s="4">
        <v>999</v>
      </c>
      <c r="K1040" s="4">
        <v>999</v>
      </c>
      <c r="L1040" s="3" t="s">
        <v>601</v>
      </c>
      <c r="M1040" s="18">
        <v>10</v>
      </c>
      <c r="N1040" s="18">
        <v>51</v>
      </c>
      <c r="O1040" s="4">
        <v>10</v>
      </c>
      <c r="P1040" s="3"/>
      <c r="Q1040" s="4">
        <v>1</v>
      </c>
      <c r="S1040" s="3">
        <v>2</v>
      </c>
      <c r="T1040" s="3"/>
      <c r="U1040" s="3"/>
      <c r="X1040" s="7">
        <v>0.65972222222222221</v>
      </c>
      <c r="Y1040" s="3">
        <v>20</v>
      </c>
      <c r="AH1040" s="3">
        <v>99</v>
      </c>
      <c r="AI1040" s="3">
        <v>1</v>
      </c>
      <c r="AK1040" s="3">
        <v>1</v>
      </c>
      <c r="AL1040" s="3">
        <v>2</v>
      </c>
    </row>
    <row r="1041" spans="1:38" x14ac:dyDescent="0.3">
      <c r="A1041" s="4">
        <v>1040</v>
      </c>
      <c r="B1041" s="5">
        <v>42846</v>
      </c>
      <c r="C1041" s="7">
        <v>0.66875000000000007</v>
      </c>
      <c r="D1041" s="3" t="s">
        <v>305</v>
      </c>
      <c r="E1041" s="3">
        <v>1</v>
      </c>
      <c r="F1041" s="3">
        <v>44</v>
      </c>
      <c r="G1041" s="3" t="s">
        <v>216</v>
      </c>
      <c r="H1041" s="3">
        <v>1</v>
      </c>
      <c r="J1041" s="4">
        <v>999</v>
      </c>
      <c r="K1041" s="4">
        <v>999</v>
      </c>
      <c r="L1041" s="3" t="s">
        <v>105</v>
      </c>
      <c r="M1041" s="18">
        <v>4</v>
      </c>
      <c r="N1041" s="18" t="s">
        <v>567</v>
      </c>
      <c r="O1041" s="4">
        <v>8</v>
      </c>
      <c r="P1041" s="3"/>
      <c r="Q1041" s="4">
        <v>2</v>
      </c>
      <c r="S1041" s="3">
        <v>2</v>
      </c>
      <c r="T1041" s="3"/>
      <c r="U1041" s="3"/>
      <c r="X1041" s="7">
        <v>0.66875000000000007</v>
      </c>
      <c r="Y1041" s="3">
        <v>20</v>
      </c>
      <c r="AH1041" s="3">
        <v>99</v>
      </c>
      <c r="AI1041" s="3">
        <v>6</v>
      </c>
      <c r="AK1041" s="3">
        <v>1</v>
      </c>
      <c r="AL1041" s="3">
        <v>2</v>
      </c>
    </row>
    <row r="1042" spans="1:38" x14ac:dyDescent="0.3">
      <c r="A1042" s="4">
        <v>1041</v>
      </c>
      <c r="B1042" s="5">
        <v>42846</v>
      </c>
      <c r="C1042" s="7">
        <v>0.67152777777777783</v>
      </c>
      <c r="D1042" s="3" t="s">
        <v>305</v>
      </c>
      <c r="E1042" s="3">
        <v>2</v>
      </c>
      <c r="F1042" s="3">
        <v>39</v>
      </c>
      <c r="G1042" s="3" t="s">
        <v>512</v>
      </c>
      <c r="H1042" s="3">
        <v>1</v>
      </c>
      <c r="I1042" s="4" t="s">
        <v>106</v>
      </c>
      <c r="J1042" s="4">
        <v>1</v>
      </c>
      <c r="K1042" s="4" t="s">
        <v>663</v>
      </c>
      <c r="L1042" s="3" t="s">
        <v>325</v>
      </c>
      <c r="M1042" s="18">
        <v>1</v>
      </c>
      <c r="N1042" s="18">
        <v>3</v>
      </c>
      <c r="O1042" s="4">
        <v>10</v>
      </c>
      <c r="P1042" s="3"/>
      <c r="Q1042" s="4">
        <v>9</v>
      </c>
      <c r="S1042" s="3">
        <v>1</v>
      </c>
      <c r="T1042" s="3"/>
      <c r="U1042" s="3"/>
      <c r="Y1042" s="3">
        <v>5</v>
      </c>
      <c r="AH1042" s="3">
        <v>99</v>
      </c>
      <c r="AI1042" s="3">
        <v>8</v>
      </c>
      <c r="AK1042" s="3">
        <v>1</v>
      </c>
      <c r="AL1042" s="3">
        <v>1</v>
      </c>
    </row>
    <row r="1043" spans="1:38" x14ac:dyDescent="0.3">
      <c r="A1043" s="4">
        <v>1042</v>
      </c>
      <c r="B1043" s="5">
        <v>42846</v>
      </c>
      <c r="C1043" s="7">
        <v>0.67708333333333337</v>
      </c>
      <c r="D1043" s="3" t="s">
        <v>305</v>
      </c>
      <c r="E1043" s="3">
        <v>1</v>
      </c>
      <c r="F1043" s="3">
        <v>43</v>
      </c>
      <c r="G1043" s="3" t="s">
        <v>216</v>
      </c>
      <c r="H1043" s="3">
        <v>1</v>
      </c>
      <c r="J1043" s="4">
        <v>999</v>
      </c>
      <c r="K1043" s="4">
        <v>999</v>
      </c>
      <c r="L1043" s="3" t="s">
        <v>157</v>
      </c>
      <c r="M1043" s="18">
        <v>6</v>
      </c>
      <c r="N1043" s="18" t="s">
        <v>582</v>
      </c>
      <c r="O1043" s="4">
        <v>8</v>
      </c>
      <c r="P1043" s="3"/>
      <c r="Q1043" s="4">
        <v>8</v>
      </c>
      <c r="S1043" s="3">
        <v>2</v>
      </c>
      <c r="T1043" s="3"/>
      <c r="U1043" s="3"/>
      <c r="X1043" s="7">
        <v>0.67708333333333337</v>
      </c>
      <c r="Y1043" s="3">
        <v>7</v>
      </c>
      <c r="AH1043" s="3">
        <v>99</v>
      </c>
      <c r="AI1043" s="3">
        <v>1</v>
      </c>
      <c r="AK1043" s="3">
        <v>2</v>
      </c>
      <c r="AL1043" s="3">
        <v>2</v>
      </c>
    </row>
    <row r="1044" spans="1:38" x14ac:dyDescent="0.3">
      <c r="A1044" s="4">
        <v>1043</v>
      </c>
      <c r="B1044" s="5">
        <v>42846</v>
      </c>
      <c r="C1044" s="7">
        <v>0.67986111111111114</v>
      </c>
      <c r="D1044" s="3" t="s">
        <v>305</v>
      </c>
      <c r="E1044" s="3">
        <v>99</v>
      </c>
      <c r="F1044" s="3">
        <v>32</v>
      </c>
      <c r="G1044" s="3" t="s">
        <v>216</v>
      </c>
      <c r="H1044" s="3">
        <v>1</v>
      </c>
      <c r="J1044" s="4">
        <v>999</v>
      </c>
      <c r="K1044" s="4">
        <v>999</v>
      </c>
      <c r="L1044" s="3" t="s">
        <v>105</v>
      </c>
      <c r="M1044" s="18">
        <v>4</v>
      </c>
      <c r="N1044" s="18" t="s">
        <v>567</v>
      </c>
      <c r="O1044" s="4">
        <v>8</v>
      </c>
      <c r="P1044" s="3"/>
      <c r="Q1044" s="4">
        <v>1</v>
      </c>
      <c r="S1044" s="3">
        <v>2</v>
      </c>
      <c r="T1044" s="3"/>
      <c r="U1044" s="3"/>
      <c r="Y1044" s="3">
        <v>24</v>
      </c>
      <c r="AH1044" s="3">
        <v>99</v>
      </c>
      <c r="AI1044" s="3">
        <v>9</v>
      </c>
      <c r="AJ1044" s="3" t="s">
        <v>513</v>
      </c>
      <c r="AK1044" s="3">
        <v>4</v>
      </c>
      <c r="AL1044" s="3">
        <v>2</v>
      </c>
    </row>
    <row r="1045" spans="1:38" x14ac:dyDescent="0.3">
      <c r="A1045" s="4">
        <v>1044</v>
      </c>
      <c r="B1045" s="5">
        <v>42846</v>
      </c>
      <c r="C1045" s="7">
        <v>0.68402777777777779</v>
      </c>
      <c r="D1045" s="3" t="s">
        <v>305</v>
      </c>
      <c r="E1045" s="3">
        <v>99</v>
      </c>
      <c r="F1045" s="3">
        <v>39</v>
      </c>
      <c r="G1045" s="3" t="s">
        <v>216</v>
      </c>
      <c r="H1045" s="3">
        <v>1</v>
      </c>
      <c r="J1045" s="4">
        <v>999</v>
      </c>
      <c r="K1045" s="4">
        <v>999</v>
      </c>
      <c r="L1045" s="3" t="s">
        <v>514</v>
      </c>
      <c r="M1045" s="18">
        <v>1</v>
      </c>
      <c r="N1045" s="18">
        <v>2</v>
      </c>
      <c r="O1045" s="4">
        <v>8</v>
      </c>
      <c r="P1045" s="3"/>
      <c r="Q1045" s="4">
        <v>5</v>
      </c>
      <c r="S1045" s="3">
        <v>2</v>
      </c>
      <c r="T1045" s="3"/>
      <c r="U1045" s="3"/>
      <c r="Y1045" s="3">
        <v>10</v>
      </c>
      <c r="AH1045" s="3">
        <v>99</v>
      </c>
      <c r="AI1045" s="3">
        <v>1</v>
      </c>
      <c r="AK1045" s="3">
        <v>1</v>
      </c>
      <c r="AL1045" s="3">
        <v>3</v>
      </c>
    </row>
    <row r="1046" spans="1:38" x14ac:dyDescent="0.3">
      <c r="A1046" s="4">
        <v>1045</v>
      </c>
      <c r="B1046" s="5">
        <v>42846</v>
      </c>
      <c r="C1046" s="7">
        <v>0.68888888888888899</v>
      </c>
      <c r="D1046" s="3" t="s">
        <v>305</v>
      </c>
      <c r="E1046" s="3">
        <v>2</v>
      </c>
      <c r="F1046" s="3">
        <v>36</v>
      </c>
      <c r="G1046" s="3" t="s">
        <v>216</v>
      </c>
      <c r="H1046" s="3">
        <v>6</v>
      </c>
      <c r="J1046" s="4">
        <v>999</v>
      </c>
      <c r="K1046" s="4">
        <v>999</v>
      </c>
      <c r="L1046" s="3" t="s">
        <v>515</v>
      </c>
      <c r="M1046" s="18">
        <v>6</v>
      </c>
      <c r="N1046" s="18">
        <v>18</v>
      </c>
      <c r="O1046" s="4">
        <v>11</v>
      </c>
      <c r="P1046" s="3"/>
      <c r="Q1046" s="4">
        <v>1</v>
      </c>
      <c r="S1046" s="3">
        <v>1</v>
      </c>
      <c r="T1046" s="3"/>
      <c r="U1046" s="3"/>
      <c r="Y1046" s="3">
        <v>15</v>
      </c>
      <c r="AH1046" s="3">
        <v>99</v>
      </c>
      <c r="AI1046" s="3">
        <v>8</v>
      </c>
      <c r="AK1046" s="3">
        <v>4</v>
      </c>
      <c r="AL1046" s="3">
        <v>2</v>
      </c>
    </row>
    <row r="1047" spans="1:38" x14ac:dyDescent="0.3">
      <c r="A1047" s="4">
        <v>1046</v>
      </c>
      <c r="B1047" s="5">
        <v>42846</v>
      </c>
      <c r="C1047" s="7">
        <v>0.69930555555555562</v>
      </c>
      <c r="D1047" s="3" t="s">
        <v>305</v>
      </c>
      <c r="E1047" s="3">
        <v>1</v>
      </c>
      <c r="F1047" s="3">
        <v>72</v>
      </c>
      <c r="G1047" s="3" t="s">
        <v>516</v>
      </c>
      <c r="H1047" s="3">
        <v>7</v>
      </c>
      <c r="J1047" s="4">
        <v>999</v>
      </c>
      <c r="K1047" s="4">
        <v>999</v>
      </c>
      <c r="L1047" s="3" t="s">
        <v>517</v>
      </c>
      <c r="M1047" s="18">
        <v>6</v>
      </c>
      <c r="N1047" s="18">
        <v>19</v>
      </c>
      <c r="O1047" s="4">
        <v>10</v>
      </c>
      <c r="P1047" s="3"/>
      <c r="Q1047" s="4">
        <v>1</v>
      </c>
      <c r="S1047" s="3">
        <v>2</v>
      </c>
      <c r="T1047" s="3"/>
      <c r="U1047" s="3"/>
      <c r="Y1047" s="3">
        <v>30</v>
      </c>
      <c r="AH1047" s="3">
        <v>99</v>
      </c>
      <c r="AI1047" s="3">
        <v>1</v>
      </c>
      <c r="AK1047" s="3">
        <v>4</v>
      </c>
      <c r="AL1047" s="3">
        <v>2</v>
      </c>
    </row>
    <row r="1048" spans="1:38" x14ac:dyDescent="0.3">
      <c r="A1048" s="4">
        <v>1047</v>
      </c>
      <c r="B1048" s="5">
        <v>42846</v>
      </c>
      <c r="C1048" s="7">
        <v>0.71597222222222223</v>
      </c>
      <c r="D1048" s="3" t="s">
        <v>305</v>
      </c>
      <c r="E1048" s="3">
        <v>1</v>
      </c>
      <c r="F1048" s="3">
        <v>22</v>
      </c>
      <c r="G1048" s="3" t="s">
        <v>216</v>
      </c>
      <c r="H1048" s="3">
        <v>4</v>
      </c>
      <c r="J1048" s="4">
        <v>999</v>
      </c>
      <c r="K1048" s="4">
        <v>999</v>
      </c>
      <c r="L1048" s="3" t="s">
        <v>111</v>
      </c>
      <c r="M1048" s="18">
        <v>7</v>
      </c>
      <c r="N1048" s="18" t="s">
        <v>560</v>
      </c>
      <c r="O1048" s="4">
        <v>8</v>
      </c>
      <c r="P1048" s="3"/>
      <c r="Q1048" s="4">
        <v>1</v>
      </c>
      <c r="S1048" s="3">
        <v>4</v>
      </c>
      <c r="T1048" s="3"/>
      <c r="U1048" s="3"/>
      <c r="X1048" s="7">
        <v>0.71666666666666667</v>
      </c>
      <c r="Y1048" s="3">
        <v>12</v>
      </c>
      <c r="AH1048" s="3">
        <v>99</v>
      </c>
      <c r="AI1048" s="3">
        <v>5</v>
      </c>
      <c r="AK1048" s="3">
        <v>4</v>
      </c>
      <c r="AL1048" s="3">
        <v>2</v>
      </c>
    </row>
    <row r="1049" spans="1:38" x14ac:dyDescent="0.3">
      <c r="A1049" s="4">
        <v>1048</v>
      </c>
      <c r="B1049" s="5">
        <v>42846</v>
      </c>
      <c r="C1049" s="7">
        <v>0.72083333333333333</v>
      </c>
      <c r="D1049" s="3" t="s">
        <v>305</v>
      </c>
      <c r="E1049" s="3">
        <v>2</v>
      </c>
      <c r="F1049" s="3">
        <v>74</v>
      </c>
      <c r="G1049" s="3" t="s">
        <v>216</v>
      </c>
      <c r="H1049" s="3">
        <v>7</v>
      </c>
      <c r="J1049" s="4">
        <v>999</v>
      </c>
      <c r="K1049" s="4">
        <v>999</v>
      </c>
      <c r="L1049" s="3" t="s">
        <v>400</v>
      </c>
      <c r="M1049" s="18">
        <v>2</v>
      </c>
      <c r="N1049" s="18" t="s">
        <v>566</v>
      </c>
      <c r="O1049" s="4">
        <v>8</v>
      </c>
      <c r="P1049" s="3"/>
      <c r="Q1049" s="4">
        <v>1</v>
      </c>
      <c r="S1049" s="3">
        <v>7</v>
      </c>
      <c r="T1049" s="3">
        <v>7</v>
      </c>
      <c r="U1049" s="3"/>
      <c r="Y1049" s="3">
        <v>100</v>
      </c>
      <c r="Z1049" s="3">
        <v>29</v>
      </c>
      <c r="AA1049" s="3">
        <v>5</v>
      </c>
      <c r="AB1049" s="3">
        <v>35</v>
      </c>
      <c r="AC1049" s="3">
        <v>15</v>
      </c>
      <c r="AH1049" s="3">
        <v>99</v>
      </c>
      <c r="AI1049" s="3">
        <v>99</v>
      </c>
      <c r="AK1049" s="3">
        <v>1</v>
      </c>
      <c r="AL1049" s="3">
        <v>2</v>
      </c>
    </row>
    <row r="1050" spans="1:38" x14ac:dyDescent="0.3">
      <c r="A1050" s="4">
        <v>1049</v>
      </c>
      <c r="B1050" s="5">
        <v>42846</v>
      </c>
      <c r="C1050" s="7">
        <v>0.70138888888888884</v>
      </c>
      <c r="D1050" s="3" t="s">
        <v>305</v>
      </c>
      <c r="E1050" s="3">
        <v>1</v>
      </c>
      <c r="F1050" s="3">
        <v>42</v>
      </c>
      <c r="G1050" s="3" t="s">
        <v>216</v>
      </c>
      <c r="H1050" s="3">
        <v>1</v>
      </c>
      <c r="J1050" s="4">
        <v>999</v>
      </c>
      <c r="K1050" s="4">
        <v>999</v>
      </c>
      <c r="L1050" s="3" t="s">
        <v>157</v>
      </c>
      <c r="M1050" s="18">
        <v>6</v>
      </c>
      <c r="N1050" s="18" t="s">
        <v>582</v>
      </c>
      <c r="O1050" s="4">
        <v>10</v>
      </c>
      <c r="P1050" s="3"/>
      <c r="Q1050" s="4">
        <v>1</v>
      </c>
      <c r="S1050" s="3">
        <v>2</v>
      </c>
      <c r="T1050" s="3"/>
      <c r="U1050" s="3"/>
      <c r="Y1050" s="3">
        <v>10</v>
      </c>
      <c r="AH1050" s="3">
        <v>99</v>
      </c>
      <c r="AI1050" s="3">
        <v>1</v>
      </c>
      <c r="AK1050" s="3">
        <v>4</v>
      </c>
      <c r="AL1050" s="3">
        <v>3</v>
      </c>
    </row>
    <row r="1051" spans="1:38" x14ac:dyDescent="0.3">
      <c r="A1051" s="4">
        <v>1050</v>
      </c>
      <c r="B1051" s="5">
        <v>42846</v>
      </c>
      <c r="C1051" s="7">
        <v>0.68472222222222223</v>
      </c>
      <c r="D1051" s="3" t="s">
        <v>305</v>
      </c>
      <c r="E1051" s="3">
        <v>2</v>
      </c>
      <c r="F1051" s="3">
        <v>60</v>
      </c>
      <c r="G1051" s="3" t="s">
        <v>216</v>
      </c>
      <c r="H1051" s="3">
        <v>1</v>
      </c>
      <c r="J1051" s="4">
        <v>999</v>
      </c>
      <c r="K1051" s="4">
        <v>999</v>
      </c>
      <c r="L1051" s="3" t="s">
        <v>196</v>
      </c>
      <c r="M1051" s="18">
        <v>18</v>
      </c>
      <c r="N1051" s="18">
        <v>197</v>
      </c>
      <c r="O1051" s="4">
        <v>8</v>
      </c>
      <c r="P1051" s="3"/>
      <c r="Q1051" s="4">
        <v>9</v>
      </c>
      <c r="S1051" s="3">
        <v>3</v>
      </c>
      <c r="T1051" s="3"/>
      <c r="U1051" s="3"/>
      <c r="Y1051" s="3">
        <v>20</v>
      </c>
      <c r="AH1051" s="3">
        <v>99</v>
      </c>
      <c r="AI1051" s="3">
        <v>1</v>
      </c>
      <c r="AK1051" s="3">
        <v>4</v>
      </c>
      <c r="AL1051" s="3">
        <v>3</v>
      </c>
    </row>
    <row r="1052" spans="1:38" x14ac:dyDescent="0.3">
      <c r="A1052" s="4">
        <v>1051</v>
      </c>
      <c r="B1052" s="5">
        <v>42846</v>
      </c>
      <c r="C1052" s="7">
        <v>0.73958333333333337</v>
      </c>
      <c r="D1052" s="3" t="s">
        <v>305</v>
      </c>
      <c r="E1052" s="3">
        <v>99</v>
      </c>
      <c r="F1052" s="3">
        <v>41</v>
      </c>
      <c r="G1052" s="3" t="s">
        <v>216</v>
      </c>
      <c r="H1052" s="3">
        <v>1</v>
      </c>
      <c r="J1052" s="4">
        <v>999</v>
      </c>
      <c r="K1052" s="4">
        <v>999</v>
      </c>
      <c r="L1052" s="3" t="s">
        <v>325</v>
      </c>
      <c r="M1052" s="18">
        <v>1</v>
      </c>
      <c r="N1052" s="18">
        <v>3</v>
      </c>
      <c r="O1052" s="4">
        <v>8</v>
      </c>
      <c r="P1052" s="3"/>
      <c r="Q1052" s="4">
        <v>9</v>
      </c>
      <c r="S1052" s="3">
        <v>1</v>
      </c>
      <c r="T1052" s="3"/>
      <c r="U1052" s="3"/>
      <c r="Y1052" s="3">
        <v>3</v>
      </c>
      <c r="AH1052" s="3">
        <v>99</v>
      </c>
      <c r="AI1052" s="3">
        <v>1</v>
      </c>
      <c r="AK1052" s="3">
        <v>1</v>
      </c>
      <c r="AL1052" s="3">
        <v>2</v>
      </c>
    </row>
    <row r="1053" spans="1:38" x14ac:dyDescent="0.3">
      <c r="A1053" s="4">
        <v>1052</v>
      </c>
      <c r="B1053" s="5">
        <v>42846</v>
      </c>
      <c r="C1053" s="7">
        <v>0.74791666666666667</v>
      </c>
      <c r="D1053" s="3" t="s">
        <v>305</v>
      </c>
      <c r="E1053" s="3">
        <v>2</v>
      </c>
      <c r="F1053" s="3">
        <v>49</v>
      </c>
      <c r="G1053" s="3" t="s">
        <v>216</v>
      </c>
      <c r="H1053" s="3">
        <v>1</v>
      </c>
      <c r="J1053" s="4">
        <v>999</v>
      </c>
      <c r="K1053" s="4">
        <v>999</v>
      </c>
      <c r="L1053" s="3" t="s">
        <v>308</v>
      </c>
      <c r="M1053" s="18">
        <v>6</v>
      </c>
      <c r="N1053" s="18">
        <v>26</v>
      </c>
      <c r="O1053" s="4">
        <v>8</v>
      </c>
      <c r="P1053" s="3"/>
      <c r="Q1053" s="4">
        <v>1</v>
      </c>
      <c r="S1053" s="3">
        <v>7</v>
      </c>
      <c r="T1053" s="3"/>
      <c r="U1053" s="3"/>
      <c r="X1053" s="7">
        <v>0.74791666666666667</v>
      </c>
      <c r="Y1053" s="3">
        <v>15</v>
      </c>
      <c r="Z1053" s="3">
        <v>29</v>
      </c>
      <c r="AA1053" s="3">
        <v>0</v>
      </c>
      <c r="AH1053" s="3">
        <v>99</v>
      </c>
      <c r="AI1053" s="3">
        <v>99</v>
      </c>
      <c r="AK1053" s="3">
        <v>4</v>
      </c>
      <c r="AL1053" s="3">
        <v>2</v>
      </c>
    </row>
    <row r="1054" spans="1:38" x14ac:dyDescent="0.3">
      <c r="A1054" s="4">
        <v>1053</v>
      </c>
      <c r="B1054" s="5">
        <v>42846</v>
      </c>
      <c r="C1054" s="7">
        <v>0.75624999999999998</v>
      </c>
      <c r="D1054" s="3" t="s">
        <v>305</v>
      </c>
      <c r="E1054" s="3">
        <v>1</v>
      </c>
      <c r="F1054" s="3">
        <v>50</v>
      </c>
      <c r="G1054" s="3" t="s">
        <v>216</v>
      </c>
      <c r="H1054" s="3">
        <v>1</v>
      </c>
      <c r="J1054" s="4">
        <v>999</v>
      </c>
      <c r="K1054" s="4">
        <v>999</v>
      </c>
      <c r="L1054" s="3" t="s">
        <v>108</v>
      </c>
      <c r="M1054" s="18">
        <v>8</v>
      </c>
      <c r="N1054" s="18" t="s">
        <v>555</v>
      </c>
      <c r="O1054" s="4">
        <v>8</v>
      </c>
      <c r="P1054" s="3"/>
      <c r="Q1054" s="4">
        <v>1</v>
      </c>
      <c r="S1054" s="3">
        <v>2</v>
      </c>
      <c r="T1054" s="3"/>
      <c r="U1054" s="3"/>
      <c r="X1054" s="7">
        <v>0.75624999999999998</v>
      </c>
      <c r="Y1054" s="3">
        <v>20</v>
      </c>
      <c r="AH1054" s="3">
        <v>99</v>
      </c>
      <c r="AI1054" s="3">
        <v>1</v>
      </c>
      <c r="AK1054" s="3">
        <v>4</v>
      </c>
      <c r="AL1054" s="3">
        <v>3</v>
      </c>
    </row>
    <row r="1055" spans="1:38" x14ac:dyDescent="0.3">
      <c r="A1055" s="4">
        <v>1054</v>
      </c>
      <c r="B1055" s="5">
        <v>42846</v>
      </c>
      <c r="C1055" s="7">
        <v>0.7597222222222223</v>
      </c>
      <c r="D1055" s="3" t="s">
        <v>305</v>
      </c>
      <c r="E1055" s="3">
        <v>2</v>
      </c>
      <c r="F1055" s="3">
        <v>50</v>
      </c>
      <c r="G1055" s="3" t="s">
        <v>216</v>
      </c>
      <c r="H1055" s="3">
        <v>2</v>
      </c>
      <c r="J1055" s="4">
        <v>999</v>
      </c>
      <c r="K1055" s="4">
        <v>999</v>
      </c>
      <c r="L1055" s="3" t="s">
        <v>290</v>
      </c>
      <c r="M1055" s="18">
        <v>6</v>
      </c>
      <c r="N1055" s="18">
        <v>124</v>
      </c>
      <c r="O1055" s="4">
        <v>10</v>
      </c>
      <c r="P1055" s="3"/>
      <c r="Q1055" s="4">
        <v>9</v>
      </c>
      <c r="S1055" s="3">
        <v>7</v>
      </c>
      <c r="T1055" s="3"/>
      <c r="U1055" s="3"/>
      <c r="Y1055" s="3">
        <v>45</v>
      </c>
      <c r="Z1055" s="3">
        <v>50</v>
      </c>
      <c r="AA1055" s="3">
        <v>10</v>
      </c>
      <c r="AH1055" s="3">
        <v>7</v>
      </c>
      <c r="AI1055" s="3">
        <v>99</v>
      </c>
      <c r="AK1055" s="3">
        <v>3</v>
      </c>
      <c r="AL1055" s="3">
        <v>3</v>
      </c>
    </row>
    <row r="1056" spans="1:38" x14ac:dyDescent="0.3">
      <c r="A1056" s="4">
        <v>1055</v>
      </c>
      <c r="B1056" s="5">
        <v>42846</v>
      </c>
      <c r="C1056" s="7">
        <v>0.76944444444444438</v>
      </c>
      <c r="D1056" s="3" t="s">
        <v>305</v>
      </c>
      <c r="E1056" s="3">
        <v>1</v>
      </c>
      <c r="F1056" s="3">
        <v>31</v>
      </c>
      <c r="G1056" s="3" t="s">
        <v>216</v>
      </c>
      <c r="H1056" s="3">
        <v>1</v>
      </c>
      <c r="J1056" s="4">
        <v>999</v>
      </c>
      <c r="K1056" s="4">
        <v>999</v>
      </c>
      <c r="L1056" s="3" t="s">
        <v>106</v>
      </c>
      <c r="M1056" s="18">
        <v>1</v>
      </c>
      <c r="N1056" s="18" t="s">
        <v>609</v>
      </c>
      <c r="O1056" s="4">
        <v>8</v>
      </c>
      <c r="P1056" s="3"/>
      <c r="Q1056" s="4">
        <v>1</v>
      </c>
      <c r="S1056" s="3">
        <v>1</v>
      </c>
      <c r="T1056" s="3"/>
      <c r="U1056" s="3"/>
      <c r="Y1056" s="3">
        <v>20</v>
      </c>
      <c r="AH1056" s="3">
        <v>99</v>
      </c>
      <c r="AI1056" s="3">
        <v>6</v>
      </c>
      <c r="AK1056" s="3">
        <v>4</v>
      </c>
      <c r="AL1056" s="3">
        <v>3</v>
      </c>
    </row>
    <row r="1057" spans="1:38" x14ac:dyDescent="0.3">
      <c r="A1057" s="4">
        <v>1056</v>
      </c>
      <c r="B1057" s="5">
        <v>42846</v>
      </c>
      <c r="C1057" s="7">
        <v>0.77847222222222223</v>
      </c>
      <c r="D1057" s="3" t="s">
        <v>305</v>
      </c>
      <c r="E1057" s="3">
        <v>1</v>
      </c>
      <c r="F1057" s="3">
        <v>20</v>
      </c>
      <c r="G1057" s="3" t="s">
        <v>216</v>
      </c>
      <c r="H1057" s="3">
        <v>4</v>
      </c>
      <c r="J1057" s="4">
        <v>999</v>
      </c>
      <c r="K1057" s="4">
        <v>999</v>
      </c>
      <c r="L1057" s="3" t="s">
        <v>128</v>
      </c>
      <c r="M1057" s="18">
        <v>11</v>
      </c>
      <c r="N1057" s="18" t="s">
        <v>565</v>
      </c>
      <c r="O1057" s="4">
        <v>8</v>
      </c>
      <c r="P1057" s="3"/>
      <c r="Q1057" s="4">
        <v>9</v>
      </c>
      <c r="S1057" s="3">
        <v>7</v>
      </c>
      <c r="T1057" s="3"/>
      <c r="U1057" s="3"/>
      <c r="Y1057" s="3">
        <v>32</v>
      </c>
      <c r="Z1057" s="3">
        <v>29</v>
      </c>
      <c r="AA1057" s="3">
        <v>5</v>
      </c>
      <c r="AH1057" s="3">
        <v>99</v>
      </c>
      <c r="AI1057" s="3">
        <v>99</v>
      </c>
      <c r="AK1057" s="3">
        <v>4</v>
      </c>
      <c r="AL1057" s="3">
        <v>2</v>
      </c>
    </row>
    <row r="1058" spans="1:38" x14ac:dyDescent="0.3">
      <c r="A1058" s="4">
        <v>1057</v>
      </c>
      <c r="B1058" s="5">
        <v>42846</v>
      </c>
      <c r="C1058" s="7">
        <v>0.78541666666666676</v>
      </c>
      <c r="D1058" s="3" t="s">
        <v>305</v>
      </c>
      <c r="E1058" s="3">
        <v>2</v>
      </c>
      <c r="F1058" s="3">
        <v>63</v>
      </c>
      <c r="G1058" s="3" t="s">
        <v>216</v>
      </c>
      <c r="H1058" s="3">
        <v>1</v>
      </c>
      <c r="J1058" s="4">
        <v>999</v>
      </c>
      <c r="K1058" s="4">
        <v>999</v>
      </c>
      <c r="L1058" s="3" t="s">
        <v>518</v>
      </c>
      <c r="M1058" s="18">
        <v>6</v>
      </c>
      <c r="N1058" s="18">
        <v>122</v>
      </c>
      <c r="O1058" s="4">
        <v>8</v>
      </c>
      <c r="P1058" s="3"/>
      <c r="Q1058" s="4">
        <v>9</v>
      </c>
      <c r="S1058" s="3">
        <v>7</v>
      </c>
      <c r="T1058" s="3"/>
      <c r="U1058" s="3"/>
      <c r="Y1058" s="3">
        <v>10</v>
      </c>
      <c r="Z1058" s="3">
        <v>30</v>
      </c>
      <c r="AA1058" s="3">
        <v>15</v>
      </c>
      <c r="AH1058" s="3">
        <v>7</v>
      </c>
      <c r="AI1058" s="3">
        <v>5</v>
      </c>
      <c r="AK1058" s="3">
        <v>4</v>
      </c>
      <c r="AL1058" s="3">
        <v>4</v>
      </c>
    </row>
    <row r="1059" spans="1:38" x14ac:dyDescent="0.3">
      <c r="A1059" s="4">
        <v>1058</v>
      </c>
      <c r="B1059" s="5">
        <v>42846</v>
      </c>
      <c r="C1059" s="7">
        <v>0.79791666666666661</v>
      </c>
      <c r="D1059" s="3" t="s">
        <v>305</v>
      </c>
      <c r="E1059" s="3">
        <v>2</v>
      </c>
      <c r="F1059" s="3">
        <v>64</v>
      </c>
      <c r="G1059" s="3" t="s">
        <v>216</v>
      </c>
      <c r="H1059" s="3">
        <v>6</v>
      </c>
      <c r="J1059" s="4">
        <v>999</v>
      </c>
      <c r="K1059" s="4">
        <v>999</v>
      </c>
      <c r="L1059" s="3" t="s">
        <v>519</v>
      </c>
      <c r="M1059" s="18">
        <v>6</v>
      </c>
      <c r="N1059" s="18">
        <v>123</v>
      </c>
      <c r="O1059" s="4">
        <v>8</v>
      </c>
      <c r="P1059" s="3"/>
      <c r="Q1059" s="4">
        <v>1</v>
      </c>
      <c r="S1059" s="3">
        <v>1</v>
      </c>
      <c r="T1059" s="3">
        <v>7</v>
      </c>
      <c r="U1059" s="3">
        <v>8</v>
      </c>
      <c r="V1059" s="3">
        <v>1</v>
      </c>
      <c r="Y1059" s="3">
        <v>35</v>
      </c>
      <c r="AB1059" s="3">
        <v>29</v>
      </c>
      <c r="AC1059" s="3">
        <v>10</v>
      </c>
      <c r="AH1059" s="3">
        <v>99</v>
      </c>
      <c r="AI1059" s="3">
        <v>99</v>
      </c>
      <c r="AK1059" s="3">
        <v>4</v>
      </c>
      <c r="AL1059" s="3">
        <v>3</v>
      </c>
    </row>
    <row r="1060" spans="1:38" x14ac:dyDescent="0.3">
      <c r="A1060" s="4">
        <v>1059</v>
      </c>
      <c r="B1060" s="5">
        <v>42846</v>
      </c>
      <c r="C1060" s="7">
        <v>0.80555555555555547</v>
      </c>
      <c r="D1060" s="3" t="s">
        <v>305</v>
      </c>
      <c r="E1060" s="3">
        <v>2</v>
      </c>
      <c r="F1060" s="3">
        <v>47</v>
      </c>
      <c r="G1060" s="3" t="s">
        <v>216</v>
      </c>
      <c r="H1060" s="3">
        <v>1</v>
      </c>
      <c r="J1060" s="4">
        <v>999</v>
      </c>
      <c r="K1060" s="4">
        <v>999</v>
      </c>
      <c r="L1060" s="3" t="s">
        <v>106</v>
      </c>
      <c r="M1060" s="18">
        <v>1</v>
      </c>
      <c r="N1060" s="18" t="s">
        <v>609</v>
      </c>
      <c r="O1060" s="4">
        <v>99</v>
      </c>
      <c r="P1060" s="3"/>
      <c r="Q1060" s="4">
        <v>1</v>
      </c>
      <c r="S1060" s="3">
        <v>2</v>
      </c>
      <c r="T1060" s="3"/>
      <c r="U1060" s="3"/>
      <c r="Y1060" s="3">
        <v>7</v>
      </c>
      <c r="AH1060" s="3">
        <v>99</v>
      </c>
      <c r="AI1060" s="3">
        <v>5</v>
      </c>
      <c r="AK1060" s="3">
        <v>4</v>
      </c>
      <c r="AL1060" s="3">
        <v>3</v>
      </c>
    </row>
    <row r="1061" spans="1:38" x14ac:dyDescent="0.3">
      <c r="A1061" s="4">
        <v>1060</v>
      </c>
      <c r="B1061" s="5">
        <v>42846</v>
      </c>
      <c r="C1061" s="7">
        <v>0.8125</v>
      </c>
      <c r="D1061" s="3" t="s">
        <v>305</v>
      </c>
      <c r="E1061" s="3">
        <v>1</v>
      </c>
      <c r="F1061" s="3">
        <v>43</v>
      </c>
      <c r="G1061" s="3" t="s">
        <v>216</v>
      </c>
      <c r="H1061" s="3">
        <v>1</v>
      </c>
      <c r="J1061" s="4">
        <v>999</v>
      </c>
      <c r="K1061" s="4">
        <v>999</v>
      </c>
      <c r="L1061" s="3" t="s">
        <v>130</v>
      </c>
      <c r="M1061" s="18">
        <v>10</v>
      </c>
      <c r="N1061" s="18" t="s">
        <v>569</v>
      </c>
      <c r="O1061" s="4">
        <v>8</v>
      </c>
      <c r="P1061" s="3"/>
      <c r="Q1061" s="4">
        <v>1</v>
      </c>
      <c r="S1061" s="3">
        <v>7</v>
      </c>
      <c r="T1061" s="3">
        <v>7</v>
      </c>
      <c r="U1061" s="3">
        <v>7</v>
      </c>
      <c r="V1061" s="3">
        <v>1</v>
      </c>
      <c r="Y1061" s="3">
        <v>60</v>
      </c>
      <c r="Z1061" s="3">
        <v>29</v>
      </c>
      <c r="AA1061" s="3">
        <v>1</v>
      </c>
      <c r="AB1061" s="3">
        <v>35</v>
      </c>
      <c r="AC1061" s="3">
        <v>7</v>
      </c>
      <c r="AD1061" s="3">
        <v>24</v>
      </c>
      <c r="AE1061" s="3">
        <v>7</v>
      </c>
      <c r="AH1061" s="3">
        <v>9</v>
      </c>
      <c r="AI1061" s="3">
        <v>99</v>
      </c>
      <c r="AK1061" s="3">
        <v>4</v>
      </c>
      <c r="AL1061" s="3">
        <v>2</v>
      </c>
    </row>
    <row r="1062" spans="1:38" x14ac:dyDescent="0.3">
      <c r="A1062" s="4">
        <v>1061</v>
      </c>
      <c r="B1062" s="5">
        <v>42846</v>
      </c>
      <c r="C1062" s="7">
        <v>0.81666666666666676</v>
      </c>
      <c r="D1062" s="3" t="s">
        <v>305</v>
      </c>
      <c r="E1062" s="3">
        <v>1</v>
      </c>
      <c r="F1062" s="3">
        <v>55</v>
      </c>
      <c r="G1062" s="3" t="s">
        <v>216</v>
      </c>
      <c r="H1062" s="3">
        <v>1</v>
      </c>
      <c r="J1062" s="4">
        <v>999</v>
      </c>
      <c r="K1062" s="4">
        <v>999</v>
      </c>
      <c r="L1062" s="3" t="s">
        <v>186</v>
      </c>
      <c r="M1062" s="18">
        <v>6</v>
      </c>
      <c r="N1062" s="18" t="s">
        <v>583</v>
      </c>
      <c r="O1062" s="4">
        <v>99</v>
      </c>
      <c r="P1062" s="3"/>
      <c r="Q1062" s="4">
        <v>1</v>
      </c>
      <c r="S1062" s="3">
        <v>2</v>
      </c>
      <c r="T1062" s="3"/>
      <c r="U1062" s="3"/>
      <c r="Y1062" s="3">
        <v>10</v>
      </c>
      <c r="AH1062" s="3">
        <v>99</v>
      </c>
      <c r="AI1062" s="3">
        <v>6</v>
      </c>
      <c r="AK1062" s="3">
        <v>4</v>
      </c>
      <c r="AL1062" s="3">
        <v>2</v>
      </c>
    </row>
    <row r="1063" spans="1:38" x14ac:dyDescent="0.3">
      <c r="A1063" s="4">
        <v>1062</v>
      </c>
      <c r="B1063" s="5">
        <v>42846</v>
      </c>
      <c r="C1063" s="7">
        <v>0.82152777777777775</v>
      </c>
      <c r="D1063" s="3" t="s">
        <v>305</v>
      </c>
      <c r="E1063" s="3">
        <v>1</v>
      </c>
      <c r="F1063" s="3">
        <v>39</v>
      </c>
      <c r="G1063" s="3" t="s">
        <v>216</v>
      </c>
      <c r="H1063" s="3">
        <v>1</v>
      </c>
      <c r="J1063" s="4">
        <v>999</v>
      </c>
      <c r="K1063" s="4">
        <v>999</v>
      </c>
      <c r="L1063" s="3" t="s">
        <v>295</v>
      </c>
      <c r="M1063" s="18">
        <v>146</v>
      </c>
      <c r="N1063" s="18">
        <v>146</v>
      </c>
      <c r="O1063" s="4">
        <v>8</v>
      </c>
      <c r="P1063" s="3"/>
      <c r="Q1063" s="4">
        <v>8</v>
      </c>
      <c r="S1063" s="3">
        <v>2</v>
      </c>
      <c r="T1063" s="3"/>
      <c r="U1063" s="3"/>
      <c r="Y1063" s="3">
        <v>20</v>
      </c>
      <c r="AH1063" s="3">
        <v>99</v>
      </c>
      <c r="AI1063" s="3">
        <v>1</v>
      </c>
      <c r="AK1063" s="3">
        <v>4</v>
      </c>
      <c r="AL1063" s="3">
        <v>2</v>
      </c>
    </row>
    <row r="1064" spans="1:38" x14ac:dyDescent="0.3">
      <c r="A1064" s="4">
        <v>1063</v>
      </c>
      <c r="B1064" s="5">
        <v>42846</v>
      </c>
      <c r="C1064" s="7">
        <v>0.82500000000000007</v>
      </c>
      <c r="D1064" s="3" t="s">
        <v>305</v>
      </c>
      <c r="E1064" s="3">
        <v>2</v>
      </c>
      <c r="F1064" s="3">
        <v>49</v>
      </c>
      <c r="G1064" s="3" t="s">
        <v>216</v>
      </c>
      <c r="H1064" s="3">
        <v>1</v>
      </c>
      <c r="J1064" s="4">
        <v>999</v>
      </c>
      <c r="K1064" s="4">
        <v>999</v>
      </c>
      <c r="L1064" s="3" t="s">
        <v>146</v>
      </c>
      <c r="M1064" s="18">
        <v>12</v>
      </c>
      <c r="N1064" s="18">
        <v>16</v>
      </c>
      <c r="O1064" s="4">
        <v>1</v>
      </c>
      <c r="P1064" s="3"/>
      <c r="Q1064" s="4">
        <v>1</v>
      </c>
      <c r="S1064" s="3">
        <v>99</v>
      </c>
      <c r="T1064" s="3"/>
      <c r="U1064" s="3"/>
      <c r="Y1064" s="3">
        <v>15</v>
      </c>
      <c r="AH1064" s="3">
        <v>99</v>
      </c>
      <c r="AI1064" s="3">
        <v>5</v>
      </c>
      <c r="AK1064" s="3">
        <v>2</v>
      </c>
      <c r="AL1064" s="3">
        <v>2</v>
      </c>
    </row>
    <row r="1065" spans="1:38" x14ac:dyDescent="0.3">
      <c r="A1065" s="4">
        <v>1064</v>
      </c>
      <c r="B1065" s="5">
        <v>42846</v>
      </c>
      <c r="C1065" s="7">
        <v>0.83124999999999993</v>
      </c>
      <c r="D1065" s="3" t="s">
        <v>305</v>
      </c>
      <c r="E1065" s="3">
        <v>1</v>
      </c>
      <c r="F1065" s="3">
        <v>70</v>
      </c>
      <c r="G1065" s="3" t="s">
        <v>216</v>
      </c>
      <c r="H1065" s="3">
        <v>7</v>
      </c>
      <c r="J1065" s="4">
        <v>999</v>
      </c>
      <c r="K1065" s="4">
        <v>999</v>
      </c>
      <c r="L1065" s="3" t="s">
        <v>149</v>
      </c>
      <c r="M1065" s="18">
        <v>5</v>
      </c>
      <c r="N1065" s="18">
        <v>67</v>
      </c>
      <c r="O1065" s="4">
        <v>8</v>
      </c>
      <c r="P1065" s="3"/>
      <c r="Q1065" s="4">
        <v>1</v>
      </c>
      <c r="S1065" s="3">
        <v>2</v>
      </c>
      <c r="T1065" s="3"/>
      <c r="U1065" s="3"/>
      <c r="Y1065" s="3">
        <v>20</v>
      </c>
      <c r="AH1065" s="3">
        <v>99</v>
      </c>
      <c r="AI1065" s="3">
        <v>9</v>
      </c>
      <c r="AJ1065" s="3" t="s">
        <v>520</v>
      </c>
      <c r="AK1065" s="3">
        <v>4</v>
      </c>
      <c r="AL1065" s="3">
        <v>1</v>
      </c>
    </row>
    <row r="1066" spans="1:38" x14ac:dyDescent="0.3">
      <c r="A1066" s="4">
        <v>1065</v>
      </c>
      <c r="B1066" s="5">
        <v>42846</v>
      </c>
      <c r="C1066" s="7">
        <v>0.83750000000000002</v>
      </c>
      <c r="D1066" s="3" t="s">
        <v>305</v>
      </c>
      <c r="E1066" s="3">
        <v>2</v>
      </c>
      <c r="F1066" s="3">
        <v>41</v>
      </c>
      <c r="G1066" s="3" t="s">
        <v>216</v>
      </c>
      <c r="H1066" s="3">
        <v>1</v>
      </c>
      <c r="J1066" s="4">
        <v>999</v>
      </c>
      <c r="K1066" s="4">
        <v>999</v>
      </c>
      <c r="L1066" s="3" t="s">
        <v>242</v>
      </c>
      <c r="M1066" s="18">
        <v>7</v>
      </c>
      <c r="N1066" s="18">
        <v>43</v>
      </c>
      <c r="O1066" s="4">
        <v>2</v>
      </c>
      <c r="P1066" s="3"/>
      <c r="Q1066" s="4">
        <v>1</v>
      </c>
      <c r="S1066" s="3">
        <v>2</v>
      </c>
      <c r="T1066" s="3"/>
      <c r="U1066" s="3"/>
      <c r="Y1066" s="3">
        <v>12</v>
      </c>
      <c r="AH1066" s="3">
        <v>99</v>
      </c>
      <c r="AI1066" s="3">
        <v>5</v>
      </c>
      <c r="AK1066" s="3">
        <v>1</v>
      </c>
      <c r="AL1066" s="3">
        <v>1</v>
      </c>
    </row>
    <row r="1067" spans="1:38" x14ac:dyDescent="0.3">
      <c r="A1067" s="4">
        <v>1066</v>
      </c>
      <c r="B1067" s="5">
        <v>42846</v>
      </c>
      <c r="C1067" s="7">
        <v>0.84166666666666667</v>
      </c>
      <c r="D1067" s="3" t="s">
        <v>305</v>
      </c>
      <c r="E1067" s="3">
        <v>2</v>
      </c>
      <c r="F1067" s="3">
        <v>55</v>
      </c>
      <c r="G1067" s="3" t="s">
        <v>216</v>
      </c>
      <c r="H1067" s="3">
        <v>2</v>
      </c>
      <c r="J1067" s="4">
        <v>999</v>
      </c>
      <c r="K1067" s="4">
        <v>999</v>
      </c>
      <c r="L1067" s="3" t="s">
        <v>305</v>
      </c>
      <c r="M1067" s="18">
        <v>1</v>
      </c>
      <c r="N1067" s="18">
        <v>174</v>
      </c>
      <c r="O1067" s="4">
        <v>2</v>
      </c>
      <c r="P1067" s="3"/>
      <c r="Q1067" s="4"/>
      <c r="S1067" s="3">
        <v>7</v>
      </c>
      <c r="T1067" s="3">
        <v>7</v>
      </c>
      <c r="U1067" s="3"/>
      <c r="Y1067" s="3">
        <v>70</v>
      </c>
      <c r="Z1067" s="3">
        <v>29</v>
      </c>
      <c r="AA1067" s="3">
        <v>1</v>
      </c>
      <c r="AB1067" s="3">
        <v>40</v>
      </c>
      <c r="AC1067" s="3">
        <v>5</v>
      </c>
      <c r="AH1067" s="3">
        <v>99</v>
      </c>
      <c r="AI1067" s="3">
        <v>99</v>
      </c>
      <c r="AK1067" s="3">
        <v>4</v>
      </c>
      <c r="AL1067" s="3">
        <v>2</v>
      </c>
    </row>
    <row r="1068" spans="1:38" x14ac:dyDescent="0.3">
      <c r="A1068" s="4">
        <v>1067</v>
      </c>
      <c r="B1068" s="5">
        <v>42846</v>
      </c>
      <c r="C1068" s="7">
        <v>0.84722222222222221</v>
      </c>
      <c r="D1068" s="3" t="s">
        <v>305</v>
      </c>
      <c r="E1068" s="3">
        <v>1</v>
      </c>
      <c r="F1068" s="3">
        <v>70</v>
      </c>
      <c r="G1068" s="3" t="s">
        <v>216</v>
      </c>
      <c r="H1068" s="3">
        <v>7</v>
      </c>
      <c r="J1068" s="4">
        <v>999</v>
      </c>
      <c r="K1068" s="4">
        <v>999</v>
      </c>
      <c r="L1068" s="3" t="s">
        <v>233</v>
      </c>
      <c r="M1068" s="18">
        <v>6</v>
      </c>
      <c r="N1068" s="18">
        <v>5</v>
      </c>
      <c r="O1068" s="4">
        <v>8</v>
      </c>
      <c r="P1068" s="3"/>
      <c r="Q1068" s="4">
        <v>1</v>
      </c>
      <c r="S1068" s="3">
        <v>1</v>
      </c>
      <c r="T1068" s="3"/>
      <c r="U1068" s="3"/>
      <c r="X1068" s="7">
        <v>0.84722222222222221</v>
      </c>
      <c r="Y1068" s="3">
        <v>45</v>
      </c>
      <c r="AH1068" s="3">
        <v>99</v>
      </c>
      <c r="AI1068" s="3">
        <v>9</v>
      </c>
      <c r="AJ1068" s="3" t="s">
        <v>510</v>
      </c>
      <c r="AK1068" s="3">
        <v>4</v>
      </c>
      <c r="AL1068" s="3">
        <v>2</v>
      </c>
    </row>
    <row r="1069" spans="1:38" x14ac:dyDescent="0.3">
      <c r="A1069" s="4">
        <v>1068</v>
      </c>
      <c r="B1069" s="5">
        <v>42846</v>
      </c>
      <c r="C1069" s="7">
        <v>0.8520833333333333</v>
      </c>
      <c r="D1069" s="3" t="s">
        <v>305</v>
      </c>
      <c r="E1069" s="3">
        <v>1</v>
      </c>
      <c r="F1069" s="3">
        <v>63</v>
      </c>
      <c r="G1069" s="3" t="s">
        <v>506</v>
      </c>
      <c r="H1069" s="3">
        <v>7</v>
      </c>
      <c r="J1069" s="4">
        <v>999</v>
      </c>
      <c r="K1069" s="4">
        <v>999</v>
      </c>
      <c r="L1069" s="3" t="s">
        <v>526</v>
      </c>
      <c r="M1069" s="18">
        <v>17</v>
      </c>
      <c r="N1069" s="18">
        <v>13</v>
      </c>
      <c r="O1069" s="4">
        <v>8</v>
      </c>
      <c r="P1069" s="3"/>
      <c r="Q1069" s="4">
        <v>1</v>
      </c>
      <c r="S1069" s="3">
        <v>2</v>
      </c>
      <c r="T1069" s="3"/>
      <c r="U1069" s="3"/>
      <c r="Y1069" s="3">
        <v>20</v>
      </c>
      <c r="AH1069" s="3">
        <v>99</v>
      </c>
      <c r="AI1069" s="3">
        <v>1</v>
      </c>
      <c r="AK1069" s="3">
        <v>4</v>
      </c>
      <c r="AL1069" s="3">
        <v>1</v>
      </c>
    </row>
    <row r="1070" spans="1:38" x14ac:dyDescent="0.3">
      <c r="A1070" s="4">
        <v>1069</v>
      </c>
      <c r="B1070" s="5">
        <v>42846</v>
      </c>
      <c r="C1070" s="7">
        <v>0.85625000000000007</v>
      </c>
      <c r="D1070" s="3" t="s">
        <v>305</v>
      </c>
      <c r="E1070" s="3">
        <v>1</v>
      </c>
      <c r="F1070" s="3">
        <v>39</v>
      </c>
      <c r="G1070" s="3" t="s">
        <v>511</v>
      </c>
      <c r="H1070" s="3">
        <v>2</v>
      </c>
      <c r="J1070" s="4">
        <v>999</v>
      </c>
      <c r="K1070" s="4">
        <v>999</v>
      </c>
      <c r="L1070" s="3" t="s">
        <v>325</v>
      </c>
      <c r="M1070" s="18">
        <v>1</v>
      </c>
      <c r="N1070" s="18">
        <v>3</v>
      </c>
      <c r="O1070" s="4">
        <v>8</v>
      </c>
      <c r="P1070" s="3"/>
      <c r="Q1070" s="4">
        <v>9</v>
      </c>
      <c r="S1070" s="3">
        <v>1</v>
      </c>
      <c r="T1070" s="3"/>
      <c r="U1070" s="3"/>
      <c r="Y1070" s="3">
        <v>2</v>
      </c>
      <c r="AH1070" s="3">
        <v>99</v>
      </c>
      <c r="AI1070" s="3">
        <v>8</v>
      </c>
      <c r="AK1070" s="3">
        <v>4</v>
      </c>
      <c r="AL1070" s="3">
        <v>2</v>
      </c>
    </row>
    <row r="1071" spans="1:38" x14ac:dyDescent="0.3">
      <c r="A1071" s="4">
        <v>1070</v>
      </c>
      <c r="B1071" s="5">
        <v>42846</v>
      </c>
      <c r="C1071" s="7">
        <v>0.85902777777777783</v>
      </c>
      <c r="D1071" s="3" t="s">
        <v>305</v>
      </c>
      <c r="E1071" s="3">
        <v>1</v>
      </c>
      <c r="F1071" s="3">
        <v>59</v>
      </c>
      <c r="G1071" s="3" t="s">
        <v>216</v>
      </c>
      <c r="H1071" s="3">
        <v>1</v>
      </c>
      <c r="J1071" s="4">
        <v>999</v>
      </c>
      <c r="K1071" s="4">
        <v>999</v>
      </c>
      <c r="L1071" s="3" t="s">
        <v>128</v>
      </c>
      <c r="M1071" s="18">
        <v>11</v>
      </c>
      <c r="N1071" s="18" t="s">
        <v>565</v>
      </c>
      <c r="O1071" s="4">
        <v>8</v>
      </c>
      <c r="P1071" s="3"/>
      <c r="Q1071" s="4">
        <v>1</v>
      </c>
      <c r="S1071" s="3">
        <v>2</v>
      </c>
      <c r="T1071" s="3"/>
      <c r="U1071" s="3"/>
      <c r="Y1071" s="3">
        <v>25</v>
      </c>
      <c r="AH1071" s="3">
        <v>99</v>
      </c>
      <c r="AI1071" s="3">
        <v>9</v>
      </c>
      <c r="AJ1071" s="3" t="s">
        <v>521</v>
      </c>
      <c r="AK1071" s="3">
        <v>4</v>
      </c>
      <c r="AL1071" s="3">
        <v>2</v>
      </c>
    </row>
    <row r="1072" spans="1:38" x14ac:dyDescent="0.3">
      <c r="A1072" s="4">
        <v>1071</v>
      </c>
      <c r="B1072" s="5">
        <v>42846</v>
      </c>
      <c r="C1072" s="7">
        <v>0.8618055555555556</v>
      </c>
      <c r="D1072" s="3" t="s">
        <v>305</v>
      </c>
      <c r="E1072" s="3">
        <v>1</v>
      </c>
      <c r="F1072" s="3">
        <v>61</v>
      </c>
      <c r="G1072" s="3" t="s">
        <v>216</v>
      </c>
      <c r="H1072" s="3">
        <v>1</v>
      </c>
      <c r="J1072" s="4">
        <v>999</v>
      </c>
      <c r="K1072" s="4">
        <v>999</v>
      </c>
      <c r="L1072" s="3" t="s">
        <v>522</v>
      </c>
      <c r="M1072" s="18">
        <v>6</v>
      </c>
      <c r="N1072" s="18">
        <v>124</v>
      </c>
      <c r="O1072" s="4">
        <v>10</v>
      </c>
      <c r="P1072" s="3"/>
      <c r="Q1072" s="4">
        <v>1</v>
      </c>
      <c r="S1072" s="3">
        <v>2</v>
      </c>
      <c r="T1072" s="3"/>
      <c r="U1072" s="3"/>
      <c r="Y1072" s="3">
        <v>15</v>
      </c>
      <c r="AH1072" s="3">
        <v>99</v>
      </c>
      <c r="AI1072" s="3">
        <v>9</v>
      </c>
      <c r="AJ1072" s="3" t="s">
        <v>116</v>
      </c>
      <c r="AK1072" s="3">
        <v>4</v>
      </c>
      <c r="AL1072" s="3">
        <v>1</v>
      </c>
    </row>
    <row r="1073" spans="1:38" x14ac:dyDescent="0.3">
      <c r="A1073" s="4">
        <v>1072</v>
      </c>
      <c r="B1073" s="5">
        <v>42846</v>
      </c>
      <c r="C1073" s="7">
        <v>0.86388888888888893</v>
      </c>
      <c r="D1073" s="3" t="s">
        <v>305</v>
      </c>
      <c r="E1073" s="3">
        <v>2</v>
      </c>
      <c r="F1073" s="3">
        <v>31</v>
      </c>
      <c r="G1073" s="3" t="s">
        <v>523</v>
      </c>
      <c r="H1073" s="3">
        <v>1</v>
      </c>
      <c r="J1073" s="4">
        <v>999</v>
      </c>
      <c r="K1073" s="4">
        <v>999</v>
      </c>
      <c r="L1073" s="3" t="s">
        <v>523</v>
      </c>
      <c r="M1073" s="18">
        <v>5</v>
      </c>
      <c r="N1073" s="18">
        <v>75</v>
      </c>
      <c r="O1073" s="4">
        <v>2</v>
      </c>
      <c r="P1073" s="3"/>
      <c r="Q1073" s="4">
        <v>1</v>
      </c>
      <c r="S1073" s="3">
        <v>2</v>
      </c>
      <c r="T1073" s="3"/>
      <c r="U1073" s="3"/>
      <c r="Y1073" s="3">
        <v>75</v>
      </c>
      <c r="AH1073" s="3">
        <v>99</v>
      </c>
      <c r="AI1073" s="3">
        <v>9</v>
      </c>
      <c r="AJ1073" s="3" t="s">
        <v>524</v>
      </c>
      <c r="AK1073" s="3">
        <v>1</v>
      </c>
      <c r="AL1073" s="3">
        <v>1</v>
      </c>
    </row>
    <row r="1074" spans="1:38" x14ac:dyDescent="0.3">
      <c r="A1074" s="4">
        <v>1073</v>
      </c>
      <c r="B1074" s="5">
        <v>42846</v>
      </c>
      <c r="C1074" s="7">
        <v>0.86736111111111114</v>
      </c>
      <c r="D1074" s="3" t="s">
        <v>305</v>
      </c>
      <c r="E1074" s="3">
        <v>1</v>
      </c>
      <c r="F1074" s="3">
        <v>42</v>
      </c>
      <c r="G1074" s="3" t="s">
        <v>525</v>
      </c>
      <c r="H1074" s="3">
        <v>1</v>
      </c>
      <c r="J1074" s="4">
        <v>999</v>
      </c>
      <c r="K1074" s="4">
        <v>999</v>
      </c>
      <c r="L1074" s="3" t="s">
        <v>525</v>
      </c>
      <c r="M1074" s="18">
        <v>17</v>
      </c>
      <c r="N1074" s="18">
        <v>13</v>
      </c>
      <c r="O1074" s="4">
        <v>8</v>
      </c>
      <c r="P1074" s="3"/>
      <c r="Q1074" s="4">
        <v>1</v>
      </c>
      <c r="S1074" s="3">
        <v>2</v>
      </c>
      <c r="T1074" s="3"/>
      <c r="U1074" s="3"/>
      <c r="Y1074" s="3">
        <v>30</v>
      </c>
      <c r="AH1074" s="3">
        <v>99</v>
      </c>
      <c r="AI1074" s="3">
        <v>1</v>
      </c>
      <c r="AK1074" s="3">
        <v>3</v>
      </c>
      <c r="AL1074" s="3">
        <v>2</v>
      </c>
    </row>
    <row r="1075" spans="1:38" x14ac:dyDescent="0.3">
      <c r="A1075" s="4">
        <v>1074</v>
      </c>
      <c r="B1075" s="5">
        <v>42846</v>
      </c>
      <c r="C1075" s="7">
        <v>0.87152777777777779</v>
      </c>
      <c r="D1075" s="3" t="s">
        <v>305</v>
      </c>
      <c r="E1075" s="3">
        <v>1</v>
      </c>
      <c r="F1075" s="3">
        <v>45</v>
      </c>
      <c r="G1075" s="3" t="s">
        <v>216</v>
      </c>
      <c r="H1075" s="3">
        <v>1</v>
      </c>
      <c r="J1075" s="4">
        <v>999</v>
      </c>
      <c r="K1075" s="4">
        <v>999</v>
      </c>
      <c r="L1075" s="3" t="s">
        <v>146</v>
      </c>
      <c r="M1075" s="18">
        <v>12</v>
      </c>
      <c r="N1075" s="18">
        <v>16</v>
      </c>
      <c r="O1075" s="4">
        <v>8</v>
      </c>
      <c r="P1075" s="3"/>
      <c r="Q1075" s="4">
        <v>1</v>
      </c>
      <c r="S1075" s="3">
        <v>2</v>
      </c>
      <c r="T1075" s="3"/>
      <c r="U1075" s="3"/>
      <c r="Y1075" s="3">
        <v>10</v>
      </c>
      <c r="AH1075" s="3">
        <v>99</v>
      </c>
      <c r="AI1075" s="3">
        <v>1</v>
      </c>
      <c r="AK1075" s="3">
        <v>3</v>
      </c>
      <c r="AL1075" s="3">
        <v>2</v>
      </c>
    </row>
    <row r="1076" spans="1:38" x14ac:dyDescent="0.3">
      <c r="A1076" s="4">
        <v>1075</v>
      </c>
      <c r="B1076" s="5">
        <v>42846</v>
      </c>
      <c r="C1076" s="7">
        <v>0.86805555555555547</v>
      </c>
      <c r="D1076" s="3" t="s">
        <v>305</v>
      </c>
      <c r="E1076" s="3">
        <v>1</v>
      </c>
      <c r="F1076" s="3">
        <v>18</v>
      </c>
      <c r="G1076" s="3" t="s">
        <v>506</v>
      </c>
      <c r="H1076" s="3">
        <v>1</v>
      </c>
      <c r="J1076" s="4">
        <v>999</v>
      </c>
      <c r="K1076" s="4">
        <v>999</v>
      </c>
      <c r="L1076" s="3" t="s">
        <v>526</v>
      </c>
      <c r="M1076" s="18">
        <v>17</v>
      </c>
      <c r="N1076" s="18">
        <v>13</v>
      </c>
      <c r="O1076" s="4">
        <v>8</v>
      </c>
      <c r="P1076" s="3"/>
      <c r="Q1076" s="4">
        <v>1</v>
      </c>
      <c r="S1076" s="3">
        <v>3</v>
      </c>
      <c r="T1076" s="3"/>
      <c r="U1076" s="3"/>
      <c r="Y1076" s="3">
        <v>20</v>
      </c>
      <c r="AH1076" s="3">
        <v>99</v>
      </c>
      <c r="AI1076" s="3">
        <v>1</v>
      </c>
      <c r="AK1076" s="3">
        <v>4</v>
      </c>
      <c r="AL1076" s="3">
        <v>2</v>
      </c>
    </row>
    <row r="1077" spans="1:38" x14ac:dyDescent="0.3">
      <c r="A1077" s="4">
        <v>1076</v>
      </c>
      <c r="B1077" s="5">
        <v>42846</v>
      </c>
      <c r="C1077" s="7">
        <v>0.87638888888888899</v>
      </c>
      <c r="D1077" s="3" t="s">
        <v>305</v>
      </c>
      <c r="E1077" s="3">
        <v>2</v>
      </c>
      <c r="F1077" s="3">
        <v>45</v>
      </c>
      <c r="G1077" s="3" t="s">
        <v>112</v>
      </c>
      <c r="H1077" s="3">
        <v>1</v>
      </c>
      <c r="I1077" s="4" t="s">
        <v>112</v>
      </c>
      <c r="J1077" s="4">
        <v>183</v>
      </c>
      <c r="K1077" s="4">
        <v>183</v>
      </c>
      <c r="L1077" s="3" t="s">
        <v>527</v>
      </c>
      <c r="M1077" s="18">
        <v>3</v>
      </c>
      <c r="N1077" s="18">
        <v>131</v>
      </c>
      <c r="O1077" s="4">
        <v>8</v>
      </c>
      <c r="P1077" s="3"/>
      <c r="Q1077" s="4">
        <v>1</v>
      </c>
      <c r="S1077" s="3">
        <v>13</v>
      </c>
      <c r="T1077" s="3"/>
      <c r="U1077" s="3"/>
      <c r="AH1077" s="3">
        <v>99</v>
      </c>
      <c r="AI1077" s="3">
        <v>2</v>
      </c>
      <c r="AK1077" s="3">
        <v>4</v>
      </c>
      <c r="AL1077" s="3">
        <v>2</v>
      </c>
    </row>
    <row r="1078" spans="1:38" x14ac:dyDescent="0.3">
      <c r="A1078" s="4">
        <v>1077</v>
      </c>
      <c r="B1078" s="5">
        <v>42846</v>
      </c>
      <c r="C1078" s="7">
        <v>0.33958333333333335</v>
      </c>
      <c r="D1078" s="3" t="s">
        <v>285</v>
      </c>
      <c r="E1078" s="3">
        <v>1</v>
      </c>
      <c r="F1078" s="3">
        <v>64</v>
      </c>
      <c r="G1078" s="3" t="s">
        <v>434</v>
      </c>
      <c r="H1078" s="3">
        <v>7</v>
      </c>
      <c r="I1078" s="4" t="s">
        <v>528</v>
      </c>
      <c r="J1078" s="4">
        <v>999</v>
      </c>
      <c r="K1078" s="4">
        <v>999</v>
      </c>
      <c r="L1078" s="3" t="s">
        <v>285</v>
      </c>
      <c r="M1078" s="18">
        <v>3</v>
      </c>
      <c r="N1078" s="18">
        <v>54</v>
      </c>
      <c r="O1078" s="4">
        <v>1</v>
      </c>
      <c r="P1078" s="3"/>
      <c r="Q1078" s="4">
        <v>12</v>
      </c>
      <c r="S1078" s="3">
        <v>1</v>
      </c>
      <c r="T1078" s="3"/>
      <c r="U1078" s="3"/>
      <c r="X1078" s="7">
        <v>0.3263888888888889</v>
      </c>
      <c r="Y1078" s="3">
        <v>5</v>
      </c>
      <c r="AH1078" s="3">
        <v>99</v>
      </c>
      <c r="AI1078" s="3">
        <v>9</v>
      </c>
      <c r="AK1078" s="3">
        <v>4</v>
      </c>
      <c r="AL1078" s="3">
        <v>2</v>
      </c>
    </row>
    <row r="1079" spans="1:38" x14ac:dyDescent="0.3">
      <c r="A1079" s="4">
        <v>1078</v>
      </c>
      <c r="B1079" s="5">
        <v>42846</v>
      </c>
      <c r="C1079" s="7">
        <v>0.34375</v>
      </c>
      <c r="D1079" s="3" t="s">
        <v>285</v>
      </c>
      <c r="E1079" s="3">
        <v>2</v>
      </c>
      <c r="F1079" s="3">
        <v>41</v>
      </c>
      <c r="G1079" s="3" t="s">
        <v>529</v>
      </c>
      <c r="H1079" s="3">
        <v>4</v>
      </c>
      <c r="I1079" s="4" t="s">
        <v>528</v>
      </c>
      <c r="J1079" s="4">
        <v>999</v>
      </c>
      <c r="K1079" s="4">
        <v>999</v>
      </c>
      <c r="L1079" s="4" t="s">
        <v>285</v>
      </c>
      <c r="M1079" s="4">
        <v>3</v>
      </c>
      <c r="N1079" s="4">
        <v>54</v>
      </c>
      <c r="O1079" s="4">
        <v>1</v>
      </c>
      <c r="P1079" s="3"/>
      <c r="Q1079" s="4"/>
      <c r="S1079" s="3">
        <v>1</v>
      </c>
      <c r="T1079" s="3"/>
      <c r="U1079" s="3"/>
      <c r="X1079" s="7">
        <v>0.30138888888888887</v>
      </c>
      <c r="Y1079" s="3">
        <v>60</v>
      </c>
      <c r="AH1079" s="3">
        <v>99</v>
      </c>
      <c r="AI1079" s="3">
        <v>6</v>
      </c>
      <c r="AK1079" s="3">
        <v>4</v>
      </c>
      <c r="AL1079" s="3">
        <v>2</v>
      </c>
    </row>
    <row r="1080" spans="1:38" x14ac:dyDescent="0.3">
      <c r="A1080" s="4">
        <v>1079</v>
      </c>
      <c r="B1080" s="5">
        <v>42846</v>
      </c>
      <c r="C1080" s="7">
        <v>0.34791666666666665</v>
      </c>
      <c r="D1080" s="3" t="s">
        <v>285</v>
      </c>
      <c r="E1080" s="3">
        <v>1</v>
      </c>
      <c r="F1080" s="3">
        <v>56</v>
      </c>
      <c r="G1080" s="3" t="s">
        <v>530</v>
      </c>
      <c r="H1080" s="3">
        <v>1</v>
      </c>
      <c r="I1080" s="4" t="s">
        <v>528</v>
      </c>
      <c r="J1080" s="4">
        <v>999</v>
      </c>
      <c r="K1080" s="4">
        <v>999</v>
      </c>
      <c r="L1080" s="3" t="s">
        <v>575</v>
      </c>
      <c r="M1080" s="18">
        <v>11</v>
      </c>
      <c r="N1080" s="18">
        <v>81</v>
      </c>
      <c r="O1080" s="4">
        <v>1</v>
      </c>
      <c r="P1080" s="3"/>
      <c r="Q1080" s="4">
        <v>2</v>
      </c>
      <c r="S1080" s="3">
        <v>1</v>
      </c>
      <c r="T1080" s="3"/>
      <c r="U1080" s="3"/>
      <c r="X1080" s="7">
        <v>0.32291666666666669</v>
      </c>
      <c r="Y1080" s="3">
        <v>25</v>
      </c>
      <c r="AH1080" s="3">
        <v>99</v>
      </c>
      <c r="AI1080" s="3">
        <v>8</v>
      </c>
      <c r="AK1080" s="3">
        <v>4</v>
      </c>
      <c r="AL1080" s="3">
        <v>2</v>
      </c>
    </row>
    <row r="1081" spans="1:38" x14ac:dyDescent="0.3">
      <c r="A1081" s="4">
        <v>1080</v>
      </c>
      <c r="B1081" s="5">
        <v>42846</v>
      </c>
      <c r="C1081" s="7">
        <v>0.35972222222222222</v>
      </c>
      <c r="D1081" s="3" t="s">
        <v>285</v>
      </c>
      <c r="E1081" s="3">
        <v>2</v>
      </c>
      <c r="F1081" s="3">
        <v>36</v>
      </c>
      <c r="G1081" s="3" t="s">
        <v>216</v>
      </c>
      <c r="H1081" s="3">
        <v>1</v>
      </c>
      <c r="I1081" s="4" t="s">
        <v>531</v>
      </c>
      <c r="J1081" s="4">
        <v>999</v>
      </c>
      <c r="K1081" s="4">
        <v>999</v>
      </c>
      <c r="L1081" s="4" t="s">
        <v>285</v>
      </c>
      <c r="M1081" s="4">
        <v>3</v>
      </c>
      <c r="N1081" s="4">
        <v>54</v>
      </c>
      <c r="O1081" s="4">
        <v>2</v>
      </c>
      <c r="P1081" s="3"/>
      <c r="Q1081" s="4">
        <v>2</v>
      </c>
      <c r="S1081" s="3">
        <v>6</v>
      </c>
      <c r="T1081" s="3"/>
      <c r="U1081" s="3"/>
      <c r="X1081" s="7">
        <v>0.29166666666666669</v>
      </c>
      <c r="Y1081" s="3">
        <v>30</v>
      </c>
      <c r="AH1081" s="3">
        <v>99</v>
      </c>
      <c r="AI1081" s="3">
        <v>8</v>
      </c>
      <c r="AK1081" s="3">
        <v>4</v>
      </c>
      <c r="AL1081" s="3">
        <v>2</v>
      </c>
    </row>
    <row r="1082" spans="1:38" x14ac:dyDescent="0.3">
      <c r="A1082" s="4">
        <v>1081</v>
      </c>
      <c r="B1082" s="5">
        <v>42846</v>
      </c>
      <c r="C1082" s="7">
        <v>0.375</v>
      </c>
      <c r="D1082" s="3" t="s">
        <v>285</v>
      </c>
      <c r="E1082" s="3">
        <v>1</v>
      </c>
      <c r="F1082" s="3">
        <v>52</v>
      </c>
      <c r="G1082" s="3" t="s">
        <v>532</v>
      </c>
      <c r="H1082" s="3">
        <v>4</v>
      </c>
      <c r="I1082" s="4" t="s">
        <v>532</v>
      </c>
      <c r="J1082" s="4">
        <v>7</v>
      </c>
      <c r="K1082" s="4">
        <v>44</v>
      </c>
      <c r="L1082" s="3" t="s">
        <v>131</v>
      </c>
      <c r="M1082" s="18">
        <v>13</v>
      </c>
      <c r="N1082" s="18" t="s">
        <v>563</v>
      </c>
      <c r="O1082" s="4">
        <v>1</v>
      </c>
      <c r="P1082" s="3"/>
      <c r="Q1082" s="4">
        <v>4</v>
      </c>
      <c r="S1082" s="3">
        <v>1</v>
      </c>
      <c r="T1082" s="3">
        <v>7</v>
      </c>
      <c r="U1082" s="3"/>
      <c r="X1082" s="7">
        <v>0.35416666666666669</v>
      </c>
      <c r="Y1082" s="3">
        <v>20</v>
      </c>
      <c r="AB1082" s="3">
        <v>33</v>
      </c>
      <c r="AC1082" s="3">
        <v>6</v>
      </c>
      <c r="AH1082" s="3">
        <v>1</v>
      </c>
      <c r="AI1082" s="3">
        <v>99</v>
      </c>
      <c r="AK1082" s="3">
        <v>2</v>
      </c>
      <c r="AL1082" s="3">
        <v>2</v>
      </c>
    </row>
    <row r="1083" spans="1:38" x14ac:dyDescent="0.3">
      <c r="A1083" s="4">
        <v>1082</v>
      </c>
      <c r="B1083" s="5">
        <v>42846</v>
      </c>
      <c r="D1083" s="3" t="s">
        <v>285</v>
      </c>
      <c r="E1083" s="3">
        <v>2</v>
      </c>
      <c r="F1083" s="3">
        <v>68</v>
      </c>
      <c r="G1083" s="3" t="s">
        <v>398</v>
      </c>
      <c r="H1083" s="3">
        <v>6</v>
      </c>
      <c r="I1083" s="4" t="s">
        <v>398</v>
      </c>
      <c r="J1083" s="4">
        <v>14</v>
      </c>
      <c r="K1083" s="4">
        <v>101</v>
      </c>
      <c r="L1083" s="3" t="s">
        <v>285</v>
      </c>
      <c r="M1083" s="18">
        <v>3</v>
      </c>
      <c r="N1083" s="18">
        <v>54</v>
      </c>
      <c r="O1083" s="4">
        <v>1</v>
      </c>
      <c r="P1083" s="3"/>
      <c r="Q1083" s="4">
        <v>9</v>
      </c>
      <c r="S1083" s="3">
        <v>1</v>
      </c>
      <c r="T1083" s="3"/>
      <c r="U1083" s="3"/>
      <c r="X1083" s="7">
        <v>0.36805555555555558</v>
      </c>
      <c r="Y1083" s="3">
        <v>10</v>
      </c>
      <c r="AH1083" s="3">
        <v>99</v>
      </c>
      <c r="AI1083" s="3">
        <v>8</v>
      </c>
      <c r="AK1083" s="3">
        <v>4</v>
      </c>
      <c r="AL1083" s="3">
        <v>2</v>
      </c>
    </row>
    <row r="1084" spans="1:38" x14ac:dyDescent="0.3">
      <c r="A1084" s="4">
        <v>1083</v>
      </c>
      <c r="B1084" s="5">
        <v>42846</v>
      </c>
      <c r="C1084" s="7">
        <v>0.38194444444444442</v>
      </c>
      <c r="D1084" s="3" t="s">
        <v>285</v>
      </c>
      <c r="E1084" s="3">
        <v>2</v>
      </c>
      <c r="F1084" s="3">
        <v>47</v>
      </c>
      <c r="G1084" s="3" t="s">
        <v>216</v>
      </c>
      <c r="H1084" s="3">
        <v>5</v>
      </c>
      <c r="I1084" s="4" t="s">
        <v>533</v>
      </c>
      <c r="J1084" s="4">
        <v>999</v>
      </c>
      <c r="K1084" s="4">
        <v>999</v>
      </c>
      <c r="L1084" s="4" t="s">
        <v>285</v>
      </c>
      <c r="M1084" s="4">
        <v>3</v>
      </c>
      <c r="N1084" s="4">
        <v>54</v>
      </c>
      <c r="O1084" s="4">
        <v>5</v>
      </c>
      <c r="P1084" s="3"/>
      <c r="Q1084" s="4">
        <v>2</v>
      </c>
      <c r="S1084" s="3">
        <v>1</v>
      </c>
      <c r="T1084" s="3"/>
      <c r="U1084" s="3"/>
      <c r="X1084" s="7">
        <v>0.36805555555555558</v>
      </c>
      <c r="Y1084" s="3">
        <v>10</v>
      </c>
      <c r="AH1084" s="3">
        <v>99</v>
      </c>
      <c r="AI1084" s="3">
        <v>9</v>
      </c>
      <c r="AK1084" s="3">
        <v>4</v>
      </c>
      <c r="AL1084" s="3">
        <v>2</v>
      </c>
    </row>
    <row r="1085" spans="1:38" x14ac:dyDescent="0.3">
      <c r="A1085" s="4">
        <v>1084</v>
      </c>
      <c r="B1085" s="5">
        <v>42846</v>
      </c>
      <c r="C1085" s="7">
        <v>0.3923611111111111</v>
      </c>
      <c r="D1085" s="3" t="s">
        <v>285</v>
      </c>
      <c r="E1085" s="3">
        <v>1</v>
      </c>
      <c r="F1085" s="3">
        <v>58</v>
      </c>
      <c r="G1085" s="3" t="s">
        <v>216</v>
      </c>
      <c r="H1085" s="3">
        <v>2</v>
      </c>
      <c r="I1085" s="4" t="s">
        <v>599</v>
      </c>
      <c r="J1085" s="4">
        <v>14</v>
      </c>
      <c r="K1085" s="4">
        <v>90</v>
      </c>
      <c r="L1085" s="3" t="s">
        <v>212</v>
      </c>
      <c r="M1085" s="18">
        <v>4</v>
      </c>
      <c r="N1085" s="18">
        <v>64</v>
      </c>
      <c r="O1085" s="4">
        <v>12</v>
      </c>
      <c r="P1085" s="3"/>
      <c r="Q1085" s="4">
        <v>10</v>
      </c>
      <c r="S1085" s="3">
        <v>1</v>
      </c>
      <c r="T1085" s="3"/>
      <c r="U1085" s="3"/>
      <c r="Y1085" s="3">
        <v>20</v>
      </c>
      <c r="AH1085" s="3">
        <v>99</v>
      </c>
      <c r="AI1085" s="3">
        <v>8</v>
      </c>
      <c r="AK1085" s="3">
        <v>4</v>
      </c>
      <c r="AL1085" s="3">
        <v>2</v>
      </c>
    </row>
    <row r="1086" spans="1:38" x14ac:dyDescent="0.3">
      <c r="A1086" s="4">
        <v>1085</v>
      </c>
      <c r="B1086" s="5">
        <v>42846</v>
      </c>
      <c r="C1086" s="7">
        <v>0.40972222222222227</v>
      </c>
      <c r="D1086" s="3" t="s">
        <v>285</v>
      </c>
      <c r="E1086" s="3">
        <v>1</v>
      </c>
      <c r="F1086" s="3">
        <v>20</v>
      </c>
      <c r="G1086" s="3" t="s">
        <v>139</v>
      </c>
      <c r="H1086" s="3">
        <v>1</v>
      </c>
      <c r="I1086" s="4" t="s">
        <v>531</v>
      </c>
      <c r="J1086" s="4">
        <v>999</v>
      </c>
      <c r="K1086" s="4">
        <v>999</v>
      </c>
      <c r="L1086" s="3" t="s">
        <v>139</v>
      </c>
      <c r="M1086" s="18">
        <v>13</v>
      </c>
      <c r="N1086" s="18" t="s">
        <v>571</v>
      </c>
      <c r="O1086" s="4">
        <v>2</v>
      </c>
      <c r="P1086" s="3"/>
      <c r="Q1086" s="4">
        <v>1</v>
      </c>
      <c r="S1086" s="3">
        <v>1</v>
      </c>
      <c r="T1086" s="3"/>
      <c r="U1086" s="3"/>
      <c r="X1086" s="7">
        <v>0.39583333333333331</v>
      </c>
      <c r="Y1086" s="3">
        <v>20</v>
      </c>
      <c r="AH1086" s="3">
        <v>99</v>
      </c>
      <c r="AI1086" s="3">
        <v>8</v>
      </c>
      <c r="AK1086" s="3">
        <v>4</v>
      </c>
      <c r="AL1086" s="3">
        <v>2</v>
      </c>
    </row>
    <row r="1087" spans="1:38" x14ac:dyDescent="0.3">
      <c r="A1087" s="4">
        <v>1086</v>
      </c>
      <c r="B1087" s="5">
        <v>42846</v>
      </c>
      <c r="C1087" s="7">
        <v>0.41319444444444442</v>
      </c>
      <c r="D1087" s="3" t="s">
        <v>285</v>
      </c>
      <c r="E1087" s="3">
        <v>2</v>
      </c>
      <c r="F1087" s="3">
        <v>24</v>
      </c>
      <c r="G1087" s="3" t="s">
        <v>216</v>
      </c>
      <c r="H1087" s="3">
        <v>4</v>
      </c>
      <c r="J1087" s="4">
        <v>999</v>
      </c>
      <c r="K1087" s="4">
        <v>999</v>
      </c>
      <c r="L1087" s="4" t="s">
        <v>285</v>
      </c>
      <c r="M1087" s="4">
        <v>3</v>
      </c>
      <c r="N1087" s="4">
        <v>54</v>
      </c>
      <c r="O1087" s="4">
        <v>1</v>
      </c>
      <c r="P1087" s="3"/>
      <c r="Q1087" s="4">
        <v>9</v>
      </c>
      <c r="S1087" s="3">
        <v>1</v>
      </c>
      <c r="T1087" s="3"/>
      <c r="U1087" s="3"/>
      <c r="X1087" s="7">
        <v>0.39583333333333331</v>
      </c>
      <c r="Y1087" s="3">
        <v>5</v>
      </c>
      <c r="AH1087" s="3">
        <v>99</v>
      </c>
      <c r="AI1087" s="3">
        <v>8</v>
      </c>
      <c r="AK1087" s="3">
        <v>4</v>
      </c>
      <c r="AL1087" s="3">
        <v>2</v>
      </c>
    </row>
    <row r="1088" spans="1:38" x14ac:dyDescent="0.3">
      <c r="A1088" s="4">
        <v>1087</v>
      </c>
      <c r="B1088" s="5">
        <v>42846</v>
      </c>
      <c r="C1088" s="7">
        <v>0.42638888888888887</v>
      </c>
      <c r="D1088" s="3" t="s">
        <v>285</v>
      </c>
      <c r="E1088" s="3">
        <v>1</v>
      </c>
      <c r="F1088" s="3">
        <v>32</v>
      </c>
      <c r="G1088" s="3" t="s">
        <v>534</v>
      </c>
      <c r="H1088" s="3">
        <v>5</v>
      </c>
      <c r="I1088" s="4" t="s">
        <v>251</v>
      </c>
      <c r="J1088" s="4">
        <v>4</v>
      </c>
      <c r="K1088" s="4">
        <v>82</v>
      </c>
      <c r="L1088" s="3" t="s">
        <v>474</v>
      </c>
      <c r="M1088" s="18">
        <v>14</v>
      </c>
      <c r="N1088" s="18">
        <v>101</v>
      </c>
      <c r="O1088" s="4">
        <v>1</v>
      </c>
      <c r="P1088" s="3"/>
      <c r="Q1088" s="4">
        <v>4</v>
      </c>
      <c r="S1088" s="3">
        <v>1</v>
      </c>
      <c r="T1088" s="3"/>
      <c r="U1088" s="3"/>
      <c r="X1088" s="7">
        <v>0.41666666666666669</v>
      </c>
      <c r="Y1088" s="3">
        <v>14</v>
      </c>
      <c r="AH1088" s="3">
        <v>99</v>
      </c>
      <c r="AI1088" s="3">
        <v>7</v>
      </c>
      <c r="AK1088" s="3">
        <v>4</v>
      </c>
      <c r="AL1088" s="3">
        <v>2</v>
      </c>
    </row>
    <row r="1089" spans="1:38" x14ac:dyDescent="0.3">
      <c r="A1089" s="4">
        <v>1088</v>
      </c>
      <c r="B1089" s="5">
        <v>42846</v>
      </c>
      <c r="C1089" s="7">
        <v>0.44097222222222227</v>
      </c>
      <c r="D1089" s="3" t="s">
        <v>285</v>
      </c>
      <c r="E1089" s="3">
        <v>2</v>
      </c>
      <c r="F1089" s="3">
        <v>62</v>
      </c>
      <c r="G1089" s="3" t="s">
        <v>216</v>
      </c>
      <c r="H1089" s="3">
        <v>7</v>
      </c>
      <c r="I1089" s="4" t="s">
        <v>201</v>
      </c>
      <c r="J1089" s="4">
        <v>7</v>
      </c>
      <c r="K1089" s="4" t="s">
        <v>560</v>
      </c>
      <c r="L1089" s="3" t="s">
        <v>285</v>
      </c>
      <c r="M1089" s="18">
        <v>3</v>
      </c>
      <c r="N1089" s="18">
        <v>54</v>
      </c>
      <c r="O1089" s="4">
        <v>1</v>
      </c>
      <c r="P1089" s="3"/>
      <c r="Q1089" s="4">
        <v>9</v>
      </c>
      <c r="S1089" s="3">
        <v>7</v>
      </c>
      <c r="T1089" s="3"/>
      <c r="U1089" s="3"/>
      <c r="X1089" s="7">
        <v>0.41666666666666669</v>
      </c>
      <c r="Y1089" s="3">
        <v>30</v>
      </c>
      <c r="Z1089" s="3">
        <v>31</v>
      </c>
      <c r="AA1089" s="3">
        <v>3</v>
      </c>
      <c r="AH1089" s="3">
        <v>1</v>
      </c>
      <c r="AI1089" s="3">
        <v>99</v>
      </c>
      <c r="AK1089" s="3">
        <v>3</v>
      </c>
      <c r="AL1089" s="3">
        <v>2</v>
      </c>
    </row>
    <row r="1090" spans="1:38" x14ac:dyDescent="0.3">
      <c r="A1090" s="4">
        <v>1089</v>
      </c>
      <c r="B1090" s="5">
        <v>42846</v>
      </c>
      <c r="C1090" s="7">
        <v>0.44930555555555557</v>
      </c>
      <c r="D1090" s="3" t="s">
        <v>285</v>
      </c>
      <c r="E1090" s="3">
        <v>1</v>
      </c>
      <c r="F1090" s="3">
        <v>47</v>
      </c>
      <c r="G1090" s="3" t="s">
        <v>216</v>
      </c>
      <c r="H1090" s="3">
        <v>1</v>
      </c>
      <c r="J1090" s="4">
        <v>999</v>
      </c>
      <c r="K1090" s="4">
        <v>999</v>
      </c>
      <c r="L1090" s="4" t="s">
        <v>285</v>
      </c>
      <c r="M1090" s="4">
        <v>3</v>
      </c>
      <c r="N1090" s="4">
        <v>54</v>
      </c>
      <c r="O1090" s="4">
        <v>1</v>
      </c>
      <c r="P1090" s="3"/>
      <c r="Q1090" s="4">
        <v>9</v>
      </c>
      <c r="S1090" s="3">
        <v>1</v>
      </c>
      <c r="T1090" s="3"/>
      <c r="U1090" s="3"/>
      <c r="X1090" s="7">
        <v>0.45</v>
      </c>
      <c r="Y1090" s="3">
        <v>1</v>
      </c>
      <c r="AH1090" s="3">
        <v>99</v>
      </c>
      <c r="AI1090" s="3">
        <v>8</v>
      </c>
      <c r="AK1090" s="3">
        <v>4</v>
      </c>
      <c r="AL1090" s="3">
        <v>2</v>
      </c>
    </row>
    <row r="1091" spans="1:38" x14ac:dyDescent="0.3">
      <c r="A1091" s="4">
        <v>1090</v>
      </c>
      <c r="B1091" s="5">
        <v>42846</v>
      </c>
      <c r="C1091" s="7">
        <v>0.4513888888888889</v>
      </c>
      <c r="D1091" s="3" t="s">
        <v>285</v>
      </c>
      <c r="E1091" s="3">
        <v>1</v>
      </c>
      <c r="F1091" s="3">
        <v>51</v>
      </c>
      <c r="G1091" s="3" t="s">
        <v>486</v>
      </c>
      <c r="H1091" s="3">
        <v>2</v>
      </c>
      <c r="I1091" s="4" t="s">
        <v>604</v>
      </c>
      <c r="J1091" s="4">
        <v>4</v>
      </c>
      <c r="K1091" s="4">
        <v>63</v>
      </c>
      <c r="L1091" s="3" t="s">
        <v>131</v>
      </c>
      <c r="M1091" s="18">
        <v>13</v>
      </c>
      <c r="N1091" s="18" t="s">
        <v>563</v>
      </c>
      <c r="O1091" s="4">
        <v>1</v>
      </c>
      <c r="P1091" s="3"/>
      <c r="Q1091" s="4">
        <v>1</v>
      </c>
      <c r="S1091" s="3">
        <v>1</v>
      </c>
      <c r="T1091" s="3"/>
      <c r="U1091" s="3"/>
      <c r="X1091" s="7">
        <v>0.4375</v>
      </c>
      <c r="Y1091" s="3">
        <v>20</v>
      </c>
      <c r="AH1091" s="3">
        <v>99</v>
      </c>
      <c r="AI1091" s="3">
        <v>7</v>
      </c>
      <c r="AK1091" s="3">
        <v>4</v>
      </c>
      <c r="AL1091" s="3">
        <v>2</v>
      </c>
    </row>
    <row r="1092" spans="1:38" x14ac:dyDescent="0.3">
      <c r="A1092" s="4">
        <v>1091</v>
      </c>
      <c r="B1092" s="5">
        <v>42846</v>
      </c>
      <c r="C1092" s="7">
        <v>0.45555555555555555</v>
      </c>
      <c r="D1092" s="3" t="s">
        <v>285</v>
      </c>
      <c r="E1092" s="3">
        <v>1</v>
      </c>
      <c r="F1092" s="3">
        <v>19</v>
      </c>
      <c r="G1092" s="3" t="s">
        <v>216</v>
      </c>
      <c r="H1092" s="3">
        <v>1</v>
      </c>
      <c r="I1092" s="4" t="s">
        <v>528</v>
      </c>
      <c r="J1092" s="4">
        <v>999</v>
      </c>
      <c r="K1092" s="4">
        <v>999</v>
      </c>
      <c r="L1092" s="3" t="s">
        <v>534</v>
      </c>
      <c r="M1092" s="18">
        <v>4</v>
      </c>
      <c r="N1092" s="18">
        <v>82</v>
      </c>
      <c r="O1092" s="4">
        <v>99</v>
      </c>
      <c r="P1092" s="3"/>
      <c r="Q1092" s="4"/>
      <c r="S1092" s="3">
        <v>1</v>
      </c>
      <c r="T1092" s="3"/>
      <c r="U1092" s="3"/>
      <c r="X1092" s="7">
        <v>0.45555555555555555</v>
      </c>
      <c r="Y1092" s="3">
        <v>1</v>
      </c>
      <c r="AH1092" s="3">
        <v>99</v>
      </c>
      <c r="AI1092" s="3">
        <v>8</v>
      </c>
      <c r="AK1092" s="3">
        <v>3</v>
      </c>
      <c r="AL1092" s="3">
        <v>2</v>
      </c>
    </row>
    <row r="1093" spans="1:38" x14ac:dyDescent="0.3">
      <c r="A1093" s="4">
        <v>1092</v>
      </c>
      <c r="B1093" s="5">
        <v>42846</v>
      </c>
      <c r="C1093" s="7">
        <v>0.46458333333333335</v>
      </c>
      <c r="D1093" s="3" t="s">
        <v>285</v>
      </c>
      <c r="E1093" s="3">
        <v>2</v>
      </c>
      <c r="F1093" s="3">
        <v>53</v>
      </c>
      <c r="G1093" s="3" t="s">
        <v>528</v>
      </c>
      <c r="H1093" s="3">
        <v>5</v>
      </c>
      <c r="I1093" s="4" t="s">
        <v>528</v>
      </c>
      <c r="J1093" s="4">
        <v>999</v>
      </c>
      <c r="K1093" s="4">
        <v>999</v>
      </c>
      <c r="L1093" s="3" t="s">
        <v>285</v>
      </c>
      <c r="M1093" s="18">
        <v>3</v>
      </c>
      <c r="N1093" s="18">
        <v>54</v>
      </c>
      <c r="O1093" s="4">
        <v>1</v>
      </c>
      <c r="P1093" s="3"/>
      <c r="Q1093" s="4">
        <v>4</v>
      </c>
      <c r="S1093" s="3">
        <v>1</v>
      </c>
      <c r="T1093" s="3"/>
      <c r="U1093" s="3"/>
      <c r="X1093" s="7">
        <v>0.46180555555555558</v>
      </c>
      <c r="Y1093" s="3">
        <v>3</v>
      </c>
      <c r="AH1093" s="3">
        <v>99</v>
      </c>
      <c r="AI1093" s="3">
        <v>8</v>
      </c>
      <c r="AK1093" s="3">
        <v>1</v>
      </c>
      <c r="AL1093" s="3">
        <v>2</v>
      </c>
    </row>
    <row r="1094" spans="1:38" x14ac:dyDescent="0.3">
      <c r="A1094" s="4">
        <v>1093</v>
      </c>
      <c r="B1094" s="5">
        <v>42846</v>
      </c>
      <c r="D1094" s="3" t="s">
        <v>285</v>
      </c>
      <c r="E1094" s="3">
        <v>2</v>
      </c>
      <c r="F1094" s="3">
        <v>86</v>
      </c>
      <c r="G1094" s="3" t="s">
        <v>216</v>
      </c>
      <c r="H1094" s="3">
        <v>7</v>
      </c>
      <c r="I1094" s="4" t="s">
        <v>194</v>
      </c>
      <c r="J1094" s="4">
        <v>14</v>
      </c>
      <c r="K1094" s="4">
        <v>95</v>
      </c>
      <c r="L1094" s="3" t="s">
        <v>121</v>
      </c>
      <c r="M1094" s="18">
        <v>1</v>
      </c>
      <c r="N1094" s="18">
        <v>2</v>
      </c>
      <c r="O1094" s="4">
        <v>1</v>
      </c>
      <c r="P1094" s="3"/>
      <c r="Q1094" s="4">
        <v>9</v>
      </c>
      <c r="S1094" s="3">
        <v>1</v>
      </c>
      <c r="T1094" s="3"/>
      <c r="U1094" s="3"/>
      <c r="X1094" s="7">
        <v>0.46527777777777773</v>
      </c>
      <c r="Y1094" s="3">
        <v>10</v>
      </c>
      <c r="AH1094" s="3">
        <v>99</v>
      </c>
      <c r="AI1094" s="3">
        <v>8</v>
      </c>
      <c r="AK1094" s="3">
        <v>4</v>
      </c>
      <c r="AL1094" s="3">
        <v>2</v>
      </c>
    </row>
    <row r="1095" spans="1:38" x14ac:dyDescent="0.3">
      <c r="A1095" s="4">
        <v>1094</v>
      </c>
      <c r="B1095" s="5">
        <v>42846</v>
      </c>
      <c r="C1095" s="7">
        <v>0.48194444444444445</v>
      </c>
      <c r="D1095" s="3" t="s">
        <v>285</v>
      </c>
      <c r="E1095" s="3">
        <v>99</v>
      </c>
      <c r="F1095" s="3">
        <v>62</v>
      </c>
      <c r="G1095" s="3" t="s">
        <v>474</v>
      </c>
      <c r="H1095" s="3">
        <v>7</v>
      </c>
      <c r="I1095" s="4" t="s">
        <v>535</v>
      </c>
      <c r="J1095" s="4">
        <v>14</v>
      </c>
      <c r="K1095" s="4">
        <v>101</v>
      </c>
      <c r="L1095" s="3" t="s">
        <v>474</v>
      </c>
      <c r="M1095" s="18">
        <v>14</v>
      </c>
      <c r="N1095" s="18">
        <v>101</v>
      </c>
      <c r="O1095" s="4">
        <v>99</v>
      </c>
      <c r="P1095" s="3"/>
      <c r="Q1095" s="4">
        <v>1</v>
      </c>
      <c r="S1095" s="3">
        <v>1</v>
      </c>
      <c r="T1095" s="3"/>
      <c r="U1095" s="3"/>
      <c r="X1095" s="7">
        <v>0.47916666666666669</v>
      </c>
      <c r="Y1095" s="3">
        <v>10</v>
      </c>
      <c r="AH1095" s="3">
        <v>99</v>
      </c>
      <c r="AI1095" s="3">
        <v>8</v>
      </c>
      <c r="AK1095" s="3">
        <v>2</v>
      </c>
      <c r="AL1095" s="3">
        <v>2</v>
      </c>
    </row>
    <row r="1096" spans="1:38" x14ac:dyDescent="0.3">
      <c r="A1096" s="4">
        <v>1095</v>
      </c>
      <c r="B1096" s="5">
        <v>42846</v>
      </c>
      <c r="C1096" s="7">
        <v>0.48749999999999999</v>
      </c>
      <c r="D1096" s="3" t="s">
        <v>285</v>
      </c>
      <c r="E1096" s="3">
        <v>1</v>
      </c>
      <c r="F1096" s="3">
        <v>80</v>
      </c>
      <c r="G1096" s="3" t="s">
        <v>216</v>
      </c>
      <c r="H1096" s="3">
        <v>7</v>
      </c>
      <c r="I1096" s="4" t="s">
        <v>285</v>
      </c>
      <c r="J1096" s="4">
        <v>3</v>
      </c>
      <c r="K1096" s="4">
        <v>54</v>
      </c>
      <c r="L1096" s="3" t="s">
        <v>424</v>
      </c>
      <c r="M1096" s="18">
        <v>999</v>
      </c>
      <c r="N1096" s="18">
        <v>999</v>
      </c>
      <c r="O1096" s="4">
        <v>1</v>
      </c>
      <c r="P1096" s="3"/>
      <c r="Q1096" s="4">
        <v>10</v>
      </c>
      <c r="S1096" s="3">
        <v>1</v>
      </c>
      <c r="T1096" s="3"/>
      <c r="U1096" s="3"/>
      <c r="X1096" s="7">
        <v>0.47916666666666669</v>
      </c>
      <c r="Y1096" s="3">
        <v>20</v>
      </c>
      <c r="AH1096" s="3">
        <v>99</v>
      </c>
      <c r="AI1096" s="3">
        <v>6</v>
      </c>
      <c r="AK1096" s="3">
        <v>1</v>
      </c>
      <c r="AL1096" s="3">
        <v>2</v>
      </c>
    </row>
    <row r="1097" spans="1:38" x14ac:dyDescent="0.3">
      <c r="A1097" s="4">
        <v>1096</v>
      </c>
      <c r="B1097" s="5">
        <v>42846</v>
      </c>
      <c r="C1097" s="7">
        <v>0.5</v>
      </c>
      <c r="D1097" s="3" t="s">
        <v>285</v>
      </c>
      <c r="E1097" s="3">
        <v>1</v>
      </c>
      <c r="F1097" s="3">
        <v>22</v>
      </c>
      <c r="G1097" s="3" t="s">
        <v>216</v>
      </c>
      <c r="H1097" s="3">
        <v>5</v>
      </c>
      <c r="I1097" s="4" t="s">
        <v>236</v>
      </c>
      <c r="J1097" s="4">
        <v>5</v>
      </c>
      <c r="K1097" s="4">
        <v>72</v>
      </c>
      <c r="L1097" s="3" t="s">
        <v>474</v>
      </c>
      <c r="M1097" s="18">
        <v>14</v>
      </c>
      <c r="N1097" s="18">
        <v>101</v>
      </c>
      <c r="O1097" s="4">
        <v>1</v>
      </c>
      <c r="P1097" s="3"/>
      <c r="Q1097" s="4">
        <v>5</v>
      </c>
      <c r="S1097" s="3">
        <v>2</v>
      </c>
      <c r="T1097" s="3"/>
      <c r="U1097" s="3"/>
      <c r="AH1097" s="3">
        <v>99</v>
      </c>
      <c r="AI1097" s="3">
        <v>5</v>
      </c>
      <c r="AK1097" s="3">
        <v>99</v>
      </c>
      <c r="AL1097" s="3">
        <v>2</v>
      </c>
    </row>
    <row r="1098" spans="1:38" x14ac:dyDescent="0.3">
      <c r="A1098" s="4">
        <v>1097</v>
      </c>
      <c r="B1098" s="5">
        <v>42846</v>
      </c>
      <c r="C1098" s="7">
        <v>0.51388888888888895</v>
      </c>
      <c r="D1098" s="3" t="s">
        <v>285</v>
      </c>
      <c r="E1098" s="3">
        <v>2</v>
      </c>
      <c r="F1098" s="3">
        <v>42</v>
      </c>
      <c r="G1098" s="3" t="s">
        <v>216</v>
      </c>
      <c r="H1098" s="3">
        <v>1</v>
      </c>
      <c r="I1098" s="4" t="s">
        <v>153</v>
      </c>
      <c r="J1098" s="4">
        <v>11</v>
      </c>
      <c r="K1098" s="4">
        <v>104</v>
      </c>
      <c r="L1098" s="3" t="s">
        <v>536</v>
      </c>
      <c r="M1098" s="18">
        <v>14</v>
      </c>
      <c r="N1098" s="18">
        <v>101</v>
      </c>
      <c r="O1098" s="4">
        <v>1</v>
      </c>
      <c r="P1098" s="3"/>
      <c r="Q1098" s="4">
        <v>10</v>
      </c>
      <c r="S1098" s="3">
        <v>1</v>
      </c>
      <c r="T1098" s="3"/>
      <c r="U1098" s="3"/>
      <c r="X1098" s="7">
        <v>0.51388888888888895</v>
      </c>
      <c r="Y1098" s="3">
        <v>10</v>
      </c>
      <c r="AH1098" s="3">
        <v>99</v>
      </c>
      <c r="AI1098" s="3">
        <v>8</v>
      </c>
      <c r="AK1098" s="3">
        <v>2</v>
      </c>
      <c r="AL1098" s="3">
        <v>2</v>
      </c>
    </row>
    <row r="1099" spans="1:38" x14ac:dyDescent="0.3">
      <c r="A1099" s="4">
        <v>1098</v>
      </c>
      <c r="B1099" s="5">
        <v>42846</v>
      </c>
      <c r="C1099" s="7">
        <v>0.51388888888888895</v>
      </c>
      <c r="D1099" s="3" t="s">
        <v>285</v>
      </c>
      <c r="E1099" s="3">
        <v>1</v>
      </c>
      <c r="F1099" s="3">
        <v>34</v>
      </c>
      <c r="G1099" s="3" t="s">
        <v>216</v>
      </c>
      <c r="H1099" s="3">
        <v>1</v>
      </c>
      <c r="J1099" s="4">
        <v>999</v>
      </c>
      <c r="K1099" s="4">
        <v>999</v>
      </c>
      <c r="L1099" s="4" t="s">
        <v>285</v>
      </c>
      <c r="M1099" s="4">
        <v>3</v>
      </c>
      <c r="N1099" s="4">
        <v>54</v>
      </c>
      <c r="O1099" s="4">
        <v>10</v>
      </c>
      <c r="P1099" s="3"/>
      <c r="Q1099" s="4">
        <v>1</v>
      </c>
      <c r="S1099" s="3">
        <v>1</v>
      </c>
      <c r="T1099" s="3"/>
      <c r="U1099" s="3"/>
      <c r="AH1099" s="3">
        <v>99</v>
      </c>
      <c r="AI1099" s="3">
        <v>8</v>
      </c>
      <c r="AK1099" s="3">
        <v>1</v>
      </c>
      <c r="AL1099" s="3">
        <v>2</v>
      </c>
    </row>
    <row r="1100" spans="1:38" x14ac:dyDescent="0.3">
      <c r="A1100" s="4">
        <v>1099</v>
      </c>
      <c r="B1100" s="5">
        <v>42846</v>
      </c>
      <c r="C1100" s="7">
        <v>0.54861111111111105</v>
      </c>
      <c r="D1100" s="3" t="s">
        <v>285</v>
      </c>
      <c r="E1100" s="3">
        <v>2</v>
      </c>
      <c r="F1100" s="3">
        <v>20</v>
      </c>
      <c r="G1100" s="3" t="s">
        <v>216</v>
      </c>
      <c r="H1100" s="3">
        <v>4</v>
      </c>
      <c r="J1100" s="4">
        <v>999</v>
      </c>
      <c r="K1100" s="4">
        <v>999</v>
      </c>
      <c r="L1100" s="4" t="s">
        <v>285</v>
      </c>
      <c r="M1100" s="4">
        <v>3</v>
      </c>
      <c r="N1100" s="4">
        <v>54</v>
      </c>
      <c r="O1100" s="4">
        <v>1</v>
      </c>
      <c r="P1100" s="3"/>
      <c r="Q1100" s="4">
        <v>4</v>
      </c>
      <c r="S1100" s="3">
        <v>3</v>
      </c>
      <c r="T1100" s="3"/>
      <c r="U1100" s="3"/>
      <c r="X1100" s="7">
        <v>0.53472222222222221</v>
      </c>
      <c r="Y1100" s="3">
        <v>10</v>
      </c>
      <c r="AH1100" s="3">
        <v>99</v>
      </c>
      <c r="AI1100" s="3">
        <v>99</v>
      </c>
      <c r="AK1100" s="3">
        <v>2</v>
      </c>
      <c r="AL1100" s="3">
        <v>1</v>
      </c>
    </row>
    <row r="1101" spans="1:38" x14ac:dyDescent="0.3">
      <c r="A1101" s="4">
        <v>1100</v>
      </c>
      <c r="B1101" s="5">
        <v>42846</v>
      </c>
      <c r="C1101" s="7">
        <v>0.5625</v>
      </c>
      <c r="D1101" s="3" t="s">
        <v>285</v>
      </c>
      <c r="E1101" s="3">
        <v>2</v>
      </c>
      <c r="F1101" s="3">
        <v>70</v>
      </c>
      <c r="G1101" s="3" t="s">
        <v>216</v>
      </c>
      <c r="H1101" s="3">
        <v>7</v>
      </c>
      <c r="J1101" s="4">
        <v>999</v>
      </c>
      <c r="K1101" s="4">
        <v>999</v>
      </c>
      <c r="L1101" s="3" t="s">
        <v>537</v>
      </c>
      <c r="M1101" s="18">
        <v>13</v>
      </c>
      <c r="N1101" s="18">
        <v>33</v>
      </c>
      <c r="O1101" s="4">
        <v>1</v>
      </c>
      <c r="P1101" s="3"/>
      <c r="Q1101" s="4">
        <v>2</v>
      </c>
      <c r="S1101" s="3">
        <v>1</v>
      </c>
      <c r="T1101" s="3"/>
      <c r="U1101" s="3"/>
      <c r="X1101" s="7">
        <v>0.55555555555555558</v>
      </c>
      <c r="Y1101" s="3">
        <v>10</v>
      </c>
      <c r="AH1101" s="3">
        <v>99</v>
      </c>
      <c r="AI1101" s="3">
        <v>3</v>
      </c>
      <c r="AK1101" s="3">
        <v>2</v>
      </c>
      <c r="AL1101" s="3">
        <v>2</v>
      </c>
    </row>
    <row r="1102" spans="1:38" x14ac:dyDescent="0.3">
      <c r="A1102" s="4">
        <v>1101</v>
      </c>
      <c r="B1102" s="5">
        <v>42846</v>
      </c>
      <c r="C1102" s="7">
        <v>0.56458333333333333</v>
      </c>
      <c r="D1102" s="3" t="s">
        <v>285</v>
      </c>
      <c r="E1102" s="3">
        <v>1</v>
      </c>
      <c r="F1102" s="3">
        <v>50</v>
      </c>
      <c r="G1102" s="3" t="s">
        <v>216</v>
      </c>
      <c r="H1102" s="3">
        <v>4</v>
      </c>
      <c r="I1102" s="4" t="s">
        <v>201</v>
      </c>
      <c r="J1102" s="4">
        <v>7</v>
      </c>
      <c r="K1102" s="4" t="s">
        <v>560</v>
      </c>
      <c r="L1102" s="3" t="s">
        <v>538</v>
      </c>
      <c r="M1102" s="18">
        <v>11</v>
      </c>
      <c r="N1102" s="18">
        <v>103</v>
      </c>
      <c r="O1102" s="4">
        <v>1</v>
      </c>
      <c r="P1102" s="3"/>
      <c r="Q1102" s="4">
        <v>4</v>
      </c>
      <c r="S1102" s="3">
        <v>7</v>
      </c>
      <c r="T1102" s="3"/>
      <c r="U1102" s="3"/>
      <c r="X1102" s="7">
        <v>0.54166666666666663</v>
      </c>
      <c r="Y1102" s="3">
        <v>30</v>
      </c>
      <c r="Z1102" s="3">
        <v>33</v>
      </c>
      <c r="AA1102" s="3">
        <v>6</v>
      </c>
      <c r="AH1102" s="3">
        <v>1</v>
      </c>
      <c r="AI1102" s="3">
        <v>99</v>
      </c>
      <c r="AK1102" s="3">
        <v>2</v>
      </c>
      <c r="AL1102" s="3">
        <v>2</v>
      </c>
    </row>
    <row r="1103" spans="1:38" x14ac:dyDescent="0.3">
      <c r="A1103" s="4">
        <v>1102</v>
      </c>
      <c r="B1103" s="5">
        <v>42846</v>
      </c>
      <c r="C1103" s="7">
        <v>0.49652777777777773</v>
      </c>
      <c r="D1103" s="3" t="s">
        <v>232</v>
      </c>
      <c r="E1103" s="3">
        <v>2</v>
      </c>
      <c r="F1103" s="3">
        <v>47</v>
      </c>
      <c r="G1103" s="3" t="s">
        <v>216</v>
      </c>
      <c r="H1103" s="3">
        <v>1</v>
      </c>
      <c r="I1103" s="4" t="s">
        <v>232</v>
      </c>
      <c r="J1103" s="4">
        <v>159</v>
      </c>
      <c r="K1103" s="4">
        <v>159</v>
      </c>
      <c r="L1103" s="3" t="s">
        <v>128</v>
      </c>
      <c r="M1103" s="18">
        <v>11</v>
      </c>
      <c r="N1103" s="18" t="s">
        <v>565</v>
      </c>
      <c r="O1103" s="4">
        <v>10</v>
      </c>
      <c r="P1103" s="3"/>
      <c r="Q1103" s="4">
        <v>1</v>
      </c>
      <c r="S1103" s="3">
        <v>12</v>
      </c>
      <c r="T1103" s="3">
        <v>7</v>
      </c>
      <c r="U1103" s="3"/>
      <c r="X1103" s="7">
        <v>0.58333333333333337</v>
      </c>
      <c r="Z1103" s="3" t="s">
        <v>467</v>
      </c>
      <c r="AH1103" s="3">
        <v>7</v>
      </c>
      <c r="AI1103" s="3">
        <v>99</v>
      </c>
      <c r="AK1103" s="3">
        <v>4</v>
      </c>
      <c r="AL1103" s="3">
        <v>2</v>
      </c>
    </row>
    <row r="1104" spans="1:38" x14ac:dyDescent="0.3">
      <c r="A1104" s="4">
        <v>1103</v>
      </c>
      <c r="B1104" s="5">
        <v>42846</v>
      </c>
      <c r="C1104" s="7">
        <v>0.46875</v>
      </c>
      <c r="D1104" s="3" t="s">
        <v>232</v>
      </c>
      <c r="E1104" s="3">
        <v>1</v>
      </c>
      <c r="F1104" s="3">
        <v>45</v>
      </c>
      <c r="G1104" s="3" t="s">
        <v>216</v>
      </c>
      <c r="H1104" s="3">
        <v>2</v>
      </c>
      <c r="I1104" s="4" t="s">
        <v>590</v>
      </c>
      <c r="J1104" s="4">
        <v>8</v>
      </c>
      <c r="K1104" s="4">
        <v>84</v>
      </c>
      <c r="L1104" s="3" t="s">
        <v>376</v>
      </c>
      <c r="M1104" s="18">
        <v>8</v>
      </c>
      <c r="N1104" s="18">
        <v>32</v>
      </c>
      <c r="O1104" s="4">
        <v>10</v>
      </c>
      <c r="P1104" s="3"/>
      <c r="Q1104" s="4">
        <v>1</v>
      </c>
      <c r="S1104" s="3">
        <v>12</v>
      </c>
      <c r="T1104" s="3">
        <v>1</v>
      </c>
      <c r="U1104" s="3"/>
      <c r="X1104" s="7">
        <v>0.5083333333333333</v>
      </c>
      <c r="Y1104" s="3">
        <v>15</v>
      </c>
      <c r="Z1104" s="3" t="s">
        <v>467</v>
      </c>
      <c r="AH1104" s="3">
        <v>7</v>
      </c>
      <c r="AI1104" s="3">
        <v>99</v>
      </c>
      <c r="AK1104" s="3">
        <v>4</v>
      </c>
      <c r="AL1104" s="3">
        <v>1</v>
      </c>
    </row>
    <row r="1105" spans="1:38" x14ac:dyDescent="0.3">
      <c r="A1105" s="4">
        <v>1104</v>
      </c>
      <c r="B1105" s="5">
        <v>42846</v>
      </c>
      <c r="C1105" s="7">
        <v>0.50486111111111109</v>
      </c>
      <c r="D1105" s="3" t="s">
        <v>232</v>
      </c>
      <c r="E1105" s="3">
        <v>2</v>
      </c>
      <c r="F1105" s="3">
        <v>56</v>
      </c>
      <c r="G1105" s="3" t="s">
        <v>216</v>
      </c>
      <c r="H1105" s="3">
        <v>2</v>
      </c>
      <c r="I1105" s="4" t="s">
        <v>232</v>
      </c>
      <c r="J1105" s="4">
        <v>159</v>
      </c>
      <c r="K1105" s="4">
        <v>159</v>
      </c>
      <c r="L1105" s="3" t="s">
        <v>396</v>
      </c>
      <c r="M1105" s="18">
        <v>1</v>
      </c>
      <c r="N1105" s="18">
        <v>15</v>
      </c>
      <c r="O1105" s="4">
        <v>10</v>
      </c>
      <c r="P1105" s="3"/>
      <c r="Q1105" s="4">
        <v>1</v>
      </c>
      <c r="S1105" s="3">
        <v>12</v>
      </c>
      <c r="T1105" s="3"/>
      <c r="U1105" s="3"/>
      <c r="X1105" s="7">
        <v>0.50347222222222221</v>
      </c>
      <c r="Y1105" s="3">
        <v>30</v>
      </c>
      <c r="Z1105" s="3" t="s">
        <v>467</v>
      </c>
      <c r="AH1105" s="3">
        <v>6</v>
      </c>
      <c r="AI1105" s="3">
        <v>99</v>
      </c>
      <c r="AK1105" s="3">
        <v>3</v>
      </c>
      <c r="AL1105" s="3">
        <v>1</v>
      </c>
    </row>
    <row r="1106" spans="1:38" x14ac:dyDescent="0.3">
      <c r="A1106" s="4">
        <v>1105</v>
      </c>
      <c r="B1106" s="5">
        <v>42846</v>
      </c>
      <c r="C1106" s="7">
        <v>0.51527777777777783</v>
      </c>
      <c r="D1106" s="3" t="s">
        <v>232</v>
      </c>
      <c r="E1106" s="3">
        <v>1</v>
      </c>
      <c r="F1106" s="3">
        <v>74</v>
      </c>
      <c r="G1106" s="3" t="s">
        <v>216</v>
      </c>
      <c r="H1106" s="3">
        <v>7</v>
      </c>
      <c r="I1106" s="4" t="s">
        <v>539</v>
      </c>
      <c r="J1106" s="4">
        <v>159</v>
      </c>
      <c r="K1106" s="4">
        <v>159</v>
      </c>
      <c r="L1106" s="3" t="s">
        <v>123</v>
      </c>
      <c r="M1106" s="18">
        <v>5</v>
      </c>
      <c r="N1106" s="18">
        <v>52</v>
      </c>
      <c r="O1106" s="4">
        <v>10</v>
      </c>
      <c r="P1106" s="3"/>
      <c r="Q1106" s="4">
        <v>9</v>
      </c>
      <c r="S1106" s="3">
        <v>1</v>
      </c>
      <c r="T1106" s="3"/>
      <c r="U1106" s="3"/>
      <c r="X1106" s="7">
        <v>0.51527777777777783</v>
      </c>
      <c r="AH1106" s="3">
        <v>99</v>
      </c>
      <c r="AI1106" s="3">
        <v>8</v>
      </c>
      <c r="AK1106" s="3">
        <v>3</v>
      </c>
      <c r="AL1106" s="3">
        <v>1</v>
      </c>
    </row>
    <row r="1107" spans="1:38" x14ac:dyDescent="0.3">
      <c r="A1107" s="4">
        <v>1106</v>
      </c>
      <c r="B1107" s="5">
        <v>42846</v>
      </c>
      <c r="C1107" s="7">
        <v>0.52986111111111112</v>
      </c>
      <c r="D1107" s="3" t="s">
        <v>232</v>
      </c>
      <c r="E1107" s="3">
        <v>1</v>
      </c>
      <c r="F1107" s="3">
        <v>88</v>
      </c>
      <c r="G1107" s="3" t="s">
        <v>216</v>
      </c>
      <c r="H1107" s="3">
        <v>7</v>
      </c>
      <c r="I1107" s="4" t="s">
        <v>232</v>
      </c>
      <c r="J1107" s="4">
        <v>159</v>
      </c>
      <c r="K1107" s="4">
        <v>159</v>
      </c>
      <c r="L1107" s="3" t="s">
        <v>540</v>
      </c>
      <c r="M1107" s="18">
        <v>14</v>
      </c>
      <c r="N1107" s="18">
        <v>100</v>
      </c>
      <c r="O1107" s="4">
        <v>10</v>
      </c>
      <c r="P1107" s="3"/>
      <c r="Q1107" s="4">
        <v>1</v>
      </c>
      <c r="S1107" s="3">
        <v>1</v>
      </c>
      <c r="T1107" s="3"/>
      <c r="U1107" s="3"/>
      <c r="X1107" s="7">
        <v>0.52916666666666667</v>
      </c>
      <c r="Y1107" s="3">
        <v>5</v>
      </c>
      <c r="AH1107" s="3">
        <v>99</v>
      </c>
      <c r="AI1107" s="3">
        <v>8</v>
      </c>
      <c r="AK1107" s="3">
        <v>3</v>
      </c>
      <c r="AL1107" s="3">
        <v>1</v>
      </c>
    </row>
    <row r="1108" spans="1:38" x14ac:dyDescent="0.3">
      <c r="A1108" s="4">
        <v>1107</v>
      </c>
      <c r="B1108" s="5">
        <v>42846</v>
      </c>
      <c r="C1108" s="7">
        <v>0.53194444444444444</v>
      </c>
      <c r="D1108" s="3" t="s">
        <v>232</v>
      </c>
      <c r="E1108" s="3">
        <v>2</v>
      </c>
      <c r="F1108" s="3">
        <v>50</v>
      </c>
      <c r="G1108" s="3" t="s">
        <v>216</v>
      </c>
      <c r="H1108" s="3">
        <v>2</v>
      </c>
      <c r="I1108" s="4" t="s">
        <v>232</v>
      </c>
      <c r="J1108" s="4">
        <v>159</v>
      </c>
      <c r="K1108" s="4">
        <v>159</v>
      </c>
      <c r="L1108" s="3" t="s">
        <v>144</v>
      </c>
      <c r="M1108" s="18">
        <v>3</v>
      </c>
      <c r="N1108" s="18" t="s">
        <v>559</v>
      </c>
      <c r="O1108" s="4">
        <v>10</v>
      </c>
      <c r="P1108" s="3"/>
      <c r="Q1108" s="4">
        <v>10</v>
      </c>
      <c r="S1108" s="3">
        <v>12</v>
      </c>
      <c r="T1108" s="3">
        <v>1</v>
      </c>
      <c r="U1108" s="3"/>
      <c r="X1108" s="7">
        <v>0.53194444444444444</v>
      </c>
      <c r="Y1108" s="3">
        <v>15</v>
      </c>
      <c r="Z1108" s="3" t="s">
        <v>467</v>
      </c>
      <c r="AH1108" s="3">
        <v>7</v>
      </c>
      <c r="AI1108" s="3">
        <v>99</v>
      </c>
      <c r="AK1108" s="3">
        <v>4</v>
      </c>
      <c r="AL1108" s="3">
        <v>1</v>
      </c>
    </row>
    <row r="1109" spans="1:38" x14ac:dyDescent="0.3">
      <c r="A1109" s="4">
        <v>1108</v>
      </c>
      <c r="B1109" s="5">
        <v>42846</v>
      </c>
      <c r="C1109" s="7">
        <v>0.55347222222222225</v>
      </c>
      <c r="D1109" s="3" t="s">
        <v>232</v>
      </c>
      <c r="E1109" s="3">
        <v>2</v>
      </c>
      <c r="F1109" s="3">
        <v>46</v>
      </c>
      <c r="G1109" s="3" t="s">
        <v>216</v>
      </c>
      <c r="H1109" s="3">
        <v>1</v>
      </c>
      <c r="I1109" s="4" t="s">
        <v>232</v>
      </c>
      <c r="J1109" s="4">
        <v>159</v>
      </c>
      <c r="K1109" s="4">
        <v>159</v>
      </c>
      <c r="L1109" s="3" t="s">
        <v>153</v>
      </c>
      <c r="M1109" s="18">
        <v>4</v>
      </c>
      <c r="N1109" s="18">
        <v>98</v>
      </c>
      <c r="O1109" s="4">
        <v>10</v>
      </c>
      <c r="P1109" s="3"/>
      <c r="Q1109" s="4">
        <v>1</v>
      </c>
      <c r="S1109" s="3">
        <v>13</v>
      </c>
      <c r="T1109" s="3"/>
      <c r="U1109" s="3"/>
      <c r="X1109" s="7">
        <v>0.52083333333333337</v>
      </c>
      <c r="AH1109" s="3">
        <v>99</v>
      </c>
      <c r="AI1109" s="3">
        <v>5</v>
      </c>
      <c r="AK1109" s="3">
        <v>3</v>
      </c>
      <c r="AL1109" s="3">
        <v>2</v>
      </c>
    </row>
    <row r="1110" spans="1:38" x14ac:dyDescent="0.3">
      <c r="A1110" s="4">
        <v>1109</v>
      </c>
      <c r="B1110" s="5">
        <v>42846</v>
      </c>
      <c r="C1110" s="7">
        <v>0.56111111111111112</v>
      </c>
      <c r="D1110" s="3" t="s">
        <v>232</v>
      </c>
      <c r="E1110" s="3">
        <v>1</v>
      </c>
      <c r="F1110" s="3">
        <v>23</v>
      </c>
      <c r="G1110" s="3" t="s">
        <v>216</v>
      </c>
      <c r="H1110" s="3">
        <v>5</v>
      </c>
      <c r="I1110" s="4" t="s">
        <v>232</v>
      </c>
      <c r="J1110" s="4">
        <v>159</v>
      </c>
      <c r="K1110" s="4">
        <v>159</v>
      </c>
      <c r="L1110" s="3" t="s">
        <v>143</v>
      </c>
      <c r="M1110" s="18">
        <v>5</v>
      </c>
      <c r="N1110" s="18">
        <v>72</v>
      </c>
      <c r="O1110" s="4">
        <v>10</v>
      </c>
      <c r="P1110" s="3"/>
      <c r="Q1110" s="4">
        <v>1</v>
      </c>
      <c r="S1110" s="3">
        <v>6</v>
      </c>
      <c r="T1110" s="3"/>
      <c r="U1110" s="3"/>
      <c r="X1110" s="7">
        <v>0.56041666666666667</v>
      </c>
      <c r="Y1110" s="3">
        <v>10</v>
      </c>
      <c r="AH1110" s="3">
        <v>99</v>
      </c>
      <c r="AI1110" s="3">
        <v>5</v>
      </c>
      <c r="AK1110" s="3">
        <v>99</v>
      </c>
      <c r="AL1110" s="3">
        <v>2</v>
      </c>
    </row>
    <row r="1111" spans="1:38" x14ac:dyDescent="0.3">
      <c r="A1111" s="4">
        <v>1110</v>
      </c>
      <c r="B1111" s="5">
        <v>42846</v>
      </c>
      <c r="C1111" s="7">
        <v>0.57152777777777775</v>
      </c>
      <c r="D1111" s="3" t="s">
        <v>232</v>
      </c>
      <c r="E1111" s="3">
        <v>2</v>
      </c>
      <c r="F1111" s="3">
        <v>74</v>
      </c>
      <c r="G1111" s="3" t="s">
        <v>216</v>
      </c>
      <c r="H1111" s="3">
        <v>7</v>
      </c>
      <c r="I1111" s="4" t="s">
        <v>232</v>
      </c>
      <c r="J1111" s="4">
        <v>159</v>
      </c>
      <c r="K1111" s="4">
        <v>159</v>
      </c>
      <c r="L1111" s="3" t="s">
        <v>541</v>
      </c>
      <c r="M1111" s="18">
        <v>6</v>
      </c>
      <c r="N1111" s="18">
        <v>122</v>
      </c>
      <c r="O1111" s="4">
        <v>10</v>
      </c>
      <c r="P1111" s="3"/>
      <c r="Q1111" s="4">
        <v>1</v>
      </c>
      <c r="S1111" s="3">
        <v>7</v>
      </c>
      <c r="T1111" s="3"/>
      <c r="U1111" s="3"/>
      <c r="X1111" s="7">
        <v>0.375</v>
      </c>
      <c r="Y1111" s="3">
        <v>15</v>
      </c>
      <c r="Z1111" s="3">
        <v>35</v>
      </c>
      <c r="AH1111" s="3">
        <v>4</v>
      </c>
      <c r="AI1111" s="3">
        <v>99</v>
      </c>
      <c r="AK1111" s="3">
        <v>4</v>
      </c>
      <c r="AL1111" s="3">
        <v>3</v>
      </c>
    </row>
    <row r="1112" spans="1:38" x14ac:dyDescent="0.3">
      <c r="A1112" s="4">
        <v>1111</v>
      </c>
      <c r="B1112" s="5">
        <v>42846</v>
      </c>
      <c r="C1112" s="7">
        <v>0.60347222222222219</v>
      </c>
      <c r="D1112" s="3" t="s">
        <v>232</v>
      </c>
      <c r="E1112" s="3">
        <v>2</v>
      </c>
      <c r="F1112" s="3">
        <v>68</v>
      </c>
      <c r="G1112" s="3" t="s">
        <v>216</v>
      </c>
      <c r="H1112" s="3">
        <v>7</v>
      </c>
      <c r="I1112" s="4" t="s">
        <v>232</v>
      </c>
      <c r="J1112" s="4">
        <v>159</v>
      </c>
      <c r="K1112" s="4">
        <v>159</v>
      </c>
      <c r="L1112" s="3" t="s">
        <v>598</v>
      </c>
      <c r="M1112" s="18">
        <v>14</v>
      </c>
      <c r="N1112" s="18">
        <v>142</v>
      </c>
      <c r="O1112" s="4">
        <v>10</v>
      </c>
      <c r="P1112" s="3"/>
      <c r="Q1112" s="4">
        <v>1</v>
      </c>
      <c r="S1112" s="3">
        <v>1</v>
      </c>
      <c r="T1112" s="3"/>
      <c r="U1112" s="3"/>
      <c r="X1112" s="7">
        <v>0.59305555555555556</v>
      </c>
      <c r="Y1112" s="3">
        <v>5</v>
      </c>
      <c r="AH1112" s="3">
        <v>99</v>
      </c>
      <c r="AI1112" s="3">
        <v>8</v>
      </c>
      <c r="AK1112" s="3">
        <v>2</v>
      </c>
      <c r="AL1112" s="3">
        <v>2</v>
      </c>
    </row>
    <row r="1113" spans="1:38" x14ac:dyDescent="0.3">
      <c r="A1113" s="4">
        <v>1112</v>
      </c>
      <c r="B1113" s="5">
        <v>42846</v>
      </c>
      <c r="C1113" s="7">
        <v>0.59444444444444444</v>
      </c>
      <c r="D1113" s="3" t="s">
        <v>232</v>
      </c>
      <c r="E1113" s="3">
        <v>1</v>
      </c>
      <c r="F1113" s="3">
        <v>49</v>
      </c>
      <c r="G1113" s="3" t="s">
        <v>216</v>
      </c>
      <c r="H1113" s="3">
        <v>1</v>
      </c>
      <c r="I1113" s="4" t="s">
        <v>232</v>
      </c>
      <c r="J1113" s="4">
        <v>159</v>
      </c>
      <c r="K1113" s="4">
        <v>159</v>
      </c>
      <c r="L1113" s="3" t="s">
        <v>542</v>
      </c>
      <c r="M1113" s="18">
        <v>14</v>
      </c>
      <c r="N1113" s="18">
        <v>142</v>
      </c>
      <c r="O1113" s="4">
        <v>10</v>
      </c>
      <c r="P1113" s="3"/>
      <c r="Q1113" s="4">
        <v>9</v>
      </c>
      <c r="S1113" s="3">
        <v>1</v>
      </c>
      <c r="T1113" s="3"/>
      <c r="U1113" s="3"/>
      <c r="X1113" s="7">
        <v>0.59305555555555556</v>
      </c>
      <c r="AH1113" s="3">
        <v>6</v>
      </c>
      <c r="AI1113" s="3">
        <v>8</v>
      </c>
      <c r="AK1113" s="3">
        <v>3</v>
      </c>
      <c r="AL1113" s="3">
        <v>2</v>
      </c>
    </row>
    <row r="1114" spans="1:38" x14ac:dyDescent="0.3">
      <c r="A1114" s="4">
        <v>1113</v>
      </c>
      <c r="B1114" s="5">
        <v>42846</v>
      </c>
      <c r="C1114" s="7">
        <v>0.61111111111111105</v>
      </c>
      <c r="D1114" s="3" t="s">
        <v>232</v>
      </c>
      <c r="E1114" s="3">
        <v>1</v>
      </c>
      <c r="F1114" s="3">
        <v>23</v>
      </c>
      <c r="G1114" s="3" t="s">
        <v>216</v>
      </c>
      <c r="H1114" s="3">
        <v>4</v>
      </c>
      <c r="I1114" s="4" t="s">
        <v>232</v>
      </c>
      <c r="J1114" s="4">
        <v>159</v>
      </c>
      <c r="K1114" s="4">
        <v>159</v>
      </c>
      <c r="L1114" s="3" t="s">
        <v>542</v>
      </c>
      <c r="M1114" s="18">
        <v>14</v>
      </c>
      <c r="N1114" s="18">
        <v>142</v>
      </c>
      <c r="O1114" s="4">
        <v>10</v>
      </c>
      <c r="P1114" s="3"/>
      <c r="Q1114" s="4">
        <v>1</v>
      </c>
      <c r="S1114" s="3">
        <v>12</v>
      </c>
      <c r="T1114" s="3"/>
      <c r="U1114" s="3"/>
      <c r="X1114" s="7">
        <v>0.61111111111111105</v>
      </c>
      <c r="Y1114" s="3">
        <v>6</v>
      </c>
      <c r="Z1114" s="3" t="s">
        <v>467</v>
      </c>
      <c r="AH1114" s="3">
        <v>7</v>
      </c>
      <c r="AI1114" s="3">
        <v>99</v>
      </c>
      <c r="AK1114" s="3">
        <v>3</v>
      </c>
      <c r="AL1114" s="3">
        <v>2</v>
      </c>
    </row>
    <row r="1115" spans="1:38" x14ac:dyDescent="0.3">
      <c r="A1115" s="4">
        <v>1114</v>
      </c>
      <c r="B1115" s="5">
        <v>42846</v>
      </c>
      <c r="C1115" s="7">
        <v>0.61597222222222225</v>
      </c>
      <c r="D1115" s="3" t="s">
        <v>232</v>
      </c>
      <c r="E1115" s="3">
        <v>1</v>
      </c>
      <c r="F1115" s="3">
        <v>20</v>
      </c>
      <c r="G1115" s="3" t="s">
        <v>216</v>
      </c>
      <c r="H1115" s="3">
        <v>1</v>
      </c>
      <c r="I1115" s="4" t="s">
        <v>232</v>
      </c>
      <c r="J1115" s="4">
        <v>159</v>
      </c>
      <c r="K1115" s="4">
        <v>159</v>
      </c>
      <c r="L1115" s="3" t="s">
        <v>603</v>
      </c>
      <c r="M1115" s="18">
        <v>6</v>
      </c>
      <c r="N1115" s="18">
        <v>125</v>
      </c>
      <c r="O1115" s="4">
        <v>10</v>
      </c>
      <c r="P1115" s="3"/>
      <c r="Q1115" s="4">
        <v>1</v>
      </c>
      <c r="S1115" s="3">
        <v>2</v>
      </c>
      <c r="T1115" s="3"/>
      <c r="U1115" s="3"/>
      <c r="X1115" s="7">
        <v>0.53125</v>
      </c>
      <c r="Y1115" s="3">
        <v>15</v>
      </c>
      <c r="AH1115" s="3">
        <v>99</v>
      </c>
      <c r="AI1115" s="3">
        <v>9</v>
      </c>
      <c r="AK1115" s="3">
        <v>99</v>
      </c>
      <c r="AL1115" s="3">
        <v>2</v>
      </c>
    </row>
    <row r="1116" spans="1:38" x14ac:dyDescent="0.3">
      <c r="A1116" s="4">
        <v>1115</v>
      </c>
      <c r="B1116" s="5">
        <v>42846</v>
      </c>
      <c r="C1116" s="7">
        <v>0.62152777777777779</v>
      </c>
      <c r="D1116" s="3" t="s">
        <v>232</v>
      </c>
      <c r="E1116" s="3">
        <v>2</v>
      </c>
      <c r="F1116" s="3">
        <v>35</v>
      </c>
      <c r="G1116" s="3" t="s">
        <v>216</v>
      </c>
      <c r="H1116" s="3">
        <v>2</v>
      </c>
      <c r="I1116" s="4" t="s">
        <v>232</v>
      </c>
      <c r="J1116" s="4">
        <v>159</v>
      </c>
      <c r="K1116" s="4">
        <v>159</v>
      </c>
      <c r="L1116" s="3" t="s">
        <v>342</v>
      </c>
      <c r="M1116" s="18">
        <v>14</v>
      </c>
      <c r="N1116" s="18">
        <v>90</v>
      </c>
      <c r="O1116" s="4">
        <v>10</v>
      </c>
      <c r="P1116" s="3"/>
      <c r="Q1116" s="4">
        <v>1</v>
      </c>
      <c r="S1116" s="3">
        <v>12</v>
      </c>
      <c r="T1116" s="3">
        <v>7</v>
      </c>
      <c r="U1116" s="3"/>
      <c r="X1116" s="7">
        <v>0.62152777777777779</v>
      </c>
      <c r="Y1116" s="3">
        <v>15</v>
      </c>
      <c r="Z1116" s="3" t="s">
        <v>467</v>
      </c>
      <c r="AB1116" s="3">
        <v>24</v>
      </c>
      <c r="AH1116" s="3">
        <v>7</v>
      </c>
      <c r="AI1116" s="3">
        <v>99</v>
      </c>
      <c r="AK1116" s="3">
        <v>3</v>
      </c>
      <c r="AL1116" s="3">
        <v>2</v>
      </c>
    </row>
    <row r="1117" spans="1:38" x14ac:dyDescent="0.3">
      <c r="A1117" s="4">
        <v>1116</v>
      </c>
      <c r="B1117" s="5">
        <v>42846</v>
      </c>
      <c r="C1117" s="7">
        <v>0.5229166666666667</v>
      </c>
      <c r="D1117" s="3" t="s">
        <v>232</v>
      </c>
      <c r="E1117" s="3">
        <v>2</v>
      </c>
      <c r="F1117" s="3">
        <v>52</v>
      </c>
      <c r="G1117" s="3" t="s">
        <v>216</v>
      </c>
      <c r="H1117" s="3">
        <v>1</v>
      </c>
      <c r="I1117" s="4" t="s">
        <v>123</v>
      </c>
      <c r="J1117" s="4">
        <v>5</v>
      </c>
      <c r="K1117" s="4">
        <v>49</v>
      </c>
      <c r="L1117" s="3" t="s">
        <v>232</v>
      </c>
      <c r="M1117" s="18">
        <v>159</v>
      </c>
      <c r="N1117" s="18">
        <v>159</v>
      </c>
      <c r="O1117" s="4">
        <v>1</v>
      </c>
      <c r="P1117" s="3"/>
      <c r="Q1117" s="4">
        <v>10</v>
      </c>
      <c r="S1117" s="3">
        <v>7</v>
      </c>
      <c r="T1117" s="3"/>
      <c r="U1117" s="3"/>
      <c r="X1117" s="7">
        <v>0.51041666666666663</v>
      </c>
      <c r="Y1117" s="3">
        <v>15</v>
      </c>
      <c r="Z1117" s="3">
        <v>42</v>
      </c>
      <c r="AH1117" s="3">
        <v>1</v>
      </c>
      <c r="AI1117" s="3">
        <v>99</v>
      </c>
      <c r="AK1117" s="3">
        <v>3</v>
      </c>
      <c r="AL1117" s="3">
        <v>2</v>
      </c>
    </row>
    <row r="1118" spans="1:38" x14ac:dyDescent="0.3">
      <c r="A1118" s="4">
        <v>1117</v>
      </c>
      <c r="B1118" s="5">
        <v>42846</v>
      </c>
      <c r="C1118" s="7">
        <v>0.53472222222222221</v>
      </c>
      <c r="D1118" s="3" t="s">
        <v>232</v>
      </c>
      <c r="E1118" s="3">
        <v>2</v>
      </c>
      <c r="F1118" s="3">
        <v>44</v>
      </c>
      <c r="G1118" s="3" t="s">
        <v>216</v>
      </c>
      <c r="H1118" s="3">
        <v>1</v>
      </c>
      <c r="I1118" s="4" t="s">
        <v>543</v>
      </c>
      <c r="J1118" s="4">
        <v>11</v>
      </c>
      <c r="K1118" s="4">
        <v>85</v>
      </c>
      <c r="L1118" s="3" t="s">
        <v>232</v>
      </c>
      <c r="M1118" s="18">
        <v>159</v>
      </c>
      <c r="N1118" s="18">
        <v>159</v>
      </c>
      <c r="O1118" s="4">
        <v>2</v>
      </c>
      <c r="P1118" s="3"/>
      <c r="Q1118" s="4">
        <v>2</v>
      </c>
      <c r="S1118" s="3">
        <v>2</v>
      </c>
      <c r="T1118" s="3"/>
      <c r="U1118" s="3"/>
      <c r="X1118" s="7">
        <v>0.52083333333333337</v>
      </c>
      <c r="Y1118" s="3">
        <v>19</v>
      </c>
      <c r="AH1118" s="3">
        <v>99</v>
      </c>
      <c r="AI1118" s="3">
        <v>99</v>
      </c>
      <c r="AK1118" s="3">
        <v>2</v>
      </c>
      <c r="AL1118" s="3">
        <v>2</v>
      </c>
    </row>
    <row r="1119" spans="1:38" x14ac:dyDescent="0.3">
      <c r="A1119" s="4">
        <v>1118</v>
      </c>
      <c r="B1119" s="5">
        <v>42846</v>
      </c>
      <c r="C1119" s="7">
        <v>0.54027777777777775</v>
      </c>
      <c r="D1119" s="3" t="s">
        <v>232</v>
      </c>
      <c r="E1119" s="3">
        <v>2</v>
      </c>
      <c r="F1119" s="3">
        <v>25</v>
      </c>
      <c r="G1119" s="3" t="s">
        <v>216</v>
      </c>
      <c r="H1119" s="3">
        <v>4</v>
      </c>
      <c r="I1119" s="4" t="s">
        <v>392</v>
      </c>
      <c r="J1119" s="4">
        <v>14</v>
      </c>
      <c r="K1119" s="4">
        <v>90</v>
      </c>
      <c r="L1119" s="3" t="s">
        <v>232</v>
      </c>
      <c r="M1119" s="18">
        <v>159</v>
      </c>
      <c r="N1119" s="18">
        <v>159</v>
      </c>
      <c r="O1119" s="4">
        <v>1</v>
      </c>
      <c r="P1119" s="3"/>
      <c r="Q1119" s="4">
        <v>10</v>
      </c>
      <c r="S1119" s="3">
        <v>12</v>
      </c>
      <c r="T1119" s="3"/>
      <c r="U1119" s="3"/>
      <c r="X1119" s="7">
        <v>0.53125</v>
      </c>
      <c r="Y1119" s="3">
        <v>10</v>
      </c>
      <c r="Z1119" s="3" t="s">
        <v>467</v>
      </c>
      <c r="AH1119" s="3">
        <v>7</v>
      </c>
      <c r="AI1119" s="3">
        <v>99</v>
      </c>
      <c r="AK1119" s="3">
        <v>2</v>
      </c>
      <c r="AL1119" s="3">
        <v>3</v>
      </c>
    </row>
    <row r="1120" spans="1:38" x14ac:dyDescent="0.3">
      <c r="A1120" s="4">
        <v>1119</v>
      </c>
      <c r="B1120" s="5">
        <v>42846</v>
      </c>
      <c r="C1120" s="7">
        <v>0.62708333333333333</v>
      </c>
      <c r="D1120" s="3" t="s">
        <v>232</v>
      </c>
      <c r="E1120" s="3">
        <v>2</v>
      </c>
      <c r="F1120" s="3">
        <v>50</v>
      </c>
      <c r="G1120" s="3" t="s">
        <v>216</v>
      </c>
      <c r="H1120" s="3">
        <v>1</v>
      </c>
      <c r="I1120" s="4" t="s">
        <v>265</v>
      </c>
      <c r="J1120" s="4">
        <v>4</v>
      </c>
      <c r="K1120" s="4">
        <v>96</v>
      </c>
      <c r="L1120" s="3" t="s">
        <v>232</v>
      </c>
      <c r="M1120" s="18">
        <v>159</v>
      </c>
      <c r="N1120" s="18">
        <v>159</v>
      </c>
      <c r="O1120" s="4">
        <v>1</v>
      </c>
      <c r="P1120" s="3"/>
      <c r="Q1120" s="4">
        <v>10</v>
      </c>
      <c r="S1120" s="3">
        <v>12</v>
      </c>
      <c r="T1120" s="3"/>
      <c r="U1120" s="3"/>
      <c r="X1120" s="7">
        <v>0.33333333333333331</v>
      </c>
      <c r="Y1120" s="3">
        <v>10</v>
      </c>
      <c r="Z1120" s="3" t="s">
        <v>467</v>
      </c>
      <c r="AH1120" s="3">
        <v>6</v>
      </c>
      <c r="AI1120" s="3">
        <v>99</v>
      </c>
      <c r="AK1120" s="3">
        <v>3</v>
      </c>
      <c r="AL1120" s="3">
        <v>1</v>
      </c>
    </row>
    <row r="1121" spans="1:38" x14ac:dyDescent="0.3">
      <c r="A1121" s="4">
        <v>1120</v>
      </c>
      <c r="B1121" s="5">
        <v>42846</v>
      </c>
      <c r="C1121" s="7">
        <v>0.55694444444444446</v>
      </c>
      <c r="D1121" s="3" t="s">
        <v>232</v>
      </c>
      <c r="E1121" s="3">
        <v>2</v>
      </c>
      <c r="F1121" s="3">
        <v>52</v>
      </c>
      <c r="G1121" s="3" t="s">
        <v>216</v>
      </c>
      <c r="H1121" s="3">
        <v>1</v>
      </c>
      <c r="I1121" s="4" t="s">
        <v>183</v>
      </c>
      <c r="J1121" s="4">
        <v>14</v>
      </c>
      <c r="K1121" s="4">
        <v>142</v>
      </c>
      <c r="L1121" s="3" t="s">
        <v>232</v>
      </c>
      <c r="M1121" s="18">
        <v>159</v>
      </c>
      <c r="N1121" s="18">
        <v>159</v>
      </c>
      <c r="O1121" s="4">
        <v>9</v>
      </c>
      <c r="P1121" s="3"/>
      <c r="Q1121" s="4">
        <v>10</v>
      </c>
      <c r="S1121" s="3">
        <v>1</v>
      </c>
      <c r="T1121" s="3"/>
      <c r="U1121" s="3"/>
      <c r="X1121" s="7">
        <v>0.76041666666666663</v>
      </c>
      <c r="Y1121" s="3">
        <v>5</v>
      </c>
      <c r="AH1121" s="3">
        <v>7</v>
      </c>
      <c r="AI1121" s="3">
        <v>99</v>
      </c>
      <c r="AK1121" s="3">
        <v>2</v>
      </c>
      <c r="AL1121" s="3">
        <v>1</v>
      </c>
    </row>
    <row r="1122" spans="1:38" x14ac:dyDescent="0.3">
      <c r="A1122" s="4">
        <v>1121</v>
      </c>
      <c r="B1122" s="5">
        <v>42846</v>
      </c>
      <c r="C1122" s="7">
        <v>0.56527777777777777</v>
      </c>
      <c r="D1122" s="3" t="s">
        <v>232</v>
      </c>
      <c r="E1122" s="3">
        <v>2</v>
      </c>
      <c r="F1122" s="3">
        <v>16</v>
      </c>
      <c r="G1122" s="3" t="s">
        <v>216</v>
      </c>
      <c r="H1122" s="3">
        <v>4</v>
      </c>
      <c r="I1122" s="4" t="s">
        <v>544</v>
      </c>
      <c r="J1122" s="4">
        <v>6</v>
      </c>
      <c r="K1122" s="4">
        <v>22</v>
      </c>
      <c r="L1122" s="3" t="s">
        <v>232</v>
      </c>
      <c r="M1122" s="18">
        <v>159</v>
      </c>
      <c r="N1122" s="18">
        <v>159</v>
      </c>
      <c r="O1122" s="4">
        <v>4</v>
      </c>
      <c r="P1122" s="3"/>
      <c r="Q1122" s="4">
        <v>10</v>
      </c>
      <c r="S1122" s="3">
        <v>1</v>
      </c>
      <c r="T1122" s="3"/>
      <c r="U1122" s="3"/>
      <c r="X1122" s="7">
        <v>0.55208333333333337</v>
      </c>
      <c r="Y1122" s="3">
        <v>9</v>
      </c>
      <c r="AH1122" s="3">
        <v>99</v>
      </c>
      <c r="AI1122" s="3">
        <v>8</v>
      </c>
      <c r="AK1122" s="3">
        <v>99</v>
      </c>
      <c r="AL1122" s="3">
        <v>2</v>
      </c>
    </row>
    <row r="1123" spans="1:38" x14ac:dyDescent="0.3">
      <c r="A1123" s="4">
        <v>1122</v>
      </c>
      <c r="B1123" s="5">
        <v>42846</v>
      </c>
      <c r="D1123" s="3" t="s">
        <v>232</v>
      </c>
      <c r="E1123" s="3">
        <v>2</v>
      </c>
      <c r="F1123" s="3">
        <v>58</v>
      </c>
      <c r="G1123" s="3" t="s">
        <v>216</v>
      </c>
      <c r="H1123" s="3">
        <v>1</v>
      </c>
      <c r="I1123" s="4" t="s">
        <v>586</v>
      </c>
      <c r="J1123" s="4">
        <v>8</v>
      </c>
      <c r="K1123" s="4">
        <v>12</v>
      </c>
      <c r="L1123" s="3" t="s">
        <v>232</v>
      </c>
      <c r="M1123" s="18">
        <v>159</v>
      </c>
      <c r="N1123" s="18">
        <v>159</v>
      </c>
      <c r="O1123" s="4">
        <v>1</v>
      </c>
      <c r="P1123" s="3"/>
      <c r="Q1123" s="4">
        <v>2</v>
      </c>
      <c r="S1123" s="3">
        <v>3</v>
      </c>
      <c r="T1123" s="3"/>
      <c r="U1123" s="3"/>
      <c r="X1123" s="7">
        <v>0.59722222222222221</v>
      </c>
      <c r="Y1123" s="3">
        <v>20</v>
      </c>
      <c r="AH1123" s="3">
        <v>99</v>
      </c>
      <c r="AI1123" s="3">
        <v>9</v>
      </c>
      <c r="AK1123" s="3">
        <v>4</v>
      </c>
      <c r="AL1123" s="3">
        <v>2</v>
      </c>
    </row>
    <row r="1124" spans="1:38" x14ac:dyDescent="0.3">
      <c r="A1124" s="4">
        <v>1123</v>
      </c>
      <c r="B1124" s="5">
        <v>42846</v>
      </c>
      <c r="D1124" s="3" t="s">
        <v>545</v>
      </c>
      <c r="E1124" s="3">
        <v>2</v>
      </c>
      <c r="F1124" s="3">
        <v>44</v>
      </c>
      <c r="G1124" s="3" t="s">
        <v>146</v>
      </c>
      <c r="H1124" s="3">
        <v>1</v>
      </c>
      <c r="I1124" s="4" t="s">
        <v>146</v>
      </c>
      <c r="J1124" s="4">
        <v>12</v>
      </c>
      <c r="K1124" s="4">
        <v>16</v>
      </c>
      <c r="L1124" s="3" t="s">
        <v>545</v>
      </c>
      <c r="M1124" s="18">
        <v>1</v>
      </c>
      <c r="N1124" s="18">
        <v>163</v>
      </c>
      <c r="O1124" s="4">
        <v>99</v>
      </c>
      <c r="P1124" s="3"/>
      <c r="Q1124" s="4">
        <v>11</v>
      </c>
      <c r="S1124" s="3">
        <v>2</v>
      </c>
      <c r="T1124" s="3"/>
      <c r="U1124" s="3"/>
      <c r="X1124" s="7">
        <v>0.375</v>
      </c>
      <c r="Y1124" s="3">
        <v>10</v>
      </c>
      <c r="AH1124" s="3">
        <v>99</v>
      </c>
      <c r="AI1124" s="3">
        <v>99</v>
      </c>
      <c r="AK1124" s="3">
        <v>3</v>
      </c>
      <c r="AL1124" s="3">
        <v>1</v>
      </c>
    </row>
    <row r="1125" spans="1:38" x14ac:dyDescent="0.3">
      <c r="A1125" s="4">
        <v>1124</v>
      </c>
      <c r="B1125" s="5">
        <v>42846</v>
      </c>
      <c r="D1125" s="3" t="s">
        <v>545</v>
      </c>
      <c r="E1125" s="3">
        <v>99</v>
      </c>
      <c r="F1125" s="3">
        <v>44</v>
      </c>
      <c r="G1125" s="3" t="s">
        <v>106</v>
      </c>
      <c r="H1125" s="3">
        <v>2</v>
      </c>
      <c r="I1125" s="4" t="s">
        <v>106</v>
      </c>
      <c r="J1125" s="4">
        <v>1</v>
      </c>
      <c r="K1125" s="4" t="s">
        <v>663</v>
      </c>
      <c r="L1125" s="3" t="s">
        <v>545</v>
      </c>
      <c r="M1125" s="18">
        <v>1</v>
      </c>
      <c r="N1125" s="18">
        <v>163</v>
      </c>
      <c r="O1125" s="4">
        <v>1</v>
      </c>
      <c r="P1125" s="3"/>
      <c r="Q1125" s="4">
        <v>11</v>
      </c>
      <c r="S1125" s="3">
        <v>1</v>
      </c>
      <c r="T1125" s="3"/>
      <c r="U1125" s="3"/>
      <c r="X1125" s="7">
        <v>0.375</v>
      </c>
      <c r="AH1125" s="3">
        <v>99</v>
      </c>
      <c r="AI1125" s="3">
        <v>99</v>
      </c>
      <c r="AK1125" s="3">
        <v>3</v>
      </c>
      <c r="AL1125" s="3">
        <v>1</v>
      </c>
    </row>
    <row r="1126" spans="1:38" x14ac:dyDescent="0.3">
      <c r="A1126" s="4">
        <v>1125</v>
      </c>
      <c r="B1126" s="5">
        <v>42846</v>
      </c>
      <c r="D1126" s="3" t="s">
        <v>545</v>
      </c>
      <c r="E1126" s="3">
        <v>1</v>
      </c>
      <c r="F1126" s="3">
        <v>46</v>
      </c>
      <c r="G1126" s="3" t="s">
        <v>128</v>
      </c>
      <c r="H1126" s="3">
        <v>1</v>
      </c>
      <c r="I1126" s="4" t="s">
        <v>128</v>
      </c>
      <c r="J1126" s="4">
        <v>11</v>
      </c>
      <c r="K1126" s="4" t="s">
        <v>667</v>
      </c>
      <c r="L1126" s="3" t="s">
        <v>545</v>
      </c>
      <c r="M1126" s="18">
        <v>1</v>
      </c>
      <c r="N1126" s="18">
        <v>163</v>
      </c>
      <c r="O1126" s="4">
        <v>1</v>
      </c>
      <c r="P1126" s="3"/>
      <c r="Q1126" s="4">
        <v>11</v>
      </c>
      <c r="S1126" s="3">
        <v>3</v>
      </c>
      <c r="T1126" s="3"/>
      <c r="U1126" s="3"/>
      <c r="X1126" s="7">
        <v>0.38194444444444442</v>
      </c>
      <c r="Y1126" s="3">
        <v>20</v>
      </c>
      <c r="AH1126" s="3">
        <v>99</v>
      </c>
      <c r="AI1126" s="3">
        <v>99</v>
      </c>
      <c r="AK1126" s="3">
        <v>3</v>
      </c>
      <c r="AL1126" s="3">
        <v>2</v>
      </c>
    </row>
    <row r="1127" spans="1:38" x14ac:dyDescent="0.3">
      <c r="A1127" s="4">
        <v>1126</v>
      </c>
      <c r="B1127" s="5">
        <v>42846</v>
      </c>
      <c r="D1127" s="3" t="s">
        <v>545</v>
      </c>
      <c r="E1127" s="3">
        <v>2</v>
      </c>
      <c r="F1127" s="3">
        <v>54</v>
      </c>
      <c r="G1127" s="3" t="s">
        <v>546</v>
      </c>
      <c r="H1127" s="3">
        <v>1</v>
      </c>
      <c r="I1127" s="4" t="s">
        <v>546</v>
      </c>
      <c r="J1127" s="4">
        <v>16</v>
      </c>
      <c r="K1127" s="4">
        <v>119</v>
      </c>
      <c r="L1127" s="3" t="s">
        <v>545</v>
      </c>
      <c r="M1127" s="18">
        <v>1</v>
      </c>
      <c r="N1127" s="18">
        <v>163</v>
      </c>
      <c r="O1127" s="4">
        <v>1</v>
      </c>
      <c r="P1127" s="3"/>
      <c r="Q1127" s="4">
        <v>11</v>
      </c>
      <c r="S1127" s="3">
        <v>2</v>
      </c>
      <c r="T1127" s="3"/>
      <c r="U1127" s="3"/>
      <c r="X1127" s="7">
        <v>0.33333333333333331</v>
      </c>
      <c r="AH1127" s="3">
        <v>99</v>
      </c>
      <c r="AI1127" s="3">
        <v>99</v>
      </c>
      <c r="AK1127" s="3">
        <v>3</v>
      </c>
      <c r="AL1127" s="3">
        <v>2</v>
      </c>
    </row>
    <row r="1128" spans="1:38" x14ac:dyDescent="0.3">
      <c r="A1128" s="4">
        <v>1127</v>
      </c>
      <c r="B1128" s="5">
        <v>42846</v>
      </c>
      <c r="D1128" s="3" t="s">
        <v>545</v>
      </c>
      <c r="E1128" s="3">
        <v>1</v>
      </c>
      <c r="F1128" s="3">
        <v>67</v>
      </c>
      <c r="G1128" s="3" t="s">
        <v>547</v>
      </c>
      <c r="H1128" s="3">
        <v>1</v>
      </c>
      <c r="I1128" s="4" t="s">
        <v>660</v>
      </c>
      <c r="J1128" s="4">
        <v>6</v>
      </c>
      <c r="K1128" s="4" t="s">
        <v>583</v>
      </c>
      <c r="L1128" s="3" t="s">
        <v>545</v>
      </c>
      <c r="M1128" s="18">
        <v>1</v>
      </c>
      <c r="N1128" s="18">
        <v>163</v>
      </c>
      <c r="O1128" s="4">
        <v>1</v>
      </c>
      <c r="P1128" s="3"/>
      <c r="Q1128" s="4">
        <v>8</v>
      </c>
      <c r="S1128" s="3">
        <v>13</v>
      </c>
      <c r="T1128" s="3"/>
      <c r="U1128" s="3"/>
      <c r="X1128" s="7">
        <v>0.38611111111111113</v>
      </c>
      <c r="Y1128" s="3">
        <v>10</v>
      </c>
      <c r="AH1128" s="3">
        <v>99</v>
      </c>
      <c r="AI1128" s="3">
        <v>99</v>
      </c>
      <c r="AK1128" s="3">
        <v>99</v>
      </c>
      <c r="AL1128" s="3">
        <v>2</v>
      </c>
    </row>
    <row r="1129" spans="1:38" x14ac:dyDescent="0.3">
      <c r="A1129" s="4">
        <v>1128</v>
      </c>
      <c r="B1129" s="5">
        <v>42846</v>
      </c>
      <c r="D1129" s="3" t="s">
        <v>545</v>
      </c>
      <c r="E1129" s="3">
        <v>1</v>
      </c>
      <c r="F1129" s="3">
        <v>51</v>
      </c>
      <c r="G1129" s="3" t="s">
        <v>136</v>
      </c>
      <c r="H1129" s="3">
        <v>99</v>
      </c>
      <c r="I1129" s="4" t="s">
        <v>136</v>
      </c>
      <c r="J1129" s="4">
        <v>2</v>
      </c>
      <c r="K1129" s="4" t="s">
        <v>558</v>
      </c>
      <c r="L1129" s="3" t="s">
        <v>545</v>
      </c>
      <c r="M1129" s="18">
        <v>1</v>
      </c>
      <c r="N1129" s="18">
        <v>163</v>
      </c>
      <c r="O1129" s="4">
        <v>1</v>
      </c>
      <c r="P1129" s="3"/>
      <c r="Q1129" s="4">
        <v>2</v>
      </c>
      <c r="S1129" s="3">
        <v>12</v>
      </c>
      <c r="T1129" s="3">
        <v>7</v>
      </c>
      <c r="U1129" s="3"/>
      <c r="X1129" s="7">
        <v>0.33333333333333331</v>
      </c>
      <c r="Y1129" s="3">
        <v>37</v>
      </c>
      <c r="Z1129" s="3" t="s">
        <v>467</v>
      </c>
      <c r="AB1129" s="3">
        <v>23</v>
      </c>
      <c r="AH1129" s="3">
        <v>9</v>
      </c>
      <c r="AI1129" s="3">
        <v>99</v>
      </c>
      <c r="AK1129" s="3">
        <v>4</v>
      </c>
      <c r="AL1129" s="3">
        <v>2</v>
      </c>
    </row>
    <row r="1130" spans="1:38" x14ac:dyDescent="0.3">
      <c r="A1130" s="4">
        <v>1129</v>
      </c>
      <c r="B1130" s="5">
        <v>42846</v>
      </c>
      <c r="D1130" s="3" t="s">
        <v>545</v>
      </c>
      <c r="E1130" s="3">
        <v>1</v>
      </c>
      <c r="F1130" s="3">
        <v>64</v>
      </c>
      <c r="G1130" s="3" t="s">
        <v>132</v>
      </c>
      <c r="H1130" s="3">
        <v>7</v>
      </c>
      <c r="I1130" s="4" t="s">
        <v>133</v>
      </c>
      <c r="J1130" s="4">
        <v>9</v>
      </c>
      <c r="K1130" s="4" t="s">
        <v>557</v>
      </c>
      <c r="L1130" s="3" t="s">
        <v>548</v>
      </c>
      <c r="M1130" s="18">
        <v>1</v>
      </c>
      <c r="N1130" s="18">
        <v>163</v>
      </c>
      <c r="O1130" s="4">
        <v>1</v>
      </c>
      <c r="P1130" s="3"/>
      <c r="Q1130" s="4">
        <v>11</v>
      </c>
      <c r="S1130" s="3">
        <v>4</v>
      </c>
      <c r="T1130" s="3"/>
      <c r="U1130" s="3"/>
      <c r="X1130" s="7">
        <v>0.40277777777777773</v>
      </c>
      <c r="Y1130" s="3">
        <v>20</v>
      </c>
      <c r="AH1130" s="3">
        <v>99</v>
      </c>
      <c r="AI1130" s="3">
        <v>99</v>
      </c>
      <c r="AK1130" s="3">
        <v>3</v>
      </c>
      <c r="AL1130" s="3">
        <v>2</v>
      </c>
    </row>
    <row r="1131" spans="1:38" x14ac:dyDescent="0.3">
      <c r="A1131" s="4">
        <v>1130</v>
      </c>
      <c r="B1131" s="5">
        <v>42846</v>
      </c>
      <c r="D1131" s="3" t="s">
        <v>545</v>
      </c>
      <c r="E1131" s="3">
        <v>99</v>
      </c>
      <c r="F1131" s="3">
        <v>34</v>
      </c>
      <c r="G1131" s="3" t="s">
        <v>128</v>
      </c>
      <c r="H1131" s="3">
        <v>1</v>
      </c>
      <c r="I1131" s="4" t="s">
        <v>128</v>
      </c>
      <c r="J1131" s="4">
        <v>11</v>
      </c>
      <c r="K1131" s="4" t="s">
        <v>667</v>
      </c>
      <c r="L1131" s="3" t="s">
        <v>545</v>
      </c>
      <c r="M1131" s="18">
        <v>1</v>
      </c>
      <c r="N1131" s="18">
        <v>163</v>
      </c>
      <c r="O1131" s="4">
        <v>1</v>
      </c>
      <c r="P1131" s="3"/>
      <c r="Q1131" s="4">
        <v>2</v>
      </c>
      <c r="S1131" s="3">
        <v>2</v>
      </c>
      <c r="T1131" s="3"/>
      <c r="U1131" s="3"/>
      <c r="X1131" s="7">
        <v>0.375</v>
      </c>
      <c r="Y1131" s="3">
        <v>20</v>
      </c>
      <c r="AH1131" s="3">
        <v>99</v>
      </c>
      <c r="AI1131" s="3">
        <v>99</v>
      </c>
      <c r="AK1131" s="3">
        <v>3</v>
      </c>
      <c r="AL1131" s="3">
        <v>2</v>
      </c>
    </row>
    <row r="1132" spans="1:38" x14ac:dyDescent="0.3">
      <c r="A1132" s="4">
        <v>1131</v>
      </c>
      <c r="B1132" s="5">
        <v>42846</v>
      </c>
      <c r="D1132" s="3" t="s">
        <v>545</v>
      </c>
      <c r="E1132" s="3">
        <v>2</v>
      </c>
      <c r="F1132" s="3">
        <v>45</v>
      </c>
      <c r="G1132" s="3" t="s">
        <v>131</v>
      </c>
      <c r="H1132" s="3">
        <v>1</v>
      </c>
      <c r="I1132" s="4" t="s">
        <v>131</v>
      </c>
      <c r="J1132" s="4">
        <v>13</v>
      </c>
      <c r="K1132" s="19" t="s">
        <v>668</v>
      </c>
      <c r="L1132" s="3" t="s">
        <v>545</v>
      </c>
      <c r="M1132" s="18">
        <v>1</v>
      </c>
      <c r="N1132" s="18">
        <v>163</v>
      </c>
      <c r="O1132" s="4">
        <v>1</v>
      </c>
      <c r="P1132" s="3"/>
      <c r="Q1132" s="4">
        <v>11</v>
      </c>
      <c r="S1132" s="3">
        <v>99</v>
      </c>
      <c r="T1132" s="3"/>
      <c r="U1132" s="3"/>
      <c r="Y1132" s="3">
        <v>20</v>
      </c>
      <c r="AH1132" s="3">
        <v>99</v>
      </c>
      <c r="AI1132" s="3">
        <v>99</v>
      </c>
      <c r="AK1132" s="3">
        <v>3</v>
      </c>
      <c r="AL1132" s="3">
        <v>2</v>
      </c>
    </row>
    <row r="1133" spans="1:38" x14ac:dyDescent="0.3">
      <c r="A1133" s="4">
        <v>1132</v>
      </c>
      <c r="B1133" s="5">
        <v>42846</v>
      </c>
      <c r="D1133" s="3" t="s">
        <v>545</v>
      </c>
      <c r="E1133" s="3">
        <v>2</v>
      </c>
      <c r="F1133" s="3">
        <v>50</v>
      </c>
      <c r="G1133" s="3" t="s">
        <v>304</v>
      </c>
      <c r="H1133" s="3">
        <v>2</v>
      </c>
      <c r="I1133" s="4" t="s">
        <v>304</v>
      </c>
      <c r="J1133" s="4">
        <v>3</v>
      </c>
      <c r="K1133" s="4">
        <v>35</v>
      </c>
      <c r="L1133" s="3" t="s">
        <v>545</v>
      </c>
      <c r="M1133" s="18">
        <v>1</v>
      </c>
      <c r="N1133" s="18">
        <v>163</v>
      </c>
      <c r="O1133" s="4">
        <v>1</v>
      </c>
      <c r="P1133" s="3"/>
      <c r="Q1133" s="4">
        <v>11</v>
      </c>
      <c r="S1133" s="3">
        <v>7</v>
      </c>
      <c r="T1133" s="3"/>
      <c r="U1133" s="3"/>
      <c r="X1133" s="7">
        <v>0.40972222222222227</v>
      </c>
      <c r="Y1133" s="3">
        <v>13</v>
      </c>
      <c r="Z1133" s="3">
        <v>23</v>
      </c>
      <c r="AH1133" s="3">
        <v>2</v>
      </c>
      <c r="AI1133" s="3">
        <v>99</v>
      </c>
      <c r="AK1133" s="3">
        <v>3</v>
      </c>
      <c r="AL1133" s="3">
        <v>2</v>
      </c>
    </row>
    <row r="1134" spans="1:38" x14ac:dyDescent="0.3">
      <c r="A1134" s="4">
        <v>1133</v>
      </c>
      <c r="B1134" s="5">
        <v>42846</v>
      </c>
      <c r="D1134" s="3" t="s">
        <v>545</v>
      </c>
      <c r="E1134" s="3">
        <v>1</v>
      </c>
      <c r="F1134" s="3">
        <v>50</v>
      </c>
      <c r="G1134" s="3" t="s">
        <v>118</v>
      </c>
      <c r="H1134" s="3">
        <v>99</v>
      </c>
      <c r="I1134" s="4" t="s">
        <v>236</v>
      </c>
      <c r="J1134" s="4">
        <v>5</v>
      </c>
      <c r="K1134" s="4">
        <v>56</v>
      </c>
      <c r="L1134" s="3" t="s">
        <v>545</v>
      </c>
      <c r="M1134" s="18">
        <v>1</v>
      </c>
      <c r="N1134" s="18">
        <v>163</v>
      </c>
      <c r="O1134" s="4">
        <v>12</v>
      </c>
      <c r="P1134" s="3"/>
      <c r="Q1134" s="4">
        <v>11</v>
      </c>
      <c r="S1134" s="3">
        <v>2</v>
      </c>
      <c r="T1134" s="3"/>
      <c r="U1134" s="3"/>
      <c r="X1134" s="7">
        <v>0.33333333333333331</v>
      </c>
      <c r="Y1134" s="3">
        <v>15</v>
      </c>
      <c r="AH1134" s="3">
        <v>99</v>
      </c>
      <c r="AI1134" s="3">
        <v>99</v>
      </c>
      <c r="AK1134" s="3">
        <v>3</v>
      </c>
      <c r="AL1134" s="3">
        <v>2</v>
      </c>
    </row>
    <row r="1135" spans="1:38" x14ac:dyDescent="0.3">
      <c r="A1135" s="4">
        <v>1134</v>
      </c>
      <c r="B1135" s="5">
        <v>42846</v>
      </c>
      <c r="D1135" s="3" t="s">
        <v>545</v>
      </c>
      <c r="E1135" s="3">
        <v>99</v>
      </c>
      <c r="F1135" s="3">
        <v>70</v>
      </c>
      <c r="G1135" s="3" t="s">
        <v>128</v>
      </c>
      <c r="H1135" s="3">
        <v>7</v>
      </c>
      <c r="I1135" s="4" t="s">
        <v>128</v>
      </c>
      <c r="J1135" s="4">
        <v>11</v>
      </c>
      <c r="K1135" s="4" t="s">
        <v>667</v>
      </c>
      <c r="L1135" s="3" t="s">
        <v>545</v>
      </c>
      <c r="M1135" s="18">
        <v>1</v>
      </c>
      <c r="N1135" s="18">
        <v>163</v>
      </c>
      <c r="O1135" s="4">
        <v>5</v>
      </c>
      <c r="P1135" s="3"/>
      <c r="Q1135" s="4">
        <v>11</v>
      </c>
      <c r="S1135" s="3">
        <v>1</v>
      </c>
      <c r="T1135" s="3"/>
      <c r="U1135" s="3"/>
      <c r="X1135" s="7">
        <v>0.375</v>
      </c>
      <c r="Y1135" s="3">
        <v>90</v>
      </c>
      <c r="AH1135" s="3">
        <v>99</v>
      </c>
      <c r="AI1135" s="3">
        <v>99</v>
      </c>
      <c r="AK1135" s="3">
        <v>4</v>
      </c>
      <c r="AL1135" s="3">
        <v>2</v>
      </c>
    </row>
    <row r="1136" spans="1:38" x14ac:dyDescent="0.3">
      <c r="A1136" s="4">
        <v>1135</v>
      </c>
      <c r="B1136" s="5">
        <v>42846</v>
      </c>
      <c r="D1136" s="3" t="s">
        <v>545</v>
      </c>
      <c r="E1136" s="3">
        <v>2</v>
      </c>
      <c r="F1136" s="3">
        <v>52</v>
      </c>
      <c r="G1136" s="3" t="s">
        <v>105</v>
      </c>
      <c r="H1136" s="3">
        <v>99</v>
      </c>
      <c r="I1136" s="4" t="s">
        <v>105</v>
      </c>
      <c r="J1136" s="4">
        <v>4</v>
      </c>
      <c r="K1136" s="4" t="s">
        <v>665</v>
      </c>
      <c r="L1136" s="3" t="s">
        <v>545</v>
      </c>
      <c r="M1136" s="18">
        <v>1</v>
      </c>
      <c r="N1136" s="18">
        <v>163</v>
      </c>
      <c r="O1136" s="4">
        <v>1</v>
      </c>
      <c r="P1136" s="3"/>
      <c r="Q1136" s="4">
        <v>3</v>
      </c>
      <c r="S1136" s="3">
        <v>7</v>
      </c>
      <c r="T1136" s="3"/>
      <c r="U1136" s="3"/>
      <c r="Y1136" s="3">
        <v>20</v>
      </c>
      <c r="AH1136" s="3">
        <v>2</v>
      </c>
      <c r="AI1136" s="3">
        <v>99</v>
      </c>
      <c r="AK1136" s="3">
        <v>4</v>
      </c>
      <c r="AL1136" s="3">
        <v>99</v>
      </c>
    </row>
    <row r="1137" spans="1:38" x14ac:dyDescent="0.3">
      <c r="A1137" s="4">
        <v>1136</v>
      </c>
      <c r="B1137" s="5">
        <v>42846</v>
      </c>
      <c r="D1137" s="3" t="s">
        <v>545</v>
      </c>
      <c r="E1137" s="3">
        <v>99</v>
      </c>
      <c r="F1137" s="3">
        <v>48</v>
      </c>
      <c r="G1137" s="3" t="s">
        <v>115</v>
      </c>
      <c r="H1137" s="3">
        <v>1</v>
      </c>
      <c r="I1137" s="4" t="s">
        <v>115</v>
      </c>
      <c r="J1137" s="4">
        <v>5</v>
      </c>
      <c r="K1137" s="4" t="s">
        <v>564</v>
      </c>
      <c r="L1137" s="3" t="s">
        <v>545</v>
      </c>
      <c r="M1137" s="18">
        <v>1</v>
      </c>
      <c r="N1137" s="18">
        <v>163</v>
      </c>
      <c r="O1137" s="4">
        <v>1</v>
      </c>
      <c r="P1137" s="3"/>
      <c r="Q1137" s="4">
        <v>11</v>
      </c>
      <c r="S1137" s="3">
        <v>7</v>
      </c>
      <c r="T1137" s="3">
        <v>7</v>
      </c>
      <c r="U1137" s="3"/>
      <c r="X1137" s="7">
        <v>0.41666666666666669</v>
      </c>
      <c r="Y1137" s="3">
        <v>30</v>
      </c>
      <c r="Z1137" s="3">
        <v>24</v>
      </c>
      <c r="AB1137" s="3" t="s">
        <v>388</v>
      </c>
      <c r="AH1137" s="3">
        <v>2</v>
      </c>
      <c r="AI1137" s="3">
        <v>99</v>
      </c>
      <c r="AK1137" s="3">
        <v>3</v>
      </c>
      <c r="AL1137" s="3">
        <v>2</v>
      </c>
    </row>
    <row r="1138" spans="1:38" x14ac:dyDescent="0.3">
      <c r="A1138" s="4">
        <v>1137</v>
      </c>
      <c r="B1138" s="5">
        <v>42846</v>
      </c>
      <c r="D1138" s="3" t="s">
        <v>545</v>
      </c>
      <c r="E1138" s="3">
        <v>2</v>
      </c>
      <c r="F1138" s="3">
        <v>46</v>
      </c>
      <c r="G1138" s="3" t="s">
        <v>115</v>
      </c>
      <c r="H1138" s="3">
        <v>99</v>
      </c>
      <c r="I1138" s="4" t="s">
        <v>115</v>
      </c>
      <c r="J1138" s="4">
        <v>5</v>
      </c>
      <c r="K1138" s="4" t="s">
        <v>564</v>
      </c>
      <c r="L1138" s="3" t="s">
        <v>545</v>
      </c>
      <c r="M1138" s="18">
        <v>1</v>
      </c>
      <c r="N1138" s="18">
        <v>163</v>
      </c>
      <c r="O1138" s="4">
        <v>1</v>
      </c>
      <c r="P1138" s="3"/>
      <c r="Q1138" s="4">
        <v>11</v>
      </c>
      <c r="S1138" s="3">
        <v>99</v>
      </c>
      <c r="T1138" s="3"/>
      <c r="U1138" s="3"/>
      <c r="AH1138" s="3">
        <v>99</v>
      </c>
      <c r="AI1138" s="3">
        <v>99</v>
      </c>
      <c r="AK1138" s="3">
        <v>3</v>
      </c>
      <c r="AL1138" s="3">
        <v>2</v>
      </c>
    </row>
    <row r="1139" spans="1:38" x14ac:dyDescent="0.3">
      <c r="A1139" s="4">
        <v>1138</v>
      </c>
      <c r="B1139" s="5">
        <v>42846</v>
      </c>
      <c r="D1139" s="3" t="s">
        <v>545</v>
      </c>
      <c r="E1139" s="3">
        <v>1</v>
      </c>
      <c r="F1139" s="3">
        <v>61</v>
      </c>
      <c r="G1139" s="3" t="s">
        <v>128</v>
      </c>
      <c r="H1139" s="3">
        <v>1</v>
      </c>
      <c r="I1139" s="4" t="s">
        <v>394</v>
      </c>
      <c r="J1139" s="4">
        <v>14</v>
      </c>
      <c r="K1139" s="4">
        <v>90</v>
      </c>
      <c r="L1139" s="3" t="s">
        <v>128</v>
      </c>
      <c r="M1139" s="18">
        <v>11</v>
      </c>
      <c r="N1139" s="18" t="s">
        <v>565</v>
      </c>
      <c r="O1139" s="4">
        <v>11</v>
      </c>
      <c r="P1139" s="3"/>
      <c r="Q1139" s="4">
        <v>1</v>
      </c>
      <c r="S1139" s="3">
        <v>2</v>
      </c>
      <c r="T1139" s="3"/>
      <c r="U1139" s="3"/>
      <c r="Y1139" s="3">
        <v>18</v>
      </c>
      <c r="AH1139" s="3">
        <v>99</v>
      </c>
      <c r="AI1139" s="3">
        <v>99</v>
      </c>
      <c r="AK1139" s="3">
        <v>3</v>
      </c>
      <c r="AL1139" s="3">
        <v>2</v>
      </c>
    </row>
    <row r="1140" spans="1:38" x14ac:dyDescent="0.3">
      <c r="A1140" s="4">
        <v>1139</v>
      </c>
      <c r="B1140" s="5">
        <v>42846</v>
      </c>
      <c r="D1140" s="3" t="s">
        <v>545</v>
      </c>
      <c r="E1140" s="3">
        <v>1</v>
      </c>
      <c r="F1140" s="3">
        <v>52</v>
      </c>
      <c r="G1140" s="3" t="s">
        <v>106</v>
      </c>
      <c r="H1140" s="3">
        <v>1</v>
      </c>
      <c r="I1140" s="4" t="s">
        <v>106</v>
      </c>
      <c r="J1140" s="4">
        <v>1</v>
      </c>
      <c r="K1140" s="4" t="s">
        <v>663</v>
      </c>
      <c r="L1140" s="3" t="s">
        <v>549</v>
      </c>
      <c r="M1140" s="18">
        <v>5</v>
      </c>
      <c r="N1140" s="18">
        <v>76</v>
      </c>
      <c r="O1140" s="4">
        <v>1</v>
      </c>
      <c r="P1140" s="3"/>
      <c r="Q1140" s="4">
        <v>2</v>
      </c>
      <c r="S1140" s="3">
        <v>1</v>
      </c>
      <c r="T1140" s="3"/>
      <c r="U1140" s="3"/>
      <c r="X1140" s="7">
        <v>0.5</v>
      </c>
      <c r="Y1140" s="3">
        <v>3</v>
      </c>
      <c r="AH1140" s="3">
        <v>99</v>
      </c>
      <c r="AI1140" s="3">
        <v>99</v>
      </c>
      <c r="AK1140" s="3">
        <v>4</v>
      </c>
      <c r="AL1140" s="3">
        <v>2</v>
      </c>
    </row>
    <row r="1141" spans="1:38" x14ac:dyDescent="0.3">
      <c r="A1141" s="4">
        <v>1140</v>
      </c>
      <c r="B1141" s="5">
        <v>42846</v>
      </c>
      <c r="D1141" s="3" t="s">
        <v>545</v>
      </c>
      <c r="E1141" s="3">
        <v>99</v>
      </c>
      <c r="F1141" s="3">
        <v>52</v>
      </c>
      <c r="G1141" s="3" t="s">
        <v>115</v>
      </c>
      <c r="H1141" s="3">
        <v>99</v>
      </c>
      <c r="I1141" s="4" t="s">
        <v>394</v>
      </c>
      <c r="J1141" s="4">
        <v>14</v>
      </c>
      <c r="K1141" s="4">
        <v>90</v>
      </c>
      <c r="L1141" s="3" t="s">
        <v>115</v>
      </c>
      <c r="M1141" s="18">
        <v>5</v>
      </c>
      <c r="N1141" s="18" t="s">
        <v>564</v>
      </c>
      <c r="O1141" s="4">
        <v>2</v>
      </c>
      <c r="P1141" s="3"/>
      <c r="Q1141" s="4">
        <v>1</v>
      </c>
      <c r="S1141" s="3">
        <v>1</v>
      </c>
      <c r="T1141" s="3">
        <v>7</v>
      </c>
      <c r="U1141" s="3">
        <v>7</v>
      </c>
      <c r="Y1141" s="3">
        <v>60</v>
      </c>
      <c r="AB1141" s="3">
        <v>23</v>
      </c>
      <c r="AD1141" s="3" t="s">
        <v>550</v>
      </c>
      <c r="AH1141" s="3">
        <v>3</v>
      </c>
      <c r="AI1141" s="3">
        <v>99</v>
      </c>
      <c r="AK1141" s="3">
        <v>99</v>
      </c>
      <c r="AL1141" s="3">
        <v>2</v>
      </c>
    </row>
    <row r="1142" spans="1:38" x14ac:dyDescent="0.3">
      <c r="A1142" s="4">
        <v>1141</v>
      </c>
      <c r="B1142" s="5">
        <v>42846</v>
      </c>
      <c r="D1142" s="3" t="s">
        <v>545</v>
      </c>
      <c r="E1142" s="3">
        <v>1</v>
      </c>
      <c r="F1142" s="3">
        <v>55</v>
      </c>
      <c r="G1142" s="3" t="s">
        <v>106</v>
      </c>
      <c r="H1142" s="3">
        <v>1</v>
      </c>
      <c r="I1142" s="4" t="s">
        <v>394</v>
      </c>
      <c r="J1142" s="4">
        <v>14</v>
      </c>
      <c r="K1142" s="4">
        <v>90</v>
      </c>
      <c r="L1142" s="3" t="s">
        <v>106</v>
      </c>
      <c r="M1142" s="18">
        <v>1</v>
      </c>
      <c r="N1142" s="18" t="s">
        <v>609</v>
      </c>
      <c r="O1142" s="4">
        <v>1</v>
      </c>
      <c r="P1142" s="3"/>
      <c r="Q1142" s="4">
        <v>2</v>
      </c>
      <c r="S1142" s="3">
        <v>1</v>
      </c>
      <c r="T1142" s="3"/>
      <c r="U1142" s="3"/>
      <c r="X1142" s="7">
        <v>0.58819444444444446</v>
      </c>
      <c r="Y1142" s="3">
        <v>18</v>
      </c>
      <c r="AH1142" s="3">
        <v>99</v>
      </c>
      <c r="AI1142" s="3">
        <v>99</v>
      </c>
      <c r="AK1142" s="3">
        <v>99</v>
      </c>
      <c r="AL1142" s="3">
        <v>1</v>
      </c>
    </row>
    <row r="1143" spans="1:38" x14ac:dyDescent="0.3">
      <c r="A1143" s="4">
        <v>1142</v>
      </c>
      <c r="B1143" s="5">
        <v>42846</v>
      </c>
      <c r="D1143" s="3" t="s">
        <v>545</v>
      </c>
      <c r="E1143" s="3">
        <v>1</v>
      </c>
      <c r="F1143" s="3">
        <v>77</v>
      </c>
      <c r="G1143" s="3" t="s">
        <v>138</v>
      </c>
      <c r="H1143" s="3">
        <v>7</v>
      </c>
      <c r="I1143" s="4" t="s">
        <v>545</v>
      </c>
      <c r="J1143" s="4">
        <v>1</v>
      </c>
      <c r="K1143" s="4">
        <v>163</v>
      </c>
      <c r="L1143" s="3" t="s">
        <v>138</v>
      </c>
      <c r="M1143" s="18">
        <v>18</v>
      </c>
      <c r="N1143" s="18">
        <v>164</v>
      </c>
      <c r="O1143" s="4">
        <v>11</v>
      </c>
      <c r="P1143" s="3"/>
      <c r="Q1143" s="4">
        <v>1</v>
      </c>
      <c r="S1143" s="3">
        <v>7</v>
      </c>
      <c r="T1143" s="3">
        <v>7</v>
      </c>
      <c r="U1143" s="3"/>
      <c r="X1143" s="7">
        <v>0.46666666666666662</v>
      </c>
      <c r="Y1143" s="3">
        <v>50</v>
      </c>
      <c r="Z1143" s="3">
        <v>23</v>
      </c>
      <c r="AB1143" s="3">
        <v>41</v>
      </c>
      <c r="AH1143" s="3">
        <v>2</v>
      </c>
      <c r="AI1143" s="3">
        <v>99</v>
      </c>
      <c r="AK1143" s="3">
        <v>3</v>
      </c>
      <c r="AL1143" s="3">
        <v>2</v>
      </c>
    </row>
    <row r="1144" spans="1:38" x14ac:dyDescent="0.3">
      <c r="A1144" s="4">
        <v>1143</v>
      </c>
      <c r="B1144" s="5">
        <v>42846</v>
      </c>
      <c r="D1144" s="3" t="s">
        <v>545</v>
      </c>
      <c r="E1144" s="3">
        <v>1</v>
      </c>
      <c r="F1144" s="3">
        <v>58</v>
      </c>
      <c r="G1144" s="3" t="s">
        <v>126</v>
      </c>
      <c r="H1144" s="3">
        <v>99</v>
      </c>
      <c r="I1144" s="4" t="s">
        <v>394</v>
      </c>
      <c r="J1144" s="4">
        <v>14</v>
      </c>
      <c r="K1144" s="4">
        <v>90</v>
      </c>
      <c r="L1144" s="3" t="s">
        <v>549</v>
      </c>
      <c r="M1144" s="18">
        <v>5</v>
      </c>
      <c r="N1144" s="18">
        <v>76</v>
      </c>
      <c r="O1144" s="4">
        <v>2</v>
      </c>
      <c r="P1144" s="3"/>
      <c r="Q1144" s="4">
        <v>2</v>
      </c>
      <c r="S1144" s="3">
        <v>2</v>
      </c>
      <c r="T1144" s="3"/>
      <c r="U1144" s="3"/>
      <c r="X1144" s="7">
        <v>0.35416666666666669</v>
      </c>
      <c r="Y1144" s="3">
        <v>15</v>
      </c>
      <c r="AH1144" s="3">
        <v>99</v>
      </c>
      <c r="AI1144" s="3">
        <v>99</v>
      </c>
      <c r="AK1144" s="3">
        <v>4</v>
      </c>
      <c r="AL1144" s="3">
        <v>99</v>
      </c>
    </row>
    <row r="1145" spans="1:38" x14ac:dyDescent="0.3">
      <c r="A1145" s="4">
        <v>1144</v>
      </c>
      <c r="B1145" s="5">
        <v>42846</v>
      </c>
      <c r="D1145" s="3" t="s">
        <v>545</v>
      </c>
      <c r="E1145" s="3">
        <v>2</v>
      </c>
      <c r="F1145" s="3">
        <v>30</v>
      </c>
      <c r="G1145" s="3" t="s">
        <v>128</v>
      </c>
      <c r="H1145" s="3">
        <v>1</v>
      </c>
      <c r="I1145" s="4" t="s">
        <v>394</v>
      </c>
      <c r="J1145" s="4">
        <v>14</v>
      </c>
      <c r="K1145" s="4">
        <v>90</v>
      </c>
      <c r="L1145" s="3" t="s">
        <v>128</v>
      </c>
      <c r="M1145" s="18">
        <v>11</v>
      </c>
      <c r="N1145" s="18" t="s">
        <v>565</v>
      </c>
      <c r="O1145" s="4">
        <v>1</v>
      </c>
      <c r="P1145" s="3"/>
      <c r="Q1145" s="4">
        <v>2</v>
      </c>
      <c r="S1145" s="3">
        <v>99</v>
      </c>
      <c r="T1145" s="3"/>
      <c r="U1145" s="3"/>
      <c r="X1145" s="7">
        <v>0.33333333333333331</v>
      </c>
      <c r="Y1145" s="3">
        <v>20</v>
      </c>
      <c r="AH1145" s="3">
        <v>99</v>
      </c>
      <c r="AI1145" s="3">
        <v>99</v>
      </c>
      <c r="AK1145" s="3">
        <v>99</v>
      </c>
      <c r="AL1145" s="3">
        <v>2</v>
      </c>
    </row>
    <row r="1146" spans="1:38" x14ac:dyDescent="0.3">
      <c r="A1146" s="4">
        <v>1145</v>
      </c>
      <c r="B1146" s="5">
        <v>42846</v>
      </c>
      <c r="D1146" s="3" t="s">
        <v>545</v>
      </c>
      <c r="E1146" s="3">
        <v>2</v>
      </c>
      <c r="F1146" s="3">
        <v>59</v>
      </c>
      <c r="G1146" s="3" t="s">
        <v>240</v>
      </c>
      <c r="H1146" s="3">
        <v>1</v>
      </c>
      <c r="I1146" s="4" t="s">
        <v>545</v>
      </c>
      <c r="J1146" s="4">
        <v>1</v>
      </c>
      <c r="K1146" s="4">
        <v>163</v>
      </c>
      <c r="L1146" s="3" t="s">
        <v>159</v>
      </c>
      <c r="M1146" s="18">
        <v>5</v>
      </c>
      <c r="N1146" s="18">
        <v>74</v>
      </c>
      <c r="O1146" s="4">
        <v>11</v>
      </c>
      <c r="P1146" s="3"/>
      <c r="Q1146" s="4">
        <v>1</v>
      </c>
      <c r="S1146" s="3">
        <v>7</v>
      </c>
      <c r="T1146" s="3"/>
      <c r="U1146" s="3"/>
      <c r="X1146" s="7">
        <v>0.4513888888888889</v>
      </c>
      <c r="Y1146" s="3">
        <v>10</v>
      </c>
      <c r="Z1146" s="3" t="s">
        <v>370</v>
      </c>
      <c r="AH1146" s="3">
        <v>2</v>
      </c>
      <c r="AI1146" s="3">
        <v>99</v>
      </c>
      <c r="AK1146" s="3">
        <v>3</v>
      </c>
      <c r="AL1146" s="3">
        <v>2</v>
      </c>
    </row>
    <row r="1147" spans="1:38" x14ac:dyDescent="0.3">
      <c r="A1147" s="4">
        <v>1146</v>
      </c>
      <c r="B1147" s="5">
        <v>42846</v>
      </c>
      <c r="D1147" s="3" t="s">
        <v>545</v>
      </c>
      <c r="E1147" s="3">
        <v>1</v>
      </c>
      <c r="F1147" s="3">
        <v>69</v>
      </c>
      <c r="G1147" s="3" t="s">
        <v>108</v>
      </c>
      <c r="H1147" s="3">
        <v>7</v>
      </c>
      <c r="I1147" s="4" t="s">
        <v>394</v>
      </c>
      <c r="J1147" s="4">
        <v>14</v>
      </c>
      <c r="K1147" s="4">
        <v>90</v>
      </c>
      <c r="L1147" s="3" t="s">
        <v>108</v>
      </c>
      <c r="M1147" s="18">
        <v>8</v>
      </c>
      <c r="N1147" s="18" t="s">
        <v>555</v>
      </c>
      <c r="O1147" s="4">
        <v>99</v>
      </c>
      <c r="P1147" s="3"/>
      <c r="Q1147" s="4"/>
      <c r="S1147" s="3">
        <v>2</v>
      </c>
      <c r="T1147" s="3"/>
      <c r="U1147" s="3"/>
      <c r="X1147" s="7">
        <v>0.47916666666666669</v>
      </c>
      <c r="Y1147" s="3">
        <v>15</v>
      </c>
      <c r="AH1147" s="3">
        <v>99</v>
      </c>
      <c r="AI1147" s="3">
        <v>99</v>
      </c>
      <c r="AK1147" s="3">
        <v>99</v>
      </c>
      <c r="AL1147" s="3">
        <v>2</v>
      </c>
    </row>
    <row r="1148" spans="1:38" x14ac:dyDescent="0.3">
      <c r="A1148" s="4">
        <v>1147</v>
      </c>
      <c r="B1148" s="5">
        <v>42846</v>
      </c>
      <c r="D1148" s="3" t="s">
        <v>545</v>
      </c>
      <c r="E1148" s="3">
        <v>1</v>
      </c>
      <c r="F1148" s="3">
        <v>63</v>
      </c>
      <c r="G1148" s="3" t="s">
        <v>551</v>
      </c>
      <c r="H1148" s="3">
        <v>7</v>
      </c>
      <c r="I1148" s="4" t="s">
        <v>394</v>
      </c>
      <c r="J1148" s="4">
        <v>14</v>
      </c>
      <c r="K1148" s="4">
        <v>90</v>
      </c>
      <c r="L1148" s="3" t="s">
        <v>166</v>
      </c>
      <c r="M1148" s="18">
        <v>5</v>
      </c>
      <c r="N1148" s="18">
        <v>70</v>
      </c>
      <c r="O1148" s="4">
        <v>11</v>
      </c>
      <c r="P1148" s="3"/>
      <c r="Q1148" s="4">
        <v>1</v>
      </c>
      <c r="S1148" s="3">
        <v>2</v>
      </c>
      <c r="T1148" s="3"/>
      <c r="U1148" s="3"/>
      <c r="X1148" s="7">
        <v>0.47916666666666669</v>
      </c>
      <c r="Y1148" s="3">
        <v>10</v>
      </c>
      <c r="AH1148" s="3">
        <v>99</v>
      </c>
      <c r="AI1148" s="3">
        <v>99</v>
      </c>
      <c r="AK1148" s="3">
        <v>99</v>
      </c>
      <c r="AL1148" s="3">
        <v>2</v>
      </c>
    </row>
    <row r="1149" spans="1:38" x14ac:dyDescent="0.3">
      <c r="A1149" s="4">
        <v>1148</v>
      </c>
      <c r="B1149" s="5">
        <v>42846</v>
      </c>
      <c r="D1149" s="3" t="s">
        <v>545</v>
      </c>
      <c r="E1149" s="3">
        <v>99</v>
      </c>
      <c r="F1149" s="3">
        <v>45</v>
      </c>
      <c r="G1149" s="3" t="s">
        <v>220</v>
      </c>
      <c r="H1149" s="3">
        <v>2</v>
      </c>
      <c r="I1149" s="4" t="s">
        <v>5</v>
      </c>
      <c r="J1149" s="4">
        <v>999</v>
      </c>
      <c r="K1149" s="4">
        <v>999</v>
      </c>
      <c r="L1149" s="3" t="s">
        <v>545</v>
      </c>
      <c r="M1149" s="18">
        <v>1</v>
      </c>
      <c r="N1149" s="18">
        <v>163</v>
      </c>
      <c r="O1149" s="4">
        <v>11</v>
      </c>
      <c r="P1149" s="3"/>
      <c r="Q1149" s="4">
        <v>1</v>
      </c>
      <c r="S1149" s="3">
        <v>1</v>
      </c>
      <c r="T1149" s="3"/>
      <c r="U1149" s="3"/>
      <c r="X1149" s="7">
        <v>0.49513888888888885</v>
      </c>
      <c r="Y1149" s="3">
        <v>60</v>
      </c>
      <c r="AH1149" s="3">
        <v>99</v>
      </c>
      <c r="AI1149" s="3">
        <v>99</v>
      </c>
      <c r="AK1149" s="3">
        <v>99</v>
      </c>
      <c r="AL1149" s="3">
        <v>2</v>
      </c>
    </row>
    <row r="1150" spans="1:38" x14ac:dyDescent="0.3">
      <c r="A1150" s="4">
        <v>1149</v>
      </c>
      <c r="B1150" s="5">
        <v>42846</v>
      </c>
      <c r="D1150" s="3" t="s">
        <v>545</v>
      </c>
      <c r="E1150" s="3">
        <v>1</v>
      </c>
      <c r="F1150" s="3">
        <v>63</v>
      </c>
      <c r="G1150" s="3" t="s">
        <v>115</v>
      </c>
      <c r="H1150" s="3">
        <v>7</v>
      </c>
      <c r="I1150" s="4" t="s">
        <v>394</v>
      </c>
      <c r="J1150" s="4">
        <v>14</v>
      </c>
      <c r="K1150" s="4">
        <v>90</v>
      </c>
      <c r="L1150" s="3" t="s">
        <v>115</v>
      </c>
      <c r="M1150" s="18">
        <v>5</v>
      </c>
      <c r="N1150" s="18" t="s">
        <v>564</v>
      </c>
      <c r="O1150" s="4">
        <v>1</v>
      </c>
      <c r="P1150" s="3"/>
      <c r="Q1150" s="4">
        <v>5</v>
      </c>
      <c r="S1150" s="3">
        <v>2</v>
      </c>
      <c r="T1150" s="3"/>
      <c r="U1150" s="3"/>
      <c r="Y1150" s="3">
        <v>10</v>
      </c>
      <c r="AH1150" s="3">
        <v>99</v>
      </c>
      <c r="AI1150" s="3">
        <v>99</v>
      </c>
      <c r="AK1150" s="3">
        <v>99</v>
      </c>
      <c r="AL1150" s="3">
        <v>2</v>
      </c>
    </row>
    <row r="1151" spans="1:38" x14ac:dyDescent="0.3">
      <c r="A1151" s="4">
        <v>1150</v>
      </c>
      <c r="B1151" s="5">
        <v>42846</v>
      </c>
      <c r="D1151" s="3" t="s">
        <v>545</v>
      </c>
      <c r="E1151" s="3">
        <v>2</v>
      </c>
      <c r="F1151" s="3">
        <v>25</v>
      </c>
      <c r="G1151" s="3" t="s">
        <v>131</v>
      </c>
      <c r="H1151" s="3">
        <v>1</v>
      </c>
      <c r="I1151" s="4" t="s">
        <v>394</v>
      </c>
      <c r="J1151" s="4">
        <v>14</v>
      </c>
      <c r="K1151" s="4">
        <v>90</v>
      </c>
      <c r="L1151" s="3" t="s">
        <v>164</v>
      </c>
      <c r="M1151" s="18">
        <v>4</v>
      </c>
      <c r="N1151" s="18">
        <v>88</v>
      </c>
      <c r="O1151" s="4">
        <v>2</v>
      </c>
      <c r="P1151" s="3"/>
      <c r="Q1151" s="4">
        <v>1</v>
      </c>
      <c r="S1151" s="3">
        <v>3</v>
      </c>
      <c r="T1151" s="3"/>
      <c r="U1151" s="3"/>
      <c r="X1151" s="7">
        <v>0.60416666666666663</v>
      </c>
      <c r="Y1151" s="3">
        <v>20</v>
      </c>
      <c r="AH1151" s="3">
        <v>99</v>
      </c>
      <c r="AI1151" s="3">
        <v>99</v>
      </c>
      <c r="AK1151" s="3">
        <v>99</v>
      </c>
      <c r="AL1151" s="3">
        <v>1</v>
      </c>
    </row>
  </sheetData>
  <autoFilter ref="A1:AL1"/>
  <hyperlinks>
    <hyperlink ref="I673" r:id="rId1" display="https://www.google.es/url?sa=t&amp;rct=j&amp;q=&amp;esrc=s&amp;source=web&amp;cd=1&amp;cad=rja&amp;uact=8&amp;ved=0ahUKEwjUt7LT1OfTAhUGOsAKHbHhBUcQFggkMAA&amp;url=http%3A%2F%2Fzaragoza.callejero.net%2Fcalle-de-emmeline-pankhurst.html&amp;usg=AFQjCNGJH5lfMGPcmwrtSm_SweZILm-uAQ"/>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topLeftCell="H1" workbookViewId="0">
      <selection activeCell="O1" sqref="O1:P1"/>
    </sheetView>
  </sheetViews>
  <sheetFormatPr baseColWidth="10" defaultRowHeight="14.4" x14ac:dyDescent="0.3"/>
  <cols>
    <col min="2" max="2" width="5.6640625" customWidth="1"/>
    <col min="3" max="3" width="25.109375" bestFit="1" customWidth="1"/>
    <col min="4" max="4" width="5.6640625" customWidth="1"/>
    <col min="5" max="5" width="36.109375" bestFit="1" customWidth="1"/>
    <col min="6" max="6" width="5.6640625" customWidth="1"/>
    <col min="7" max="7" width="28.88671875" bestFit="1" customWidth="1"/>
    <col min="8" max="8" width="5.6640625" customWidth="1"/>
    <col min="9" max="9" width="29.5546875" bestFit="1" customWidth="1"/>
    <col min="10" max="10" width="5.6640625" customWidth="1"/>
    <col min="11" max="11" width="35" bestFit="1" customWidth="1"/>
    <col min="12" max="12" width="5.6640625" customWidth="1"/>
    <col min="13" max="13" width="29.5546875" bestFit="1" customWidth="1"/>
    <col min="14" max="14" width="5.6640625" customWidth="1"/>
    <col min="15" max="15" width="31.6640625" customWidth="1"/>
    <col min="16" max="16" width="5.6640625" customWidth="1"/>
    <col min="17" max="17" width="28" customWidth="1"/>
    <col min="18" max="18" width="5.6640625" customWidth="1"/>
  </cols>
  <sheetData>
    <row r="1" spans="1:18" x14ac:dyDescent="0.3">
      <c r="A1" s="46" t="s">
        <v>1</v>
      </c>
      <c r="B1" s="46"/>
      <c r="C1" s="45" t="s">
        <v>24</v>
      </c>
      <c r="D1" s="45"/>
      <c r="E1" s="46" t="s">
        <v>613</v>
      </c>
      <c r="F1" s="46"/>
      <c r="G1" s="45" t="s">
        <v>4</v>
      </c>
      <c r="H1" s="45"/>
      <c r="I1" s="46" t="s">
        <v>41</v>
      </c>
      <c r="J1" s="46"/>
      <c r="K1" s="45" t="s">
        <v>67</v>
      </c>
      <c r="L1" s="45"/>
      <c r="M1" s="46" t="s">
        <v>81</v>
      </c>
      <c r="N1" s="46"/>
      <c r="O1" s="45" t="s">
        <v>92</v>
      </c>
      <c r="P1" s="45"/>
      <c r="Q1" s="46" t="s">
        <v>97</v>
      </c>
      <c r="R1" s="46"/>
    </row>
    <row r="2" spans="1:18" x14ac:dyDescent="0.3">
      <c r="A2" s="15" t="s">
        <v>17</v>
      </c>
      <c r="B2" s="13">
        <v>1</v>
      </c>
      <c r="C2" s="9" t="s">
        <v>25</v>
      </c>
      <c r="D2" s="10">
        <v>1</v>
      </c>
      <c r="E2" s="12" t="s">
        <v>614</v>
      </c>
      <c r="F2" s="13">
        <v>1</v>
      </c>
      <c r="G2" s="9" t="s">
        <v>5</v>
      </c>
      <c r="H2" s="10">
        <v>1</v>
      </c>
      <c r="I2" s="15" t="s">
        <v>42</v>
      </c>
      <c r="J2" s="16">
        <v>1</v>
      </c>
      <c r="K2" s="9" t="s">
        <v>68</v>
      </c>
      <c r="L2" s="11">
        <v>1</v>
      </c>
      <c r="M2" s="15" t="s">
        <v>82</v>
      </c>
      <c r="N2" s="16">
        <v>1</v>
      </c>
      <c r="O2" s="9" t="s">
        <v>93</v>
      </c>
      <c r="P2" s="11">
        <v>1</v>
      </c>
      <c r="Q2" s="15" t="s">
        <v>98</v>
      </c>
      <c r="R2" s="16">
        <v>1</v>
      </c>
    </row>
    <row r="3" spans="1:18" x14ac:dyDescent="0.3">
      <c r="A3" s="15" t="s">
        <v>18</v>
      </c>
      <c r="B3" s="13">
        <v>2</v>
      </c>
      <c r="C3" s="9" t="s">
        <v>26</v>
      </c>
      <c r="D3" s="10">
        <v>2</v>
      </c>
      <c r="E3" s="12" t="s">
        <v>615</v>
      </c>
      <c r="F3" s="13">
        <v>2</v>
      </c>
      <c r="G3" s="9" t="s">
        <v>6</v>
      </c>
      <c r="H3" s="10">
        <v>2</v>
      </c>
      <c r="I3" s="15" t="s">
        <v>43</v>
      </c>
      <c r="J3" s="16">
        <v>2</v>
      </c>
      <c r="K3" s="9" t="s">
        <v>69</v>
      </c>
      <c r="L3" s="11">
        <v>2</v>
      </c>
      <c r="M3" s="15" t="s">
        <v>83</v>
      </c>
      <c r="N3" s="16">
        <v>2</v>
      </c>
      <c r="O3" s="9" t="s">
        <v>94</v>
      </c>
      <c r="P3" s="11">
        <v>2</v>
      </c>
      <c r="Q3" s="15" t="s">
        <v>99</v>
      </c>
      <c r="R3" s="16">
        <v>2</v>
      </c>
    </row>
    <row r="4" spans="1:18" x14ac:dyDescent="0.3">
      <c r="A4" s="15" t="s">
        <v>79</v>
      </c>
      <c r="B4" s="13">
        <v>99</v>
      </c>
      <c r="C4" s="9" t="s">
        <v>27</v>
      </c>
      <c r="D4" s="10">
        <v>3</v>
      </c>
      <c r="E4" s="12" t="s">
        <v>616</v>
      </c>
      <c r="F4" s="13">
        <v>3</v>
      </c>
      <c r="G4" s="9" t="s">
        <v>7</v>
      </c>
      <c r="H4" s="10">
        <v>3</v>
      </c>
      <c r="I4" s="15" t="s">
        <v>606</v>
      </c>
      <c r="J4" s="16">
        <v>3</v>
      </c>
      <c r="K4" s="9" t="s">
        <v>70</v>
      </c>
      <c r="L4" s="11">
        <v>3</v>
      </c>
      <c r="M4" s="15" t="s">
        <v>84</v>
      </c>
      <c r="N4" s="16">
        <v>3</v>
      </c>
      <c r="O4" s="9" t="s">
        <v>95</v>
      </c>
      <c r="P4" s="11">
        <v>3</v>
      </c>
      <c r="Q4" s="15" t="s">
        <v>100</v>
      </c>
      <c r="R4" s="16">
        <v>3</v>
      </c>
    </row>
    <row r="5" spans="1:18" x14ac:dyDescent="0.3">
      <c r="C5" s="9" t="s">
        <v>28</v>
      </c>
      <c r="D5" s="10">
        <v>4</v>
      </c>
      <c r="E5" s="12" t="s">
        <v>617</v>
      </c>
      <c r="F5" s="13">
        <v>4</v>
      </c>
      <c r="G5" s="9" t="s">
        <v>8</v>
      </c>
      <c r="H5" s="10">
        <v>4</v>
      </c>
      <c r="I5" s="15" t="s">
        <v>44</v>
      </c>
      <c r="J5" s="16">
        <v>4</v>
      </c>
      <c r="K5" s="9" t="s">
        <v>71</v>
      </c>
      <c r="L5" s="11">
        <v>4</v>
      </c>
      <c r="M5" s="15" t="s">
        <v>85</v>
      </c>
      <c r="N5" s="16">
        <v>4</v>
      </c>
      <c r="O5" s="9" t="s">
        <v>607</v>
      </c>
      <c r="P5" s="11">
        <v>4</v>
      </c>
      <c r="Q5" s="15" t="s">
        <v>101</v>
      </c>
      <c r="R5" s="16">
        <v>4</v>
      </c>
    </row>
    <row r="6" spans="1:18" x14ac:dyDescent="0.3">
      <c r="C6" s="9" t="s">
        <v>29</v>
      </c>
      <c r="D6" s="10">
        <v>5</v>
      </c>
      <c r="E6" s="12" t="s">
        <v>618</v>
      </c>
      <c r="F6" s="13">
        <v>5</v>
      </c>
      <c r="G6" s="9" t="s">
        <v>9</v>
      </c>
      <c r="H6" s="10">
        <v>5</v>
      </c>
      <c r="I6" s="15" t="s">
        <v>45</v>
      </c>
      <c r="J6" s="16">
        <v>5</v>
      </c>
      <c r="K6" s="9" t="s">
        <v>72</v>
      </c>
      <c r="L6" s="11">
        <v>5</v>
      </c>
      <c r="M6" s="15" t="s">
        <v>86</v>
      </c>
      <c r="N6" s="16">
        <v>5</v>
      </c>
      <c r="O6" s="9" t="s">
        <v>79</v>
      </c>
      <c r="P6" s="11">
        <v>99</v>
      </c>
      <c r="Q6" s="15" t="s">
        <v>79</v>
      </c>
      <c r="R6" s="16">
        <v>99</v>
      </c>
    </row>
    <row r="7" spans="1:18" x14ac:dyDescent="0.3">
      <c r="C7" s="9" t="s">
        <v>30</v>
      </c>
      <c r="D7" s="10">
        <v>6</v>
      </c>
      <c r="E7" s="12" t="s">
        <v>619</v>
      </c>
      <c r="F7" s="13">
        <v>6</v>
      </c>
      <c r="G7" s="9" t="s">
        <v>10</v>
      </c>
      <c r="H7" s="10">
        <v>6</v>
      </c>
      <c r="I7" s="15" t="s">
        <v>46</v>
      </c>
      <c r="J7" s="16">
        <v>6</v>
      </c>
      <c r="K7" s="9" t="s">
        <v>73</v>
      </c>
      <c r="L7" s="11">
        <v>6</v>
      </c>
      <c r="M7" s="15" t="s">
        <v>87</v>
      </c>
      <c r="N7" s="16">
        <v>6</v>
      </c>
    </row>
    <row r="8" spans="1:18" x14ac:dyDescent="0.3">
      <c r="C8" s="9" t="s">
        <v>31</v>
      </c>
      <c r="D8" s="10">
        <v>7</v>
      </c>
      <c r="E8" s="12" t="s">
        <v>620</v>
      </c>
      <c r="F8" s="13">
        <v>7</v>
      </c>
      <c r="G8" s="9" t="s">
        <v>11</v>
      </c>
      <c r="H8" s="10">
        <v>7</v>
      </c>
      <c r="I8" s="15" t="s">
        <v>47</v>
      </c>
      <c r="J8" s="16">
        <v>7</v>
      </c>
      <c r="K8" s="9" t="s">
        <v>74</v>
      </c>
      <c r="L8" s="11">
        <v>7</v>
      </c>
      <c r="M8" s="15" t="s">
        <v>88</v>
      </c>
      <c r="N8" s="16">
        <v>7</v>
      </c>
    </row>
    <row r="9" spans="1:18" x14ac:dyDescent="0.3">
      <c r="C9" s="9" t="s">
        <v>32</v>
      </c>
      <c r="D9" s="10">
        <v>8</v>
      </c>
      <c r="E9" s="12" t="s">
        <v>621</v>
      </c>
      <c r="F9" s="13">
        <v>8</v>
      </c>
      <c r="G9" s="9" t="s">
        <v>12</v>
      </c>
      <c r="H9" s="10">
        <v>8</v>
      </c>
      <c r="I9" s="15" t="s">
        <v>48</v>
      </c>
      <c r="J9" s="16">
        <v>8</v>
      </c>
      <c r="K9" s="9" t="s">
        <v>75</v>
      </c>
      <c r="L9" s="11">
        <v>8</v>
      </c>
      <c r="M9" s="15" t="s">
        <v>89</v>
      </c>
      <c r="N9" s="16">
        <v>8</v>
      </c>
    </row>
    <row r="10" spans="1:18" x14ac:dyDescent="0.3">
      <c r="C10" s="9" t="s">
        <v>79</v>
      </c>
      <c r="D10" s="10">
        <v>99</v>
      </c>
      <c r="E10" s="12" t="s">
        <v>622</v>
      </c>
      <c r="F10" s="13">
        <v>9</v>
      </c>
      <c r="G10" s="9" t="s">
        <v>13</v>
      </c>
      <c r="H10" s="10">
        <v>9</v>
      </c>
      <c r="I10" s="15" t="s">
        <v>49</v>
      </c>
      <c r="J10" s="16">
        <v>9</v>
      </c>
      <c r="K10" s="9" t="s">
        <v>76</v>
      </c>
      <c r="L10" s="11">
        <v>9</v>
      </c>
      <c r="M10" s="15" t="s">
        <v>79</v>
      </c>
      <c r="N10" s="16">
        <v>99</v>
      </c>
    </row>
    <row r="11" spans="1:18" x14ac:dyDescent="0.3">
      <c r="E11" s="14" t="s">
        <v>623</v>
      </c>
      <c r="F11" s="17">
        <v>10</v>
      </c>
      <c r="G11" s="9" t="s">
        <v>14</v>
      </c>
      <c r="H11" s="10">
        <v>10</v>
      </c>
      <c r="I11" s="15" t="s">
        <v>50</v>
      </c>
      <c r="J11" s="16">
        <v>10</v>
      </c>
      <c r="K11" s="9" t="s">
        <v>77</v>
      </c>
      <c r="L11" s="11">
        <v>10</v>
      </c>
      <c r="M11" s="15" t="s">
        <v>16</v>
      </c>
      <c r="N11" s="16">
        <v>9</v>
      </c>
    </row>
    <row r="12" spans="1:18" x14ac:dyDescent="0.3">
      <c r="E12" s="14" t="s">
        <v>624</v>
      </c>
      <c r="F12" s="17">
        <v>11</v>
      </c>
      <c r="G12" s="9" t="s">
        <v>15</v>
      </c>
      <c r="H12" s="10">
        <v>11</v>
      </c>
      <c r="I12" s="15" t="s">
        <v>51</v>
      </c>
      <c r="J12" s="16">
        <v>11</v>
      </c>
      <c r="K12" s="9" t="s">
        <v>78</v>
      </c>
      <c r="L12" s="11">
        <v>11</v>
      </c>
    </row>
    <row r="13" spans="1:18" x14ac:dyDescent="0.3">
      <c r="E13" s="14" t="s">
        <v>625</v>
      </c>
      <c r="F13" s="17">
        <v>12</v>
      </c>
      <c r="G13" s="9" t="s">
        <v>16</v>
      </c>
      <c r="H13" s="10">
        <v>12</v>
      </c>
      <c r="I13" s="15" t="s">
        <v>52</v>
      </c>
      <c r="J13" s="16">
        <v>12</v>
      </c>
      <c r="K13" s="9" t="s">
        <v>79</v>
      </c>
      <c r="L13" s="11">
        <v>99</v>
      </c>
    </row>
    <row r="14" spans="1:18" x14ac:dyDescent="0.3">
      <c r="E14" s="14" t="s">
        <v>626</v>
      </c>
      <c r="F14" s="17">
        <v>13</v>
      </c>
      <c r="G14" s="9" t="s">
        <v>79</v>
      </c>
      <c r="H14" s="10">
        <v>99</v>
      </c>
      <c r="I14" s="15" t="s">
        <v>53</v>
      </c>
      <c r="J14" s="16">
        <v>13</v>
      </c>
    </row>
    <row r="15" spans="1:18" x14ac:dyDescent="0.3">
      <c r="E15" s="14" t="s">
        <v>627</v>
      </c>
      <c r="F15" s="17">
        <v>14</v>
      </c>
      <c r="H15" s="4"/>
      <c r="I15" s="15" t="s">
        <v>54</v>
      </c>
      <c r="J15" s="16">
        <v>14</v>
      </c>
    </row>
    <row r="16" spans="1:18" x14ac:dyDescent="0.3">
      <c r="E16" s="14" t="s">
        <v>628</v>
      </c>
      <c r="F16" s="17">
        <v>15</v>
      </c>
      <c r="I16" s="15" t="s">
        <v>16</v>
      </c>
      <c r="J16" s="16">
        <v>15</v>
      </c>
    </row>
    <row r="17" spans="5:10" x14ac:dyDescent="0.3">
      <c r="E17" s="14" t="s">
        <v>629</v>
      </c>
      <c r="F17" s="17">
        <v>16</v>
      </c>
      <c r="I17" s="15" t="s">
        <v>79</v>
      </c>
      <c r="J17" s="16">
        <v>99</v>
      </c>
    </row>
    <row r="18" spans="5:10" x14ac:dyDescent="0.3">
      <c r="E18" s="14" t="s">
        <v>630</v>
      </c>
      <c r="F18" s="17">
        <v>17</v>
      </c>
    </row>
    <row r="19" spans="5:10" x14ac:dyDescent="0.3">
      <c r="E19" s="14" t="s">
        <v>631</v>
      </c>
      <c r="F19" s="17">
        <v>18</v>
      </c>
    </row>
    <row r="20" spans="5:10" x14ac:dyDescent="0.3">
      <c r="E20" s="14" t="s">
        <v>632</v>
      </c>
      <c r="F20" s="17">
        <v>66</v>
      </c>
    </row>
    <row r="21" spans="5:10" x14ac:dyDescent="0.3">
      <c r="E21" s="14" t="s">
        <v>633</v>
      </c>
      <c r="F21" s="17">
        <v>20</v>
      </c>
    </row>
    <row r="22" spans="5:10" x14ac:dyDescent="0.3">
      <c r="E22" s="14" t="s">
        <v>634</v>
      </c>
      <c r="F22" s="17">
        <v>21</v>
      </c>
    </row>
    <row r="23" spans="5:10" x14ac:dyDescent="0.3">
      <c r="E23" s="14" t="s">
        <v>635</v>
      </c>
      <c r="F23" s="17">
        <v>30</v>
      </c>
    </row>
    <row r="24" spans="5:10" x14ac:dyDescent="0.3">
      <c r="E24" s="14" t="s">
        <v>636</v>
      </c>
      <c r="F24" s="17">
        <v>93</v>
      </c>
    </row>
    <row r="25" spans="5:10" x14ac:dyDescent="0.3">
      <c r="E25" s="14" t="s">
        <v>637</v>
      </c>
      <c r="F25" s="17">
        <v>146</v>
      </c>
    </row>
    <row r="26" spans="5:10" x14ac:dyDescent="0.3">
      <c r="E26" s="14" t="s">
        <v>638</v>
      </c>
      <c r="F26" s="17">
        <v>159</v>
      </c>
    </row>
    <row r="27" spans="5:10" x14ac:dyDescent="0.3">
      <c r="E27" s="14" t="s">
        <v>639</v>
      </c>
      <c r="F27" s="17">
        <v>165</v>
      </c>
    </row>
    <row r="28" spans="5:10" x14ac:dyDescent="0.3">
      <c r="E28" s="14" t="s">
        <v>640</v>
      </c>
      <c r="F28" s="17">
        <v>166</v>
      </c>
    </row>
    <row r="29" spans="5:10" x14ac:dyDescent="0.3">
      <c r="E29" s="14" t="s">
        <v>641</v>
      </c>
      <c r="F29" s="17">
        <v>167</v>
      </c>
    </row>
    <row r="30" spans="5:10" x14ac:dyDescent="0.3">
      <c r="E30" s="14" t="s">
        <v>642</v>
      </c>
      <c r="F30" s="17">
        <v>168</v>
      </c>
    </row>
    <row r="31" spans="5:10" x14ac:dyDescent="0.3">
      <c r="E31" s="14" t="s">
        <v>643</v>
      </c>
      <c r="F31" s="17">
        <v>169</v>
      </c>
    </row>
    <row r="32" spans="5:10" x14ac:dyDescent="0.3">
      <c r="E32" s="14" t="s">
        <v>644</v>
      </c>
      <c r="F32" s="17">
        <v>170</v>
      </c>
    </row>
    <row r="33" spans="5:6" x14ac:dyDescent="0.3">
      <c r="E33" s="14" t="s">
        <v>645</v>
      </c>
      <c r="F33" s="17">
        <v>171</v>
      </c>
    </row>
    <row r="34" spans="5:6" x14ac:dyDescent="0.3">
      <c r="E34" s="14" t="s">
        <v>646</v>
      </c>
      <c r="F34" s="17">
        <v>172</v>
      </c>
    </row>
    <row r="35" spans="5:6" x14ac:dyDescent="0.3">
      <c r="E35" s="14" t="s">
        <v>647</v>
      </c>
      <c r="F35" s="17">
        <v>173</v>
      </c>
    </row>
    <row r="36" spans="5:6" x14ac:dyDescent="0.3">
      <c r="E36" s="14" t="s">
        <v>648</v>
      </c>
      <c r="F36" s="17">
        <v>174</v>
      </c>
    </row>
    <row r="37" spans="5:6" x14ac:dyDescent="0.3">
      <c r="E37" s="14" t="s">
        <v>649</v>
      </c>
      <c r="F37" s="17">
        <v>175</v>
      </c>
    </row>
    <row r="38" spans="5:6" x14ac:dyDescent="0.3">
      <c r="E38" s="14" t="s">
        <v>650</v>
      </c>
      <c r="F38" s="17">
        <v>176</v>
      </c>
    </row>
    <row r="39" spans="5:6" x14ac:dyDescent="0.3">
      <c r="E39" s="14" t="s">
        <v>651</v>
      </c>
      <c r="F39" s="17">
        <v>177</v>
      </c>
    </row>
    <row r="40" spans="5:6" x14ac:dyDescent="0.3">
      <c r="E40" s="14" t="s">
        <v>652</v>
      </c>
      <c r="F40" s="17">
        <v>178</v>
      </c>
    </row>
    <row r="41" spans="5:6" x14ac:dyDescent="0.3">
      <c r="E41" s="14" t="s">
        <v>653</v>
      </c>
      <c r="F41" s="17">
        <v>179</v>
      </c>
    </row>
    <row r="42" spans="5:6" x14ac:dyDescent="0.3">
      <c r="E42" s="14" t="s">
        <v>654</v>
      </c>
      <c r="F42" s="17">
        <v>180</v>
      </c>
    </row>
    <row r="43" spans="5:6" x14ac:dyDescent="0.3">
      <c r="E43" s="14" t="s">
        <v>655</v>
      </c>
      <c r="F43" s="17">
        <v>181</v>
      </c>
    </row>
    <row r="44" spans="5:6" x14ac:dyDescent="0.3">
      <c r="E44" s="14" t="s">
        <v>656</v>
      </c>
      <c r="F44" s="17">
        <v>182</v>
      </c>
    </row>
    <row r="45" spans="5:6" x14ac:dyDescent="0.3">
      <c r="E45" s="14" t="s">
        <v>657</v>
      </c>
      <c r="F45" s="17">
        <v>183</v>
      </c>
    </row>
    <row r="46" spans="5:6" x14ac:dyDescent="0.3">
      <c r="E46" s="14" t="s">
        <v>658</v>
      </c>
      <c r="F46" s="17">
        <v>184</v>
      </c>
    </row>
    <row r="47" spans="5:6" x14ac:dyDescent="0.3">
      <c r="E47" s="14" t="s">
        <v>659</v>
      </c>
      <c r="F47" s="17">
        <v>999</v>
      </c>
    </row>
  </sheetData>
  <mergeCells count="9">
    <mergeCell ref="O1:P1"/>
    <mergeCell ref="M1:N1"/>
    <mergeCell ref="Q1:R1"/>
    <mergeCell ref="A1:B1"/>
    <mergeCell ref="C1:D1"/>
    <mergeCell ref="G1:H1"/>
    <mergeCell ref="I1:J1"/>
    <mergeCell ref="K1:L1"/>
    <mergeCell ref="E1:F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1540"/>
  <sheetViews>
    <sheetView topLeftCell="AH1129" zoomScale="85" zoomScaleNormal="85" workbookViewId="0">
      <selection activeCell="AD1" sqref="AD1:AD1048576"/>
    </sheetView>
  </sheetViews>
  <sheetFormatPr baseColWidth="10" defaultColWidth="21" defaultRowHeight="14.4" x14ac:dyDescent="0.3"/>
  <cols>
    <col min="1" max="1" width="30.88671875" style="4" customWidth="1"/>
    <col min="2" max="2" width="42.44140625" style="3" customWidth="1"/>
    <col min="3" max="3" width="10.6640625" style="3" customWidth="1"/>
    <col min="4" max="4" width="14.33203125" style="3" customWidth="1"/>
    <col min="5" max="5" width="7" style="3" customWidth="1"/>
    <col min="6" max="6" width="25.6640625" style="3" customWidth="1"/>
    <col min="7" max="7" width="39.6640625" style="3" bestFit="1" customWidth="1"/>
    <col min="8" max="9" width="7.88671875" style="3" customWidth="1"/>
    <col min="10" max="10" width="26.88671875" style="4" customWidth="1"/>
    <col min="11" max="11" width="26.88671875" style="4" bestFit="1" customWidth="1"/>
    <col min="12" max="12" width="14.6640625" style="4" customWidth="1"/>
    <col min="13" max="13" width="33.6640625" style="3" bestFit="1" customWidth="1"/>
    <col min="14" max="14" width="14.6640625" style="3" customWidth="1"/>
    <col min="15" max="15" width="11.5546875" style="4" customWidth="1"/>
    <col min="16" max="16" width="11.33203125" style="4" customWidth="1"/>
    <col min="17" max="17" width="11.44140625" style="4" customWidth="1"/>
    <col min="18" max="18" width="20.5546875" style="3" customWidth="1"/>
    <col min="19" max="19" width="17.88671875" style="3" customWidth="1"/>
    <col min="20" max="20" width="14.5546875" style="3" customWidth="1"/>
    <col min="21" max="21" width="8.44140625" style="4" customWidth="1"/>
    <col min="22" max="22" width="11.5546875" style="4" customWidth="1"/>
    <col min="23" max="23" width="14" style="3" customWidth="1"/>
    <col min="24" max="24" width="11.6640625" style="3" customWidth="1"/>
    <col min="25" max="25" width="27.33203125" style="3" bestFit="1" customWidth="1"/>
    <col min="26" max="26" width="31.88671875" style="3" customWidth="1"/>
    <col min="27" max="27" width="9.44140625" style="3" customWidth="1"/>
    <col min="28" max="28" width="10.88671875" style="3" customWidth="1"/>
    <col min="29" max="29" width="11" style="3" customWidth="1"/>
    <col min="30" max="30" width="8.5546875" style="3" customWidth="1"/>
    <col min="31" max="31" width="12.5546875" style="3" customWidth="1"/>
    <col min="32" max="32" width="39.6640625" style="3" bestFit="1" customWidth="1"/>
    <col min="33" max="33" width="26.109375" style="3" bestFit="1" customWidth="1"/>
    <col min="34" max="34" width="39.6640625" style="3" bestFit="1" customWidth="1"/>
    <col min="35" max="35" width="26.109375" style="3" bestFit="1" customWidth="1"/>
    <col min="36" max="36" width="39.6640625" style="3" bestFit="1" customWidth="1"/>
    <col min="37" max="37" width="26.109375" style="3" bestFit="1" customWidth="1"/>
    <col min="38" max="38" width="39.6640625" style="3" bestFit="1" customWidth="1"/>
    <col min="39" max="40" width="26.109375" style="3" bestFit="1" customWidth="1"/>
    <col min="41" max="41" width="39.6640625" style="3" bestFit="1" customWidth="1"/>
    <col min="42" max="42" width="26.109375" style="3" bestFit="1" customWidth="1"/>
    <col min="43" max="43" width="39.6640625" style="3" bestFit="1" customWidth="1"/>
    <col min="44" max="44" width="26.109375" style="3" bestFit="1" customWidth="1"/>
    <col min="45" max="45" width="39.6640625" style="3" bestFit="1" customWidth="1"/>
    <col min="46" max="46" width="27.33203125" style="3" bestFit="1" customWidth="1"/>
    <col min="47" max="47" width="39.6640625" style="3" bestFit="1" customWidth="1"/>
    <col min="48" max="48" width="31.88671875" style="3" bestFit="1" customWidth="1"/>
    <col min="49" max="49" width="39.6640625" style="3" bestFit="1" customWidth="1"/>
    <col min="50" max="50" width="26.109375" style="3" bestFit="1" customWidth="1"/>
    <col min="51" max="51" width="39.6640625" style="3" bestFit="1" customWidth="1"/>
    <col min="52" max="52" width="26.109375" style="3" bestFit="1" customWidth="1"/>
    <col min="53" max="53" width="39.6640625" style="3" bestFit="1" customWidth="1"/>
    <col min="54" max="54" width="26.109375" style="3" bestFit="1" customWidth="1"/>
    <col min="55" max="55" width="39.6640625" style="3" bestFit="1" customWidth="1"/>
    <col min="56" max="56" width="26.109375" style="3" bestFit="1" customWidth="1"/>
    <col min="57" max="57" width="39.6640625" style="3" bestFit="1" customWidth="1"/>
    <col min="58" max="58" width="31.109375" style="3" bestFit="1" customWidth="1"/>
    <col min="59" max="59" width="44.6640625" style="3" bestFit="1" customWidth="1"/>
    <col min="60" max="16384" width="21" style="3"/>
  </cols>
  <sheetData>
    <row r="1" spans="1:39" s="2" customFormat="1" ht="100.8" x14ac:dyDescent="0.3">
      <c r="A1" s="1" t="s">
        <v>3</v>
      </c>
      <c r="B1" s="1" t="s">
        <v>0</v>
      </c>
      <c r="C1" s="1" t="s">
        <v>2</v>
      </c>
      <c r="D1" s="1" t="s">
        <v>19</v>
      </c>
      <c r="E1" s="1" t="s">
        <v>20</v>
      </c>
      <c r="F1" s="1" t="s">
        <v>21</v>
      </c>
      <c r="G1" s="2" t="s">
        <v>686</v>
      </c>
      <c r="H1" s="1" t="s">
        <v>22</v>
      </c>
      <c r="I1" s="1" t="s">
        <v>23</v>
      </c>
      <c r="J1" s="1" t="s">
        <v>33</v>
      </c>
      <c r="K1" s="1" t="s">
        <v>611</v>
      </c>
      <c r="L1" s="1" t="s">
        <v>552</v>
      </c>
      <c r="M1" s="1" t="s">
        <v>34</v>
      </c>
      <c r="N1" s="1" t="s">
        <v>612</v>
      </c>
      <c r="O1" s="1" t="s">
        <v>553</v>
      </c>
      <c r="P1" s="1" t="s">
        <v>36</v>
      </c>
      <c r="Q1" s="1" t="s">
        <v>102</v>
      </c>
      <c r="R1" s="1" t="s">
        <v>35</v>
      </c>
      <c r="S1" s="1" t="s">
        <v>103</v>
      </c>
      <c r="T1" s="1" t="s">
        <v>37</v>
      </c>
      <c r="U1" s="1" t="s">
        <v>38</v>
      </c>
      <c r="V1" s="1" t="s">
        <v>39</v>
      </c>
      <c r="W1" s="1" t="s">
        <v>40</v>
      </c>
      <c r="X1" s="1" t="s">
        <v>55</v>
      </c>
      <c r="Y1" s="1" t="s">
        <v>56</v>
      </c>
      <c r="Z1" s="1" t="s">
        <v>57</v>
      </c>
      <c r="AA1" s="1" t="s">
        <v>58</v>
      </c>
      <c r="AB1" s="1" t="s">
        <v>62</v>
      </c>
      <c r="AC1" s="1" t="s">
        <v>59</v>
      </c>
      <c r="AD1" s="1" t="s">
        <v>63</v>
      </c>
      <c r="AE1" s="1" t="s">
        <v>60</v>
      </c>
      <c r="AF1" s="1" t="s">
        <v>64</v>
      </c>
      <c r="AG1" s="1" t="s">
        <v>61</v>
      </c>
      <c r="AH1" s="1" t="s">
        <v>65</v>
      </c>
      <c r="AI1" s="1" t="s">
        <v>66</v>
      </c>
      <c r="AJ1" s="1" t="s">
        <v>80</v>
      </c>
      <c r="AK1" s="1" t="s">
        <v>90</v>
      </c>
      <c r="AL1" s="1" t="s">
        <v>91</v>
      </c>
      <c r="AM1" s="1" t="s">
        <v>96</v>
      </c>
    </row>
    <row r="2" spans="1:39" x14ac:dyDescent="0.3">
      <c r="A2" s="4">
        <v>1</v>
      </c>
      <c r="B2" s="5">
        <v>42846</v>
      </c>
      <c r="D2" s="3" t="s">
        <v>104</v>
      </c>
      <c r="E2" s="19" t="str">
        <f>VLOOKUP(BBDD!E2,[1]CODIFICACIÓN!$A$3:$B$5,2,FALSE)</f>
        <v>Hombre</v>
      </c>
      <c r="F2" s="3">
        <v>45</v>
      </c>
      <c r="G2" s="3" t="str">
        <f>VLOOKUP(F2,[1]CODIFICACIÓN!$BV$3:$BW$99,2,FALSE)</f>
        <v>40 a 54 años</v>
      </c>
      <c r="H2" s="3" t="s">
        <v>105</v>
      </c>
      <c r="I2" s="19" t="str">
        <f>VLOOKUP(BBDD!H2,[1]CODIFICACIÓN!$BG$3:$BH$11,2,FALSE)</f>
        <v>OCUPADO/A</v>
      </c>
      <c r="J2" s="4" t="s">
        <v>105</v>
      </c>
      <c r="K2" s="19" t="str">
        <f>VLOOKUP(BBDD!J2,[1]CODIFICACIÓN!$G$3:$H$48,2,FALSE)</f>
        <v>Centro</v>
      </c>
      <c r="L2" s="4" t="s">
        <v>665</v>
      </c>
      <c r="M2" s="3" t="s">
        <v>104</v>
      </c>
      <c r="N2" s="19" t="str">
        <f>VLOOKUP(BBDD!M2,[1]CODIFICACIÓN!$G$3:$H$48,2,FALSE)</f>
        <v>Centro Comercial Gran Casa</v>
      </c>
      <c r="O2" s="18">
        <v>30</v>
      </c>
      <c r="P2" s="19" t="str">
        <f>VLOOKUP(BBDD!O2,[1]CODIFICACIÓN!$BI$3:$BJ$15,2,FALSE)</f>
        <v>CASA</v>
      </c>
      <c r="Q2" s="3"/>
      <c r="R2" s="19" t="str">
        <f>VLOOKUP(BBDD!Q2,[1]CODIFICACIÓN!$BI$3:$BJ$15,2,FALSE)</f>
        <v>TRABAJO</v>
      </c>
      <c r="T2" s="19" t="str">
        <f>VLOOKUP(BBDD!S2,[1]CODIFICACIÓN!$BK$3:$BL$18,2,FALSE)</f>
        <v>COCHE PERSONA QUE CONDUCE</v>
      </c>
      <c r="U2" s="19"/>
      <c r="V2" s="3"/>
      <c r="Z2" s="3">
        <v>10</v>
      </c>
      <c r="AI2" s="19" t="str">
        <f>VLOOKUP(BBDD!AH2,[1]CODIFICACIÓN!$BM$3:$BN$14,2,FALSE)</f>
        <v>NS/NC</v>
      </c>
      <c r="AJ2" s="19" t="str">
        <f>VLOOKUP(BBDD!AI2,[1]CODIFICACIÓN!$BO$3:$BP$12,2,FALSE)</f>
        <v>TARDA MUCHO</v>
      </c>
      <c r="AL2" s="19" t="str">
        <f>VLOOKUP(BBDD!AK2,[1]CODIFICACIÓN!$BQ$3:$BR$7,2,FALSE)</f>
        <v>4 O MÁS VECES A LA SEMANA</v>
      </c>
      <c r="AM2" s="19" t="str">
        <f>VLOOKUP(BBDD!AL2,[1]CODIFICACIÓN!$BS$3:$BT$7,2,FALSE)</f>
        <v>Muy seguro</v>
      </c>
    </row>
    <row r="3" spans="1:39" ht="15" customHeight="1" x14ac:dyDescent="0.3">
      <c r="A3" s="4">
        <f>1+A2</f>
        <v>2</v>
      </c>
      <c r="B3" s="5">
        <v>42846</v>
      </c>
      <c r="D3" s="3" t="s">
        <v>104</v>
      </c>
      <c r="E3" s="19" t="str">
        <f>VLOOKUP(BBDD!E3,[1]CODIFICACIÓN!$A$3:$B$5,2,FALSE)</f>
        <v>Mujer</v>
      </c>
      <c r="F3" s="3">
        <v>22</v>
      </c>
      <c r="G3" s="3" t="str">
        <f>VLOOKUP(F3,[1]CODIFICACIÓN!$BV$3:$BW$99,2,FALSE)</f>
        <v>15 a 24 años</v>
      </c>
      <c r="H3" s="3" t="s">
        <v>106</v>
      </c>
      <c r="I3" s="19" t="str">
        <f>VLOOKUP(BBDD!H3,[1]CODIFICACIÓN!$BG$3:$BH$11,2,FALSE)</f>
        <v>OCUPADO/A Y ESTUDIANTE</v>
      </c>
      <c r="J3" s="4" t="s">
        <v>396</v>
      </c>
      <c r="K3" s="19" t="str">
        <f>VLOOKUP(BBDD!J3,[1]CODIFICACIÓN!$G$3:$H$48,2,FALSE)</f>
        <v>Actur- Rey Fernando</v>
      </c>
      <c r="L3" s="4">
        <v>15</v>
      </c>
      <c r="M3" s="3" t="s">
        <v>104</v>
      </c>
      <c r="N3" s="19" t="str">
        <f>VLOOKUP(BBDD!M3,[1]CODIFICACIÓN!$G$3:$H$48,2,FALSE)</f>
        <v>Centro Comercial Gran Casa</v>
      </c>
      <c r="O3" s="18">
        <v>30</v>
      </c>
      <c r="P3" s="19" t="str">
        <f>VLOOKUP(BBDD!O3,[1]CODIFICACIÓN!$BI$3:$BJ$15,2,FALSE)</f>
        <v>CASA</v>
      </c>
      <c r="Q3" s="3"/>
      <c r="R3" s="19" t="str">
        <f>VLOOKUP(BBDD!Q3,[1]CODIFICACIÓN!$BI$3:$BJ$15,2,FALSE)</f>
        <v>COMPRA NO DIARIA</v>
      </c>
      <c r="T3" s="19" t="str">
        <f>VLOOKUP(BBDD!S3,[1]CODIFICACIÓN!$BK$3:$BL$18,2,FALSE)</f>
        <v>A PIE</v>
      </c>
      <c r="U3" s="19"/>
      <c r="V3" s="3"/>
      <c r="Z3" s="3">
        <v>15</v>
      </c>
      <c r="AI3" s="19" t="str">
        <f>VLOOKUP(BBDD!AH3,[1]CODIFICACIÓN!$BM$3:$BN$14,2,FALSE)</f>
        <v>NS/NC</v>
      </c>
      <c r="AJ3" s="19" t="str">
        <f>VLOOKUP(BBDD!AI3,[1]CODIFICACIÓN!$BO$3:$BP$12,2,FALSE)</f>
        <v>TARDA MUCHO</v>
      </c>
      <c r="AL3" s="19" t="str">
        <f>VLOOKUP(BBDD!AK3,[1]CODIFICACIÓN!$BQ$3:$BR$7,2,FALSE)</f>
        <v>1-3 VECES AL MES</v>
      </c>
      <c r="AM3" s="19" t="str">
        <f>VLOOKUP(BBDD!AL3,[1]CODIFICACIÓN!$BS$3:$BT$7,2,FALSE)</f>
        <v>Seguro</v>
      </c>
    </row>
    <row r="4" spans="1:39" x14ac:dyDescent="0.3">
      <c r="A4" s="4">
        <v>3</v>
      </c>
      <c r="B4" s="5">
        <v>42846</v>
      </c>
      <c r="D4" s="3" t="s">
        <v>104</v>
      </c>
      <c r="E4" s="19" t="str">
        <f>VLOOKUP(BBDD!E4,[1]CODIFICACIÓN!$A$3:$B$5,2,FALSE)</f>
        <v>Mujer</v>
      </c>
      <c r="F4" s="3">
        <v>25</v>
      </c>
      <c r="G4" s="3" t="str">
        <f>VLOOKUP(F4,[1]CODIFICACIÓN!$BV$3:$BW$99,2,FALSE)</f>
        <v>25 a 39 años</v>
      </c>
      <c r="H4" s="3" t="s">
        <v>105</v>
      </c>
      <c r="I4" s="19" t="str">
        <f>VLOOKUP(BBDD!H4,[1]CODIFICACIÓN!$BG$3:$BH$11,2,FALSE)</f>
        <v>OCUPADO/A</v>
      </c>
      <c r="J4" s="4" t="s">
        <v>105</v>
      </c>
      <c r="K4" s="19" t="str">
        <f>VLOOKUP(BBDD!J4,[1]CODIFICACIÓN!$G$3:$H$48,2,FALSE)</f>
        <v>Centro</v>
      </c>
      <c r="L4" s="4" t="s">
        <v>665</v>
      </c>
      <c r="M4" s="3" t="s">
        <v>104</v>
      </c>
      <c r="N4" s="19" t="str">
        <f>VLOOKUP(BBDD!M4,[1]CODIFICACIÓN!$G$3:$H$48,2,FALSE)</f>
        <v>Centro Comercial Gran Casa</v>
      </c>
      <c r="O4" s="18">
        <v>30</v>
      </c>
      <c r="P4" s="19" t="str">
        <f>VLOOKUP(BBDD!O4,[1]CODIFICACIÓN!$BI$3:$BJ$15,2,FALSE)</f>
        <v>CASA</v>
      </c>
      <c r="Q4" s="3"/>
      <c r="R4" s="19" t="str">
        <f>VLOOKUP(BBDD!Q4,[1]CODIFICACIÓN!$BI$3:$BJ$15,2,FALSE)</f>
        <v>OCIO (DEPORTE, AMIGOS, ETC.)</v>
      </c>
      <c r="T4" s="19" t="str">
        <f>VLOOKUP(BBDD!S4,[1]CODIFICACIÓN!$BK$3:$BL$18,2,FALSE)</f>
        <v>A PIE</v>
      </c>
      <c r="U4" s="19" t="str">
        <f>VLOOKUP(BBDD!T4,[1]CODIFICACIÓN!$BK$3:$BL$18,2,FALSE)</f>
        <v>COCHE PERSONA QUE CONDUCE</v>
      </c>
      <c r="V4" s="3"/>
      <c r="Z4" s="3">
        <v>20</v>
      </c>
      <c r="AI4" s="19" t="str">
        <f>VLOOKUP(BBDD!AH4,[1]CODIFICACIÓN!$BM$3:$BN$14,2,FALSE)</f>
        <v>NS/NC</v>
      </c>
      <c r="AJ4" s="19" t="str">
        <f>VLOOKUP(BBDD!AI4,[1]CODIFICACIÓN!$BO$3:$BP$12,2,FALSE)</f>
        <v>TARDA MUCHO</v>
      </c>
      <c r="AL4" s="19" t="str">
        <f>VLOOKUP(BBDD!AK4,[1]CODIFICACIÓN!$BQ$3:$BR$7,2,FALSE)</f>
        <v>CON MENOR FRECUENCIA</v>
      </c>
      <c r="AM4" s="19" t="str">
        <f>VLOOKUP(BBDD!AL4,[1]CODIFICACIÓN!$BS$3:$BT$7,2,FALSE)</f>
        <v>Muy seguro</v>
      </c>
    </row>
    <row r="5" spans="1:39" ht="15" customHeight="1" x14ac:dyDescent="0.3">
      <c r="A5" s="4">
        <v>4</v>
      </c>
      <c r="B5" s="5">
        <v>42846</v>
      </c>
      <c r="D5" s="3" t="s">
        <v>104</v>
      </c>
      <c r="E5" s="19" t="str">
        <f>VLOOKUP(BBDD!E5,[1]CODIFICACIÓN!$A$3:$B$5,2,FALSE)</f>
        <v>Mujer</v>
      </c>
      <c r="F5" s="3">
        <v>63</v>
      </c>
      <c r="G5" s="3" t="str">
        <f>VLOOKUP(F5,[1]CODIFICACIÓN!$BV$3:$BW$99,2,FALSE)</f>
        <v>55 a 64 años</v>
      </c>
      <c r="H5" s="3" t="s">
        <v>106</v>
      </c>
      <c r="I5" s="19" t="str">
        <f>VLOOKUP(BBDD!H5,[1]CODIFICACIÓN!$BG$3:$BH$11,2,FALSE)</f>
        <v>RETIRADO/A JUBILADO/A</v>
      </c>
      <c r="J5" s="4" t="s">
        <v>106</v>
      </c>
      <c r="K5" s="19" t="str">
        <f>VLOOKUP(BBDD!J5,[1]CODIFICACIÓN!$G$3:$H$48,2,FALSE)</f>
        <v>Actur- Rey Fernando</v>
      </c>
      <c r="L5" s="4" t="s">
        <v>663</v>
      </c>
      <c r="M5" s="3" t="s">
        <v>104</v>
      </c>
      <c r="N5" s="19" t="str">
        <f>VLOOKUP(BBDD!M5,[1]CODIFICACIÓN!$G$3:$H$48,2,FALSE)</f>
        <v>Centro Comercial Gran Casa</v>
      </c>
      <c r="O5" s="18">
        <v>30</v>
      </c>
      <c r="P5" s="19" t="str">
        <f>VLOOKUP(BBDD!O5,[1]CODIFICACIÓN!$BI$3:$BJ$15,2,FALSE)</f>
        <v>TRABAJO</v>
      </c>
      <c r="Q5" s="3"/>
      <c r="R5" s="19" t="str">
        <f>VLOOKUP(BBDD!Q5,[1]CODIFICACIÓN!$BI$3:$BJ$15,2,FALSE)</f>
        <v>OCIO (DEPORTE, AMIGOS, ETC.)</v>
      </c>
      <c r="T5" s="19" t="str">
        <f>VLOOKUP(BBDD!S5,[1]CODIFICACIÓN!$BK$3:$BL$18,2,FALSE)</f>
        <v>A PIE</v>
      </c>
      <c r="U5" s="19"/>
      <c r="V5" s="3"/>
      <c r="Z5" s="3">
        <v>5</v>
      </c>
      <c r="AI5" s="19" t="str">
        <f>VLOOKUP(BBDD!AH5,[1]CODIFICACIÓN!$BM$3:$BN$14,2,FALSE)</f>
        <v>NS/NC</v>
      </c>
      <c r="AJ5" s="19" t="str">
        <f>VLOOKUP(BBDD!AI5,[1]CODIFICACIÓN!$BO$3:$BP$12,2,FALSE)</f>
        <v>NO HAY SERVICIO ADECUADO</v>
      </c>
      <c r="AL5" s="19" t="str">
        <f>VLOOKUP(BBDD!AK5,[1]CODIFICACIÓN!$BQ$3:$BR$7,2,FALSE)</f>
        <v>1-3 VECES AL MES</v>
      </c>
      <c r="AM5" s="19" t="str">
        <f>VLOOKUP(BBDD!AL5,[1]CODIFICACIÓN!$BS$3:$BT$7,2,FALSE)</f>
        <v>Seguro</v>
      </c>
    </row>
    <row r="6" spans="1:39" ht="15" customHeight="1" x14ac:dyDescent="0.3">
      <c r="A6" s="4">
        <v>5</v>
      </c>
      <c r="B6" s="5">
        <v>42846</v>
      </c>
      <c r="D6" s="3" t="s">
        <v>104</v>
      </c>
      <c r="E6" s="19" t="str">
        <f>VLOOKUP(BBDD!E6,[1]CODIFICACIÓN!$A$3:$B$5,2,FALSE)</f>
        <v>Hombre</v>
      </c>
      <c r="F6" s="3">
        <v>24</v>
      </c>
      <c r="G6" s="3" t="str">
        <f>VLOOKUP(F6,[1]CODIFICACIÓN!$BV$3:$BW$99,2,FALSE)</f>
        <v>15 a 24 años</v>
      </c>
      <c r="H6" s="3" t="s">
        <v>108</v>
      </c>
      <c r="I6" s="19" t="str">
        <f>VLOOKUP(BBDD!H6,[1]CODIFICACIÓN!$BG$3:$BH$11,2,FALSE)</f>
        <v>EN PARO (1º EMPLEO)</v>
      </c>
      <c r="J6" s="4" t="s">
        <v>108</v>
      </c>
      <c r="K6" s="19" t="str">
        <f>VLOOKUP(BBDD!J6,[1]CODIFICACIÓN!$G$3:$H$48,2,FALSE)</f>
        <v>Las Fuentes</v>
      </c>
      <c r="L6" s="4" t="s">
        <v>555</v>
      </c>
      <c r="M6" s="3" t="s">
        <v>104</v>
      </c>
      <c r="N6" s="19" t="str">
        <f>VLOOKUP(BBDD!M6,[1]CODIFICACIÓN!$G$3:$H$48,2,FALSE)</f>
        <v>Centro Comercial Gran Casa</v>
      </c>
      <c r="O6" s="18">
        <v>30</v>
      </c>
      <c r="P6" s="19" t="str">
        <f>VLOOKUP(BBDD!O6,[1]CODIFICACIÓN!$BI$3:$BJ$15,2,FALSE)</f>
        <v>CASA</v>
      </c>
      <c r="Q6" s="3"/>
      <c r="R6" s="19" t="s">
        <v>675</v>
      </c>
      <c r="T6" s="19" t="str">
        <f>VLOOKUP(BBDD!S6,[1]CODIFICACIÓN!$BK$3:$BL$18,2,FALSE)</f>
        <v>BUS URBANO</v>
      </c>
      <c r="U6" s="19"/>
      <c r="V6" s="3"/>
      <c r="Z6" s="3">
        <v>25</v>
      </c>
      <c r="AA6" s="3">
        <v>12</v>
      </c>
      <c r="AI6" s="19" t="str">
        <f>VLOOKUP(BBDD!AH6,[1]CODIFICACIÓN!$BM$3:$BN$14,2,FALSE)</f>
        <v>TARJETA BUS</v>
      </c>
      <c r="AJ6" s="19" t="str">
        <f>VLOOKUP(BBDD!AI6,[1]CODIFICACIÓN!$BO$3:$BP$12,2,FALSE)</f>
        <v>NS/NC</v>
      </c>
      <c r="AL6" s="19" t="str">
        <f>VLOOKUP(BBDD!AK6,[1]CODIFICACIÓN!$BQ$3:$BR$7,2,FALSE)</f>
        <v>1-3 VECES AL MES</v>
      </c>
      <c r="AM6" s="19" t="str">
        <f>VLOOKUP(BBDD!AL6,[1]CODIFICACIÓN!$BS$3:$BT$7,2,FALSE)</f>
        <v>Seguro</v>
      </c>
    </row>
    <row r="7" spans="1:39" ht="15" customHeight="1" x14ac:dyDescent="0.3">
      <c r="A7" s="4">
        <v>6</v>
      </c>
      <c r="B7" s="5">
        <v>42846</v>
      </c>
      <c r="D7" s="3" t="s">
        <v>104</v>
      </c>
      <c r="E7" s="19" t="str">
        <f>VLOOKUP(BBDD!E7,[1]CODIFICACIÓN!$A$3:$B$5,2,FALSE)</f>
        <v>Hombre</v>
      </c>
      <c r="F7" s="3">
        <v>17</v>
      </c>
      <c r="G7" s="3" t="str">
        <f>VLOOKUP(F7,[1]CODIFICACIÓN!$BV$3:$BW$99,2,FALSE)</f>
        <v>15 a 24 años</v>
      </c>
      <c r="H7" s="3" t="s">
        <v>109</v>
      </c>
      <c r="I7" s="19" t="str">
        <f>VLOOKUP(BBDD!H7,[1]CODIFICACIÓN!$BG$3:$BH$11,2,FALSE)</f>
        <v>ESTUDIANTE</v>
      </c>
      <c r="J7" s="4" t="s">
        <v>109</v>
      </c>
      <c r="K7" s="19" t="str">
        <f>VLOOKUP(BBDD!J7,[1]CODIFICACIÓN!$G$3:$H$48,2,FALSE)</f>
        <v>Torrero- La Paz</v>
      </c>
      <c r="L7" s="4">
        <v>114</v>
      </c>
      <c r="M7" s="3" t="s">
        <v>104</v>
      </c>
      <c r="N7" s="19" t="str">
        <f>VLOOKUP(BBDD!M7,[1]CODIFICACIÓN!$G$3:$H$48,2,FALSE)</f>
        <v>Centro Comercial Gran Casa</v>
      </c>
      <c r="O7" s="18">
        <v>30</v>
      </c>
      <c r="P7" s="19" t="str">
        <f>VLOOKUP(BBDD!O7,[1]CODIFICACIÓN!$BI$3:$BJ$15,2,FALSE)</f>
        <v>CASA</v>
      </c>
      <c r="Q7" s="3"/>
      <c r="R7" s="19" t="str">
        <f>VLOOKUP(BBDD!Q7,[1]CODIFICACIÓN!$BI$3:$BJ$15,2,FALSE)</f>
        <v>OCIO (DEPORTE, AMIGOS, ETC.)</v>
      </c>
      <c r="T7" s="19" t="str">
        <f>VLOOKUP(BBDD!S7,[1]CODIFICACIÓN!$BK$3:$BL$18,2,FALSE)</f>
        <v>COCHE PERSONA QUE CONDUCE</v>
      </c>
      <c r="U7" s="19"/>
      <c r="V7" s="3"/>
      <c r="Z7" s="3">
        <v>15</v>
      </c>
      <c r="AI7" s="19" t="str">
        <f>VLOOKUP(BBDD!AH7,[1]CODIFICACIÓN!$BM$3:$BN$14,2,FALSE)</f>
        <v>NS/NC</v>
      </c>
      <c r="AJ7" s="19" t="str">
        <f>VLOOKUP(BBDD!AI7,[1]CODIFICACIÓN!$BO$3:$BP$12,2,FALSE)</f>
        <v>ES INCÓMODO</v>
      </c>
      <c r="AL7" s="19" t="str">
        <f>VLOOKUP(BBDD!AK7,[1]CODIFICACIÓN!$BQ$3:$BR$7,2,FALSE)</f>
        <v>1-3 VECES A LA SEMANA</v>
      </c>
      <c r="AM7" s="19" t="str">
        <f>VLOOKUP(BBDD!AL7,[1]CODIFICACIÓN!$BS$3:$BT$7,2,FALSE)</f>
        <v>Muy seguro</v>
      </c>
    </row>
    <row r="8" spans="1:39" ht="15" customHeight="1" x14ac:dyDescent="0.3">
      <c r="A8" s="4">
        <v>7</v>
      </c>
      <c r="B8" s="5">
        <v>42846</v>
      </c>
      <c r="D8" s="3" t="s">
        <v>104</v>
      </c>
      <c r="E8" s="19" t="str">
        <f>VLOOKUP(BBDD!E8,[1]CODIFICACIÓN!$A$3:$B$5,2,FALSE)</f>
        <v>Hombre</v>
      </c>
      <c r="F8" s="3">
        <v>19</v>
      </c>
      <c r="G8" s="3" t="str">
        <f>VLOOKUP(F8,[1]CODIFICACIÓN!$BV$3:$BW$99,2,FALSE)</f>
        <v>15 a 24 años</v>
      </c>
      <c r="I8" s="19" t="str">
        <f>VLOOKUP(BBDD!H8,[1]CODIFICACIÓN!$BG$3:$BH$11,2,FALSE)</f>
        <v>OCUPADO/A Y ESTUDIANTE</v>
      </c>
      <c r="J8" s="4" t="s">
        <v>105</v>
      </c>
      <c r="K8" s="19" t="str">
        <f>VLOOKUP(BBDD!J8,[1]CODIFICACIÓN!$G$3:$H$48,2,FALSE)</f>
        <v>Centro</v>
      </c>
      <c r="L8" s="4" t="s">
        <v>665</v>
      </c>
      <c r="M8" s="3" t="s">
        <v>104</v>
      </c>
      <c r="N8" s="19" t="str">
        <f>VLOOKUP(BBDD!M8,[1]CODIFICACIÓN!$G$3:$H$48,2,FALSE)</f>
        <v>Centro Comercial Gran Casa</v>
      </c>
      <c r="O8" s="18">
        <v>30</v>
      </c>
      <c r="P8" s="19" t="str">
        <f>VLOOKUP(BBDD!O8,[1]CODIFICACIÓN!$BI$3:$BJ$15,2,FALSE)</f>
        <v>ESTUDIOS</v>
      </c>
      <c r="Q8" s="3"/>
      <c r="R8" s="19" t="str">
        <f>VLOOKUP(BBDD!Q8,[1]CODIFICACIÓN!$BI$3:$BJ$15,2,FALSE)</f>
        <v>TRABAJO</v>
      </c>
      <c r="T8" s="19" t="str">
        <f>VLOOKUP(BBDD!S8,[1]CODIFICACIÓN!$BK$3:$BL$18,2,FALSE)</f>
        <v>BUS URBANO</v>
      </c>
      <c r="U8" s="19"/>
      <c r="V8" s="3"/>
      <c r="Z8" s="3">
        <v>10</v>
      </c>
      <c r="AA8" s="6" t="s">
        <v>110</v>
      </c>
      <c r="AI8" s="19" t="str">
        <f>VLOOKUP(BBDD!AH8,[1]CODIFICACIÓN!$BM$3:$BN$14,2,FALSE)</f>
        <v>TARJETA BUS</v>
      </c>
      <c r="AJ8" s="19" t="str">
        <f>VLOOKUP(BBDD!AI8,[1]CODIFICACIÓN!$BO$3:$BP$12,2,FALSE)</f>
        <v>NS/NC</v>
      </c>
      <c r="AL8" s="19" t="str">
        <f>VLOOKUP(BBDD!AK8,[1]CODIFICACIÓN!$BQ$3:$BR$7,2,FALSE)</f>
        <v>1-3 VECES AL MES</v>
      </c>
      <c r="AM8" s="19" t="str">
        <f>VLOOKUP(BBDD!AL8,[1]CODIFICACIÓN!$BS$3:$BT$7,2,FALSE)</f>
        <v>Muy seguro</v>
      </c>
    </row>
    <row r="9" spans="1:39" ht="15" customHeight="1" x14ac:dyDescent="0.3">
      <c r="A9" s="4">
        <v>8</v>
      </c>
      <c r="B9" s="5">
        <v>42846</v>
      </c>
      <c r="D9" s="3" t="s">
        <v>104</v>
      </c>
      <c r="E9" s="19" t="str">
        <f>VLOOKUP(BBDD!E9,[1]CODIFICACIÓN!$A$3:$B$5,2,FALSE)</f>
        <v>Hombre</v>
      </c>
      <c r="F9" s="3">
        <v>28</v>
      </c>
      <c r="G9" s="3" t="str">
        <f>VLOOKUP(F9,[1]CODIFICACIÓN!$BV$3:$BW$99,2,FALSE)</f>
        <v>25 a 39 años</v>
      </c>
      <c r="H9" s="3" t="s">
        <v>106</v>
      </c>
      <c r="I9" s="19" t="str">
        <f>VLOOKUP(BBDD!H9,[1]CODIFICACIÓN!$BG$3:$BH$11,2,FALSE)</f>
        <v>EN PARO</v>
      </c>
      <c r="J9" s="4" t="s">
        <v>106</v>
      </c>
      <c r="K9" s="19" t="str">
        <f>VLOOKUP(BBDD!J9,[1]CODIFICACIÓN!$G$3:$H$48,2,FALSE)</f>
        <v>Actur- Rey Fernando</v>
      </c>
      <c r="L9" s="4" t="s">
        <v>663</v>
      </c>
      <c r="M9" s="3" t="s">
        <v>104</v>
      </c>
      <c r="N9" s="19" t="str">
        <f>VLOOKUP(BBDD!M9,[1]CODIFICACIÓN!$G$3:$H$48,2,FALSE)</f>
        <v>Centro Comercial Gran Casa</v>
      </c>
      <c r="O9" s="18">
        <v>30</v>
      </c>
      <c r="P9" s="19" t="str">
        <f>VLOOKUP(BBDD!O9,[1]CODIFICACIÓN!$BI$3:$BJ$15,2,FALSE)</f>
        <v>CASA</v>
      </c>
      <c r="Q9" s="3"/>
      <c r="R9" s="19" t="str">
        <f>VLOOKUP(BBDD!Q9,[1]CODIFICACIÓN!$BI$3:$BJ$15,2,FALSE)</f>
        <v>OCIO (DEPORTE, AMIGOS, ETC.)</v>
      </c>
      <c r="T9" s="19" t="str">
        <f>VLOOKUP(BBDD!S9,[1]CODIFICACIÓN!$BK$3:$BL$18,2,FALSE)</f>
        <v>A PIE</v>
      </c>
      <c r="U9" s="19"/>
      <c r="V9" s="3"/>
      <c r="Z9" s="3">
        <v>10</v>
      </c>
      <c r="AI9" s="19" t="str">
        <f>VLOOKUP(BBDD!AH9,[1]CODIFICACIÓN!$BM$3:$BN$14,2,FALSE)</f>
        <v>NS/NC</v>
      </c>
      <c r="AJ9" s="19" t="str">
        <f>VLOOKUP(BBDD!AI9,[1]CODIFICACIÓN!$BO$3:$BP$12,2,FALSE)</f>
        <v>NS/NC</v>
      </c>
      <c r="AL9" s="19" t="str">
        <f>VLOOKUP(BBDD!AK9,[1]CODIFICACIÓN!$BQ$3:$BR$7,2,FALSE)</f>
        <v>4 O MÁS VECES A LA SEMANA</v>
      </c>
      <c r="AM9" s="19" t="str">
        <f>VLOOKUP(BBDD!AL9,[1]CODIFICACIÓN!$BS$3:$BT$7,2,FALSE)</f>
        <v>Muy seguro</v>
      </c>
    </row>
    <row r="10" spans="1:39" ht="15" customHeight="1" x14ac:dyDescent="0.3">
      <c r="A10" s="4">
        <v>9</v>
      </c>
      <c r="B10" s="5">
        <v>42846</v>
      </c>
      <c r="D10" s="3" t="s">
        <v>104</v>
      </c>
      <c r="E10" s="19" t="str">
        <f>VLOOKUP(BBDD!E10,[1]CODIFICACIÓN!$A$3:$B$5,2,FALSE)</f>
        <v>Hombre</v>
      </c>
      <c r="F10" s="3">
        <v>28</v>
      </c>
      <c r="G10" s="3" t="str">
        <f>VLOOKUP(F10,[1]CODIFICACIÓN!$BV$3:$BW$99,2,FALSE)</f>
        <v>25 a 39 años</v>
      </c>
      <c r="H10" s="3" t="s">
        <v>106</v>
      </c>
      <c r="I10" s="19" t="str">
        <f>VLOOKUP(BBDD!H10,[1]CODIFICACIÓN!$BG$3:$BH$11,2,FALSE)</f>
        <v>ESTUDIANTE</v>
      </c>
      <c r="J10" s="4" t="s">
        <v>106</v>
      </c>
      <c r="K10" s="19" t="str">
        <f>VLOOKUP(BBDD!J10,[1]CODIFICACIÓN!$G$3:$H$48,2,FALSE)</f>
        <v>Actur- Rey Fernando</v>
      </c>
      <c r="L10" s="4" t="s">
        <v>663</v>
      </c>
      <c r="M10" s="3" t="s">
        <v>104</v>
      </c>
      <c r="N10" s="19" t="str">
        <f>VLOOKUP(BBDD!M10,[1]CODIFICACIÓN!$G$3:$H$48,2,FALSE)</f>
        <v>Centro Comercial Gran Casa</v>
      </c>
      <c r="O10" s="18">
        <v>30</v>
      </c>
      <c r="P10" s="19" t="str">
        <f>VLOOKUP(BBDD!O10,[1]CODIFICACIÓN!$BI$3:$BJ$15,2,FALSE)</f>
        <v>CASA</v>
      </c>
      <c r="Q10" s="3"/>
      <c r="R10" s="19" t="str">
        <f>VLOOKUP(BBDD!Q10,[1]CODIFICACIÓN!$BI$3:$BJ$15,2,FALSE)</f>
        <v>OCIO (DEPORTE, AMIGOS, ETC.)</v>
      </c>
      <c r="T10" s="19" t="str">
        <f>VLOOKUP(BBDD!S10,[1]CODIFICACIÓN!$BK$3:$BL$18,2,FALSE)</f>
        <v>A PIE</v>
      </c>
      <c r="U10" s="19"/>
      <c r="V10" s="3"/>
      <c r="Z10" s="3">
        <v>3</v>
      </c>
      <c r="AI10" s="19" t="str">
        <f>VLOOKUP(BBDD!AH10,[1]CODIFICACIÓN!$BM$3:$BN$14,2,FALSE)</f>
        <v>NS/NC</v>
      </c>
      <c r="AJ10" s="19" t="str">
        <f>VLOOKUP(BBDD!AI10,[1]CODIFICACIÓN!$BO$3:$BP$12,2,FALSE)</f>
        <v>NS/NC</v>
      </c>
      <c r="AL10" s="19" t="str">
        <f>VLOOKUP(BBDD!AK10,[1]CODIFICACIÓN!$BQ$3:$BR$7,2,FALSE)</f>
        <v>1-3 VECES A LA SEMANA</v>
      </c>
      <c r="AM10" s="19" t="str">
        <f>VLOOKUP(BBDD!AL10,[1]CODIFICACIÓN!$BS$3:$BT$7,2,FALSE)</f>
        <v>Muy seguro</v>
      </c>
    </row>
    <row r="11" spans="1:39" ht="15" customHeight="1" x14ac:dyDescent="0.3">
      <c r="A11" s="4">
        <v>10</v>
      </c>
      <c r="B11" s="5">
        <v>42846</v>
      </c>
      <c r="D11" s="3" t="s">
        <v>104</v>
      </c>
      <c r="E11" s="19" t="str">
        <f>VLOOKUP(BBDD!E11,[1]CODIFICACIÓN!$A$3:$B$5,2,FALSE)</f>
        <v>Hombre</v>
      </c>
      <c r="F11" s="3">
        <v>32</v>
      </c>
      <c r="G11" s="3" t="str">
        <f>VLOOKUP(F11,[1]CODIFICACIÓN!$BV$3:$BW$99,2,FALSE)</f>
        <v>25 a 39 años</v>
      </c>
      <c r="H11" s="3" t="s">
        <v>111</v>
      </c>
      <c r="I11" s="19" t="str">
        <f>VLOOKUP(BBDD!H11,[1]CODIFICACIÓN!$BG$3:$BH$11,2,FALSE)</f>
        <v>NS/NC</v>
      </c>
      <c r="K11" s="19" t="str">
        <f>VLOOKUP(BBDD!J11,[1]CODIFICACIÓN!$G$3:$H$48,2,FALSE)</f>
        <v>No sabe / No contesta</v>
      </c>
      <c r="L11" s="4">
        <v>999</v>
      </c>
      <c r="M11" s="3" t="s">
        <v>104</v>
      </c>
      <c r="N11" s="19" t="str">
        <f>VLOOKUP(BBDD!M11,[1]CODIFICACIÓN!$G$3:$H$48,2,FALSE)</f>
        <v>Centro Comercial Gran Casa</v>
      </c>
      <c r="O11" s="18">
        <v>30</v>
      </c>
      <c r="P11" s="19" t="str">
        <f>VLOOKUP(BBDD!O11,[1]CODIFICACIÓN!$BI$3:$BJ$15,2,FALSE)</f>
        <v>OCIO (DEPORTE, AMIGOS, ETC.)</v>
      </c>
      <c r="Q11" s="3"/>
      <c r="R11" s="19" t="str">
        <f>VLOOKUP(BBDD!Q11,[1]CODIFICACIÓN!$BI$3:$BJ$15,2,FALSE)</f>
        <v>CASA</v>
      </c>
      <c r="T11" s="19" t="str">
        <f>VLOOKUP(BBDD!S11,[1]CODIFICACIÓN!$BK$3:$BL$18,2,FALSE)</f>
        <v>BUS URBANO</v>
      </c>
      <c r="U11" s="19"/>
      <c r="V11" s="3"/>
      <c r="Z11" s="3">
        <v>20</v>
      </c>
      <c r="AA11" s="3">
        <v>42</v>
      </c>
      <c r="AI11" s="19" t="str">
        <f>VLOOKUP(BBDD!AH11,[1]CODIFICACIÓN!$BM$3:$BN$14,2,FALSE)</f>
        <v>TARJETA BUS</v>
      </c>
      <c r="AJ11" s="19" t="str">
        <f>VLOOKUP(BBDD!AI11,[1]CODIFICACIÓN!$BO$3:$BP$12,2,FALSE)</f>
        <v>NS/NC</v>
      </c>
      <c r="AL11" s="19" t="str">
        <f>VLOOKUP(BBDD!AK11,[1]CODIFICACIÓN!$BQ$3:$BR$7,2,FALSE)</f>
        <v>1-3 VECES AL MES</v>
      </c>
      <c r="AM11" s="19" t="str">
        <f>VLOOKUP(BBDD!AL11,[1]CODIFICACIÓN!$BS$3:$BT$7,2,FALSE)</f>
        <v>Muy seguro</v>
      </c>
    </row>
    <row r="12" spans="1:39" ht="15" customHeight="1" x14ac:dyDescent="0.3">
      <c r="A12" s="4">
        <v>11</v>
      </c>
      <c r="B12" s="5">
        <v>42846</v>
      </c>
      <c r="D12" s="3" t="s">
        <v>104</v>
      </c>
      <c r="E12" s="19" t="str">
        <f>VLOOKUP(BBDD!E12,[1]CODIFICACIÓN!$A$3:$B$5,2,FALSE)</f>
        <v>Hombre</v>
      </c>
      <c r="F12" s="3">
        <v>54</v>
      </c>
      <c r="G12" s="3" t="str">
        <f>VLOOKUP(F12,[1]CODIFICACIÓN!$BV$3:$BW$99,2,FALSE)</f>
        <v>40 a 54 años</v>
      </c>
      <c r="H12" s="3" t="s">
        <v>112</v>
      </c>
      <c r="I12" s="19" t="str">
        <f>VLOOKUP(BBDD!H12,[1]CODIFICACIÓN!$BG$3:$BH$11,2,FALSE)</f>
        <v>OCUPADO/A</v>
      </c>
      <c r="J12" s="4" t="s">
        <v>113</v>
      </c>
      <c r="K12" s="19" t="str">
        <f>VLOOKUP(BBDD!J12,[1]CODIFICACIÓN!$G$3:$H$48,2,FALSE)</f>
        <v>No sabe / No contesta</v>
      </c>
      <c r="L12" s="4">
        <v>999</v>
      </c>
      <c r="M12" s="3" t="s">
        <v>104</v>
      </c>
      <c r="N12" s="19" t="str">
        <f>VLOOKUP(BBDD!M12,[1]CODIFICACIÓN!$G$3:$H$48,2,FALSE)</f>
        <v>Centro Comercial Gran Casa</v>
      </c>
      <c r="O12" s="18">
        <v>30</v>
      </c>
      <c r="P12" s="19" t="str">
        <f>VLOOKUP(BBDD!O12,[1]CODIFICACIÓN!$BI$3:$BJ$15,2,FALSE)</f>
        <v>ASUNTOS PERSONALES</v>
      </c>
      <c r="Q12" s="3"/>
      <c r="R12" s="19" t="str">
        <f>VLOOKUP(BBDD!Q12,[1]CODIFICACIÓN!$BI$3:$BJ$15,2,FALSE)</f>
        <v>ASUNTOS PERSONALES</v>
      </c>
      <c r="T12" s="19" t="str">
        <f>VLOOKUP(BBDD!S12,[1]CODIFICACIÓN!$BK$3:$BL$18,2,FALSE)</f>
        <v>A PIE</v>
      </c>
      <c r="U12" s="19"/>
      <c r="V12" s="3"/>
      <c r="Z12" s="3">
        <v>15</v>
      </c>
      <c r="AI12" s="19" t="str">
        <f>VLOOKUP(BBDD!AH12,[1]CODIFICACIÓN!$BM$3:$BN$14,2,FALSE)</f>
        <v>NS/NC</v>
      </c>
      <c r="AJ12" s="19" t="str">
        <f>VLOOKUP(BBDD!AI12,[1]CODIFICACIÓN!$BO$3:$BP$12,2,FALSE)</f>
        <v>NO CONOZCO EL SERVICIO</v>
      </c>
      <c r="AL12" s="19" t="str">
        <f>VLOOKUP(BBDD!AK12,[1]CODIFICACIÓN!$BQ$3:$BR$7,2,FALSE)</f>
        <v>CON MENOR FRECUENCIA</v>
      </c>
      <c r="AM12" s="19" t="str">
        <f>VLOOKUP(BBDD!AL12,[1]CODIFICACIÓN!$BS$3:$BT$7,2,FALSE)</f>
        <v>Muy seguro</v>
      </c>
    </row>
    <row r="13" spans="1:39" ht="15" customHeight="1" x14ac:dyDescent="0.3">
      <c r="A13" s="4">
        <v>12</v>
      </c>
      <c r="B13" s="5">
        <v>42846</v>
      </c>
      <c r="D13" s="3" t="s">
        <v>104</v>
      </c>
      <c r="E13" s="19" t="str">
        <f>VLOOKUP(BBDD!E13,[1]CODIFICACIÓN!$A$3:$B$5,2,FALSE)</f>
        <v>Hombre</v>
      </c>
      <c r="F13" s="3">
        <v>77</v>
      </c>
      <c r="G13" s="3" t="str">
        <f>VLOOKUP(F13,[1]CODIFICACIÓN!$BV$3:$BW$99,2,FALSE)</f>
        <v>&gt; 65 años</v>
      </c>
      <c r="H13" s="3" t="s">
        <v>106</v>
      </c>
      <c r="I13" s="19" t="str">
        <f>VLOOKUP(BBDD!H13,[1]CODIFICACIÓN!$BG$3:$BH$11,2,FALSE)</f>
        <v>RETIRADO/A JUBILADO/A</v>
      </c>
      <c r="J13" s="4" t="s">
        <v>104</v>
      </c>
      <c r="K13" s="19" t="str">
        <f>VLOOKUP(BBDD!J13,[1]CODIFICACIÓN!$G$3:$H$48,2,FALSE)</f>
        <v>Centro Comercial Gran Casa</v>
      </c>
      <c r="L13" s="4">
        <v>30</v>
      </c>
      <c r="M13" s="3" t="s">
        <v>106</v>
      </c>
      <c r="N13" s="19" t="str">
        <f>VLOOKUP(BBDD!M13,[1]CODIFICACIÓN!$G$3:$H$48,2,FALSE)</f>
        <v>Actur- Rey Fernando</v>
      </c>
      <c r="O13" s="18" t="s">
        <v>609</v>
      </c>
      <c r="P13" s="19" t="str">
        <f>VLOOKUP(BBDD!O13,[1]CODIFICACIÓN!$BI$3:$BJ$15,2,FALSE)</f>
        <v>OCIO (DEPORTE, AMIGOS, ETC.)</v>
      </c>
      <c r="Q13" s="3"/>
      <c r="R13" s="19" t="str">
        <f>VLOOKUP(BBDD!Q13,[1]CODIFICACIÓN!$BI$3:$BJ$15,2,FALSE)</f>
        <v>ACOMPAÑAR ESTUDIAR</v>
      </c>
      <c r="T13" s="19" t="str">
        <f>VLOOKUP(BBDD!S13,[1]CODIFICACIÓN!$BK$3:$BL$18,2,FALSE)</f>
        <v>A PIE</v>
      </c>
      <c r="U13" s="19"/>
      <c r="V13" s="3"/>
      <c r="Z13" s="3">
        <v>20</v>
      </c>
      <c r="AI13" s="19" t="str">
        <f>VLOOKUP(BBDD!AH13,[1]CODIFICACIÓN!$BM$3:$BN$14,2,FALSE)</f>
        <v>NS/NC</v>
      </c>
      <c r="AJ13" s="19" t="str">
        <f>VLOOKUP(BBDD!AI13,[1]CODIFICACIÓN!$BO$3:$BP$12,2,FALSE)</f>
        <v>NS/NC</v>
      </c>
      <c r="AL13" s="19" t="str">
        <f>VLOOKUP(BBDD!AK13,[1]CODIFICACIÓN!$BQ$3:$BR$7,2,FALSE)</f>
        <v>1-3 VECES A LA SEMANA</v>
      </c>
      <c r="AM13" s="19" t="str">
        <f>VLOOKUP(BBDD!AL13,[1]CODIFICACIÓN!$BS$3:$BT$7,2,FALSE)</f>
        <v>Muy seguro</v>
      </c>
    </row>
    <row r="14" spans="1:39" ht="15" customHeight="1" x14ac:dyDescent="0.3">
      <c r="A14" s="4">
        <v>13</v>
      </c>
      <c r="B14" s="5">
        <v>42846</v>
      </c>
      <c r="D14" s="3" t="s">
        <v>104</v>
      </c>
      <c r="E14" s="19" t="str">
        <f>VLOOKUP(BBDD!E14,[1]CODIFICACIÓN!$A$3:$B$5,2,FALSE)</f>
        <v>Mujer</v>
      </c>
      <c r="F14" s="3">
        <v>35</v>
      </c>
      <c r="G14" s="3" t="str">
        <f>VLOOKUP(F14,[1]CODIFICACIÓN!$BV$3:$BW$99,2,FALSE)</f>
        <v>25 a 39 años</v>
      </c>
      <c r="H14" s="3" t="s">
        <v>114</v>
      </c>
      <c r="I14" s="19" t="str">
        <f>VLOOKUP(BBDD!H14,[1]CODIFICACIÓN!$BG$3:$BH$11,2,FALSE)</f>
        <v>OCUPADO/A</v>
      </c>
      <c r="J14" s="4" t="s">
        <v>106</v>
      </c>
      <c r="K14" s="19" t="str">
        <f>VLOOKUP(BBDD!J14,[1]CODIFICACIÓN!$G$3:$H$48,2,FALSE)</f>
        <v>Actur- Rey Fernando</v>
      </c>
      <c r="L14" s="4" t="s">
        <v>663</v>
      </c>
      <c r="M14" s="3" t="s">
        <v>104</v>
      </c>
      <c r="N14" s="19" t="str">
        <f>VLOOKUP(BBDD!M14,[1]CODIFICACIÓN!$G$3:$H$48,2,FALSE)</f>
        <v>Centro Comercial Gran Casa</v>
      </c>
      <c r="O14" s="18">
        <v>30</v>
      </c>
      <c r="P14" s="19" t="str">
        <f>VLOOKUP(BBDD!O14,[1]CODIFICACIÓN!$BI$3:$BJ$15,2,FALSE)</f>
        <v>OCIO (DEPORTE, AMIGOS, ETC.)</v>
      </c>
      <c r="Q14" s="3"/>
      <c r="R14" s="19" t="str">
        <f>VLOOKUP(BBDD!Q14,[1]CODIFICACIÓN!$BI$3:$BJ$15,2,FALSE)</f>
        <v>ACOMPAÑAR ESTUDIAR</v>
      </c>
      <c r="T14" s="19" t="str">
        <f>VLOOKUP(BBDD!S14,[1]CODIFICACIÓN!$BK$3:$BL$18,2,FALSE)</f>
        <v>A PIE</v>
      </c>
      <c r="U14" s="19"/>
      <c r="V14" s="3"/>
      <c r="Z14" s="3">
        <v>10</v>
      </c>
      <c r="AI14" s="19" t="str">
        <f>VLOOKUP(BBDD!AH14,[1]CODIFICACIÓN!$BM$3:$BN$14,2,FALSE)</f>
        <v>NS/NC</v>
      </c>
      <c r="AJ14" s="19" t="str">
        <f>VLOOKUP(BBDD!AI14,[1]CODIFICACIÓN!$BO$3:$BP$12,2,FALSE)</f>
        <v>ES INCÓMODO</v>
      </c>
      <c r="AL14" s="19" t="str">
        <f>VLOOKUP(BBDD!AK14,[1]CODIFICACIÓN!$BQ$3:$BR$7,2,FALSE)</f>
        <v>1-3 VECES A LA SEMANA</v>
      </c>
      <c r="AM14" s="19" t="str">
        <f>VLOOKUP(BBDD!AL14,[1]CODIFICACIÓN!$BS$3:$BT$7,2,FALSE)</f>
        <v>Muy seguro</v>
      </c>
    </row>
    <row r="15" spans="1:39" ht="15" customHeight="1" x14ac:dyDescent="0.3">
      <c r="A15" s="4">
        <v>14</v>
      </c>
      <c r="B15" s="5">
        <v>42846</v>
      </c>
      <c r="D15" s="3" t="s">
        <v>104</v>
      </c>
      <c r="E15" s="19" t="str">
        <f>VLOOKUP(BBDD!E15,[1]CODIFICACIÓN!$A$3:$B$5,2,FALSE)</f>
        <v>Hombre</v>
      </c>
      <c r="F15" s="3">
        <v>32</v>
      </c>
      <c r="G15" s="3" t="str">
        <f>VLOOKUP(F15,[1]CODIFICACIÓN!$BV$3:$BW$99,2,FALSE)</f>
        <v>25 a 39 años</v>
      </c>
      <c r="H15" s="3" t="s">
        <v>106</v>
      </c>
      <c r="I15" s="19" t="str">
        <f>VLOOKUP(BBDD!H15,[1]CODIFICACIÓN!$BG$3:$BH$11,2,FALSE)</f>
        <v>OCUPADO/A</v>
      </c>
      <c r="J15" s="4" t="s">
        <v>106</v>
      </c>
      <c r="K15" s="19" t="str">
        <f>VLOOKUP(BBDD!J15,[1]CODIFICACIÓN!$G$3:$H$48,2,FALSE)</f>
        <v>Actur- Rey Fernando</v>
      </c>
      <c r="L15" s="4" t="s">
        <v>663</v>
      </c>
      <c r="M15" s="3" t="s">
        <v>104</v>
      </c>
      <c r="N15" s="19" t="str">
        <f>VLOOKUP(BBDD!M15,[1]CODIFICACIÓN!$G$3:$H$48,2,FALSE)</f>
        <v>Centro Comercial Gran Casa</v>
      </c>
      <c r="O15" s="18">
        <v>30</v>
      </c>
      <c r="P15" s="19" t="str">
        <f>VLOOKUP(BBDD!O15,[1]CODIFICACIÓN!$BI$3:$BJ$15,2,FALSE)</f>
        <v>CASA</v>
      </c>
      <c r="Q15" s="3"/>
      <c r="R15" s="19" t="str">
        <f>VLOOKUP(BBDD!Q15,[1]CODIFICACIÓN!$BI$3:$BJ$15,2,FALSE)</f>
        <v>TRABAJO</v>
      </c>
      <c r="T15" s="19" t="str">
        <f>VLOOKUP(BBDD!S15,[1]CODIFICACIÓN!$BK$3:$BL$18,2,FALSE)</f>
        <v>A PIE</v>
      </c>
      <c r="U15" s="19"/>
      <c r="V15" s="3"/>
      <c r="Z15" s="3">
        <v>10</v>
      </c>
      <c r="AI15" s="19" t="str">
        <f>VLOOKUP(BBDD!AH15,[1]CODIFICACIÓN!$BM$3:$BN$14,2,FALSE)</f>
        <v>NS/NC</v>
      </c>
      <c r="AJ15" s="19" t="str">
        <f>VLOOKUP(BBDD!AI15,[1]CODIFICACIÓN!$BO$3:$BP$12,2,FALSE)</f>
        <v>NO HAY SERVICIO ADECUADO</v>
      </c>
      <c r="AL15" s="19" t="str">
        <f>VLOOKUP(BBDD!AK15,[1]CODIFICACIÓN!$BQ$3:$BR$7,2,FALSE)</f>
        <v>4 O MÁS VECES A LA SEMANA</v>
      </c>
      <c r="AM15" s="19" t="str">
        <f>VLOOKUP(BBDD!AL15,[1]CODIFICACIÓN!$BS$3:$BT$7,2,FALSE)</f>
        <v>Muy seguro</v>
      </c>
    </row>
    <row r="16" spans="1:39" ht="15" customHeight="1" x14ac:dyDescent="0.3">
      <c r="A16" s="4">
        <v>15</v>
      </c>
      <c r="B16" s="5">
        <v>42846</v>
      </c>
      <c r="D16" s="3" t="s">
        <v>104</v>
      </c>
      <c r="E16" s="19" t="str">
        <f>VLOOKUP(BBDD!E16,[1]CODIFICACIÓN!$A$3:$B$5,2,FALSE)</f>
        <v>Mujer</v>
      </c>
      <c r="F16" s="3">
        <v>20</v>
      </c>
      <c r="G16" s="3" t="str">
        <f>VLOOKUP(F16,[1]CODIFICACIÓN!$BV$3:$BW$99,2,FALSE)</f>
        <v>15 a 24 años</v>
      </c>
      <c r="H16" s="3" t="s">
        <v>106</v>
      </c>
      <c r="I16" s="19" t="str">
        <f>VLOOKUP(BBDD!H16,[1]CODIFICACIÓN!$BG$3:$BH$11,2,FALSE)</f>
        <v>NS/NC</v>
      </c>
      <c r="J16" s="4" t="s">
        <v>106</v>
      </c>
      <c r="K16" s="19" t="str">
        <f>VLOOKUP(BBDD!J16,[1]CODIFICACIÓN!$G$3:$H$48,2,FALSE)</f>
        <v>Actur- Rey Fernando</v>
      </c>
      <c r="L16" s="4" t="s">
        <v>663</v>
      </c>
      <c r="M16" s="3" t="s">
        <v>104</v>
      </c>
      <c r="N16" s="19" t="str">
        <f>VLOOKUP(BBDD!M16,[1]CODIFICACIÓN!$G$3:$H$48,2,FALSE)</f>
        <v>Centro Comercial Gran Casa</v>
      </c>
      <c r="O16" s="18">
        <v>30</v>
      </c>
      <c r="P16" s="19" t="str">
        <f>VLOOKUP(BBDD!O16,[1]CODIFICACIÓN!$BI$3:$BJ$15,2,FALSE)</f>
        <v>CASA</v>
      </c>
      <c r="Q16" s="3"/>
      <c r="R16" s="19" t="str">
        <f>VLOOKUP(BBDD!Q16,[1]CODIFICACIÓN!$BI$3:$BJ$15,2,FALSE)</f>
        <v>OCIO (DEPORTE, AMIGOS, ETC.)</v>
      </c>
      <c r="T16" s="19" t="str">
        <f>VLOOKUP(BBDD!S16,[1]CODIFICACIÓN!$BK$3:$BL$18,2,FALSE)</f>
        <v>A PIE</v>
      </c>
      <c r="U16" s="19"/>
      <c r="V16" s="3"/>
      <c r="Z16" s="3">
        <v>5</v>
      </c>
      <c r="AI16" s="19" t="str">
        <f>VLOOKUP(BBDD!AH16,[1]CODIFICACIÓN!$BM$3:$BN$14,2,FALSE)</f>
        <v>NS/NC</v>
      </c>
      <c r="AJ16" s="19" t="str">
        <f>VLOOKUP(BBDD!AI16,[1]CODIFICACIÓN!$BO$3:$BP$12,2,FALSE)</f>
        <v>NO HAY SERVICIO ADECUADO</v>
      </c>
      <c r="AL16" s="19" t="str">
        <f>VLOOKUP(BBDD!AK16,[1]CODIFICACIÓN!$BQ$3:$BR$7,2,FALSE)</f>
        <v>1-3 VECES A LA SEMANA</v>
      </c>
      <c r="AM16" s="19" t="str">
        <f>VLOOKUP(BBDD!AL16,[1]CODIFICACIÓN!$BS$3:$BT$7,2,FALSE)</f>
        <v>Muy seguro</v>
      </c>
    </row>
    <row r="17" spans="1:39" ht="15" customHeight="1" x14ac:dyDescent="0.3">
      <c r="A17" s="4">
        <v>16</v>
      </c>
      <c r="B17" s="5">
        <v>42846</v>
      </c>
      <c r="D17" s="3" t="s">
        <v>104</v>
      </c>
      <c r="E17" s="19" t="str">
        <f>VLOOKUP(BBDD!E17,[1]CODIFICACIÓN!$A$3:$B$5,2,FALSE)</f>
        <v>Mujer</v>
      </c>
      <c r="F17" s="3">
        <v>38</v>
      </c>
      <c r="G17" s="3" t="str">
        <f>VLOOKUP(F17,[1]CODIFICACIÓN!$BV$3:$BW$99,2,FALSE)</f>
        <v>25 a 39 años</v>
      </c>
      <c r="H17" s="3" t="s">
        <v>106</v>
      </c>
      <c r="I17" s="19" t="str">
        <f>VLOOKUP(BBDD!H17,[1]CODIFICACIÓN!$BG$3:$BH$11,2,FALSE)</f>
        <v>OCUPADO/A</v>
      </c>
      <c r="J17" s="4" t="s">
        <v>106</v>
      </c>
      <c r="K17" s="19" t="str">
        <f>VLOOKUP(BBDD!J17,[1]CODIFICACIÓN!$G$3:$H$48,2,FALSE)</f>
        <v>Actur- Rey Fernando</v>
      </c>
      <c r="L17" s="4" t="s">
        <v>663</v>
      </c>
      <c r="M17" s="3" t="s">
        <v>104</v>
      </c>
      <c r="N17" s="19" t="str">
        <f>VLOOKUP(BBDD!M17,[1]CODIFICACIÓN!$G$3:$H$48,2,FALSE)</f>
        <v>Centro Comercial Gran Casa</v>
      </c>
      <c r="O17" s="18">
        <v>30</v>
      </c>
      <c r="P17" s="19" t="str">
        <f>VLOOKUP(BBDD!O17,[1]CODIFICACIÓN!$BI$3:$BJ$15,2,FALSE)</f>
        <v>CASA</v>
      </c>
      <c r="Q17" s="3"/>
      <c r="R17" s="19" t="str">
        <f>VLOOKUP(BBDD!Q17,[1]CODIFICACIÓN!$BI$3:$BJ$15,2,FALSE)</f>
        <v>OCIO (DEPORTE, AMIGOS, ETC.)</v>
      </c>
      <c r="T17" s="19" t="str">
        <f>VLOOKUP(BBDD!S17,[1]CODIFICACIÓN!$BK$3:$BL$18,2,FALSE)</f>
        <v>A PIE</v>
      </c>
      <c r="U17" s="19"/>
      <c r="V17" s="3"/>
      <c r="Z17" s="3">
        <v>5</v>
      </c>
      <c r="AI17" s="19" t="str">
        <f>VLOOKUP(BBDD!AH17,[1]CODIFICACIÓN!$BM$3:$BN$14,2,FALSE)</f>
        <v>NS/NC</v>
      </c>
      <c r="AJ17" s="19" t="str">
        <f>VLOOKUP(BBDD!AI17,[1]CODIFICACIÓN!$BO$3:$BP$12,2,FALSE)</f>
        <v>NO HAY SERVICIO ADECUADO</v>
      </c>
      <c r="AL17" s="19" t="str">
        <f>VLOOKUP(BBDD!AK17,[1]CODIFICACIÓN!$BQ$3:$BR$7,2,FALSE)</f>
        <v>1-3 VECES A LA SEMANA</v>
      </c>
      <c r="AM17" s="19" t="str">
        <f>VLOOKUP(BBDD!AL17,[1]CODIFICACIÓN!$BS$3:$BT$7,2,FALSE)</f>
        <v>Muy seguro</v>
      </c>
    </row>
    <row r="18" spans="1:39" ht="15" customHeight="1" x14ac:dyDescent="0.3">
      <c r="A18" s="4">
        <v>17</v>
      </c>
      <c r="B18" s="5">
        <v>42846</v>
      </c>
      <c r="D18" s="3" t="s">
        <v>104</v>
      </c>
      <c r="E18" s="19" t="str">
        <f>VLOOKUP(BBDD!E18,[1]CODIFICACIÓN!$A$3:$B$5,2,FALSE)</f>
        <v>Mujer</v>
      </c>
      <c r="F18" s="3">
        <v>48</v>
      </c>
      <c r="G18" s="3" t="str">
        <f>VLOOKUP(F18,[1]CODIFICACIÓN!$BV$3:$BW$99,2,FALSE)</f>
        <v>40 a 54 años</v>
      </c>
      <c r="H18" s="3" t="s">
        <v>115</v>
      </c>
      <c r="I18" s="19" t="str">
        <f>VLOOKUP(BBDD!H18,[1]CODIFICACIÓN!$BG$3:$BH$11,2,FALSE)</f>
        <v>OCUPADO/A</v>
      </c>
      <c r="J18" s="4" t="s">
        <v>115</v>
      </c>
      <c r="K18" s="19" t="str">
        <f>VLOOKUP(BBDD!J18,[1]CODIFICACIÓN!$G$3:$H$48,2,FALSE)</f>
        <v>Delicias</v>
      </c>
      <c r="L18" s="4" t="s">
        <v>564</v>
      </c>
      <c r="M18" s="3" t="s">
        <v>104</v>
      </c>
      <c r="N18" s="19" t="str">
        <f>VLOOKUP(BBDD!M18,[1]CODIFICACIÓN!$G$3:$H$48,2,FALSE)</f>
        <v>Centro Comercial Gran Casa</v>
      </c>
      <c r="O18" s="18">
        <v>30</v>
      </c>
      <c r="P18" s="19" t="str">
        <f>VLOOKUP(BBDD!O18,[1]CODIFICACIÓN!$BI$3:$BJ$15,2,FALSE)</f>
        <v>CASA</v>
      </c>
      <c r="Q18" s="3"/>
      <c r="R18" s="19" t="str">
        <f>VLOOKUP(BBDD!Q18,[1]CODIFICACIÓN!$BI$3:$BJ$15,2,FALSE)</f>
        <v>OCIO (DEPORTE, AMIGOS, ETC.)</v>
      </c>
      <c r="T18" s="19" t="str">
        <f>VLOOKUP(BBDD!S18,[1]CODIFICACIÓN!$BK$3:$BL$18,2,FALSE)</f>
        <v>A PIE</v>
      </c>
      <c r="U18" s="19"/>
      <c r="V18" s="3"/>
      <c r="Z18" s="3">
        <v>50</v>
      </c>
      <c r="AI18" s="19" t="str">
        <f>VLOOKUP(BBDD!AH18,[1]CODIFICACIÓN!$BM$3:$BN$14,2,FALSE)</f>
        <v>NS/NC</v>
      </c>
      <c r="AJ18" s="19" t="str">
        <f>VLOOKUP(BBDD!AI18,[1]CODIFICACIÓN!$BO$3:$BP$12,2,FALSE)</f>
        <v>OTROS</v>
      </c>
      <c r="AK18" s="3" t="s">
        <v>116</v>
      </c>
      <c r="AL18" s="19" t="str">
        <f>VLOOKUP(BBDD!AK18,[1]CODIFICACIÓN!$BQ$3:$BR$7,2,FALSE)</f>
        <v>1-3 VECES AL MES</v>
      </c>
      <c r="AM18" s="19" t="str">
        <f>VLOOKUP(BBDD!AL18,[1]CODIFICACIÓN!$BS$3:$BT$7,2,FALSE)</f>
        <v>Muy seguro</v>
      </c>
    </row>
    <row r="19" spans="1:39" x14ac:dyDescent="0.3">
      <c r="A19" s="4">
        <v>18</v>
      </c>
      <c r="B19" s="5">
        <v>42846</v>
      </c>
      <c r="D19" s="3" t="s">
        <v>104</v>
      </c>
      <c r="E19" s="19" t="str">
        <f>VLOOKUP(BBDD!E19,[1]CODIFICACIÓN!$A$3:$B$5,2,FALSE)</f>
        <v>Hombre</v>
      </c>
      <c r="G19" s="3" t="e">
        <f>VLOOKUP(F19,[1]CODIFICACIÓN!$BV$3:$BW$99,2,FALSE)</f>
        <v>#N/A</v>
      </c>
      <c r="H19" s="3" t="s">
        <v>117</v>
      </c>
      <c r="I19" s="19" t="str">
        <f>VLOOKUP(BBDD!H19,[1]CODIFICACIÓN!$BG$3:$BH$11,2,FALSE)</f>
        <v>OCUPADO/A Y ESTUDIANTE</v>
      </c>
      <c r="K19" s="19" t="str">
        <f>VLOOKUP(BBDD!J19,[1]CODIFICACIÓN!$G$3:$H$48,2,FALSE)</f>
        <v>No sabe / No contesta</v>
      </c>
      <c r="L19" s="4">
        <v>999</v>
      </c>
      <c r="M19" s="3" t="s">
        <v>104</v>
      </c>
      <c r="N19" s="19" t="str">
        <f>VLOOKUP(BBDD!M19,[1]CODIFICACIÓN!$G$3:$H$48,2,FALSE)</f>
        <v>Centro Comercial Gran Casa</v>
      </c>
      <c r="O19" s="18">
        <v>30</v>
      </c>
      <c r="P19" s="19" t="str">
        <f>VLOOKUP(BBDD!O19,[1]CODIFICACIÓN!$BI$3:$BJ$15,2,FALSE)</f>
        <v>TRABAJO</v>
      </c>
      <c r="Q19" s="3"/>
      <c r="R19" s="19" t="str">
        <f>VLOOKUP(BBDD!Q19,[1]CODIFICACIÓN!$BI$3:$BJ$15,2,FALSE)</f>
        <v>OCIO (DEPORTE, AMIGOS, ETC.)</v>
      </c>
      <c r="T19" s="19" t="str">
        <f>VLOOKUP(BBDD!S19,[1]CODIFICACIÓN!$BK$3:$BL$18,2,FALSE)</f>
        <v>BUS URBANO</v>
      </c>
      <c r="U19" s="19" t="str">
        <f>VLOOKUP(BBDD!T19,[1]CODIFICACIÓN!$BK$3:$BL$18,2,FALSE)</f>
        <v>BUS URBANO</v>
      </c>
      <c r="V19" s="3"/>
      <c r="Z19" s="3">
        <v>25</v>
      </c>
      <c r="AA19" s="3">
        <v>39</v>
      </c>
      <c r="AC19" s="3">
        <v>23</v>
      </c>
      <c r="AI19" s="19" t="str">
        <f>VLOOKUP(BBDD!AH19,[1]CODIFICACIÓN!$BM$3:$BN$14,2,FALSE)</f>
        <v>NS/NC</v>
      </c>
      <c r="AJ19" s="19" t="str">
        <f>VLOOKUP(BBDD!AI19,[1]CODIFICACIÓN!$BO$3:$BP$12,2,FALSE)</f>
        <v>NS/NC</v>
      </c>
      <c r="AL19" s="19" t="str">
        <f>VLOOKUP(BBDD!AK19,[1]CODIFICACIÓN!$BQ$3:$BR$7,2,FALSE)</f>
        <v>1-3 VECES AL MES</v>
      </c>
      <c r="AM19" s="19" t="str">
        <f>VLOOKUP(BBDD!AL19,[1]CODIFICACIÓN!$BS$3:$BT$7,2,FALSE)</f>
        <v>Muy seguro</v>
      </c>
    </row>
    <row r="20" spans="1:39" x14ac:dyDescent="0.3">
      <c r="A20" s="4">
        <v>19</v>
      </c>
      <c r="B20" s="5">
        <v>42846</v>
      </c>
      <c r="D20" s="3" t="s">
        <v>104</v>
      </c>
      <c r="E20" s="19" t="str">
        <f>VLOOKUP(BBDD!E20,[1]CODIFICACIÓN!$A$3:$B$5,2,FALSE)</f>
        <v>Hombre</v>
      </c>
      <c r="F20" s="3">
        <v>30</v>
      </c>
      <c r="G20" s="3" t="str">
        <f>VLOOKUP(F20,[1]CODIFICACIÓN!$BV$3:$BW$99,2,FALSE)</f>
        <v>25 a 39 años</v>
      </c>
      <c r="H20" s="3" t="s">
        <v>118</v>
      </c>
      <c r="I20" s="19" t="str">
        <f>VLOOKUP(BBDD!H20,[1]CODIFICACIÓN!$BG$3:$BH$11,2,FALSE)</f>
        <v>OCUPADO/A</v>
      </c>
      <c r="J20" s="4" t="s">
        <v>118</v>
      </c>
      <c r="K20" s="19" t="str">
        <f>VLOOKUP(BBDD!J20,[1]CODIFICACIÓN!$G$3:$H$48,2,FALSE)</f>
        <v>Oliver- Valdefierro</v>
      </c>
      <c r="L20" s="4">
        <v>92</v>
      </c>
      <c r="M20" s="3" t="s">
        <v>104</v>
      </c>
      <c r="N20" s="19" t="str">
        <f>VLOOKUP(BBDD!M20,[1]CODIFICACIÓN!$G$3:$H$48,2,FALSE)</f>
        <v>Centro Comercial Gran Casa</v>
      </c>
      <c r="O20" s="18">
        <v>30</v>
      </c>
      <c r="P20" s="19" t="str">
        <f>VLOOKUP(BBDD!O20,[1]CODIFICACIÓN!$BI$3:$BJ$15,2,FALSE)</f>
        <v>CASA</v>
      </c>
      <c r="Q20" s="3"/>
      <c r="R20" s="19" t="str">
        <f>VLOOKUP(BBDD!Q20,[1]CODIFICACIÓN!$BI$3:$BJ$15,2,FALSE)</f>
        <v>OCIO (DEPORTE, AMIGOS, ETC.)</v>
      </c>
      <c r="T20" s="19" t="str">
        <f>VLOOKUP(BBDD!S20,[1]CODIFICACIÓN!$BK$3:$BL$18,2,FALSE)</f>
        <v>BUS URBANO</v>
      </c>
      <c r="U20" s="19" t="str">
        <f>VLOOKUP(BBDD!T20,[1]CODIFICACIÓN!$BK$3:$BL$18,2,FALSE)</f>
        <v>BUS URBANO</v>
      </c>
      <c r="V20" s="3"/>
      <c r="Z20" s="3">
        <v>50</v>
      </c>
      <c r="AA20" s="3">
        <v>24</v>
      </c>
      <c r="AC20" s="3" t="s">
        <v>110</v>
      </c>
      <c r="AI20" s="19" t="str">
        <f>VLOOKUP(BBDD!AH20,[1]CODIFICACIÓN!$BM$3:$BN$14,2,FALSE)</f>
        <v>NS/NC</v>
      </c>
      <c r="AJ20" s="19" t="str">
        <f>VLOOKUP(BBDD!AI20,[1]CODIFICACIÓN!$BO$3:$BP$12,2,FALSE)</f>
        <v>NS/NC</v>
      </c>
      <c r="AL20" s="19" t="str">
        <f>VLOOKUP(BBDD!AK20,[1]CODIFICACIÓN!$BQ$3:$BR$7,2,FALSE)</f>
        <v>CON MENOR FRECUENCIA</v>
      </c>
      <c r="AM20" s="19" t="str">
        <f>VLOOKUP(BBDD!AL20,[1]CODIFICACIÓN!$BS$3:$BT$7,2,FALSE)</f>
        <v>Muy seguro</v>
      </c>
    </row>
    <row r="21" spans="1:39" ht="15" customHeight="1" x14ac:dyDescent="0.3">
      <c r="A21" s="4">
        <v>20</v>
      </c>
      <c r="B21" s="5">
        <v>42846</v>
      </c>
      <c r="D21" s="3" t="s">
        <v>104</v>
      </c>
      <c r="E21" s="19" t="str">
        <f>VLOOKUP(BBDD!E21,[1]CODIFICACIÓN!$A$3:$B$5,2,FALSE)</f>
        <v>Mujer</v>
      </c>
      <c r="F21" s="3">
        <v>19</v>
      </c>
      <c r="G21" s="3" t="str">
        <f>VLOOKUP(F21,[1]CODIFICACIÓN!$BV$3:$BW$99,2,FALSE)</f>
        <v>15 a 24 años</v>
      </c>
      <c r="H21" s="3" t="s">
        <v>111</v>
      </c>
      <c r="I21" s="19" t="str">
        <f>VLOOKUP(BBDD!H21,[1]CODIFICACIÓN!$BG$3:$BH$11,2,FALSE)</f>
        <v>ESTUDIANTE</v>
      </c>
      <c r="J21" s="4" t="s">
        <v>201</v>
      </c>
      <c r="K21" s="19" t="str">
        <f>VLOOKUP(BBDD!J21,[1]CODIFICACIÓN!$G$3:$H$48,2,FALSE)</f>
        <v>La Almozara</v>
      </c>
      <c r="L21" s="4" t="s">
        <v>560</v>
      </c>
      <c r="M21" s="3" t="s">
        <v>104</v>
      </c>
      <c r="N21" s="19" t="str">
        <f>VLOOKUP(BBDD!M21,[1]CODIFICACIÓN!$G$3:$H$48,2,FALSE)</f>
        <v>Centro Comercial Gran Casa</v>
      </c>
      <c r="O21" s="18">
        <v>30</v>
      </c>
      <c r="P21" s="19" t="str">
        <f>VLOOKUP(BBDD!O21,[1]CODIFICACIÓN!$BI$3:$BJ$15,2,FALSE)</f>
        <v>CASA</v>
      </c>
      <c r="Q21" s="3"/>
      <c r="R21" s="19" t="str">
        <f>VLOOKUP(BBDD!Q21,[1]CODIFICACIÓN!$BI$3:$BJ$15,2,FALSE)</f>
        <v>COMPRA NO DIARIA</v>
      </c>
      <c r="T21" s="19" t="str">
        <f>VLOOKUP(BBDD!S21,[1]CODIFICACIÓN!$BK$3:$BL$18,2,FALSE)</f>
        <v>A PIE</v>
      </c>
      <c r="U21" s="19"/>
      <c r="V21" s="3"/>
      <c r="Z21" s="3">
        <v>26</v>
      </c>
      <c r="AI21" s="19" t="str">
        <f>VLOOKUP(BBDD!AH21,[1]CODIFICACIÓN!$BM$3:$BN$14,2,FALSE)</f>
        <v>NS/NC</v>
      </c>
      <c r="AJ21" s="19" t="str">
        <f>VLOOKUP(BBDD!AI21,[1]CODIFICACIÓN!$BO$3:$BP$12,2,FALSE)</f>
        <v>NO HAY SERVICIO ADECUADO</v>
      </c>
      <c r="AL21" s="19" t="str">
        <f>VLOOKUP(BBDD!AK21,[1]CODIFICACIÓN!$BQ$3:$BR$7,2,FALSE)</f>
        <v>CON MENOR FRECUENCIA</v>
      </c>
      <c r="AM21" s="19" t="str">
        <f>VLOOKUP(BBDD!AL21,[1]CODIFICACIÓN!$BS$3:$BT$7,2,FALSE)</f>
        <v>Muy seguro</v>
      </c>
    </row>
    <row r="22" spans="1:39" ht="15" customHeight="1" x14ac:dyDescent="0.3">
      <c r="A22" s="4">
        <v>21</v>
      </c>
      <c r="B22" s="5">
        <v>42846</v>
      </c>
      <c r="D22" s="3" t="s">
        <v>104</v>
      </c>
      <c r="E22" s="19" t="str">
        <f>VLOOKUP(BBDD!E22,[1]CODIFICACIÓN!$A$3:$B$5,2,FALSE)</f>
        <v>Mujer</v>
      </c>
      <c r="F22" s="3">
        <v>52</v>
      </c>
      <c r="G22" s="3" t="str">
        <f>VLOOKUP(F22,[1]CODIFICACIÓN!$BV$3:$BW$99,2,FALSE)</f>
        <v>40 a 54 años</v>
      </c>
      <c r="H22" s="3" t="s">
        <v>119</v>
      </c>
      <c r="I22" s="19" t="str">
        <f>VLOOKUP(BBDD!H22,[1]CODIFICACIÓN!$BG$3:$BH$11,2,FALSE)</f>
        <v>OCUPADO/A</v>
      </c>
      <c r="J22" s="4" t="s">
        <v>119</v>
      </c>
      <c r="K22" s="19" t="str">
        <f>VLOOKUP(BBDD!J22,[1]CODIFICACIÓN!$G$3:$H$48,2,FALSE)</f>
        <v>Casablanca</v>
      </c>
      <c r="L22" s="4" t="s">
        <v>562</v>
      </c>
      <c r="M22" s="3" t="s">
        <v>104</v>
      </c>
      <c r="N22" s="19" t="str">
        <f>VLOOKUP(BBDD!M22,[1]CODIFICACIÓN!$G$3:$H$48,2,FALSE)</f>
        <v>Centro Comercial Gran Casa</v>
      </c>
      <c r="O22" s="18">
        <v>30</v>
      </c>
      <c r="P22" s="19" t="str">
        <f>VLOOKUP(BBDD!O22,[1]CODIFICACIÓN!$BI$3:$BJ$15,2,FALSE)</f>
        <v>CASA</v>
      </c>
      <c r="Q22" s="3"/>
      <c r="R22" s="19" t="str">
        <f>VLOOKUP(BBDD!Q22,[1]CODIFICACIÓN!$BI$3:$BJ$15,2,FALSE)</f>
        <v>TRABAJO</v>
      </c>
      <c r="T22" s="19" t="str">
        <f>VLOOKUP(BBDD!S22,[1]CODIFICACIÓN!$BK$3:$BL$18,2,FALSE)</f>
        <v>COCHE PERSONA QUE CONDUCE</v>
      </c>
      <c r="U22" s="19"/>
      <c r="V22" s="3"/>
      <c r="Z22" s="3">
        <v>30</v>
      </c>
      <c r="AI22" s="19" t="str">
        <f>VLOOKUP(BBDD!AH22,[1]CODIFICACIÓN!$BM$3:$BN$14,2,FALSE)</f>
        <v>NS/NC</v>
      </c>
      <c r="AJ22" s="19" t="str">
        <f>VLOOKUP(BBDD!AI22,[1]CODIFICACIÓN!$BO$3:$BP$12,2,FALSE)</f>
        <v>TARDA MUCHO</v>
      </c>
      <c r="AL22" s="19" t="str">
        <f>VLOOKUP(BBDD!AK22,[1]CODIFICACIÓN!$BQ$3:$BR$7,2,FALSE)</f>
        <v>4 O MÁS VECES A LA SEMANA</v>
      </c>
      <c r="AM22" s="19" t="str">
        <f>VLOOKUP(BBDD!AL22,[1]CODIFICACIÓN!$BS$3:$BT$7,2,FALSE)</f>
        <v>Seguro</v>
      </c>
    </row>
    <row r="23" spans="1:39" ht="15" customHeight="1" x14ac:dyDescent="0.3">
      <c r="A23" s="4">
        <v>22</v>
      </c>
      <c r="B23" s="5">
        <v>42846</v>
      </c>
      <c r="D23" s="3" t="s">
        <v>104</v>
      </c>
      <c r="E23" s="19" t="str">
        <f>VLOOKUP(BBDD!E23,[1]CODIFICACIÓN!$A$3:$B$5,2,FALSE)</f>
        <v>Hombre</v>
      </c>
      <c r="F23" s="3">
        <v>33</v>
      </c>
      <c r="G23" s="3" t="str">
        <f>VLOOKUP(F23,[1]CODIFICACIÓN!$BV$3:$BW$99,2,FALSE)</f>
        <v>25 a 39 años</v>
      </c>
      <c r="H23" s="3" t="s">
        <v>120</v>
      </c>
      <c r="I23" s="19" t="str">
        <f>VLOOKUP(BBDD!H23,[1]CODIFICACIÓN!$BG$3:$BH$11,2,FALSE)</f>
        <v>OCUPADO/A</v>
      </c>
      <c r="J23" s="4" t="s">
        <v>568</v>
      </c>
      <c r="K23" s="19" t="str">
        <f>VLOOKUP(BBDD!J23,[1]CODIFICACIÓN!$G$3:$H$48,2,FALSE)</f>
        <v>El Rabal</v>
      </c>
      <c r="L23" s="4">
        <v>122</v>
      </c>
      <c r="M23" s="3" t="s">
        <v>104</v>
      </c>
      <c r="N23" s="19" t="str">
        <f>VLOOKUP(BBDD!M23,[1]CODIFICACIÓN!$G$3:$H$48,2,FALSE)</f>
        <v>Centro Comercial Gran Casa</v>
      </c>
      <c r="O23" s="18">
        <v>30</v>
      </c>
      <c r="P23" s="19" t="str">
        <f>VLOOKUP(BBDD!O23,[1]CODIFICACIÓN!$BI$3:$BJ$15,2,FALSE)</f>
        <v>CASA</v>
      </c>
      <c r="Q23" s="3"/>
      <c r="R23" s="19" t="str">
        <f>VLOOKUP(BBDD!Q23,[1]CODIFICACIÓN!$BI$3:$BJ$15,2,FALSE)</f>
        <v>COMPRA NO DIARIA</v>
      </c>
      <c r="T23" s="19" t="str">
        <f>VLOOKUP(BBDD!S23,[1]CODIFICACIÓN!$BK$3:$BL$18,2,FALSE)</f>
        <v>TRANVÍA</v>
      </c>
      <c r="U23" s="19"/>
      <c r="V23" s="3"/>
      <c r="Z23" s="3">
        <v>15</v>
      </c>
      <c r="AA23" s="3" t="s">
        <v>467</v>
      </c>
      <c r="AI23" s="19" t="str">
        <f>VLOOKUP(BBDD!AH23,[1]CODIFICACIÓN!$BM$3:$BN$14,2,FALSE)</f>
        <v>NS/NC</v>
      </c>
      <c r="AJ23" s="19" t="str">
        <f>VLOOKUP(BBDD!AI23,[1]CODIFICACIÓN!$BO$3:$BP$12,2,FALSE)</f>
        <v>NS/NC</v>
      </c>
      <c r="AL23" s="19" t="str">
        <f>VLOOKUP(BBDD!AK23,[1]CODIFICACIÓN!$BQ$3:$BR$7,2,FALSE)</f>
        <v>1-3 VECES AL MES</v>
      </c>
      <c r="AM23" s="19" t="str">
        <f>VLOOKUP(BBDD!AL23,[1]CODIFICACIÓN!$BS$3:$BT$7,2,FALSE)</f>
        <v>Muy seguro</v>
      </c>
    </row>
    <row r="24" spans="1:39" ht="15" customHeight="1" x14ac:dyDescent="0.3">
      <c r="A24" s="4">
        <v>23</v>
      </c>
      <c r="B24" s="5">
        <v>42846</v>
      </c>
      <c r="D24" s="3" t="s">
        <v>104</v>
      </c>
      <c r="E24" s="19" t="str">
        <f>VLOOKUP(BBDD!E24,[1]CODIFICACIÓN!$A$3:$B$5,2,FALSE)</f>
        <v>Hombre</v>
      </c>
      <c r="F24" s="3">
        <v>19</v>
      </c>
      <c r="G24" s="3" t="str">
        <f>VLOOKUP(F24,[1]CODIFICACIÓN!$BV$3:$BW$99,2,FALSE)</f>
        <v>15 a 24 años</v>
      </c>
      <c r="H24" s="3" t="s">
        <v>121</v>
      </c>
      <c r="I24" s="19" t="str">
        <f>VLOOKUP(BBDD!H24,[1]CODIFICACIÓN!$BG$3:$BH$11,2,FALSE)</f>
        <v>ESTUDIANTE</v>
      </c>
      <c r="J24" s="4" t="s">
        <v>121</v>
      </c>
      <c r="K24" s="19" t="str">
        <f>VLOOKUP(BBDD!J24,[1]CODIFICACIÓN!$G$3:$H$48,2,FALSE)</f>
        <v>Actur- Rey Fernando</v>
      </c>
      <c r="L24" s="4">
        <v>2</v>
      </c>
      <c r="M24" s="3" t="s">
        <v>104</v>
      </c>
      <c r="N24" s="19" t="str">
        <f>VLOOKUP(BBDD!M24,[1]CODIFICACIÓN!$G$3:$H$48,2,FALSE)</f>
        <v>Centro Comercial Gran Casa</v>
      </c>
      <c r="O24" s="18">
        <v>30</v>
      </c>
      <c r="P24" s="19" t="str">
        <f>VLOOKUP(BBDD!O24,[1]CODIFICACIÓN!$BI$3:$BJ$15,2,FALSE)</f>
        <v>CASA</v>
      </c>
      <c r="Q24" s="3"/>
      <c r="R24" s="19" t="str">
        <f>VLOOKUP(BBDD!Q24,[1]CODIFICACIÓN!$BI$3:$BJ$15,2,FALSE)</f>
        <v>OCIO (DEPORTE, AMIGOS, ETC.)</v>
      </c>
      <c r="T24" s="19" t="str">
        <f>VLOOKUP(BBDD!S24,[1]CODIFICACIÓN!$BK$3:$BL$18,2,FALSE)</f>
        <v>TRANVÍA</v>
      </c>
      <c r="U24" s="19"/>
      <c r="V24" s="3"/>
      <c r="Z24" s="3">
        <v>15</v>
      </c>
      <c r="AA24" s="3" t="s">
        <v>467</v>
      </c>
      <c r="AI24" s="19" t="str">
        <f>VLOOKUP(BBDD!AH24,[1]CODIFICACIÓN!$BM$3:$BN$14,2,FALSE)</f>
        <v>NS/NC</v>
      </c>
      <c r="AJ24" s="19" t="str">
        <f>VLOOKUP(BBDD!AI24,[1]CODIFICACIÓN!$BO$3:$BP$12,2,FALSE)</f>
        <v>NS/NC</v>
      </c>
      <c r="AL24" s="19" t="str">
        <f>VLOOKUP(BBDD!AK24,[1]CODIFICACIÓN!$BQ$3:$BR$7,2,FALSE)</f>
        <v>1-3 VECES A LA SEMANA</v>
      </c>
      <c r="AM24" s="19" t="str">
        <f>VLOOKUP(BBDD!AL24,[1]CODIFICACIÓN!$BS$3:$BT$7,2,FALSE)</f>
        <v>Seguro</v>
      </c>
    </row>
    <row r="25" spans="1:39" ht="15" customHeight="1" x14ac:dyDescent="0.3">
      <c r="A25" s="4">
        <v>24</v>
      </c>
      <c r="B25" s="5">
        <v>42846</v>
      </c>
      <c r="D25" s="3" t="s">
        <v>104</v>
      </c>
      <c r="E25" s="19" t="str">
        <f>VLOOKUP(BBDD!E25,[1]CODIFICACIÓN!$A$3:$B$5,2,FALSE)</f>
        <v>Mujer</v>
      </c>
      <c r="F25" s="3">
        <v>37</v>
      </c>
      <c r="G25" s="3" t="str">
        <f>VLOOKUP(F25,[1]CODIFICACIÓN!$BV$3:$BW$99,2,FALSE)</f>
        <v>25 a 39 años</v>
      </c>
      <c r="H25" s="3" t="s">
        <v>122</v>
      </c>
      <c r="I25" s="19" t="str">
        <f>VLOOKUP(BBDD!H25,[1]CODIFICACIÓN!$BG$3:$BH$11,2,FALSE)</f>
        <v>EN PARO</v>
      </c>
      <c r="J25" s="4" t="s">
        <v>201</v>
      </c>
      <c r="K25" s="19" t="str">
        <f>VLOOKUP(BBDD!J25,[1]CODIFICACIÓN!$G$3:$H$48,2,FALSE)</f>
        <v>La Almozara</v>
      </c>
      <c r="L25" s="4" t="s">
        <v>560</v>
      </c>
      <c r="M25" s="3" t="s">
        <v>104</v>
      </c>
      <c r="N25" s="19" t="str">
        <f>VLOOKUP(BBDD!M25,[1]CODIFICACIÓN!$G$3:$H$48,2,FALSE)</f>
        <v>Centro Comercial Gran Casa</v>
      </c>
      <c r="O25" s="18">
        <v>30</v>
      </c>
      <c r="P25" s="19" t="str">
        <f>VLOOKUP(BBDD!O25,[1]CODIFICACIÓN!$BI$3:$BJ$15,2,FALSE)</f>
        <v>CASA</v>
      </c>
      <c r="Q25" s="3"/>
      <c r="R25" s="19" t="str">
        <f>VLOOKUP(BBDD!Q25,[1]CODIFICACIÓN!$BI$3:$BJ$15,2,FALSE)</f>
        <v>ASUNTOS PERSONALES</v>
      </c>
      <c r="T25" s="19" t="str">
        <f>VLOOKUP(BBDD!S25,[1]CODIFICACIÓN!$BK$3:$BL$18,2,FALSE)</f>
        <v>COCHE PERSONA QUE CONDUCE</v>
      </c>
      <c r="U25" s="19"/>
      <c r="V25" s="3"/>
      <c r="AI25" s="19" t="str">
        <f>VLOOKUP(BBDD!AH25,[1]CODIFICACIÓN!$BM$3:$BN$14,2,FALSE)</f>
        <v>NS/NC</v>
      </c>
      <c r="AJ25" s="19" t="str">
        <f>VLOOKUP(BBDD!AI25,[1]CODIFICACIÓN!$BO$3:$BP$12,2,FALSE)</f>
        <v>ES INCÓMODO</v>
      </c>
      <c r="AL25" s="19" t="str">
        <f>VLOOKUP(BBDD!AK25,[1]CODIFICACIÓN!$BQ$3:$BR$7,2,FALSE)</f>
        <v>1-3 VECES AL MES</v>
      </c>
      <c r="AM25" s="19" t="str">
        <f>VLOOKUP(BBDD!AL25,[1]CODIFICACIÓN!$BS$3:$BT$7,2,FALSE)</f>
        <v>Seguro</v>
      </c>
    </row>
    <row r="26" spans="1:39" ht="15" customHeight="1" x14ac:dyDescent="0.3">
      <c r="A26" s="4">
        <v>25</v>
      </c>
      <c r="B26" s="5">
        <v>42846</v>
      </c>
      <c r="D26" s="3" t="s">
        <v>104</v>
      </c>
      <c r="E26" s="19" t="str">
        <f>VLOOKUP(BBDD!E26,[1]CODIFICACIÓN!$A$3:$B$5,2,FALSE)</f>
        <v>Mujer</v>
      </c>
      <c r="F26" s="3">
        <v>40</v>
      </c>
      <c r="G26" s="3" t="str">
        <f>VLOOKUP(F26,[1]CODIFICACIÓN!$BV$3:$BW$99,2,FALSE)</f>
        <v>40 a 54 años</v>
      </c>
      <c r="H26" s="3" t="s">
        <v>123</v>
      </c>
      <c r="I26" s="19" t="str">
        <f>VLOOKUP(BBDD!H26,[1]CODIFICACIÓN!$BG$3:$BH$11,2,FALSE)</f>
        <v>OCUPADO/A</v>
      </c>
      <c r="J26" s="4" t="s">
        <v>123</v>
      </c>
      <c r="K26" s="19" t="str">
        <f>VLOOKUP(BBDD!J26,[1]CODIFICACIÓN!$G$3:$H$48,2,FALSE)</f>
        <v>Delicias</v>
      </c>
      <c r="L26" s="4">
        <v>24</v>
      </c>
      <c r="M26" s="3" t="s">
        <v>104</v>
      </c>
      <c r="N26" s="19" t="str">
        <f>VLOOKUP(BBDD!M26,[1]CODIFICACIÓN!$G$3:$H$48,2,FALSE)</f>
        <v>Centro Comercial Gran Casa</v>
      </c>
      <c r="O26" s="18">
        <v>30</v>
      </c>
      <c r="P26" s="19" t="str">
        <f>VLOOKUP(BBDD!O26,[1]CODIFICACIÓN!$BI$3:$BJ$15,2,FALSE)</f>
        <v>CASA</v>
      </c>
      <c r="Q26" s="3"/>
      <c r="R26" s="19" t="str">
        <f>VLOOKUP(BBDD!Q26,[1]CODIFICACIÓN!$BI$3:$BJ$15,2,FALSE)</f>
        <v>OCIO (DEPORTE, AMIGOS, ETC.)</v>
      </c>
      <c r="T26" s="19" t="str">
        <f>VLOOKUP(BBDD!S26,[1]CODIFICACIÓN!$BK$3:$BL$18,2,FALSE)</f>
        <v>MOTOCICLETA</v>
      </c>
      <c r="U26" s="19"/>
      <c r="V26" s="3"/>
      <c r="Z26" s="3">
        <v>10</v>
      </c>
      <c r="AI26" s="19" t="str">
        <f>VLOOKUP(BBDD!AH26,[1]CODIFICACIÓN!$BM$3:$BN$14,2,FALSE)</f>
        <v>NS/NC</v>
      </c>
      <c r="AJ26" s="19" t="str">
        <f>VLOOKUP(BBDD!AI26,[1]CODIFICACIÓN!$BO$3:$BP$12,2,FALSE)</f>
        <v>TARDA MUCHO</v>
      </c>
      <c r="AL26" s="19" t="str">
        <f>VLOOKUP(BBDD!AK26,[1]CODIFICACIÓN!$BQ$3:$BR$7,2,FALSE)</f>
        <v>CON MENOR FRECUENCIA</v>
      </c>
      <c r="AM26" s="19" t="str">
        <f>VLOOKUP(BBDD!AL26,[1]CODIFICACIÓN!$BS$3:$BT$7,2,FALSE)</f>
        <v>Seguro</v>
      </c>
    </row>
    <row r="27" spans="1:39" ht="15" customHeight="1" x14ac:dyDescent="0.3">
      <c r="A27" s="4">
        <v>26</v>
      </c>
      <c r="B27" s="5">
        <v>42846</v>
      </c>
      <c r="D27" s="3" t="s">
        <v>104</v>
      </c>
      <c r="E27" s="19" t="str">
        <f>VLOOKUP(BBDD!E27,[1]CODIFICACIÓN!$A$3:$B$5,2,FALSE)</f>
        <v>Hombre</v>
      </c>
      <c r="F27" s="3">
        <v>70</v>
      </c>
      <c r="G27" s="3" t="str">
        <f>VLOOKUP(F27,[1]CODIFICACIÓN!$BV$3:$BW$99,2,FALSE)</f>
        <v>&gt; 65 años</v>
      </c>
      <c r="H27" s="3" t="s">
        <v>106</v>
      </c>
      <c r="I27" s="19" t="str">
        <f>VLOOKUP(BBDD!H27,[1]CODIFICACIÓN!$BG$3:$BH$11,2,FALSE)</f>
        <v>RETIRADO/A JUBILADO/A</v>
      </c>
      <c r="J27" s="4" t="s">
        <v>106</v>
      </c>
      <c r="K27" s="19" t="str">
        <f>VLOOKUP(BBDD!J27,[1]CODIFICACIÓN!$G$3:$H$48,2,FALSE)</f>
        <v>Actur- Rey Fernando</v>
      </c>
      <c r="L27" s="4" t="s">
        <v>663</v>
      </c>
      <c r="M27" s="3" t="s">
        <v>104</v>
      </c>
      <c r="N27" s="19" t="str">
        <f>VLOOKUP(BBDD!M27,[1]CODIFICACIÓN!$G$3:$H$48,2,FALSE)</f>
        <v>Centro Comercial Gran Casa</v>
      </c>
      <c r="O27" s="18">
        <v>30</v>
      </c>
      <c r="P27" s="19" t="str">
        <f>VLOOKUP(BBDD!O27,[1]CODIFICACIÓN!$BI$3:$BJ$15,2,FALSE)</f>
        <v>CASA</v>
      </c>
      <c r="Q27" s="3"/>
      <c r="R27" s="19" t="str">
        <f>VLOOKUP(BBDD!Q27,[1]CODIFICACIÓN!$BI$3:$BJ$15,2,FALSE)</f>
        <v>ASUNTOS PERSONALES</v>
      </c>
      <c r="T27" s="19" t="str">
        <f>VLOOKUP(BBDD!S27,[1]CODIFICACIÓN!$BK$3:$BL$18,2,FALSE)</f>
        <v>A PIE</v>
      </c>
      <c r="U27" s="19"/>
      <c r="V27" s="3"/>
      <c r="Z27" s="3">
        <v>10</v>
      </c>
      <c r="AI27" s="19" t="str">
        <f>VLOOKUP(BBDD!AH27,[1]CODIFICACIÓN!$BM$3:$BN$14,2,FALSE)</f>
        <v>NS/NC</v>
      </c>
      <c r="AJ27" s="19" t="str">
        <f>VLOOKUP(BBDD!AI27,[1]CODIFICACIÓN!$BO$3:$BP$12,2,FALSE)</f>
        <v>NO HAY SERVICIO ADECUADO</v>
      </c>
      <c r="AL27" s="19" t="str">
        <f>VLOOKUP(BBDD!AK27,[1]CODIFICACIÓN!$BQ$3:$BR$7,2,FALSE)</f>
        <v>4 O MÁS VECES A LA SEMANA</v>
      </c>
      <c r="AM27" s="19" t="str">
        <f>VLOOKUP(BBDD!AL27,[1]CODIFICACIÓN!$BS$3:$BT$7,2,FALSE)</f>
        <v>Seguro</v>
      </c>
    </row>
    <row r="28" spans="1:39" ht="15" customHeight="1" x14ac:dyDescent="0.3">
      <c r="A28" s="4">
        <v>27</v>
      </c>
      <c r="B28" s="5">
        <v>42846</v>
      </c>
      <c r="D28" s="3" t="s">
        <v>104</v>
      </c>
      <c r="E28" s="19" t="str">
        <f>VLOOKUP(BBDD!E28,[1]CODIFICACIÓN!$A$3:$B$5,2,FALSE)</f>
        <v>Mujer</v>
      </c>
      <c r="F28" s="3">
        <v>26</v>
      </c>
      <c r="G28" s="3" t="str">
        <f>VLOOKUP(F28,[1]CODIFICACIÓN!$BV$3:$BW$99,2,FALSE)</f>
        <v>25 a 39 años</v>
      </c>
      <c r="H28" s="3" t="s">
        <v>105</v>
      </c>
      <c r="I28" s="19" t="str">
        <f>VLOOKUP(BBDD!H28,[1]CODIFICACIÓN!$BG$3:$BH$11,2,FALSE)</f>
        <v>EN PARO</v>
      </c>
      <c r="J28" s="4" t="s">
        <v>105</v>
      </c>
      <c r="K28" s="19" t="str">
        <f>VLOOKUP(BBDD!J28,[1]CODIFICACIÓN!$G$3:$H$48,2,FALSE)</f>
        <v>Centro</v>
      </c>
      <c r="L28" s="4" t="s">
        <v>665</v>
      </c>
      <c r="M28" s="3" t="s">
        <v>104</v>
      </c>
      <c r="N28" s="19" t="str">
        <f>VLOOKUP(BBDD!M28,[1]CODIFICACIÓN!$G$3:$H$48,2,FALSE)</f>
        <v>Centro Comercial Gran Casa</v>
      </c>
      <c r="O28" s="18">
        <v>30</v>
      </c>
      <c r="P28" s="19" t="str">
        <f>VLOOKUP(BBDD!O28,[1]CODIFICACIÓN!$BI$3:$BJ$15,2,FALSE)</f>
        <v>CASA</v>
      </c>
      <c r="Q28" s="3"/>
      <c r="R28" s="19" t="str">
        <f>VLOOKUP(BBDD!Q28,[1]CODIFICACIÓN!$BI$3:$BJ$15,2,FALSE)</f>
        <v>ASUNTOS PERSONALES</v>
      </c>
      <c r="T28" s="19" t="str">
        <f>VLOOKUP(BBDD!S28,[1]CODIFICACIÓN!$BK$3:$BL$18,2,FALSE)</f>
        <v>TRANVÍA</v>
      </c>
      <c r="U28" s="19"/>
      <c r="V28" s="3"/>
      <c r="Z28" s="3">
        <v>15</v>
      </c>
      <c r="AA28" s="3" t="s">
        <v>467</v>
      </c>
      <c r="AI28" s="19" t="str">
        <f>VLOOKUP(BBDD!AH28,[1]CODIFICACIÓN!$BM$3:$BN$14,2,FALSE)</f>
        <v>NS/NC</v>
      </c>
      <c r="AJ28" s="19" t="str">
        <f>VLOOKUP(BBDD!AI28,[1]CODIFICACIÓN!$BO$3:$BP$12,2,FALSE)</f>
        <v>NS/NC</v>
      </c>
      <c r="AL28" s="19" t="str">
        <f>VLOOKUP(BBDD!AK28,[1]CODIFICACIÓN!$BQ$3:$BR$7,2,FALSE)</f>
        <v>1-3 VECES AL MES</v>
      </c>
      <c r="AM28" s="19" t="str">
        <f>VLOOKUP(BBDD!AL28,[1]CODIFICACIÓN!$BS$3:$BT$7,2,FALSE)</f>
        <v>Seguro</v>
      </c>
    </row>
    <row r="29" spans="1:39" ht="15" customHeight="1" x14ac:dyDescent="0.3">
      <c r="A29" s="4">
        <v>28</v>
      </c>
      <c r="B29" s="5">
        <v>42846</v>
      </c>
      <c r="D29" s="3" t="s">
        <v>104</v>
      </c>
      <c r="E29" s="19" t="str">
        <f>VLOOKUP(BBDD!E29,[1]CODIFICACIÓN!$A$3:$B$5,2,FALSE)</f>
        <v>Hombre</v>
      </c>
      <c r="F29" s="3">
        <v>53</v>
      </c>
      <c r="G29" s="3" t="str">
        <f>VLOOKUP(F29,[1]CODIFICACIÓN!$BV$3:$BW$99,2,FALSE)</f>
        <v>40 a 54 años</v>
      </c>
      <c r="H29" s="3" t="s">
        <v>124</v>
      </c>
      <c r="I29" s="19" t="str">
        <f>VLOOKUP(BBDD!H29,[1]CODIFICACIÓN!$BG$3:$BH$11,2,FALSE)</f>
        <v>EN PARO</v>
      </c>
      <c r="J29" s="4" t="s">
        <v>124</v>
      </c>
      <c r="K29" s="19" t="str">
        <f>VLOOKUP(BBDD!J29,[1]CODIFICACIÓN!$G$3:$H$48,2,FALSE)</f>
        <v>El Rabal</v>
      </c>
      <c r="L29" s="4">
        <v>18</v>
      </c>
      <c r="M29" s="3" t="s">
        <v>104</v>
      </c>
      <c r="N29" s="19" t="str">
        <f>VLOOKUP(BBDD!M29,[1]CODIFICACIÓN!$G$3:$H$48,2,FALSE)</f>
        <v>Centro Comercial Gran Casa</v>
      </c>
      <c r="O29" s="18">
        <v>30</v>
      </c>
      <c r="P29" s="19" t="str">
        <f>VLOOKUP(BBDD!O29,[1]CODIFICACIÓN!$BI$3:$BJ$15,2,FALSE)</f>
        <v>CASA</v>
      </c>
      <c r="Q29" s="3"/>
      <c r="R29" s="19" t="str">
        <f>VLOOKUP(BBDD!Q29,[1]CODIFICACIÓN!$BI$3:$BJ$15,2,FALSE)</f>
        <v>COMPRA NO DIARIA</v>
      </c>
      <c r="T29" s="19" t="str">
        <f>VLOOKUP(BBDD!S29,[1]CODIFICACIÓN!$BK$3:$BL$18,2,FALSE)</f>
        <v>COCHE PERSONA QUE CONDUCE</v>
      </c>
      <c r="U29" s="19"/>
      <c r="V29" s="3"/>
      <c r="Z29" s="3">
        <v>10</v>
      </c>
      <c r="AI29" s="19" t="str">
        <f>VLOOKUP(BBDD!AH29,[1]CODIFICACIÓN!$BM$3:$BN$14,2,FALSE)</f>
        <v>NS/NC</v>
      </c>
      <c r="AJ29" s="19" t="str">
        <f>VLOOKUP(BBDD!AI29,[1]CODIFICACIÓN!$BO$3:$BP$12,2,FALSE)</f>
        <v>ES INCÓMODO</v>
      </c>
      <c r="AL29" s="19" t="str">
        <f>VLOOKUP(BBDD!AK29,[1]CODIFICACIÓN!$BQ$3:$BR$7,2,FALSE)</f>
        <v>NS/NC</v>
      </c>
      <c r="AM29" s="19" t="str">
        <f>VLOOKUP(BBDD!AL29,[1]CODIFICACIÓN!$BS$3:$BT$7,2,FALSE)</f>
        <v>Muy seguro</v>
      </c>
    </row>
    <row r="30" spans="1:39" ht="15" customHeight="1" x14ac:dyDescent="0.3">
      <c r="A30" s="4">
        <v>29</v>
      </c>
      <c r="B30" s="5">
        <v>42846</v>
      </c>
      <c r="D30" s="3" t="s">
        <v>104</v>
      </c>
      <c r="E30" s="19" t="str">
        <f>VLOOKUP(BBDD!E30,[1]CODIFICACIÓN!$A$3:$B$5,2,FALSE)</f>
        <v>Mujer</v>
      </c>
      <c r="F30" s="3">
        <v>35</v>
      </c>
      <c r="G30" s="3" t="str">
        <f>VLOOKUP(F30,[1]CODIFICACIÓN!$BV$3:$BW$99,2,FALSE)</f>
        <v>25 a 39 años</v>
      </c>
      <c r="H30" s="3" t="s">
        <v>125</v>
      </c>
      <c r="I30" s="19" t="str">
        <f>VLOOKUP(BBDD!H30,[1]CODIFICACIÓN!$BG$3:$BH$11,2,FALSE)</f>
        <v>OCUPADO/A</v>
      </c>
      <c r="J30" s="4" t="s">
        <v>125</v>
      </c>
      <c r="K30" s="19" t="str">
        <f>VLOOKUP(BBDD!J30,[1]CODIFICACIÓN!$G$3:$H$48,2,FALSE)</f>
        <v>San José</v>
      </c>
      <c r="L30" s="4">
        <v>102</v>
      </c>
      <c r="M30" s="3" t="s">
        <v>104</v>
      </c>
      <c r="N30" s="19" t="str">
        <f>VLOOKUP(BBDD!M30,[1]CODIFICACIÓN!$G$3:$H$48,2,FALSE)</f>
        <v>Centro Comercial Gran Casa</v>
      </c>
      <c r="O30" s="18">
        <v>30</v>
      </c>
      <c r="P30" s="19" t="str">
        <f>VLOOKUP(BBDD!O30,[1]CODIFICACIÓN!$BI$3:$BJ$15,2,FALSE)</f>
        <v>CASA</v>
      </c>
      <c r="Q30" s="3"/>
      <c r="R30" s="19" t="str">
        <f>VLOOKUP(BBDD!Q30,[1]CODIFICACIÓN!$BI$3:$BJ$15,2,FALSE)</f>
        <v>ASUNTOS PERSONALES</v>
      </c>
      <c r="T30" s="19" t="str">
        <f>VLOOKUP(BBDD!S30,[1]CODIFICACIÓN!$BK$3:$BL$18,2,FALSE)</f>
        <v>COCHE PERSONA QUE CONDUCE</v>
      </c>
      <c r="U30" s="19"/>
      <c r="V30" s="3"/>
      <c r="AI30" s="19" t="str">
        <f>VLOOKUP(BBDD!AH30,[1]CODIFICACIÓN!$BM$3:$BN$14,2,FALSE)</f>
        <v>NS/NC</v>
      </c>
      <c r="AJ30" s="19" t="str">
        <f>VLOOKUP(BBDD!AI30,[1]CODIFICACIÓN!$BO$3:$BP$12,2,FALSE)</f>
        <v>TARDA MUCHO</v>
      </c>
      <c r="AL30" s="19" t="str">
        <f>VLOOKUP(BBDD!AK30,[1]CODIFICACIÓN!$BQ$3:$BR$7,2,FALSE)</f>
        <v>CON MENOR FRECUENCIA</v>
      </c>
      <c r="AM30" s="19" t="str">
        <f>VLOOKUP(BBDD!AL30,[1]CODIFICACIÓN!$BS$3:$BT$7,2,FALSE)</f>
        <v>Muy seguro</v>
      </c>
    </row>
    <row r="31" spans="1:39" x14ac:dyDescent="0.3">
      <c r="A31" s="4">
        <v>30</v>
      </c>
      <c r="B31" s="5">
        <v>42846</v>
      </c>
      <c r="D31" s="3" t="s">
        <v>104</v>
      </c>
      <c r="E31" s="19" t="str">
        <f>VLOOKUP(BBDD!E31,[1]CODIFICACIÓN!$A$3:$B$5,2,FALSE)</f>
        <v>Hombre</v>
      </c>
      <c r="F31" s="3">
        <v>33</v>
      </c>
      <c r="G31" s="3" t="str">
        <f>VLOOKUP(F31,[1]CODIFICACIÓN!$BV$3:$BW$99,2,FALSE)</f>
        <v>25 a 39 años</v>
      </c>
      <c r="H31" s="3" t="s">
        <v>126</v>
      </c>
      <c r="I31" s="19" t="str">
        <f>VLOOKUP(BBDD!H31,[1]CODIFICACIÓN!$BG$3:$BH$11,2,FALSE)</f>
        <v>OCUPADO/A</v>
      </c>
      <c r="J31" s="4" t="s">
        <v>104</v>
      </c>
      <c r="K31" s="19" t="str">
        <f>VLOOKUP(BBDD!J31,[1]CODIFICACIÓN!$G$3:$H$48,2,FALSE)</f>
        <v>Centro Comercial Gran Casa</v>
      </c>
      <c r="L31" s="4">
        <v>30</v>
      </c>
      <c r="M31" s="3" t="s">
        <v>400</v>
      </c>
      <c r="N31" s="19" t="str">
        <f>VLOOKUP(BBDD!M31,[1]CODIFICACIÓN!$G$3:$H$48,2,FALSE)</f>
        <v>Casablanca</v>
      </c>
      <c r="O31" s="18" t="s">
        <v>566</v>
      </c>
      <c r="P31" s="19" t="str">
        <f>VLOOKUP(BBDD!O31,[1]CODIFICACIÓN!$BI$3:$BJ$15,2,FALSE)</f>
        <v>COMPRA NO DIARIA</v>
      </c>
      <c r="Q31" s="3"/>
      <c r="R31" s="19" t="str">
        <f>VLOOKUP(BBDD!Q31,[1]CODIFICACIÓN!$BI$3:$BJ$15,2,FALSE)</f>
        <v>CASA</v>
      </c>
      <c r="T31" s="19" t="str">
        <f>VLOOKUP(BBDD!S31,[1]CODIFICACIÓN!$BK$3:$BL$18,2,FALSE)</f>
        <v>TRANVÍA</v>
      </c>
      <c r="U31" s="19" t="str">
        <f>VLOOKUP(BBDD!T31,[1]CODIFICACIÓN!$BK$3:$BL$18,2,FALSE)</f>
        <v>A PIE</v>
      </c>
      <c r="V31" s="3"/>
      <c r="Z31" s="3">
        <v>20</v>
      </c>
      <c r="AA31" s="3" t="s">
        <v>467</v>
      </c>
      <c r="AI31" s="19" t="str">
        <f>VLOOKUP(BBDD!AH31,[1]CODIFICACIÓN!$BM$3:$BN$14,2,FALSE)</f>
        <v>TARJETA BUS</v>
      </c>
      <c r="AJ31" s="19" t="str">
        <f>VLOOKUP(BBDD!AI31,[1]CODIFICACIÓN!$BO$3:$BP$12,2,FALSE)</f>
        <v>NS/NC</v>
      </c>
      <c r="AL31" s="19" t="str">
        <f>VLOOKUP(BBDD!AK31,[1]CODIFICACIÓN!$BQ$3:$BR$7,2,FALSE)</f>
        <v>CON MENOR FRECUENCIA</v>
      </c>
      <c r="AM31" s="19" t="str">
        <f>VLOOKUP(BBDD!AL31,[1]CODIFICACIÓN!$BS$3:$BT$7,2,FALSE)</f>
        <v>Seguro</v>
      </c>
    </row>
    <row r="32" spans="1:39" ht="15" customHeight="1" x14ac:dyDescent="0.3">
      <c r="A32" s="4">
        <v>31</v>
      </c>
      <c r="B32" s="5">
        <v>42846</v>
      </c>
      <c r="D32" s="3" t="s">
        <v>104</v>
      </c>
      <c r="E32" s="19" t="str">
        <f>VLOOKUP(BBDD!E32,[1]CODIFICACIÓN!$A$3:$B$5,2,FALSE)</f>
        <v>Mujer</v>
      </c>
      <c r="F32" s="3">
        <v>28</v>
      </c>
      <c r="G32" s="3" t="str">
        <f>VLOOKUP(F32,[1]CODIFICACIÓN!$BV$3:$BW$99,2,FALSE)</f>
        <v>25 a 39 años</v>
      </c>
      <c r="H32" s="3" t="s">
        <v>105</v>
      </c>
      <c r="I32" s="19" t="str">
        <f>VLOOKUP(BBDD!H32,[1]CODIFICACIÓN!$BG$3:$BH$11,2,FALSE)</f>
        <v>OCUPADO/A Y ESTUDIANTE</v>
      </c>
      <c r="J32" s="4" t="s">
        <v>104</v>
      </c>
      <c r="K32" s="19" t="str">
        <f>VLOOKUP(BBDD!J32,[1]CODIFICACIÓN!$G$3:$H$48,2,FALSE)</f>
        <v>Centro Comercial Gran Casa</v>
      </c>
      <c r="L32" s="4">
        <v>30</v>
      </c>
      <c r="M32" s="3" t="s">
        <v>106</v>
      </c>
      <c r="N32" s="19" t="str">
        <f>VLOOKUP(BBDD!M32,[1]CODIFICACIÓN!$G$3:$H$48,2,FALSE)</f>
        <v>Actur- Rey Fernando</v>
      </c>
      <c r="O32" s="18" t="s">
        <v>609</v>
      </c>
      <c r="P32" s="19" t="str">
        <f>VLOOKUP(BBDD!O32,[1]CODIFICACIÓN!$BI$3:$BJ$15,2,FALSE)</f>
        <v>NS/NC</v>
      </c>
      <c r="Q32" s="3"/>
      <c r="R32" s="19" t="str">
        <f>VLOOKUP(BBDD!Q32,[1]CODIFICACIÓN!$BI$3:$BJ$15,2,FALSE)</f>
        <v>TRABAJO</v>
      </c>
      <c r="T32" s="19" t="str">
        <f>VLOOKUP(BBDD!S32,[1]CODIFICACIÓN!$BK$3:$BL$18,2,FALSE)</f>
        <v>A PIE</v>
      </c>
      <c r="U32" s="19"/>
      <c r="V32" s="3"/>
      <c r="Z32" s="3">
        <v>10</v>
      </c>
      <c r="AI32" s="19" t="str">
        <f>VLOOKUP(BBDD!AH32,[1]CODIFICACIÓN!$BM$3:$BN$14,2,FALSE)</f>
        <v>NS/NC</v>
      </c>
      <c r="AJ32" s="19" t="str">
        <f>VLOOKUP(BBDD!AI32,[1]CODIFICACIÓN!$BO$3:$BP$12,2,FALSE)</f>
        <v>NO HAY SERVICIO ADECUADO</v>
      </c>
      <c r="AL32" s="19" t="str">
        <f>VLOOKUP(BBDD!AK32,[1]CODIFICACIÓN!$BQ$3:$BR$7,2,FALSE)</f>
        <v>CON MENOR FRECUENCIA</v>
      </c>
      <c r="AM32" s="19" t="str">
        <f>VLOOKUP(BBDD!AL32,[1]CODIFICACIÓN!$BS$3:$BT$7,2,FALSE)</f>
        <v>Seguro</v>
      </c>
    </row>
    <row r="33" spans="1:39" ht="15" customHeight="1" x14ac:dyDescent="0.3">
      <c r="A33" s="4">
        <v>32</v>
      </c>
      <c r="B33" s="5">
        <v>42846</v>
      </c>
      <c r="D33" s="3" t="s">
        <v>104</v>
      </c>
      <c r="E33" s="19" t="str">
        <f>VLOOKUP(BBDD!E33,[1]CODIFICACIÓN!$A$3:$B$5,2,FALSE)</f>
        <v>Mujer</v>
      </c>
      <c r="F33" s="3">
        <v>63</v>
      </c>
      <c r="G33" s="3" t="str">
        <f>VLOOKUP(F33,[1]CODIFICACIÓN!$BV$3:$BW$99,2,FALSE)</f>
        <v>55 a 64 años</v>
      </c>
      <c r="H33" s="3" t="s">
        <v>127</v>
      </c>
      <c r="I33" s="19" t="str">
        <f>VLOOKUP(BBDD!H33,[1]CODIFICACIÓN!$BG$3:$BH$11,2,FALSE)</f>
        <v>RETIRADO/A JUBILADO/A</v>
      </c>
      <c r="J33" s="4" t="s">
        <v>104</v>
      </c>
      <c r="K33" s="19" t="str">
        <f>VLOOKUP(BBDD!J33,[1]CODIFICACIÓN!$G$3:$H$48,2,FALSE)</f>
        <v>Centro Comercial Gran Casa</v>
      </c>
      <c r="L33" s="4">
        <v>30</v>
      </c>
      <c r="M33" s="3" t="s">
        <v>105</v>
      </c>
      <c r="N33" s="19" t="str">
        <f>VLOOKUP(BBDD!M33,[1]CODIFICACIÓN!$G$3:$H$48,2,FALSE)</f>
        <v>Centro</v>
      </c>
      <c r="O33" s="18" t="s">
        <v>567</v>
      </c>
      <c r="P33" s="19" t="str">
        <f>VLOOKUP(BBDD!O33,[1]CODIFICACIÓN!$BI$3:$BJ$15,2,FALSE)</f>
        <v>OCIO (DEPORTE, AMIGOS, ETC.)</v>
      </c>
      <c r="Q33" s="3"/>
      <c r="R33" s="19" t="str">
        <f>VLOOKUP(BBDD!Q33,[1]CODIFICACIÓN!$BI$3:$BJ$15,2,FALSE)</f>
        <v>CASA</v>
      </c>
      <c r="T33" s="19" t="str">
        <f>VLOOKUP(BBDD!S33,[1]CODIFICACIÓN!$BK$3:$BL$18,2,FALSE)</f>
        <v>TRANVÍA</v>
      </c>
      <c r="U33" s="19"/>
      <c r="V33" s="3"/>
      <c r="Z33" s="3">
        <v>15</v>
      </c>
      <c r="AA33" s="3" t="s">
        <v>467</v>
      </c>
      <c r="AI33" s="19" t="str">
        <f>VLOOKUP(BBDD!AH33,[1]CODIFICACIÓN!$BM$3:$BN$14,2,FALSE)</f>
        <v>TARJETA ZARAGOZA CARD</v>
      </c>
      <c r="AJ33" s="19" t="str">
        <f>VLOOKUP(BBDD!AI33,[1]CODIFICACIÓN!$BO$3:$BP$12,2,FALSE)</f>
        <v>NS/NC</v>
      </c>
      <c r="AL33" s="19" t="str">
        <f>VLOOKUP(BBDD!AK33,[1]CODIFICACIÓN!$BQ$3:$BR$7,2,FALSE)</f>
        <v>1-3 VECES A LA SEMANA</v>
      </c>
      <c r="AM33" s="19" t="str">
        <f>VLOOKUP(BBDD!AL33,[1]CODIFICACIÓN!$BS$3:$BT$7,2,FALSE)</f>
        <v>Seguro</v>
      </c>
    </row>
    <row r="34" spans="1:39" ht="15" customHeight="1" x14ac:dyDescent="0.3">
      <c r="A34" s="4">
        <v>33</v>
      </c>
      <c r="B34" s="5">
        <v>42846</v>
      </c>
      <c r="D34" s="3" t="s">
        <v>104</v>
      </c>
      <c r="E34" s="19" t="str">
        <f>VLOOKUP(BBDD!E34,[1]CODIFICACIÓN!$A$3:$B$5,2,FALSE)</f>
        <v>Hombre</v>
      </c>
      <c r="F34" s="3">
        <v>20</v>
      </c>
      <c r="G34" s="3" t="str">
        <f>VLOOKUP(F34,[1]CODIFICACIÓN!$BV$3:$BW$99,2,FALSE)</f>
        <v>15 a 24 años</v>
      </c>
      <c r="H34" s="3" t="s">
        <v>121</v>
      </c>
      <c r="I34" s="19" t="str">
        <f>VLOOKUP(BBDD!H34,[1]CODIFICACIÓN!$BG$3:$BH$11,2,FALSE)</f>
        <v>ESTUDIANTE</v>
      </c>
      <c r="J34" s="4" t="s">
        <v>104</v>
      </c>
      <c r="K34" s="19" t="str">
        <f>VLOOKUP(BBDD!J34,[1]CODIFICACIÓN!$G$3:$H$48,2,FALSE)</f>
        <v>Centro Comercial Gran Casa</v>
      </c>
      <c r="L34" s="4">
        <v>30</v>
      </c>
      <c r="M34" s="3" t="s">
        <v>121</v>
      </c>
      <c r="N34" s="19" t="str">
        <f>VLOOKUP(BBDD!M34,[1]CODIFICACIÓN!$G$3:$H$48,2,FALSE)</f>
        <v>Actur- Rey Fernando</v>
      </c>
      <c r="O34" s="18">
        <v>2</v>
      </c>
      <c r="P34" s="19" t="str">
        <f>VLOOKUP(BBDD!O34,[1]CODIFICACIÓN!$BI$3:$BJ$15,2,FALSE)</f>
        <v>OCIO (DEPORTE, AMIGOS, ETC.)</v>
      </c>
      <c r="Q34" s="3"/>
      <c r="R34" s="19" t="str">
        <f>VLOOKUP(BBDD!Q34,[1]CODIFICACIÓN!$BI$3:$BJ$15,2,FALSE)</f>
        <v>CASA</v>
      </c>
      <c r="T34" s="19" t="str">
        <f>VLOOKUP(BBDD!S34,[1]CODIFICACIÓN!$BK$3:$BL$18,2,FALSE)</f>
        <v>TRANVÍA</v>
      </c>
      <c r="U34" s="19"/>
      <c r="V34" s="3"/>
      <c r="Z34" s="3">
        <v>10</v>
      </c>
      <c r="AA34" s="3" t="s">
        <v>467</v>
      </c>
      <c r="AI34" s="19" t="str">
        <f>VLOOKUP(BBDD!AH34,[1]CODIFICACIÓN!$BM$3:$BN$14,2,FALSE)</f>
        <v>TARJETA BUS</v>
      </c>
      <c r="AJ34" s="19" t="str">
        <f>VLOOKUP(BBDD!AI34,[1]CODIFICACIÓN!$BO$3:$BP$12,2,FALSE)</f>
        <v>NS/NC</v>
      </c>
      <c r="AL34" s="19" t="str">
        <f>VLOOKUP(BBDD!AK34,[1]CODIFICACIÓN!$BQ$3:$BR$7,2,FALSE)</f>
        <v>1-3 VECES AL MES</v>
      </c>
      <c r="AM34" s="19" t="str">
        <f>VLOOKUP(BBDD!AL34,[1]CODIFICACIÓN!$BS$3:$BT$7,2,FALSE)</f>
        <v>Seguro</v>
      </c>
    </row>
    <row r="35" spans="1:39" ht="15" customHeight="1" x14ac:dyDescent="0.3">
      <c r="A35" s="4">
        <v>34</v>
      </c>
      <c r="B35" s="5">
        <v>42846</v>
      </c>
      <c r="D35" s="3" t="s">
        <v>104</v>
      </c>
      <c r="E35" s="19" t="str">
        <f>VLOOKUP(BBDD!E35,[1]CODIFICACIÓN!$A$3:$B$5,2,FALSE)</f>
        <v>Hombre</v>
      </c>
      <c r="F35" s="3">
        <v>40</v>
      </c>
      <c r="G35" s="3" t="str">
        <f>VLOOKUP(F35,[1]CODIFICACIÓN!$BV$3:$BW$99,2,FALSE)</f>
        <v>40 a 54 años</v>
      </c>
      <c r="H35" s="3" t="s">
        <v>114</v>
      </c>
      <c r="I35" s="19" t="str">
        <f>VLOOKUP(BBDD!H35,[1]CODIFICACIÓN!$BG$3:$BH$11,2,FALSE)</f>
        <v>NS/NC</v>
      </c>
      <c r="J35" s="4" t="s">
        <v>104</v>
      </c>
      <c r="K35" s="19" t="str">
        <f>VLOOKUP(BBDD!J35,[1]CODIFICACIÓN!$G$3:$H$48,2,FALSE)</f>
        <v>Centro Comercial Gran Casa</v>
      </c>
      <c r="L35" s="4">
        <v>30</v>
      </c>
      <c r="M35" s="3" t="s">
        <v>114</v>
      </c>
      <c r="N35" s="19" t="str">
        <f>VLOOKUP(BBDD!M35,[1]CODIFICACIÓN!$G$3:$H$48,2,FALSE)</f>
        <v>Casco Histórico</v>
      </c>
      <c r="O35" s="18">
        <v>60</v>
      </c>
      <c r="P35" s="19" t="str">
        <f>VLOOKUP(BBDD!O35,[1]CODIFICACIÓN!$BI$3:$BJ$15,2,FALSE)</f>
        <v>TRABAJO</v>
      </c>
      <c r="Q35" s="3"/>
      <c r="R35" s="19" t="str">
        <f>VLOOKUP(BBDD!Q35,[1]CODIFICACIÓN!$BI$3:$BJ$15,2,FALSE)</f>
        <v>CASA</v>
      </c>
      <c r="T35" s="19" t="str">
        <f>VLOOKUP(BBDD!S35,[1]CODIFICACIÓN!$BK$3:$BL$18,2,FALSE)</f>
        <v>BICICLETA PRIVADA</v>
      </c>
      <c r="U35" s="19"/>
      <c r="V35" s="3"/>
      <c r="Z35" s="3">
        <v>13</v>
      </c>
      <c r="AI35" s="19" t="str">
        <f>VLOOKUP(BBDD!AH35,[1]CODIFICACIÓN!$BM$3:$BN$14,2,FALSE)</f>
        <v>NS/NC</v>
      </c>
      <c r="AJ35" s="19" t="str">
        <f>VLOOKUP(BBDD!AI35,[1]CODIFICACIÓN!$BO$3:$BP$12,2,FALSE)</f>
        <v>ES INCÓMODO</v>
      </c>
      <c r="AL35" s="19" t="str">
        <f>VLOOKUP(BBDD!AK35,[1]CODIFICACIÓN!$BQ$3:$BR$7,2,FALSE)</f>
        <v>4 O MÁS VECES A LA SEMANA</v>
      </c>
      <c r="AM35" s="19" t="str">
        <f>VLOOKUP(BBDD!AL35,[1]CODIFICACIÓN!$BS$3:$BT$7,2,FALSE)</f>
        <v>Muy seguro</v>
      </c>
    </row>
    <row r="36" spans="1:39" ht="15" customHeight="1" x14ac:dyDescent="0.3">
      <c r="A36" s="4">
        <v>35</v>
      </c>
      <c r="B36" s="5">
        <v>42846</v>
      </c>
      <c r="D36" s="3" t="s">
        <v>104</v>
      </c>
      <c r="E36" s="19" t="str">
        <f>VLOOKUP(BBDD!E36,[1]CODIFICACIÓN!$A$3:$B$5,2,FALSE)</f>
        <v>Hombre</v>
      </c>
      <c r="F36" s="3">
        <v>26</v>
      </c>
      <c r="G36" s="3" t="str">
        <f>VLOOKUP(F36,[1]CODIFICACIÓN!$BV$3:$BW$99,2,FALSE)</f>
        <v>25 a 39 años</v>
      </c>
      <c r="H36" s="3" t="s">
        <v>105</v>
      </c>
      <c r="I36" s="19" t="str">
        <f>VLOOKUP(BBDD!H36,[1]CODIFICACIÓN!$BG$3:$BH$11,2,FALSE)</f>
        <v>OCUPADO/A</v>
      </c>
      <c r="J36" s="4" t="s">
        <v>104</v>
      </c>
      <c r="K36" s="19" t="str">
        <f>VLOOKUP(BBDD!J36,[1]CODIFICACIÓN!$G$3:$H$48,2,FALSE)</f>
        <v>Centro Comercial Gran Casa</v>
      </c>
      <c r="L36" s="4">
        <v>30</v>
      </c>
      <c r="M36" s="3" t="s">
        <v>105</v>
      </c>
      <c r="N36" s="19" t="str">
        <f>VLOOKUP(BBDD!M36,[1]CODIFICACIÓN!$G$3:$H$48,2,FALSE)</f>
        <v>Centro</v>
      </c>
      <c r="O36" s="18" t="s">
        <v>567</v>
      </c>
      <c r="P36" s="19" t="str">
        <f>VLOOKUP(BBDD!O36,[1]CODIFICACIÓN!$BI$3:$BJ$15,2,FALSE)</f>
        <v>OCIO (DEPORTE, AMIGOS, ETC.)</v>
      </c>
      <c r="Q36" s="3"/>
      <c r="R36" s="19" t="str">
        <f>VLOOKUP(BBDD!Q36,[1]CODIFICACIÓN!$BI$3:$BJ$15,2,FALSE)</f>
        <v>CASA</v>
      </c>
      <c r="T36" s="19" t="str">
        <f>VLOOKUP(BBDD!S36,[1]CODIFICACIÓN!$BK$3:$BL$18,2,FALSE)</f>
        <v>A PIE</v>
      </c>
      <c r="U36" s="19"/>
      <c r="V36" s="3"/>
      <c r="Z36" s="3">
        <v>15</v>
      </c>
      <c r="AI36" s="19" t="str">
        <f>VLOOKUP(BBDD!AH36,[1]CODIFICACIÓN!$BM$3:$BN$14,2,FALSE)</f>
        <v>NS/NC</v>
      </c>
      <c r="AJ36" s="19" t="str">
        <f>VLOOKUP(BBDD!AI36,[1]CODIFICACIÓN!$BO$3:$BP$12,2,FALSE)</f>
        <v>ES INCÓMODO</v>
      </c>
      <c r="AL36" s="19" t="str">
        <f>VLOOKUP(BBDD!AK36,[1]CODIFICACIÓN!$BQ$3:$BR$7,2,FALSE)</f>
        <v>CON MENOR FRECUENCIA</v>
      </c>
      <c r="AM36" s="19" t="str">
        <f>VLOOKUP(BBDD!AL36,[1]CODIFICACIÓN!$BS$3:$BT$7,2,FALSE)</f>
        <v>Seguro</v>
      </c>
    </row>
    <row r="37" spans="1:39" ht="15" customHeight="1" x14ac:dyDescent="0.3">
      <c r="A37" s="4">
        <v>36</v>
      </c>
      <c r="B37" s="5">
        <v>42846</v>
      </c>
      <c r="D37" s="3" t="s">
        <v>104</v>
      </c>
      <c r="E37" s="19" t="str">
        <f>VLOOKUP(BBDD!E37,[1]CODIFICACIÓN!$A$3:$B$5,2,FALSE)</f>
        <v>Mujer</v>
      </c>
      <c r="F37" s="3">
        <v>27</v>
      </c>
      <c r="G37" s="3" t="str">
        <f>VLOOKUP(F37,[1]CODIFICACIÓN!$BV$3:$BW$99,2,FALSE)</f>
        <v>25 a 39 años</v>
      </c>
      <c r="H37" s="3" t="s">
        <v>128</v>
      </c>
      <c r="I37" s="19" t="str">
        <f>VLOOKUP(BBDD!H37,[1]CODIFICACIÓN!$BG$3:$BH$11,2,FALSE)</f>
        <v>OCUPADO/A</v>
      </c>
      <c r="J37" s="4" t="s">
        <v>104</v>
      </c>
      <c r="K37" s="19" t="str">
        <f>VLOOKUP(BBDD!J37,[1]CODIFICACIÓN!$G$3:$H$48,2,FALSE)</f>
        <v>Centro Comercial Gran Casa</v>
      </c>
      <c r="L37" s="4">
        <v>30</v>
      </c>
      <c r="M37" s="3" t="s">
        <v>128</v>
      </c>
      <c r="N37" s="19" t="str">
        <f>VLOOKUP(BBDD!M37,[1]CODIFICACIÓN!$G$3:$H$48,2,FALSE)</f>
        <v>San José</v>
      </c>
      <c r="O37" s="18" t="s">
        <v>565</v>
      </c>
      <c r="P37" s="19" t="str">
        <f>VLOOKUP(BBDD!O37,[1]CODIFICACIÓN!$BI$3:$BJ$15,2,FALSE)</f>
        <v>TRABAJO</v>
      </c>
      <c r="Q37" s="3"/>
      <c r="R37" s="19" t="str">
        <f>VLOOKUP(BBDD!Q37,[1]CODIFICACIÓN!$BI$3:$BJ$15,2,FALSE)</f>
        <v>CASA</v>
      </c>
      <c r="T37" s="19" t="str">
        <f>VLOOKUP(BBDD!S37,[1]CODIFICACIÓN!$BK$3:$BL$18,2,FALSE)</f>
        <v>MOTOCICLETA</v>
      </c>
      <c r="U37" s="19"/>
      <c r="V37" s="3"/>
      <c r="Z37" s="3">
        <v>10</v>
      </c>
      <c r="AI37" s="19" t="str">
        <f>VLOOKUP(BBDD!AH37,[1]CODIFICACIÓN!$BM$3:$BN$14,2,FALSE)</f>
        <v>NS/NC</v>
      </c>
      <c r="AJ37" s="19" t="str">
        <f>VLOOKUP(BBDD!AI37,[1]CODIFICACIÓN!$BO$3:$BP$12,2,FALSE)</f>
        <v>ES INCÓMODO</v>
      </c>
      <c r="AL37" s="19" t="str">
        <f>VLOOKUP(BBDD!AK37,[1]CODIFICACIÓN!$BQ$3:$BR$7,2,FALSE)</f>
        <v>4 O MÁS VECES A LA SEMANA</v>
      </c>
      <c r="AM37" s="19" t="str">
        <f>VLOOKUP(BBDD!AL37,[1]CODIFICACIÓN!$BS$3:$BT$7,2,FALSE)</f>
        <v>Muy seguro</v>
      </c>
    </row>
    <row r="38" spans="1:39" ht="15" customHeight="1" x14ac:dyDescent="0.3">
      <c r="A38" s="4">
        <v>37</v>
      </c>
      <c r="B38" s="5">
        <v>42846</v>
      </c>
      <c r="D38" s="3" t="s">
        <v>104</v>
      </c>
      <c r="E38" s="19" t="str">
        <f>VLOOKUP(BBDD!E38,[1]CODIFICACIÓN!$A$3:$B$5,2,FALSE)</f>
        <v>Mujer</v>
      </c>
      <c r="F38" s="3">
        <v>50</v>
      </c>
      <c r="G38" s="3" t="str">
        <f>VLOOKUP(F38,[1]CODIFICACIÓN!$BV$3:$BW$99,2,FALSE)</f>
        <v>40 a 54 años</v>
      </c>
      <c r="H38" s="3" t="s">
        <v>115</v>
      </c>
      <c r="I38" s="19" t="str">
        <f>VLOOKUP(BBDD!H38,[1]CODIFICACIÓN!$BG$3:$BH$11,2,FALSE)</f>
        <v>RETIRADO/A JUBILADO/A</v>
      </c>
      <c r="J38" s="4" t="s">
        <v>104</v>
      </c>
      <c r="K38" s="19" t="str">
        <f>VLOOKUP(BBDD!J38,[1]CODIFICACIÓN!$G$3:$H$48,2,FALSE)</f>
        <v>Centro Comercial Gran Casa</v>
      </c>
      <c r="L38" s="4">
        <v>30</v>
      </c>
      <c r="M38" s="3" t="s">
        <v>115</v>
      </c>
      <c r="N38" s="19" t="str">
        <f>VLOOKUP(BBDD!M38,[1]CODIFICACIÓN!$G$3:$H$48,2,FALSE)</f>
        <v>Delicias</v>
      </c>
      <c r="O38" s="18" t="s">
        <v>564</v>
      </c>
      <c r="P38" s="19" t="str">
        <f>VLOOKUP(BBDD!O38,[1]CODIFICACIÓN!$BI$3:$BJ$15,2,FALSE)</f>
        <v>OCIO (DEPORTE, AMIGOS, ETC.)</v>
      </c>
      <c r="Q38" s="3"/>
      <c r="R38" s="19" t="str">
        <f>VLOOKUP(BBDD!Q38,[1]CODIFICACIÓN!$BI$3:$BJ$15,2,FALSE)</f>
        <v>CASA</v>
      </c>
      <c r="T38" s="19" t="str">
        <f>VLOOKUP(BBDD!S38,[1]CODIFICACIÓN!$BK$3:$BL$18,2,FALSE)</f>
        <v>BUS URBANO</v>
      </c>
      <c r="U38" s="19"/>
      <c r="V38" s="3"/>
      <c r="Z38" s="3">
        <v>30</v>
      </c>
      <c r="AA38" s="3">
        <v>42</v>
      </c>
      <c r="AI38" s="19" t="str">
        <f>VLOOKUP(BBDD!AH38,[1]CODIFICACIÓN!$BM$3:$BN$14,2,FALSE)</f>
        <v>TARJETA BUS</v>
      </c>
      <c r="AJ38" s="19" t="str">
        <f>VLOOKUP(BBDD!AI38,[1]CODIFICACIÓN!$BO$3:$BP$12,2,FALSE)</f>
        <v>NS/NC</v>
      </c>
      <c r="AL38" s="19" t="str">
        <f>VLOOKUP(BBDD!AK38,[1]CODIFICACIÓN!$BQ$3:$BR$7,2,FALSE)</f>
        <v>1-3 VECES AL MES</v>
      </c>
      <c r="AM38" s="19" t="str">
        <f>VLOOKUP(BBDD!AL38,[1]CODIFICACIÓN!$BS$3:$BT$7,2,FALSE)</f>
        <v>Muy seguro</v>
      </c>
    </row>
    <row r="39" spans="1:39" ht="15" customHeight="1" x14ac:dyDescent="0.3">
      <c r="A39" s="4">
        <v>38</v>
      </c>
      <c r="B39" s="5">
        <v>42846</v>
      </c>
      <c r="D39" s="3" t="s">
        <v>104</v>
      </c>
      <c r="E39" s="19" t="str">
        <f>VLOOKUP(BBDD!E39,[1]CODIFICACIÓN!$A$3:$B$5,2,FALSE)</f>
        <v>Hombre</v>
      </c>
      <c r="F39" s="3">
        <v>45</v>
      </c>
      <c r="G39" s="3" t="str">
        <f>VLOOKUP(F39,[1]CODIFICACIÓN!$BV$3:$BW$99,2,FALSE)</f>
        <v>40 a 54 años</v>
      </c>
      <c r="H39" s="3" t="s">
        <v>129</v>
      </c>
      <c r="I39" s="19" t="str">
        <f>VLOOKUP(BBDD!H39,[1]CODIFICACIÓN!$BG$3:$BH$11,2,FALSE)</f>
        <v>OCUPADO/A</v>
      </c>
      <c r="J39" s="4" t="s">
        <v>104</v>
      </c>
      <c r="K39" s="19" t="str">
        <f>VLOOKUP(BBDD!J39,[1]CODIFICACIÓN!$G$3:$H$48,2,FALSE)</f>
        <v>Centro Comercial Gran Casa</v>
      </c>
      <c r="L39" s="4">
        <v>30</v>
      </c>
      <c r="M39" s="3" t="s">
        <v>274</v>
      </c>
      <c r="N39" s="19" t="str">
        <f>VLOOKUP(BBDD!M39,[1]CODIFICACIÓN!$G$3:$H$48,2,FALSE)</f>
        <v>Casco Histórico</v>
      </c>
      <c r="O39" s="18">
        <v>54</v>
      </c>
      <c r="P39" s="19" t="str">
        <f>VLOOKUP(BBDD!O39,[1]CODIFICACIÓN!$BI$3:$BJ$15,2,FALSE)</f>
        <v>OCIO (DEPORTE, AMIGOS, ETC.)</v>
      </c>
      <c r="Q39" s="3"/>
      <c r="R39" s="19" t="str">
        <f>VLOOKUP(BBDD!Q39,[1]CODIFICACIÓN!$BI$3:$BJ$15,2,FALSE)</f>
        <v>CASA</v>
      </c>
      <c r="T39" s="19" t="str">
        <f>VLOOKUP(BBDD!S39,[1]CODIFICACIÓN!$BK$3:$BL$18,2,FALSE)</f>
        <v>COCHE PERSONA QUE CONDUCE</v>
      </c>
      <c r="U39" s="19"/>
      <c r="V39" s="3"/>
      <c r="Z39" s="3">
        <v>15</v>
      </c>
      <c r="AI39" s="19" t="str">
        <f>VLOOKUP(BBDD!AH39,[1]CODIFICACIÓN!$BM$3:$BN$14,2,FALSE)</f>
        <v>NS/NC</v>
      </c>
      <c r="AJ39" s="19" t="str">
        <f>VLOOKUP(BBDD!AI39,[1]CODIFICACIÓN!$BO$3:$BP$12,2,FALSE)</f>
        <v>ES INCÓMODO</v>
      </c>
      <c r="AL39" s="19" t="str">
        <f>VLOOKUP(BBDD!AK39,[1]CODIFICACIÓN!$BQ$3:$BR$7,2,FALSE)</f>
        <v>1-3 VECES AL MES</v>
      </c>
      <c r="AM39" s="19" t="str">
        <f>VLOOKUP(BBDD!AL39,[1]CODIFICACIÓN!$BS$3:$BT$7,2,FALSE)</f>
        <v>Seguro</v>
      </c>
    </row>
    <row r="40" spans="1:39" ht="15" customHeight="1" x14ac:dyDescent="0.3">
      <c r="A40" s="4">
        <v>39</v>
      </c>
      <c r="B40" s="5">
        <v>42846</v>
      </c>
      <c r="D40" s="3" t="s">
        <v>104</v>
      </c>
      <c r="E40" s="19" t="str">
        <f>VLOOKUP(BBDD!E40,[1]CODIFICACIÓN!$A$3:$B$5,2,FALSE)</f>
        <v>Mujer</v>
      </c>
      <c r="F40" s="3">
        <v>21</v>
      </c>
      <c r="G40" s="3" t="str">
        <f>VLOOKUP(F40,[1]CODIFICACIÓN!$BV$3:$BW$99,2,FALSE)</f>
        <v>15 a 24 años</v>
      </c>
      <c r="H40" s="3" t="s">
        <v>130</v>
      </c>
      <c r="I40" s="19" t="str">
        <f>VLOOKUP(BBDD!H40,[1]CODIFICACIÓN!$BG$3:$BH$11,2,FALSE)</f>
        <v>OCUPADO/A Y ESTUDIANTE</v>
      </c>
      <c r="J40" s="4" t="s">
        <v>104</v>
      </c>
      <c r="K40" s="19" t="str">
        <f>VLOOKUP(BBDD!J40,[1]CODIFICACIÓN!$G$3:$H$48,2,FALSE)</f>
        <v>Centro Comercial Gran Casa</v>
      </c>
      <c r="L40" s="4">
        <v>30</v>
      </c>
      <c r="M40" s="3" t="s">
        <v>130</v>
      </c>
      <c r="N40" s="19" t="str">
        <f>VLOOKUP(BBDD!M40,[1]CODIFICACIÓN!$G$3:$H$48,2,FALSE)</f>
        <v>Oliver- Valdefierro</v>
      </c>
      <c r="O40" s="18" t="s">
        <v>569</v>
      </c>
      <c r="P40" s="19" t="str">
        <f>VLOOKUP(BBDD!O40,[1]CODIFICACIÓN!$BI$3:$BJ$15,2,FALSE)</f>
        <v>TRABAJO</v>
      </c>
      <c r="Q40" s="3"/>
      <c r="R40" s="19" t="str">
        <f>VLOOKUP(BBDD!Q40,[1]CODIFICACIÓN!$BI$3:$BJ$15,2,FALSE)</f>
        <v>CASA</v>
      </c>
      <c r="T40" s="19" t="str">
        <f>VLOOKUP(BBDD!S40,[1]CODIFICACIÓN!$BK$3:$BL$18,2,FALSE)</f>
        <v>MOTOCICLETA</v>
      </c>
      <c r="U40" s="19"/>
      <c r="V40" s="3"/>
      <c r="Z40" s="3">
        <v>20</v>
      </c>
      <c r="AI40" s="19" t="str">
        <f>VLOOKUP(BBDD!AH40,[1]CODIFICACIÓN!$BM$3:$BN$14,2,FALSE)</f>
        <v>NS/NC</v>
      </c>
      <c r="AJ40" s="19" t="str">
        <f>VLOOKUP(BBDD!AI40,[1]CODIFICACIÓN!$BO$3:$BP$12,2,FALSE)</f>
        <v>TARDA MUCHO</v>
      </c>
      <c r="AL40" s="19" t="str">
        <f>VLOOKUP(BBDD!AK40,[1]CODIFICACIÓN!$BQ$3:$BR$7,2,FALSE)</f>
        <v>4 O MÁS VECES A LA SEMANA</v>
      </c>
      <c r="AM40" s="19" t="str">
        <f>VLOOKUP(BBDD!AL40,[1]CODIFICACIÓN!$BS$3:$BT$7,2,FALSE)</f>
        <v>Muy seguro</v>
      </c>
    </row>
    <row r="41" spans="1:39" x14ac:dyDescent="0.3">
      <c r="A41" s="4">
        <v>40</v>
      </c>
      <c r="B41" s="5">
        <v>42846</v>
      </c>
      <c r="D41" s="3" t="s">
        <v>104</v>
      </c>
      <c r="E41" s="19" t="str">
        <f>VLOOKUP(BBDD!E41,[1]CODIFICACIÓN!$A$3:$B$5,2,FALSE)</f>
        <v>Mujer</v>
      </c>
      <c r="F41" s="3">
        <v>52</v>
      </c>
      <c r="G41" s="3" t="str">
        <f>VLOOKUP(F41,[1]CODIFICACIÓN!$BV$3:$BW$99,2,FALSE)</f>
        <v>40 a 54 años</v>
      </c>
      <c r="H41" s="3" t="s">
        <v>131</v>
      </c>
      <c r="I41" s="19" t="str">
        <f>VLOOKUP(BBDD!H41,[1]CODIFICACIÓN!$BG$3:$BH$11,2,FALSE)</f>
        <v>OCUPADO/A</v>
      </c>
      <c r="J41" s="4" t="s">
        <v>104</v>
      </c>
      <c r="K41" s="19" t="str">
        <f>VLOOKUP(BBDD!J41,[1]CODIFICACIÓN!$G$3:$H$48,2,FALSE)</f>
        <v>Centro Comercial Gran Casa</v>
      </c>
      <c r="L41" s="4">
        <v>30</v>
      </c>
      <c r="M41" s="3" t="s">
        <v>131</v>
      </c>
      <c r="N41" s="19" t="str">
        <f>VLOOKUP(BBDD!M41,[1]CODIFICACIÓN!$G$3:$H$48,2,FALSE)</f>
        <v>Torrero- La Paz</v>
      </c>
      <c r="O41" s="18" t="s">
        <v>563</v>
      </c>
      <c r="P41" s="19" t="str">
        <f>VLOOKUP(BBDD!O41,[1]CODIFICACIÓN!$BI$3:$BJ$15,2,FALSE)</f>
        <v>OCIO (DEPORTE, AMIGOS, ETC.)</v>
      </c>
      <c r="Q41" s="3"/>
      <c r="R41" s="19" t="str">
        <f>VLOOKUP(BBDD!Q41,[1]CODIFICACIÓN!$BI$3:$BJ$15,2,FALSE)</f>
        <v>CASA</v>
      </c>
      <c r="T41" s="19" t="str">
        <f>VLOOKUP(BBDD!S41,[1]CODIFICACIÓN!$BK$3:$BL$18,2,FALSE)</f>
        <v>A PIE</v>
      </c>
      <c r="U41" s="19" t="str">
        <f>VLOOKUP(BBDD!T41,[1]CODIFICACIÓN!$BK$3:$BL$18,2,FALSE)</f>
        <v>TRANVÍA</v>
      </c>
      <c r="V41" s="3"/>
      <c r="Z41" s="3">
        <v>40</v>
      </c>
      <c r="AC41" s="3" t="s">
        <v>467</v>
      </c>
      <c r="AI41" s="19" t="str">
        <f>VLOOKUP(BBDD!AH41,[1]CODIFICACIÓN!$BM$3:$BN$14,2,FALSE)</f>
        <v>TARJETA BUS</v>
      </c>
      <c r="AJ41" s="19" t="str">
        <f>VLOOKUP(BBDD!AI41,[1]CODIFICACIÓN!$BO$3:$BP$12,2,FALSE)</f>
        <v>TARDA MUCHO</v>
      </c>
      <c r="AL41" s="19" t="str">
        <f>VLOOKUP(BBDD!AK41,[1]CODIFICACIÓN!$BQ$3:$BR$7,2,FALSE)</f>
        <v>CON MENOR FRECUENCIA</v>
      </c>
      <c r="AM41" s="19" t="str">
        <f>VLOOKUP(BBDD!AL41,[1]CODIFICACIÓN!$BS$3:$BT$7,2,FALSE)</f>
        <v>Seguro</v>
      </c>
    </row>
    <row r="42" spans="1:39" ht="15" customHeight="1" x14ac:dyDescent="0.3">
      <c r="A42" s="4">
        <v>41</v>
      </c>
      <c r="B42" s="5">
        <v>42846</v>
      </c>
      <c r="D42" s="3" t="s">
        <v>104</v>
      </c>
      <c r="E42" s="19" t="str">
        <f>VLOOKUP(BBDD!E42,[1]CODIFICACIÓN!$A$3:$B$5,2,FALSE)</f>
        <v>Hombre</v>
      </c>
      <c r="F42" s="3">
        <v>20</v>
      </c>
      <c r="G42" s="3" t="str">
        <f>VLOOKUP(F42,[1]CODIFICACIÓN!$BV$3:$BW$99,2,FALSE)</f>
        <v>15 a 24 años</v>
      </c>
      <c r="H42" s="3" t="s">
        <v>108</v>
      </c>
      <c r="I42" s="19" t="str">
        <f>VLOOKUP(BBDD!H42,[1]CODIFICACIÓN!$BG$3:$BH$11,2,FALSE)</f>
        <v>OCUPADO/A Y ESTUDIANTE</v>
      </c>
      <c r="J42" s="4" t="s">
        <v>104</v>
      </c>
      <c r="K42" s="19" t="str">
        <f>VLOOKUP(BBDD!J42,[1]CODIFICACIÓN!$G$3:$H$48,2,FALSE)</f>
        <v>Centro Comercial Gran Casa</v>
      </c>
      <c r="L42" s="4">
        <v>30</v>
      </c>
      <c r="M42" s="3" t="s">
        <v>108</v>
      </c>
      <c r="N42" s="19" t="str">
        <f>VLOOKUP(BBDD!M42,[1]CODIFICACIÓN!$G$3:$H$48,2,FALSE)</f>
        <v>Las Fuentes</v>
      </c>
      <c r="O42" s="18" t="s">
        <v>555</v>
      </c>
      <c r="P42" s="19" t="str">
        <f>VLOOKUP(BBDD!O42,[1]CODIFICACIÓN!$BI$3:$BJ$15,2,FALSE)</f>
        <v>TRABAJO</v>
      </c>
      <c r="Q42" s="3"/>
      <c r="R42" s="19" t="str">
        <f>VLOOKUP(BBDD!Q42,[1]CODIFICACIÓN!$BI$3:$BJ$15,2,FALSE)</f>
        <v>CASA</v>
      </c>
      <c r="T42" s="19" t="str">
        <f>VLOOKUP(BBDD!S42,[1]CODIFICACIÓN!$BK$3:$BL$18,2,FALSE)</f>
        <v>BUS URBANO</v>
      </c>
      <c r="U42" s="19"/>
      <c r="V42" s="3"/>
      <c r="Z42" s="3">
        <v>35</v>
      </c>
      <c r="AA42" s="3">
        <v>23</v>
      </c>
      <c r="AI42" s="19" t="str">
        <f>VLOOKUP(BBDD!AH42,[1]CODIFICACIÓN!$BM$3:$BN$14,2,FALSE)</f>
        <v>NS/NC</v>
      </c>
      <c r="AJ42" s="19" t="str">
        <f>VLOOKUP(BBDD!AI42,[1]CODIFICACIÓN!$BO$3:$BP$12,2,FALSE)</f>
        <v>NS/NC</v>
      </c>
      <c r="AL42" s="19" t="str">
        <f>VLOOKUP(BBDD!AK42,[1]CODIFICACIÓN!$BQ$3:$BR$7,2,FALSE)</f>
        <v>1-3 VECES AL MES</v>
      </c>
      <c r="AM42" s="19" t="str">
        <f>VLOOKUP(BBDD!AL42,[1]CODIFICACIÓN!$BS$3:$BT$7,2,FALSE)</f>
        <v>Seguro</v>
      </c>
    </row>
    <row r="43" spans="1:39" x14ac:dyDescent="0.3">
      <c r="A43" s="4">
        <v>42</v>
      </c>
      <c r="B43" s="5">
        <v>42846</v>
      </c>
      <c r="D43" s="3" t="s">
        <v>104</v>
      </c>
      <c r="E43" s="19" t="str">
        <f>VLOOKUP(BBDD!E43,[1]CODIFICACIÓN!$A$3:$B$5,2,FALSE)</f>
        <v>Hombre</v>
      </c>
      <c r="F43" s="3">
        <v>41</v>
      </c>
      <c r="G43" s="3" t="str">
        <f>VLOOKUP(F43,[1]CODIFICACIÓN!$BV$3:$BW$99,2,FALSE)</f>
        <v>40 a 54 años</v>
      </c>
      <c r="H43" s="3" t="s">
        <v>126</v>
      </c>
      <c r="I43" s="19" t="str">
        <f>VLOOKUP(BBDD!H43,[1]CODIFICACIÓN!$BG$3:$BH$11,2,FALSE)</f>
        <v>OCUPADO/A</v>
      </c>
      <c r="J43" s="4" t="s">
        <v>104</v>
      </c>
      <c r="K43" s="19" t="str">
        <f>VLOOKUP(BBDD!J43,[1]CODIFICACIÓN!$G$3:$H$48,2,FALSE)</f>
        <v>Centro Comercial Gran Casa</v>
      </c>
      <c r="L43" s="4">
        <v>30</v>
      </c>
      <c r="M43" s="3" t="s">
        <v>400</v>
      </c>
      <c r="N43" s="19" t="str">
        <f>VLOOKUP(BBDD!M43,[1]CODIFICACIÓN!$G$3:$H$48,2,FALSE)</f>
        <v>Casablanca</v>
      </c>
      <c r="O43" s="18" t="s">
        <v>566</v>
      </c>
      <c r="P43" s="19" t="str">
        <f>VLOOKUP(BBDD!O43,[1]CODIFICACIÓN!$BI$3:$BJ$15,2,FALSE)</f>
        <v>OCIO (DEPORTE, AMIGOS, ETC.)</v>
      </c>
      <c r="Q43" s="3"/>
      <c r="R43" s="19" t="str">
        <f>VLOOKUP(BBDD!Q43,[1]CODIFICACIÓN!$BI$3:$BJ$15,2,FALSE)</f>
        <v>CASA</v>
      </c>
      <c r="T43" s="19" t="str">
        <f>VLOOKUP(BBDD!S43,[1]CODIFICACIÓN!$BK$3:$BL$18,2,FALSE)</f>
        <v>TRANVÍA</v>
      </c>
      <c r="U43" s="19" t="str">
        <f>VLOOKUP(BBDD!T43,[1]CODIFICACIÓN!$BK$3:$BL$18,2,FALSE)</f>
        <v>A PIE</v>
      </c>
      <c r="V43" s="3"/>
      <c r="Z43" s="3">
        <v>25</v>
      </c>
      <c r="AA43" s="3" t="s">
        <v>467</v>
      </c>
      <c r="AI43" s="19" t="str">
        <f>VLOOKUP(BBDD!AH43,[1]CODIFICACIÓN!$BM$3:$BN$14,2,FALSE)</f>
        <v>TARJETA BUS</v>
      </c>
      <c r="AJ43" s="19" t="str">
        <f>VLOOKUP(BBDD!AI43,[1]CODIFICACIÓN!$BO$3:$BP$12,2,FALSE)</f>
        <v>NS/NC</v>
      </c>
      <c r="AL43" s="19" t="str">
        <f>VLOOKUP(BBDD!AK43,[1]CODIFICACIÓN!$BQ$3:$BR$7,2,FALSE)</f>
        <v>CON MENOR FRECUENCIA</v>
      </c>
      <c r="AM43" s="19" t="str">
        <f>VLOOKUP(BBDD!AL43,[1]CODIFICACIÓN!$BS$3:$BT$7,2,FALSE)</f>
        <v>Seguro</v>
      </c>
    </row>
    <row r="44" spans="1:39" ht="15" customHeight="1" x14ac:dyDescent="0.3">
      <c r="A44" s="4">
        <v>43</v>
      </c>
      <c r="B44" s="5">
        <v>42846</v>
      </c>
      <c r="D44" s="3" t="s">
        <v>104</v>
      </c>
      <c r="E44" s="19" t="str">
        <f>VLOOKUP(BBDD!E44,[1]CODIFICACIÓN!$A$3:$B$5,2,FALSE)</f>
        <v>Hombre</v>
      </c>
      <c r="F44" s="3">
        <v>20</v>
      </c>
      <c r="G44" s="3" t="str">
        <f>VLOOKUP(F44,[1]CODIFICACIÓN!$BV$3:$BW$99,2,FALSE)</f>
        <v>15 a 24 años</v>
      </c>
      <c r="H44" s="3" t="s">
        <v>128</v>
      </c>
      <c r="I44" s="19" t="str">
        <f>VLOOKUP(BBDD!H44,[1]CODIFICACIÓN!$BG$3:$BH$11,2,FALSE)</f>
        <v>OCUPADO/A Y ESTUDIANTE</v>
      </c>
      <c r="J44" s="4" t="s">
        <v>104</v>
      </c>
      <c r="K44" s="19" t="str">
        <f>VLOOKUP(BBDD!J44,[1]CODIFICACIÓN!$G$3:$H$48,2,FALSE)</f>
        <v>Centro Comercial Gran Casa</v>
      </c>
      <c r="L44" s="4">
        <v>30</v>
      </c>
      <c r="N44" s="19" t="str">
        <f>VLOOKUP(BBDD!M44,[1]CODIFICACIÓN!$G$3:$H$48,2,FALSE)</f>
        <v>San José</v>
      </c>
      <c r="O44" s="18" t="s">
        <v>565</v>
      </c>
      <c r="P44" s="19" t="str">
        <f>VLOOKUP(BBDD!O44,[1]CODIFICACIÓN!$BI$3:$BJ$15,2,FALSE)</f>
        <v>OCIO (DEPORTE, AMIGOS, ETC.)</v>
      </c>
      <c r="Q44" s="3"/>
      <c r="R44" s="19" t="str">
        <f>VLOOKUP(BBDD!Q44,[1]CODIFICACIÓN!$BI$3:$BJ$15,2,FALSE)</f>
        <v>CASA</v>
      </c>
      <c r="T44" s="19" t="str">
        <f>VLOOKUP(BBDD!S44,[1]CODIFICACIÓN!$BK$3:$BL$18,2,FALSE)</f>
        <v>BUS URBANO</v>
      </c>
      <c r="U44" s="19"/>
      <c r="V44" s="3"/>
      <c r="Z44" s="3">
        <v>25</v>
      </c>
      <c r="AA44" s="3">
        <v>23</v>
      </c>
      <c r="AI44" s="19" t="str">
        <f>VLOOKUP(BBDD!AH44,[1]CODIFICACIÓN!$BM$3:$BN$14,2,FALSE)</f>
        <v>TARJETA BUS</v>
      </c>
      <c r="AJ44" s="19" t="str">
        <f>VLOOKUP(BBDD!AI44,[1]CODIFICACIÓN!$BO$3:$BP$12,2,FALSE)</f>
        <v>NS/NC</v>
      </c>
      <c r="AL44" s="19" t="str">
        <f>VLOOKUP(BBDD!AK44,[1]CODIFICACIÓN!$BQ$3:$BR$7,2,FALSE)</f>
        <v>1-3 VECES AL MES</v>
      </c>
      <c r="AM44" s="19" t="str">
        <f>VLOOKUP(BBDD!AL44,[1]CODIFICACIÓN!$BS$3:$BT$7,2,FALSE)</f>
        <v>Muy seguro</v>
      </c>
    </row>
    <row r="45" spans="1:39" ht="15" customHeight="1" x14ac:dyDescent="0.3">
      <c r="A45" s="4">
        <v>44</v>
      </c>
      <c r="B45" s="5">
        <v>42846</v>
      </c>
      <c r="D45" s="3" t="s">
        <v>104</v>
      </c>
      <c r="E45" s="19" t="str">
        <f>VLOOKUP(BBDD!E45,[1]CODIFICACIÓN!$A$3:$B$5,2,FALSE)</f>
        <v>Mujer</v>
      </c>
      <c r="F45" s="3">
        <v>33</v>
      </c>
      <c r="G45" s="3" t="str">
        <f>VLOOKUP(F45,[1]CODIFICACIÓN!$BV$3:$BW$99,2,FALSE)</f>
        <v>25 a 39 años</v>
      </c>
      <c r="H45" s="3" t="s">
        <v>128</v>
      </c>
      <c r="I45" s="19" t="str">
        <f>VLOOKUP(BBDD!H45,[1]CODIFICACIÓN!$BG$3:$BH$11,2,FALSE)</f>
        <v>OCUPADO/A</v>
      </c>
      <c r="J45" s="4" t="s">
        <v>104</v>
      </c>
      <c r="K45" s="19" t="str">
        <f>VLOOKUP(BBDD!J45,[1]CODIFICACIÓN!$G$3:$H$48,2,FALSE)</f>
        <v>Centro Comercial Gran Casa</v>
      </c>
      <c r="L45" s="4">
        <v>30</v>
      </c>
      <c r="M45" s="3" t="s">
        <v>128</v>
      </c>
      <c r="N45" s="19" t="str">
        <f>VLOOKUP(BBDD!M45,[1]CODIFICACIÓN!$G$3:$H$48,2,FALSE)</f>
        <v>San José</v>
      </c>
      <c r="O45" s="18" t="s">
        <v>565</v>
      </c>
      <c r="P45" s="19" t="str">
        <f>VLOOKUP(BBDD!O45,[1]CODIFICACIÓN!$BI$3:$BJ$15,2,FALSE)</f>
        <v>ASUNTOS PERSONALES</v>
      </c>
      <c r="Q45" s="3"/>
      <c r="R45" s="19" t="str">
        <f>VLOOKUP(BBDD!Q45,[1]CODIFICACIÓN!$BI$3:$BJ$15,2,FALSE)</f>
        <v>CASA</v>
      </c>
      <c r="T45" s="19" t="str">
        <f>VLOOKUP(BBDD!S45,[1]CODIFICACIÓN!$BK$3:$BL$18,2,FALSE)</f>
        <v>BUS URBANO</v>
      </c>
      <c r="U45" s="19"/>
      <c r="V45" s="3"/>
      <c r="Z45" s="3">
        <v>25</v>
      </c>
      <c r="AA45" s="3">
        <v>23</v>
      </c>
      <c r="AI45" s="19" t="str">
        <f>VLOOKUP(BBDD!AH45,[1]CODIFICACIÓN!$BM$3:$BN$14,2,FALSE)</f>
        <v>NS/NC</v>
      </c>
      <c r="AJ45" s="19" t="str">
        <f>VLOOKUP(BBDD!AI45,[1]CODIFICACIÓN!$BO$3:$BP$12,2,FALSE)</f>
        <v>NS/NC</v>
      </c>
      <c r="AL45" s="19" t="str">
        <f>VLOOKUP(BBDD!AK45,[1]CODIFICACIÓN!$BQ$3:$BR$7,2,FALSE)</f>
        <v>NS/NC</v>
      </c>
      <c r="AM45" s="19" t="str">
        <f>VLOOKUP(BBDD!AL45,[1]CODIFICACIÓN!$BS$3:$BT$7,2,FALSE)</f>
        <v>NS/NC</v>
      </c>
    </row>
    <row r="46" spans="1:39" x14ac:dyDescent="0.3">
      <c r="A46" s="4">
        <v>45</v>
      </c>
      <c r="B46" s="5">
        <v>42846</v>
      </c>
      <c r="D46" s="3" t="s">
        <v>104</v>
      </c>
      <c r="E46" s="19" t="str">
        <f>VLOOKUP(BBDD!E46,[1]CODIFICACIÓN!$A$3:$B$5,2,FALSE)</f>
        <v>Mujer</v>
      </c>
      <c r="F46" s="3">
        <v>27</v>
      </c>
      <c r="G46" s="3" t="str">
        <f>VLOOKUP(F46,[1]CODIFICACIÓN!$BV$3:$BW$99,2,FALSE)</f>
        <v>25 a 39 años</v>
      </c>
      <c r="H46" s="3" t="s">
        <v>131</v>
      </c>
      <c r="I46" s="19" t="str">
        <f>VLOOKUP(BBDD!H46,[1]CODIFICACIÓN!$BG$3:$BH$11,2,FALSE)</f>
        <v>OCUPADO/A</v>
      </c>
      <c r="J46" s="4" t="s">
        <v>104</v>
      </c>
      <c r="K46" s="19" t="str">
        <f>VLOOKUP(BBDD!J46,[1]CODIFICACIÓN!$G$3:$H$48,2,FALSE)</f>
        <v>Centro Comercial Gran Casa</v>
      </c>
      <c r="L46" s="4">
        <v>30</v>
      </c>
      <c r="M46" s="3" t="s">
        <v>131</v>
      </c>
      <c r="N46" s="19" t="str">
        <f>VLOOKUP(BBDD!M46,[1]CODIFICACIÓN!$G$3:$H$48,2,FALSE)</f>
        <v>Torrero- La Paz</v>
      </c>
      <c r="O46" s="18" t="s">
        <v>563</v>
      </c>
      <c r="P46" s="19" t="str">
        <f>VLOOKUP(BBDD!O46,[1]CODIFICACIÓN!$BI$3:$BJ$15,2,FALSE)</f>
        <v>OCIO (DEPORTE, AMIGOS, ETC.)</v>
      </c>
      <c r="Q46" s="3"/>
      <c r="R46" s="19" t="str">
        <f>VLOOKUP(BBDD!Q46,[1]CODIFICACIÓN!$BI$3:$BJ$15,2,FALSE)</f>
        <v>CASA</v>
      </c>
      <c r="T46" s="19" t="str">
        <f>VLOOKUP(BBDD!S46,[1]CODIFICACIÓN!$BK$3:$BL$18,2,FALSE)</f>
        <v>BUS URBANO</v>
      </c>
      <c r="U46" s="19" t="str">
        <f>VLOOKUP(BBDD!T46,[1]CODIFICACIÓN!$BK$3:$BL$18,2,FALSE)</f>
        <v>BUS URBANO</v>
      </c>
      <c r="V46" s="3"/>
      <c r="Z46" s="3">
        <v>40</v>
      </c>
      <c r="AA46" s="3">
        <v>23</v>
      </c>
      <c r="AC46" s="3">
        <v>39</v>
      </c>
      <c r="AI46" s="19" t="str">
        <f>VLOOKUP(BBDD!AH46,[1]CODIFICACIÓN!$BM$3:$BN$14,2,FALSE)</f>
        <v>NS/NC</v>
      </c>
      <c r="AJ46" s="19" t="str">
        <f>VLOOKUP(BBDD!AI46,[1]CODIFICACIÓN!$BO$3:$BP$12,2,FALSE)</f>
        <v>NS/NC</v>
      </c>
      <c r="AL46" s="19" t="str">
        <f>VLOOKUP(BBDD!AK46,[1]CODIFICACIÓN!$BQ$3:$BR$7,2,FALSE)</f>
        <v>CON MENOR FRECUENCIA</v>
      </c>
      <c r="AM46" s="19" t="str">
        <f>VLOOKUP(BBDD!AL46,[1]CODIFICACIÓN!$BS$3:$BT$7,2,FALSE)</f>
        <v>Seguro</v>
      </c>
    </row>
    <row r="47" spans="1:39" x14ac:dyDescent="0.3">
      <c r="A47" s="4">
        <v>46</v>
      </c>
      <c r="B47" s="5">
        <v>42846</v>
      </c>
      <c r="D47" s="3" t="s">
        <v>104</v>
      </c>
      <c r="E47" s="19" t="str">
        <f>VLOOKUP(BBDD!E47,[1]CODIFICACIÓN!$A$3:$B$5,2,FALSE)</f>
        <v>Mujer</v>
      </c>
      <c r="F47" s="3">
        <v>18</v>
      </c>
      <c r="G47" s="3" t="str">
        <f>VLOOKUP(F47,[1]CODIFICACIÓN!$BV$3:$BW$99,2,FALSE)</f>
        <v>15 a 24 años</v>
      </c>
      <c r="H47" s="3" t="s">
        <v>132</v>
      </c>
      <c r="I47" s="19" t="str">
        <f>VLOOKUP(BBDD!H47,[1]CODIFICACIÓN!$BG$3:$BH$11,2,FALSE)</f>
        <v>ESTUDIANTE</v>
      </c>
      <c r="J47" s="4" t="s">
        <v>104</v>
      </c>
      <c r="K47" s="19" t="str">
        <f>VLOOKUP(BBDD!J47,[1]CODIFICACIÓN!$G$3:$H$48,2,FALSE)</f>
        <v>Centro Comercial Gran Casa</v>
      </c>
      <c r="L47" s="4">
        <v>30</v>
      </c>
      <c r="M47" s="3" t="s">
        <v>133</v>
      </c>
      <c r="N47" s="19" t="str">
        <f>VLOOKUP(BBDD!M47,[1]CODIFICACIÓN!$G$3:$H$48,2,FALSE)</f>
        <v>Miralbueno</v>
      </c>
      <c r="O47" s="18" t="s">
        <v>557</v>
      </c>
      <c r="P47" s="19" t="str">
        <f>VLOOKUP(BBDD!O47,[1]CODIFICACIÓN!$BI$3:$BJ$15,2,FALSE)</f>
        <v>OCIO (DEPORTE, AMIGOS, ETC.)</v>
      </c>
      <c r="Q47" s="3"/>
      <c r="R47" s="19" t="str">
        <f>VLOOKUP(BBDD!Q47,[1]CODIFICACIÓN!$BI$3:$BJ$15,2,FALSE)</f>
        <v>CASA</v>
      </c>
      <c r="T47" s="19" t="str">
        <f>VLOOKUP(BBDD!S47,[1]CODIFICACIÓN!$BK$3:$BL$18,2,FALSE)</f>
        <v>BUS URBANO</v>
      </c>
      <c r="U47" s="19" t="str">
        <f>VLOOKUP(BBDD!T47,[1]CODIFICACIÓN!$BK$3:$BL$18,2,FALSE)</f>
        <v>BUS URBANO</v>
      </c>
      <c r="V47" s="19" t="str">
        <f>VLOOKUP(BBDD!U47,[1]CODIFICACIÓN!$BK$3:$BL$18,2,FALSE)</f>
        <v>BUS URBANO</v>
      </c>
      <c r="Z47" s="3">
        <v>55</v>
      </c>
      <c r="AA47" s="3" t="s">
        <v>110</v>
      </c>
      <c r="AC47" s="3">
        <v>24</v>
      </c>
      <c r="AE47" s="3">
        <v>53</v>
      </c>
      <c r="AI47" s="19" t="str">
        <f>VLOOKUP(BBDD!AH47,[1]CODIFICACIÓN!$BM$3:$BN$14,2,FALSE)</f>
        <v>AUTOBÚS URBANO DE ZARAGOZA</v>
      </c>
      <c r="AJ47" s="19" t="str">
        <f>VLOOKUP(BBDD!AI47,[1]CODIFICACIÓN!$BO$3:$BP$12,2,FALSE)</f>
        <v>NS/NC</v>
      </c>
      <c r="AL47" s="19" t="str">
        <f>VLOOKUP(BBDD!AK47,[1]CODIFICACIÓN!$BQ$3:$BR$7,2,FALSE)</f>
        <v>CON MENOR FRECUENCIA</v>
      </c>
      <c r="AM47" s="19" t="str">
        <f>VLOOKUP(BBDD!AL47,[1]CODIFICACIÓN!$BS$3:$BT$7,2,FALSE)</f>
        <v>Seguro</v>
      </c>
    </row>
    <row r="48" spans="1:39" ht="15" customHeight="1" x14ac:dyDescent="0.3">
      <c r="A48" s="4">
        <v>47</v>
      </c>
      <c r="B48" s="5">
        <v>42846</v>
      </c>
      <c r="D48" s="3" t="s">
        <v>104</v>
      </c>
      <c r="E48" s="19" t="str">
        <f>VLOOKUP(BBDD!E48,[1]CODIFICACIÓN!$A$3:$B$5,2,FALSE)</f>
        <v>NS/NC</v>
      </c>
      <c r="G48" s="3" t="e">
        <f>VLOOKUP(F48,[1]CODIFICACIÓN!$BV$3:$BW$99,2,FALSE)</f>
        <v>#N/A</v>
      </c>
      <c r="I48" s="19" t="str">
        <f>VLOOKUP(BBDD!H48,[1]CODIFICACIÓN!$BG$3:$BH$11,2,FALSE)</f>
        <v>NS/NC</v>
      </c>
      <c r="K48" s="19" t="str">
        <f>VLOOKUP(BBDD!J48,[1]CODIFICACIÓN!$G$3:$H$48,2,FALSE)</f>
        <v>No sabe / No contesta</v>
      </c>
      <c r="L48" s="4">
        <v>999</v>
      </c>
      <c r="M48" s="3" t="s">
        <v>104</v>
      </c>
      <c r="N48" s="19" t="str">
        <f>VLOOKUP(BBDD!M48,[1]CODIFICACIÓN!$G$3:$H$48,2,FALSE)</f>
        <v>Centro Comercial Gran Casa</v>
      </c>
      <c r="O48" s="18">
        <v>30</v>
      </c>
      <c r="P48" s="19" t="str">
        <f>VLOOKUP(BBDD!O48,[1]CODIFICACIÓN!$BI$3:$BJ$15,2,FALSE)</f>
        <v>NS/NC</v>
      </c>
      <c r="Q48" s="3"/>
      <c r="R48" s="19" t="s">
        <v>675</v>
      </c>
      <c r="T48" s="19" t="str">
        <f>VLOOKUP(BBDD!S48,[1]CODIFICACIÓN!$BK$3:$BL$18,2,FALSE)</f>
        <v>NS/NC</v>
      </c>
      <c r="U48" s="19"/>
      <c r="V48" s="3"/>
      <c r="AI48" s="19" t="str">
        <f>VLOOKUP(BBDD!AH48,[1]CODIFICACIÓN!$BM$3:$BN$14,2,FALSE)</f>
        <v>NS/NC</v>
      </c>
      <c r="AJ48" s="19" t="str">
        <f>VLOOKUP(BBDD!AI48,[1]CODIFICACIÓN!$BO$3:$BP$12,2,FALSE)</f>
        <v>NS/NC</v>
      </c>
      <c r="AL48" s="19" t="str">
        <f>VLOOKUP(BBDD!AK48,[1]CODIFICACIÓN!$BQ$3:$BR$7,2,FALSE)</f>
        <v>NS/NC</v>
      </c>
      <c r="AM48" s="19" t="str">
        <f>VLOOKUP(BBDD!AL48,[1]CODIFICACIÓN!$BS$3:$BT$7,2,FALSE)</f>
        <v>NS/NC</v>
      </c>
    </row>
    <row r="49" spans="1:39" ht="15" customHeight="1" x14ac:dyDescent="0.3">
      <c r="A49" s="4">
        <v>48</v>
      </c>
      <c r="B49" s="5">
        <v>42846</v>
      </c>
      <c r="D49" s="3" t="s">
        <v>104</v>
      </c>
      <c r="E49" s="19" t="str">
        <f>VLOOKUP(BBDD!E49,[1]CODIFICACIÓN!$A$3:$B$5,2,FALSE)</f>
        <v>Mujer</v>
      </c>
      <c r="F49" s="3">
        <v>50</v>
      </c>
      <c r="G49" s="3" t="str">
        <f>VLOOKUP(F49,[1]CODIFICACIÓN!$BV$3:$BW$99,2,FALSE)</f>
        <v>40 a 54 años</v>
      </c>
      <c r="H49" s="3" t="s">
        <v>130</v>
      </c>
      <c r="I49" s="19" t="str">
        <f>VLOOKUP(BBDD!H49,[1]CODIFICACIÓN!$BG$3:$BH$11,2,FALSE)</f>
        <v>OCUPADO/A</v>
      </c>
      <c r="J49" s="4" t="s">
        <v>661</v>
      </c>
      <c r="K49" s="19" t="str">
        <f>VLOOKUP(BBDD!J49,[1]CODIFICACIÓN!$G$3:$H$48,2,FALSE)</f>
        <v>Oliver- Valdefierro</v>
      </c>
      <c r="L49" s="4" t="s">
        <v>666</v>
      </c>
      <c r="M49" s="3" t="s">
        <v>104</v>
      </c>
      <c r="N49" s="19" t="str">
        <f>VLOOKUP(BBDD!M49,[1]CODIFICACIÓN!$G$3:$H$48,2,FALSE)</f>
        <v>Centro Comercial Gran Casa</v>
      </c>
      <c r="O49" s="18">
        <v>30</v>
      </c>
      <c r="P49" s="19" t="str">
        <f>VLOOKUP(BBDD!O49,[1]CODIFICACIÓN!$BI$3:$BJ$15,2,FALSE)</f>
        <v>CASA</v>
      </c>
      <c r="Q49" s="3"/>
      <c r="R49" s="19" t="str">
        <f>VLOOKUP(BBDD!Q49,[1]CODIFICACIÓN!$BI$3:$BJ$15,2,FALSE)</f>
        <v>COMPRA NO DIARIA</v>
      </c>
      <c r="T49" s="19" t="str">
        <f>VLOOKUP(BBDD!S49,[1]CODIFICACIÓN!$BK$3:$BL$18,2,FALSE)</f>
        <v>COCHE PERSONA QUE CONDUCE</v>
      </c>
      <c r="U49" s="19"/>
      <c r="V49" s="3"/>
      <c r="Z49" s="3">
        <v>20</v>
      </c>
      <c r="AI49" s="19" t="str">
        <f>VLOOKUP(BBDD!AH49,[1]CODIFICACIÓN!$BM$3:$BN$14,2,FALSE)</f>
        <v>NS/NC</v>
      </c>
      <c r="AJ49" s="19" t="str">
        <f>VLOOKUP(BBDD!AI49,[1]CODIFICACIÓN!$BO$3:$BP$12,2,FALSE)</f>
        <v>TARDA MUCHO</v>
      </c>
      <c r="AL49" s="19" t="str">
        <f>VLOOKUP(BBDD!AK49,[1]CODIFICACIÓN!$BQ$3:$BR$7,2,FALSE)</f>
        <v>CON MENOR FRECUENCIA</v>
      </c>
      <c r="AM49" s="19" t="str">
        <f>VLOOKUP(BBDD!AL49,[1]CODIFICACIÓN!$BS$3:$BT$7,2,FALSE)</f>
        <v>Muy seguro</v>
      </c>
    </row>
    <row r="50" spans="1:39" ht="15" customHeight="1" x14ac:dyDescent="0.3">
      <c r="A50" s="4">
        <v>49</v>
      </c>
      <c r="B50" s="5">
        <v>42846</v>
      </c>
      <c r="D50" s="3" t="s">
        <v>104</v>
      </c>
      <c r="E50" s="19" t="str">
        <f>VLOOKUP(BBDD!E50,[1]CODIFICACIÓN!$A$3:$B$5,2,FALSE)</f>
        <v>Hombre</v>
      </c>
      <c r="F50" s="3">
        <v>21</v>
      </c>
      <c r="G50" s="3" t="str">
        <f>VLOOKUP(F50,[1]CODIFICACIÓN!$BV$3:$BW$99,2,FALSE)</f>
        <v>15 a 24 años</v>
      </c>
      <c r="H50" s="3" t="s">
        <v>123</v>
      </c>
      <c r="I50" s="19" t="str">
        <f>VLOOKUP(BBDD!H50,[1]CODIFICACIÓN!$BG$3:$BH$11,2,FALSE)</f>
        <v>OCUPADO/A</v>
      </c>
      <c r="J50" s="4" t="s">
        <v>104</v>
      </c>
      <c r="K50" s="19" t="str">
        <f>VLOOKUP(BBDD!J50,[1]CODIFICACIÓN!$G$3:$H$48,2,FALSE)</f>
        <v>Centro Comercial Gran Casa</v>
      </c>
      <c r="L50" s="4">
        <v>30</v>
      </c>
      <c r="M50" s="3" t="s">
        <v>123</v>
      </c>
      <c r="N50" s="19" t="str">
        <f>VLOOKUP(BBDD!M50,[1]CODIFICACIÓN!$G$3:$H$48,2,FALSE)</f>
        <v>Delicias</v>
      </c>
      <c r="O50" s="18">
        <v>49</v>
      </c>
      <c r="P50" s="19" t="str">
        <f>VLOOKUP(BBDD!O50,[1]CODIFICACIÓN!$BI$3:$BJ$15,2,FALSE)</f>
        <v>CASA</v>
      </c>
      <c r="Q50" s="3"/>
      <c r="R50" s="19" t="str">
        <f>VLOOKUP(BBDD!Q50,[1]CODIFICACIÓN!$BI$3:$BJ$15,2,FALSE)</f>
        <v>ASUNTOS PERSONALES</v>
      </c>
      <c r="T50" s="19" t="str">
        <f>VLOOKUP(BBDD!S50,[1]CODIFICACIÓN!$BK$3:$BL$18,2,FALSE)</f>
        <v>COCHE PERSONA QUE CONDUCE</v>
      </c>
      <c r="U50" s="19"/>
      <c r="V50" s="3"/>
      <c r="Z50" s="3">
        <v>20</v>
      </c>
      <c r="AI50" s="19" t="str">
        <f>VLOOKUP(BBDD!AH50,[1]CODIFICACIÓN!$BM$3:$BN$14,2,FALSE)</f>
        <v>NS/NC</v>
      </c>
      <c r="AJ50" s="19" t="str">
        <f>VLOOKUP(BBDD!AI50,[1]CODIFICACIÓN!$BO$3:$BP$12,2,FALSE)</f>
        <v>ES INCÓMODO</v>
      </c>
      <c r="AL50" s="19" t="str">
        <f>VLOOKUP(BBDD!AK50,[1]CODIFICACIÓN!$BQ$3:$BR$7,2,FALSE)</f>
        <v>CON MENOR FRECUENCIA</v>
      </c>
      <c r="AM50" s="19" t="str">
        <f>VLOOKUP(BBDD!AL50,[1]CODIFICACIÓN!$BS$3:$BT$7,2,FALSE)</f>
        <v>Muy seguro</v>
      </c>
    </row>
    <row r="51" spans="1:39" x14ac:dyDescent="0.3">
      <c r="A51" s="4">
        <v>50</v>
      </c>
      <c r="B51" s="5">
        <v>42846</v>
      </c>
      <c r="D51" s="3" t="s">
        <v>104</v>
      </c>
      <c r="E51" s="19" t="str">
        <f>VLOOKUP(BBDD!E51,[1]CODIFICACIÓN!$A$3:$B$5,2,FALSE)</f>
        <v>Mujer</v>
      </c>
      <c r="F51" s="3">
        <v>77</v>
      </c>
      <c r="G51" s="3" t="str">
        <f>VLOOKUP(F51,[1]CODIFICACIÓN!$BV$3:$BW$99,2,FALSE)</f>
        <v>&gt; 65 años</v>
      </c>
      <c r="H51" s="3" t="s">
        <v>134</v>
      </c>
      <c r="I51" s="19" t="str">
        <f>VLOOKUP(BBDD!H51,[1]CODIFICACIÓN!$BG$3:$BH$11,2,FALSE)</f>
        <v>RETIRADO/A JUBILADO/A</v>
      </c>
      <c r="J51" s="4" t="s">
        <v>134</v>
      </c>
      <c r="K51" s="19" t="str">
        <f>VLOOKUP(BBDD!J51,[1]CODIFICACIÓN!$G$3:$H$48,2,FALSE)</f>
        <v>El Rabal</v>
      </c>
      <c r="L51" s="4">
        <v>123</v>
      </c>
      <c r="M51" s="3" t="s">
        <v>104</v>
      </c>
      <c r="N51" s="19" t="str">
        <f>VLOOKUP(BBDD!M51,[1]CODIFICACIÓN!$G$3:$H$48,2,FALSE)</f>
        <v>Centro Comercial Gran Casa</v>
      </c>
      <c r="O51" s="18">
        <v>30</v>
      </c>
      <c r="P51" s="19" t="str">
        <f>VLOOKUP(BBDD!O51,[1]CODIFICACIÓN!$BI$3:$BJ$15,2,FALSE)</f>
        <v>CASA</v>
      </c>
      <c r="Q51" s="3"/>
      <c r="R51" s="19" t="str">
        <f>VLOOKUP(BBDD!Q51,[1]CODIFICACIÓN!$BI$3:$BJ$15,2,FALSE)</f>
        <v>ASUNTOS PERSONALES</v>
      </c>
      <c r="T51" s="19" t="str">
        <f>VLOOKUP(BBDD!S51,[1]CODIFICACIÓN!$BK$3:$BL$18,2,FALSE)</f>
        <v>A PIE</v>
      </c>
      <c r="U51" s="19" t="str">
        <f>VLOOKUP(BBDD!T51,[1]CODIFICACIÓN!$BK$3:$BL$18,2,FALSE)</f>
        <v>TRANVÍA</v>
      </c>
      <c r="V51" s="3"/>
      <c r="Z51" s="3">
        <v>40</v>
      </c>
      <c r="AC51" s="3" t="s">
        <v>467</v>
      </c>
      <c r="AD51" s="3">
        <v>20</v>
      </c>
      <c r="AI51" s="19" t="str">
        <f>VLOOKUP(BBDD!AH51,[1]CODIFICACIÓN!$BM$3:$BN$14,2,FALSE)</f>
        <v>TARIFA PENSIONISTA</v>
      </c>
      <c r="AJ51" s="19" t="str">
        <f>VLOOKUP(BBDD!AI51,[1]CODIFICACIÓN!$BO$3:$BP$12,2,FALSE)</f>
        <v>NS/NC</v>
      </c>
      <c r="AL51" s="19" t="str">
        <f>VLOOKUP(BBDD!AK51,[1]CODIFICACIÓN!$BQ$3:$BR$7,2,FALSE)</f>
        <v>CON MENOR FRECUENCIA</v>
      </c>
      <c r="AM51" s="19" t="str">
        <f>VLOOKUP(BBDD!AL51,[1]CODIFICACIÓN!$BS$3:$BT$7,2,FALSE)</f>
        <v>Seguro</v>
      </c>
    </row>
    <row r="52" spans="1:39" ht="15" customHeight="1" x14ac:dyDescent="0.3">
      <c r="A52" s="4">
        <v>51</v>
      </c>
      <c r="B52" s="5">
        <v>42846</v>
      </c>
      <c r="D52" s="3" t="s">
        <v>104</v>
      </c>
      <c r="E52" s="19" t="str">
        <f>VLOOKUP(BBDD!E52,[1]CODIFICACIÓN!$A$3:$B$5,2,FALSE)</f>
        <v>Mujer</v>
      </c>
      <c r="F52" s="3">
        <v>24</v>
      </c>
      <c r="G52" s="3" t="str">
        <f>VLOOKUP(F52,[1]CODIFICACIÓN!$BV$3:$BW$99,2,FALSE)</f>
        <v>15 a 24 años</v>
      </c>
      <c r="H52" s="3" t="s">
        <v>119</v>
      </c>
      <c r="I52" s="19" t="str">
        <f>VLOOKUP(BBDD!H52,[1]CODIFICACIÓN!$BG$3:$BH$11,2,FALSE)</f>
        <v>EN PARO</v>
      </c>
      <c r="J52" s="4" t="s">
        <v>104</v>
      </c>
      <c r="K52" s="19" t="str">
        <f>VLOOKUP(BBDD!J52,[1]CODIFICACIÓN!$G$3:$H$48,2,FALSE)</f>
        <v>Centro Comercial Gran Casa</v>
      </c>
      <c r="L52" s="4">
        <v>30</v>
      </c>
      <c r="M52" s="3" t="s">
        <v>119</v>
      </c>
      <c r="N52" s="19" t="str">
        <f>VLOOKUP(BBDD!M52,[1]CODIFICACIÓN!$G$3:$H$48,2,FALSE)</f>
        <v>Casablanca</v>
      </c>
      <c r="O52" s="18" t="s">
        <v>562</v>
      </c>
      <c r="P52" s="19" t="str">
        <f>VLOOKUP(BBDD!O52,[1]CODIFICACIÓN!$BI$3:$BJ$15,2,FALSE)</f>
        <v>ASUNTOS PERSONALES</v>
      </c>
      <c r="Q52" s="3"/>
      <c r="R52" s="19" t="str">
        <f>VLOOKUP(BBDD!Q52,[1]CODIFICACIÓN!$BI$3:$BJ$15,2,FALSE)</f>
        <v>CASA</v>
      </c>
      <c r="T52" s="19" t="str">
        <f>VLOOKUP(BBDD!S52,[1]CODIFICACIÓN!$BK$3:$BL$18,2,FALSE)</f>
        <v>COCHE PERSONA QUE CONDUCE</v>
      </c>
      <c r="U52" s="19"/>
      <c r="V52" s="3"/>
      <c r="Z52" s="3">
        <v>30</v>
      </c>
      <c r="AI52" s="19" t="str">
        <f>VLOOKUP(BBDD!AH52,[1]CODIFICACIÓN!$BM$3:$BN$14,2,FALSE)</f>
        <v>NS/NC</v>
      </c>
      <c r="AJ52" s="19" t="str">
        <f>VLOOKUP(BBDD!AI52,[1]CODIFICACIÓN!$BO$3:$BP$12,2,FALSE)</f>
        <v>ES INCÓMODO</v>
      </c>
      <c r="AL52" s="19" t="str">
        <f>VLOOKUP(BBDD!AK52,[1]CODIFICACIÓN!$BQ$3:$BR$7,2,FALSE)</f>
        <v>1-3 VECES AL MES</v>
      </c>
      <c r="AM52" s="19" t="str">
        <f>VLOOKUP(BBDD!AL52,[1]CODIFICACIÓN!$BS$3:$BT$7,2,FALSE)</f>
        <v>Seguro</v>
      </c>
    </row>
    <row r="53" spans="1:39" ht="15" customHeight="1" x14ac:dyDescent="0.3">
      <c r="A53" s="4">
        <v>52</v>
      </c>
      <c r="B53" s="5">
        <v>42846</v>
      </c>
      <c r="D53" s="3" t="s">
        <v>104</v>
      </c>
      <c r="E53" s="19" t="str">
        <f>VLOOKUP(BBDD!E53,[1]CODIFICACIÓN!$A$3:$B$5,2,FALSE)</f>
        <v>Mujer</v>
      </c>
      <c r="F53" s="3">
        <v>20</v>
      </c>
      <c r="G53" s="3" t="str">
        <f>VLOOKUP(F53,[1]CODIFICACIÓN!$BV$3:$BW$99,2,FALSE)</f>
        <v>15 a 24 años</v>
      </c>
      <c r="H53" s="3" t="s">
        <v>106</v>
      </c>
      <c r="I53" s="19" t="str">
        <f>VLOOKUP(BBDD!H53,[1]CODIFICACIÓN!$BG$3:$BH$11,2,FALSE)</f>
        <v>ESTUDIANTE</v>
      </c>
      <c r="J53" s="4" t="s">
        <v>104</v>
      </c>
      <c r="K53" s="19" t="str">
        <f>VLOOKUP(BBDD!J53,[1]CODIFICACIÓN!$G$3:$H$48,2,FALSE)</f>
        <v>Centro Comercial Gran Casa</v>
      </c>
      <c r="L53" s="4">
        <v>30</v>
      </c>
      <c r="M53" s="3" t="s">
        <v>106</v>
      </c>
      <c r="N53" s="19" t="str">
        <f>VLOOKUP(BBDD!M53,[1]CODIFICACIÓN!$G$3:$H$48,2,FALSE)</f>
        <v>Actur- Rey Fernando</v>
      </c>
      <c r="O53" s="18" t="s">
        <v>609</v>
      </c>
      <c r="P53" s="19" t="str">
        <f>VLOOKUP(BBDD!O53,[1]CODIFICACIÓN!$BI$3:$BJ$15,2,FALSE)</f>
        <v>ASUNTOS PERSONALES</v>
      </c>
      <c r="Q53" s="3"/>
      <c r="R53" s="19" t="str">
        <f>VLOOKUP(BBDD!Q53,[1]CODIFICACIÓN!$BI$3:$BJ$15,2,FALSE)</f>
        <v>CASA</v>
      </c>
      <c r="T53" s="19" t="str">
        <f>VLOOKUP(BBDD!S53,[1]CODIFICACIÓN!$BK$3:$BL$18,2,FALSE)</f>
        <v>A PIE</v>
      </c>
      <c r="U53" s="19"/>
      <c r="V53" s="3"/>
      <c r="Z53" s="3">
        <v>15</v>
      </c>
      <c r="AI53" s="19" t="str">
        <f>VLOOKUP(BBDD!AH53,[1]CODIFICACIÓN!$BM$3:$BN$14,2,FALSE)</f>
        <v>NS/NC</v>
      </c>
      <c r="AJ53" s="19" t="str">
        <f>VLOOKUP(BBDD!AI53,[1]CODIFICACIÓN!$BO$3:$BP$12,2,FALSE)</f>
        <v>ES INCÓMODO</v>
      </c>
      <c r="AL53" s="19" t="str">
        <f>VLOOKUP(BBDD!AK53,[1]CODIFICACIÓN!$BQ$3:$BR$7,2,FALSE)</f>
        <v>1-3 VECES AL MES</v>
      </c>
      <c r="AM53" s="19" t="str">
        <f>VLOOKUP(BBDD!AL53,[1]CODIFICACIÓN!$BS$3:$BT$7,2,FALSE)</f>
        <v>Muy seguro</v>
      </c>
    </row>
    <row r="54" spans="1:39" ht="15" customHeight="1" x14ac:dyDescent="0.3">
      <c r="A54" s="4">
        <v>53</v>
      </c>
      <c r="B54" s="5">
        <v>42846</v>
      </c>
      <c r="C54" s="7">
        <v>0.37847222222222227</v>
      </c>
      <c r="D54" s="3" t="s">
        <v>135</v>
      </c>
      <c r="E54" s="19" t="str">
        <f>VLOOKUP(BBDD!E54,[1]CODIFICACIÓN!$A$3:$B$5,2,FALSE)</f>
        <v>Hombre</v>
      </c>
      <c r="F54" s="3">
        <v>41</v>
      </c>
      <c r="G54" s="3" t="str">
        <f>VLOOKUP(F54,[1]CODIFICACIÓN!$BV$3:$BW$99,2,FALSE)</f>
        <v>40 a 54 años</v>
      </c>
      <c r="H54" s="3" t="s">
        <v>136</v>
      </c>
      <c r="I54" s="19" t="str">
        <f>VLOOKUP(BBDD!H54,[1]CODIFICACIÓN!$BG$3:$BH$11,2,FALSE)</f>
        <v>OCUPADO/A</v>
      </c>
      <c r="J54" s="4" t="s">
        <v>136</v>
      </c>
      <c r="K54" s="19" t="str">
        <f>VLOOKUP(BBDD!J54,[1]CODIFICACIÓN!$G$3:$H$48,2,FALSE)</f>
        <v>Casablanca</v>
      </c>
      <c r="L54" s="4" t="s">
        <v>558</v>
      </c>
      <c r="M54" s="3" t="s">
        <v>135</v>
      </c>
      <c r="N54" s="19" t="str">
        <f>VLOOKUP(BBDD!M54,[1]CODIFICACIÓN!$G$3:$H$48,2,FALSE)</f>
        <v>Universidad</v>
      </c>
      <c r="O54" s="18">
        <v>7</v>
      </c>
      <c r="P54" s="19" t="str">
        <f>VLOOKUP(BBDD!O54,[1]CODIFICACIÓN!$BI$3:$BJ$15,2,FALSE)</f>
        <v>CASA</v>
      </c>
      <c r="Q54" s="3"/>
      <c r="R54" s="19" t="str">
        <f>VLOOKUP(BBDD!Q54,[1]CODIFICACIÓN!$BI$3:$BJ$15,2,FALSE)</f>
        <v>TRABAJO</v>
      </c>
      <c r="T54" s="19" t="str">
        <f>VLOOKUP(BBDD!S54,[1]CODIFICACIÓN!$BK$3:$BL$18,2,FALSE)</f>
        <v>COCHE PERSONA QUE CONDUCE</v>
      </c>
      <c r="U54" s="19"/>
      <c r="V54" s="3"/>
      <c r="Y54" s="7">
        <v>0.36805555555555558</v>
      </c>
      <c r="Z54" s="3">
        <v>10</v>
      </c>
      <c r="AI54" s="19" t="str">
        <f>VLOOKUP(BBDD!AH54,[1]CODIFICACIÓN!$BM$3:$BN$14,2,FALSE)</f>
        <v>NS/NC</v>
      </c>
      <c r="AJ54" s="19" t="str">
        <f>VLOOKUP(BBDD!AI54,[1]CODIFICACIÓN!$BO$3:$BP$12,2,FALSE)</f>
        <v>ES INCÓMODO</v>
      </c>
      <c r="AL54" s="19" t="str">
        <f>VLOOKUP(BBDD!AK54,[1]CODIFICACIÓN!$BQ$3:$BR$7,2,FALSE)</f>
        <v>4 O MÁS VECES A LA SEMANA</v>
      </c>
      <c r="AM54" s="19" t="str">
        <f>VLOOKUP(BBDD!AL54,[1]CODIFICACIÓN!$BS$3:$BT$7,2,FALSE)</f>
        <v>NS/NC</v>
      </c>
    </row>
    <row r="55" spans="1:39" ht="15" customHeight="1" x14ac:dyDescent="0.3">
      <c r="A55" s="4">
        <v>54</v>
      </c>
      <c r="B55" s="5">
        <v>42846</v>
      </c>
      <c r="C55" s="7">
        <v>0.3840277777777778</v>
      </c>
      <c r="D55" s="3" t="s">
        <v>135</v>
      </c>
      <c r="E55" s="19" t="str">
        <f>VLOOKUP(BBDD!E55,[1]CODIFICACIÓN!$A$3:$B$5,2,FALSE)</f>
        <v>Hombre</v>
      </c>
      <c r="F55" s="3">
        <v>30</v>
      </c>
      <c r="G55" s="3" t="str">
        <f>VLOOKUP(F55,[1]CODIFICACIÓN!$BV$3:$BW$99,2,FALSE)</f>
        <v>25 a 39 años</v>
      </c>
      <c r="H55" s="3" t="s">
        <v>137</v>
      </c>
      <c r="I55" s="19" t="str">
        <f>VLOOKUP(BBDD!H55,[1]CODIFICACIÓN!$BG$3:$BH$11,2,FALSE)</f>
        <v>OCUPADO/A</v>
      </c>
      <c r="K55" s="19" t="str">
        <f>VLOOKUP(BBDD!J55,[1]CODIFICACIÓN!$G$3:$H$48,2,FALSE)</f>
        <v>No sabe / No contesta</v>
      </c>
      <c r="L55" s="4">
        <v>999</v>
      </c>
      <c r="M55" s="4" t="s">
        <v>135</v>
      </c>
      <c r="N55" s="19" t="str">
        <f>VLOOKUP(BBDD!M55,[1]CODIFICACIÓN!$G$3:$H$48,2,FALSE)</f>
        <v>Universidad</v>
      </c>
      <c r="O55" s="4">
        <v>7</v>
      </c>
      <c r="P55" s="19" t="str">
        <f>VLOOKUP(BBDD!O55,[1]CODIFICACIÓN!$BI$3:$BJ$15,2,FALSE)</f>
        <v>OCIO (DEPORTE, AMIGOS, ETC.)</v>
      </c>
      <c r="Q55" s="3"/>
      <c r="R55" s="19" t="str">
        <f>VLOOKUP(BBDD!Q55,[1]CODIFICACIÓN!$BI$3:$BJ$15,2,FALSE)</f>
        <v>GESTIONES ADMINISTRATIVAS</v>
      </c>
      <c r="T55" s="19" t="str">
        <f>VLOOKUP(BBDD!S55,[1]CODIFICACIÓN!$BK$3:$BL$18,2,FALSE)</f>
        <v>COCHE PERSONA QUE CONDUCE</v>
      </c>
      <c r="U55" s="19"/>
      <c r="V55" s="3"/>
      <c r="Y55" s="7">
        <v>0.375</v>
      </c>
      <c r="Z55" s="3">
        <v>15</v>
      </c>
      <c r="AI55" s="19" t="str">
        <f>VLOOKUP(BBDD!AH55,[1]CODIFICACIÓN!$BM$3:$BN$14,2,FALSE)</f>
        <v>NS/NC</v>
      </c>
      <c r="AJ55" s="19" t="str">
        <f>VLOOKUP(BBDD!AI55,[1]CODIFICACIÓN!$BO$3:$BP$12,2,FALSE)</f>
        <v>NO HAY SERVICIO ADECUADO</v>
      </c>
      <c r="AL55" s="19" t="str">
        <f>VLOOKUP(BBDD!AK55,[1]CODIFICACIÓN!$BQ$3:$BR$7,2,FALSE)</f>
        <v>1-3 VECES A LA SEMANA</v>
      </c>
      <c r="AM55" s="19" t="str">
        <f>VLOOKUP(BBDD!AL55,[1]CODIFICACIÓN!$BS$3:$BT$7,2,FALSE)</f>
        <v>NS/NC</v>
      </c>
    </row>
    <row r="56" spans="1:39" ht="15" customHeight="1" x14ac:dyDescent="0.3">
      <c r="A56" s="4">
        <v>55</v>
      </c>
      <c r="B56" s="5">
        <v>42846</v>
      </c>
      <c r="C56" s="7">
        <v>0.3888888888888889</v>
      </c>
      <c r="D56" s="3" t="s">
        <v>135</v>
      </c>
      <c r="E56" s="19" t="str">
        <f>VLOOKUP(BBDD!E56,[1]CODIFICACIÓN!$A$3:$B$5,2,FALSE)</f>
        <v>Mujer</v>
      </c>
      <c r="F56" s="3">
        <v>43</v>
      </c>
      <c r="G56" s="3" t="str">
        <f>VLOOKUP(F56,[1]CODIFICACIÓN!$BV$3:$BW$99,2,FALSE)</f>
        <v>40 a 54 años</v>
      </c>
      <c r="H56" s="3" t="s">
        <v>138</v>
      </c>
      <c r="I56" s="19" t="str">
        <f>VLOOKUP(BBDD!H56,[1]CODIFICACIÓN!$BG$3:$BH$11,2,FALSE)</f>
        <v>OCUPADO/A</v>
      </c>
      <c r="J56" s="4" t="s">
        <v>138</v>
      </c>
      <c r="K56" s="19" t="str">
        <f>VLOOKUP(BBDD!J56,[1]CODIFICACIÓN!$G$3:$H$48,2,FALSE)</f>
        <v>Zona Oeste</v>
      </c>
      <c r="L56" s="4">
        <v>164</v>
      </c>
      <c r="M56" s="3" t="s">
        <v>135</v>
      </c>
      <c r="N56" s="19" t="str">
        <f>VLOOKUP(BBDD!M56,[1]CODIFICACIÓN!$G$3:$H$48,2,FALSE)</f>
        <v>Universidad</v>
      </c>
      <c r="O56" s="18">
        <v>7</v>
      </c>
      <c r="P56" s="19" t="str">
        <f>VLOOKUP(BBDD!O56,[1]CODIFICACIÓN!$BI$3:$BJ$15,2,FALSE)</f>
        <v>CASA</v>
      </c>
      <c r="Q56" s="3"/>
      <c r="R56" s="19" t="str">
        <f>VLOOKUP(BBDD!Q56,[1]CODIFICACIÓN!$BI$3:$BJ$15,2,FALSE)</f>
        <v>TRABAJO</v>
      </c>
      <c r="T56" s="19" t="str">
        <f>VLOOKUP(BBDD!S56,[1]CODIFICACIÓN!$BK$3:$BL$18,2,FALSE)</f>
        <v>COCHE PERSONA QUE CONDUCE</v>
      </c>
      <c r="U56" s="19"/>
      <c r="V56" s="3"/>
      <c r="Y56" s="7">
        <v>0.27777777777777779</v>
      </c>
      <c r="Z56" s="3">
        <v>8</v>
      </c>
      <c r="AI56" s="19" t="str">
        <f>VLOOKUP(BBDD!AH56,[1]CODIFICACIÓN!$BM$3:$BN$14,2,FALSE)</f>
        <v>NS/NC</v>
      </c>
      <c r="AJ56" s="19" t="str">
        <f>VLOOKUP(BBDD!AI56,[1]CODIFICACIÓN!$BO$3:$BP$12,2,FALSE)</f>
        <v>ES INCÓMODO</v>
      </c>
      <c r="AL56" s="19" t="str">
        <f>VLOOKUP(BBDD!AK56,[1]CODIFICACIÓN!$BQ$3:$BR$7,2,FALSE)</f>
        <v>4 O MÁS VECES A LA SEMANA</v>
      </c>
      <c r="AM56" s="19" t="str">
        <f>VLOOKUP(BBDD!AL56,[1]CODIFICACIÓN!$BS$3:$BT$7,2,FALSE)</f>
        <v>NS/NC</v>
      </c>
    </row>
    <row r="57" spans="1:39" ht="15" customHeight="1" x14ac:dyDescent="0.3">
      <c r="A57" s="4">
        <v>56</v>
      </c>
      <c r="B57" s="5">
        <v>42846</v>
      </c>
      <c r="C57" s="7">
        <v>0.3923611111111111</v>
      </c>
      <c r="D57" s="3" t="s">
        <v>135</v>
      </c>
      <c r="E57" s="19" t="str">
        <f>VLOOKUP(BBDD!E57,[1]CODIFICACIÓN!$A$3:$B$5,2,FALSE)</f>
        <v>Mujer</v>
      </c>
      <c r="F57" s="3">
        <v>52</v>
      </c>
      <c r="G57" s="3" t="str">
        <f>VLOOKUP(F57,[1]CODIFICACIÓN!$BV$3:$BW$99,2,FALSE)</f>
        <v>40 a 54 años</v>
      </c>
      <c r="H57" s="3" t="s">
        <v>139</v>
      </c>
      <c r="I57" s="19" t="str">
        <f>VLOOKUP(BBDD!H57,[1]CODIFICACIÓN!$BG$3:$BH$11,2,FALSE)</f>
        <v>OCUPADO/A</v>
      </c>
      <c r="J57" s="4" t="s">
        <v>131</v>
      </c>
      <c r="K57" s="19" t="str">
        <f>VLOOKUP(BBDD!J57,[1]CODIFICACIÓN!$G$3:$H$48,2,FALSE)</f>
        <v>Torrero- La Paz</v>
      </c>
      <c r="L57" s="19" t="s">
        <v>668</v>
      </c>
      <c r="M57" s="4" t="s">
        <v>135</v>
      </c>
      <c r="N57" s="19" t="str">
        <f>VLOOKUP(BBDD!M57,[1]CODIFICACIÓN!$G$3:$H$48,2,FALSE)</f>
        <v>Universidad</v>
      </c>
      <c r="O57" s="4">
        <v>7</v>
      </c>
      <c r="P57" s="19" t="str">
        <f>VLOOKUP(BBDD!O57,[1]CODIFICACIÓN!$BI$3:$BJ$15,2,FALSE)</f>
        <v>CASA</v>
      </c>
      <c r="Q57" s="3"/>
      <c r="R57" s="19" t="str">
        <f>VLOOKUP(BBDD!Q57,[1]CODIFICACIÓN!$BI$3:$BJ$15,2,FALSE)</f>
        <v>OTROS</v>
      </c>
      <c r="T57" s="19" t="str">
        <f>VLOOKUP(BBDD!S57,[1]CODIFICACIÓN!$BK$3:$BL$18,2,FALSE)</f>
        <v>BUS URBANO</v>
      </c>
      <c r="U57" s="19"/>
      <c r="V57" s="3"/>
      <c r="Y57" s="7">
        <v>0.375</v>
      </c>
      <c r="Z57" s="3">
        <v>20</v>
      </c>
      <c r="AA57" s="3">
        <v>42</v>
      </c>
      <c r="AB57" s="3">
        <v>5</v>
      </c>
      <c r="AI57" s="19" t="str">
        <f>VLOOKUP(BBDD!AH57,[1]CODIFICACIÓN!$BM$3:$BN$14,2,FALSE)</f>
        <v>TARJETA BUS</v>
      </c>
      <c r="AJ57" s="19" t="str">
        <f>VLOOKUP(BBDD!AI57,[1]CODIFICACIÓN!$BO$3:$BP$12,2,FALSE)</f>
        <v>NS/NC</v>
      </c>
      <c r="AL57" s="19" t="str">
        <f>VLOOKUP(BBDD!AK57,[1]CODIFICACIÓN!$BQ$3:$BR$7,2,FALSE)</f>
        <v>1-3 VECES A LA SEMANA</v>
      </c>
      <c r="AM57" s="19" t="str">
        <f>VLOOKUP(BBDD!AL57,[1]CODIFICACIÓN!$BS$3:$BT$7,2,FALSE)</f>
        <v>Seguro</v>
      </c>
    </row>
    <row r="58" spans="1:39" ht="15" customHeight="1" x14ac:dyDescent="0.3">
      <c r="A58" s="4">
        <v>57</v>
      </c>
      <c r="B58" s="5">
        <v>42846</v>
      </c>
      <c r="C58" s="7">
        <v>0.39374999999999999</v>
      </c>
      <c r="D58" s="3" t="s">
        <v>135</v>
      </c>
      <c r="E58" s="19" t="str">
        <f>VLOOKUP(BBDD!E58,[1]CODIFICACIÓN!$A$3:$B$5,2,FALSE)</f>
        <v>Hombre</v>
      </c>
      <c r="F58" s="3">
        <v>45</v>
      </c>
      <c r="G58" s="3" t="str">
        <f>VLOOKUP(F58,[1]CODIFICACIÓN!$BV$3:$BW$99,2,FALSE)</f>
        <v>40 a 54 años</v>
      </c>
      <c r="H58" s="3" t="s">
        <v>106</v>
      </c>
      <c r="I58" s="19" t="str">
        <f>VLOOKUP(BBDD!H58,[1]CODIFICACIÓN!$BG$3:$BH$11,2,FALSE)</f>
        <v>OCUPADO/A</v>
      </c>
      <c r="J58" s="4" t="s">
        <v>106</v>
      </c>
      <c r="K58" s="19" t="str">
        <f>VLOOKUP(BBDD!J58,[1]CODIFICACIÓN!$G$3:$H$48,2,FALSE)</f>
        <v>Actur- Rey Fernando</v>
      </c>
      <c r="L58" s="4" t="s">
        <v>663</v>
      </c>
      <c r="M58" s="3" t="s">
        <v>135</v>
      </c>
      <c r="N58" s="19" t="str">
        <f>VLOOKUP(BBDD!M58,[1]CODIFICACIÓN!$G$3:$H$48,2,FALSE)</f>
        <v>Universidad</v>
      </c>
      <c r="O58" s="18">
        <v>7</v>
      </c>
      <c r="P58" s="19" t="str">
        <f>VLOOKUP(BBDD!O58,[1]CODIFICACIÓN!$BI$3:$BJ$15,2,FALSE)</f>
        <v>CASA</v>
      </c>
      <c r="Q58" s="3"/>
      <c r="R58" s="19" t="str">
        <f>VLOOKUP(BBDD!Q58,[1]CODIFICACIÓN!$BI$3:$BJ$15,2,FALSE)</f>
        <v>TRABAJO</v>
      </c>
      <c r="T58" s="19" t="str">
        <f>VLOOKUP(BBDD!S58,[1]CODIFICACIÓN!$BK$3:$BL$18,2,FALSE)</f>
        <v>COCHE PERSONA QUE CONDUCE</v>
      </c>
      <c r="U58" s="19"/>
      <c r="V58" s="3"/>
      <c r="Y58" s="7">
        <v>0.33333333333333331</v>
      </c>
      <c r="Z58" s="3">
        <v>20</v>
      </c>
      <c r="AI58" s="19" t="str">
        <f>VLOOKUP(BBDD!AH58,[1]CODIFICACIÓN!$BM$3:$BN$14,2,FALSE)</f>
        <v>NS/NC</v>
      </c>
      <c r="AJ58" s="19" t="str">
        <f>VLOOKUP(BBDD!AI58,[1]CODIFICACIÓN!$BO$3:$BP$12,2,FALSE)</f>
        <v>NO HAY SERVICIO ADECUADO</v>
      </c>
      <c r="AL58" s="19" t="str">
        <f>VLOOKUP(BBDD!AK58,[1]CODIFICACIÓN!$BQ$3:$BR$7,2,FALSE)</f>
        <v>1-3 VECES AL MES</v>
      </c>
      <c r="AM58" s="19" t="str">
        <f>VLOOKUP(BBDD!AL58,[1]CODIFICACIÓN!$BS$3:$BT$7,2,FALSE)</f>
        <v>NS/NC</v>
      </c>
    </row>
    <row r="59" spans="1:39" ht="15" customHeight="1" x14ac:dyDescent="0.3">
      <c r="A59" s="4">
        <v>58</v>
      </c>
      <c r="B59" s="5">
        <v>42846</v>
      </c>
      <c r="C59" s="7">
        <v>0.3972222222222222</v>
      </c>
      <c r="D59" s="3" t="s">
        <v>135</v>
      </c>
      <c r="E59" s="19" t="str">
        <f>VLOOKUP(BBDD!E59,[1]CODIFICACIÓN!$A$3:$B$5,2,FALSE)</f>
        <v>Hombre</v>
      </c>
      <c r="F59" s="3">
        <v>24</v>
      </c>
      <c r="G59" s="3" t="str">
        <f>VLOOKUP(F59,[1]CODIFICACIÓN!$BV$3:$BW$99,2,FALSE)</f>
        <v>15 a 24 años</v>
      </c>
      <c r="H59" s="3" t="s">
        <v>126</v>
      </c>
      <c r="I59" s="19" t="str">
        <f>VLOOKUP(BBDD!H59,[1]CODIFICACIÓN!$BG$3:$BH$11,2,FALSE)</f>
        <v>OCUPADO/A</v>
      </c>
      <c r="J59" s="4" t="s">
        <v>140</v>
      </c>
      <c r="K59" s="19" t="str">
        <f>VLOOKUP(BBDD!J59,[1]CODIFICACIÓN!$G$3:$H$48,2,FALSE)</f>
        <v>Oliver- Valdefierro</v>
      </c>
      <c r="L59" s="4">
        <v>62</v>
      </c>
      <c r="M59" s="3" t="s">
        <v>135</v>
      </c>
      <c r="N59" s="19" t="str">
        <f>VLOOKUP(BBDD!M59,[1]CODIFICACIÓN!$G$3:$H$48,2,FALSE)</f>
        <v>Universidad</v>
      </c>
      <c r="O59" s="18">
        <v>7</v>
      </c>
      <c r="P59" s="19" t="str">
        <f>VLOOKUP(BBDD!O59,[1]CODIFICACIÓN!$BI$3:$BJ$15,2,FALSE)</f>
        <v>TRABAJO</v>
      </c>
      <c r="Q59" s="3"/>
      <c r="R59" s="19" t="str">
        <f>VLOOKUP(BBDD!Q59,[1]CODIFICACIÓN!$BI$3:$BJ$15,2,FALSE)</f>
        <v>GESTIONES ADMINISTRATIVAS</v>
      </c>
      <c r="T59" s="19" t="str">
        <f>VLOOKUP(BBDD!S59,[1]CODIFICACIÓN!$BK$3:$BL$18,2,FALSE)</f>
        <v>COCHE PERSONA QUE CONDUCE</v>
      </c>
      <c r="U59" s="19"/>
      <c r="V59" s="3"/>
      <c r="Y59" s="7">
        <v>0.375</v>
      </c>
      <c r="Z59" s="3">
        <v>10</v>
      </c>
      <c r="AI59" s="19" t="str">
        <f>VLOOKUP(BBDD!AH59,[1]CODIFICACIÓN!$BM$3:$BN$14,2,FALSE)</f>
        <v>NS/NC</v>
      </c>
      <c r="AJ59" s="19" t="str">
        <f>VLOOKUP(BBDD!AI59,[1]CODIFICACIÓN!$BO$3:$BP$12,2,FALSE)</f>
        <v>OTROS</v>
      </c>
      <c r="AL59" s="19" t="str">
        <f>VLOOKUP(BBDD!AK59,[1]CODIFICACIÓN!$BQ$3:$BR$7,2,FALSE)</f>
        <v>4 O MÁS VECES A LA SEMANA</v>
      </c>
      <c r="AM59" s="19" t="str">
        <f>VLOOKUP(BBDD!AL59,[1]CODIFICACIÓN!$BS$3:$BT$7,2,FALSE)</f>
        <v>NS/NC</v>
      </c>
    </row>
    <row r="60" spans="1:39" ht="15" customHeight="1" x14ac:dyDescent="0.3">
      <c r="A60" s="4">
        <v>59</v>
      </c>
      <c r="B60" s="5">
        <v>42846</v>
      </c>
      <c r="C60" s="7">
        <v>0.40277777777777773</v>
      </c>
      <c r="D60" s="3" t="s">
        <v>135</v>
      </c>
      <c r="E60" s="19" t="str">
        <f>VLOOKUP(BBDD!E60,[1]CODIFICACIÓN!$A$3:$B$5,2,FALSE)</f>
        <v>Mujer</v>
      </c>
      <c r="F60" s="3">
        <v>48</v>
      </c>
      <c r="G60" s="3" t="str">
        <f>VLOOKUP(F60,[1]CODIFICACIÓN!$BV$3:$BW$99,2,FALSE)</f>
        <v>40 a 54 años</v>
      </c>
      <c r="H60" s="3" t="s">
        <v>105</v>
      </c>
      <c r="I60" s="19" t="str">
        <f>VLOOKUP(BBDD!H60,[1]CODIFICACIÓN!$BG$3:$BH$11,2,FALSE)</f>
        <v>OCUPADO/A</v>
      </c>
      <c r="J60" s="4" t="s">
        <v>105</v>
      </c>
      <c r="K60" s="19" t="str">
        <f>VLOOKUP(BBDD!J60,[1]CODIFICACIÓN!$G$3:$H$48,2,FALSE)</f>
        <v>Centro</v>
      </c>
      <c r="L60" s="4" t="s">
        <v>665</v>
      </c>
      <c r="M60" s="3" t="s">
        <v>135</v>
      </c>
      <c r="N60" s="19" t="str">
        <f>VLOOKUP(BBDD!M60,[1]CODIFICACIÓN!$G$3:$H$48,2,FALSE)</f>
        <v>Universidad</v>
      </c>
      <c r="O60" s="18">
        <v>7</v>
      </c>
      <c r="P60" s="19" t="str">
        <f>VLOOKUP(BBDD!O60,[1]CODIFICACIÓN!$BI$3:$BJ$15,2,FALSE)</f>
        <v>CASA</v>
      </c>
      <c r="Q60" s="3"/>
      <c r="R60" s="19" t="str">
        <f>VLOOKUP(BBDD!Q60,[1]CODIFICACIÓN!$BI$3:$BJ$15,2,FALSE)</f>
        <v>GESTIONES ADMINISTRATIVAS</v>
      </c>
      <c r="T60" s="19" t="str">
        <f>VLOOKUP(BBDD!S60,[1]CODIFICACIÓN!$BK$3:$BL$18,2,FALSE)</f>
        <v>COCHE PERSONA QUE CONDUCE</v>
      </c>
      <c r="U60" s="19"/>
      <c r="V60" s="3"/>
      <c r="Y60" s="7">
        <v>0.38194444444444442</v>
      </c>
      <c r="Z60" s="3">
        <v>30</v>
      </c>
      <c r="AI60" s="19" t="str">
        <f>VLOOKUP(BBDD!AH60,[1]CODIFICACIÓN!$BM$3:$BN$14,2,FALSE)</f>
        <v>NS/NC</v>
      </c>
      <c r="AJ60" s="19" t="str">
        <f>VLOOKUP(BBDD!AI60,[1]CODIFICACIÓN!$BO$3:$BP$12,2,FALSE)</f>
        <v>OTROS</v>
      </c>
      <c r="AL60" s="19" t="str">
        <f>VLOOKUP(BBDD!AK60,[1]CODIFICACIÓN!$BQ$3:$BR$7,2,FALSE)</f>
        <v>1-3 VECES AL MES</v>
      </c>
      <c r="AM60" s="19" t="str">
        <f>VLOOKUP(BBDD!AL60,[1]CODIFICACIÓN!$BS$3:$BT$7,2,FALSE)</f>
        <v>NS/NC</v>
      </c>
    </row>
    <row r="61" spans="1:39" x14ac:dyDescent="0.3">
      <c r="A61" s="4">
        <v>60</v>
      </c>
      <c r="B61" s="5">
        <v>42846</v>
      </c>
      <c r="C61" s="7">
        <v>0.40486111111111112</v>
      </c>
      <c r="D61" s="3" t="s">
        <v>135</v>
      </c>
      <c r="E61" s="19" t="str">
        <f>VLOOKUP(BBDD!E61,[1]CODIFICACIÓN!$A$3:$B$5,2,FALSE)</f>
        <v>Hombre</v>
      </c>
      <c r="F61" s="3">
        <v>39</v>
      </c>
      <c r="G61" s="3" t="str">
        <f>VLOOKUP(F61,[1]CODIFICACIÓN!$BV$3:$BW$99,2,FALSE)</f>
        <v>25 a 39 años</v>
      </c>
      <c r="H61" s="3" t="s">
        <v>128</v>
      </c>
      <c r="I61" s="19" t="str">
        <f>VLOOKUP(BBDD!H61,[1]CODIFICACIÓN!$BG$3:$BH$11,2,FALSE)</f>
        <v>EN PARO</v>
      </c>
      <c r="J61" s="4" t="s">
        <v>141</v>
      </c>
      <c r="K61" s="19" t="str">
        <f>VLOOKUP(BBDD!J61,[1]CODIFICACIÓN!$G$3:$H$48,2,FALSE)</f>
        <v>San José</v>
      </c>
      <c r="L61" s="4" t="s">
        <v>667</v>
      </c>
      <c r="M61" s="3" t="s">
        <v>135</v>
      </c>
      <c r="N61" s="19" t="str">
        <f>VLOOKUP(BBDD!M61,[1]CODIFICACIÓN!$G$3:$H$48,2,FALSE)</f>
        <v>Universidad</v>
      </c>
      <c r="O61" s="18">
        <v>7</v>
      </c>
      <c r="P61" s="19" t="str">
        <f>VLOOKUP(BBDD!O61,[1]CODIFICACIÓN!$BI$3:$BJ$15,2,FALSE)</f>
        <v>CASA</v>
      </c>
      <c r="Q61" s="3"/>
      <c r="R61" s="19" t="str">
        <f>VLOOKUP(BBDD!Q61,[1]CODIFICACIÓN!$BI$3:$BJ$15,2,FALSE)</f>
        <v>GESTIONES ADMINISTRATIVAS</v>
      </c>
      <c r="T61" s="19" t="str">
        <f>VLOOKUP(BBDD!S61,[1]CODIFICACIÓN!$BK$3:$BL$18,2,FALSE)</f>
        <v>BUS URBANO</v>
      </c>
      <c r="U61" s="19" t="str">
        <f>VLOOKUP(BBDD!T61,[1]CODIFICACIÓN!$BK$3:$BL$18,2,FALSE)</f>
        <v>BUS URBANO</v>
      </c>
      <c r="V61" s="3"/>
      <c r="Y61" s="7">
        <v>0.39583333333333331</v>
      </c>
      <c r="Z61" s="3">
        <v>10</v>
      </c>
      <c r="AA61" s="3">
        <v>39</v>
      </c>
      <c r="AB61" s="3">
        <v>3</v>
      </c>
      <c r="AC61" s="3">
        <v>42</v>
      </c>
      <c r="AD61" s="3">
        <v>4</v>
      </c>
      <c r="AI61" s="19" t="str">
        <f>VLOOKUP(BBDD!AH61,[1]CODIFICACIÓN!$BM$3:$BN$14,2,FALSE)</f>
        <v>TARJETA BUS</v>
      </c>
      <c r="AJ61" s="19" t="str">
        <f>VLOOKUP(BBDD!AI61,[1]CODIFICACIÓN!$BO$3:$BP$12,2,FALSE)</f>
        <v>NS/NC</v>
      </c>
      <c r="AL61" s="19" t="str">
        <f>VLOOKUP(BBDD!AK61,[1]CODIFICACIÓN!$BQ$3:$BR$7,2,FALSE)</f>
        <v>1-3 VECES AL MES</v>
      </c>
      <c r="AM61" s="19" t="str">
        <f>VLOOKUP(BBDD!AL61,[1]CODIFICACIÓN!$BS$3:$BT$7,2,FALSE)</f>
        <v>Seguro</v>
      </c>
    </row>
    <row r="62" spans="1:39" ht="15" customHeight="1" x14ac:dyDescent="0.3">
      <c r="A62" s="4">
        <v>61</v>
      </c>
      <c r="B62" s="5">
        <v>42846</v>
      </c>
      <c r="C62" s="7">
        <v>0.40972222222222227</v>
      </c>
      <c r="D62" s="3" t="s">
        <v>135</v>
      </c>
      <c r="E62" s="19" t="str">
        <f>VLOOKUP(BBDD!E62,[1]CODIFICACIÓN!$A$3:$B$5,2,FALSE)</f>
        <v>NS/NC</v>
      </c>
      <c r="G62" s="3" t="e">
        <f>VLOOKUP(F62,[1]CODIFICACIÓN!$BV$3:$BW$99,2,FALSE)</f>
        <v>#N/A</v>
      </c>
      <c r="H62" s="3" t="s">
        <v>106</v>
      </c>
      <c r="I62" s="19" t="str">
        <f>VLOOKUP(BBDD!H62,[1]CODIFICACIÓN!$BG$3:$BH$11,2,FALSE)</f>
        <v>ESTUDIANTE</v>
      </c>
      <c r="J62" s="4" t="s">
        <v>106</v>
      </c>
      <c r="K62" s="19" t="str">
        <f>VLOOKUP(BBDD!J62,[1]CODIFICACIÓN!$G$3:$H$48,2,FALSE)</f>
        <v>Actur- Rey Fernando</v>
      </c>
      <c r="L62" s="4" t="s">
        <v>663</v>
      </c>
      <c r="M62" s="3" t="s">
        <v>135</v>
      </c>
      <c r="N62" s="19" t="str">
        <f>VLOOKUP(BBDD!M62,[1]CODIFICACIÓN!$G$3:$H$48,2,FALSE)</f>
        <v>Universidad</v>
      </c>
      <c r="O62" s="18">
        <v>7</v>
      </c>
      <c r="P62" s="19" t="str">
        <f>VLOOKUP(BBDD!O62,[1]CODIFICACIÓN!$BI$3:$BJ$15,2,FALSE)</f>
        <v>CASA</v>
      </c>
      <c r="Q62" s="3"/>
      <c r="R62" s="19" t="str">
        <f>VLOOKUP(BBDD!Q62,[1]CODIFICACIÓN!$BI$3:$BJ$15,2,FALSE)</f>
        <v>OTROS</v>
      </c>
      <c r="T62" s="19" t="str">
        <f>VLOOKUP(BBDD!S62,[1]CODIFICACIÓN!$BK$3:$BL$18,2,FALSE)</f>
        <v>COCHE PERSONA QUE CONDUCE</v>
      </c>
      <c r="U62" s="19"/>
      <c r="V62" s="3"/>
      <c r="Y62" s="7">
        <v>0.39583333333333331</v>
      </c>
      <c r="Z62" s="3">
        <v>20</v>
      </c>
      <c r="AI62" s="19" t="str">
        <f>VLOOKUP(BBDD!AH62,[1]CODIFICACIÓN!$BM$3:$BN$14,2,FALSE)</f>
        <v>NS/NC</v>
      </c>
      <c r="AJ62" s="19" t="str">
        <f>VLOOKUP(BBDD!AI62,[1]CODIFICACIÓN!$BO$3:$BP$12,2,FALSE)</f>
        <v>ES CARO</v>
      </c>
      <c r="AL62" s="19" t="str">
        <f>VLOOKUP(BBDD!AK62,[1]CODIFICACIÓN!$BQ$3:$BR$7,2,FALSE)</f>
        <v>1-3 VECES AL MES</v>
      </c>
      <c r="AM62" s="19" t="str">
        <f>VLOOKUP(BBDD!AL62,[1]CODIFICACIÓN!$BS$3:$BT$7,2,FALSE)</f>
        <v>NS/NC</v>
      </c>
    </row>
    <row r="63" spans="1:39" ht="15" customHeight="1" x14ac:dyDescent="0.3">
      <c r="A63" s="4">
        <v>62</v>
      </c>
      <c r="B63" s="5">
        <v>42846</v>
      </c>
      <c r="C63" s="7">
        <v>0.41319444444444442</v>
      </c>
      <c r="D63" s="3" t="s">
        <v>135</v>
      </c>
      <c r="E63" s="19" t="str">
        <f>VLOOKUP(BBDD!E63,[1]CODIFICACIÓN!$A$3:$B$5,2,FALSE)</f>
        <v>Mujer</v>
      </c>
      <c r="F63" s="3">
        <v>26</v>
      </c>
      <c r="G63" s="3" t="str">
        <f>VLOOKUP(F63,[1]CODIFICACIÓN!$BV$3:$BW$99,2,FALSE)</f>
        <v>25 a 39 años</v>
      </c>
      <c r="H63" s="3" t="s">
        <v>142</v>
      </c>
      <c r="I63" s="19" t="str">
        <f>VLOOKUP(BBDD!H63,[1]CODIFICACIÓN!$BG$3:$BH$11,2,FALSE)</f>
        <v>OCUPADO/A</v>
      </c>
      <c r="J63" s="4" t="s">
        <v>142</v>
      </c>
      <c r="K63" s="19" t="str">
        <f>VLOOKUP(BBDD!J63,[1]CODIFICACIÓN!$G$3:$H$48,2,FALSE)</f>
        <v>Zona Oeste</v>
      </c>
      <c r="L63" s="4">
        <v>164</v>
      </c>
      <c r="M63" s="3" t="s">
        <v>135</v>
      </c>
      <c r="N63" s="19" t="str">
        <f>VLOOKUP(BBDD!M63,[1]CODIFICACIÓN!$G$3:$H$48,2,FALSE)</f>
        <v>Universidad</v>
      </c>
      <c r="O63" s="18">
        <v>7</v>
      </c>
      <c r="P63" s="19" t="str">
        <f>VLOOKUP(BBDD!O63,[1]CODIFICACIÓN!$BI$3:$BJ$15,2,FALSE)</f>
        <v>CASA</v>
      </c>
      <c r="Q63" s="3"/>
      <c r="R63" s="19" t="str">
        <f>VLOOKUP(BBDD!Q63,[1]CODIFICACIÓN!$BI$3:$BJ$15,2,FALSE)</f>
        <v>GESTIONES ADMINISTRATIVAS</v>
      </c>
      <c r="T63" s="19" t="str">
        <f>VLOOKUP(BBDD!S63,[1]CODIFICACIÓN!$BK$3:$BL$18,2,FALSE)</f>
        <v>COCHE PERSONA QUE CONDUCE</v>
      </c>
      <c r="U63" s="19"/>
      <c r="V63" s="3"/>
      <c r="Y63" s="7">
        <v>0.3888888888888889</v>
      </c>
      <c r="Z63" s="3">
        <v>30</v>
      </c>
      <c r="AI63" s="19" t="str">
        <f>VLOOKUP(BBDD!AH63,[1]CODIFICACIÓN!$BM$3:$BN$14,2,FALSE)</f>
        <v>NS/NC</v>
      </c>
      <c r="AJ63" s="19" t="str">
        <f>VLOOKUP(BBDD!AI63,[1]CODIFICACIÓN!$BO$3:$BP$12,2,FALSE)</f>
        <v>NO HAY SERVICIO ADECUADO</v>
      </c>
      <c r="AL63" s="19" t="str">
        <f>VLOOKUP(BBDD!AK63,[1]CODIFICACIÓN!$BQ$3:$BR$7,2,FALSE)</f>
        <v>1-3 VECES AL MES</v>
      </c>
      <c r="AM63" s="19" t="str">
        <f>VLOOKUP(BBDD!AL63,[1]CODIFICACIÓN!$BS$3:$BT$7,2,FALSE)</f>
        <v>NS/NC</v>
      </c>
    </row>
    <row r="64" spans="1:39" ht="15" customHeight="1" x14ac:dyDescent="0.3">
      <c r="A64" s="4">
        <v>63</v>
      </c>
      <c r="B64" s="5">
        <v>42846</v>
      </c>
      <c r="C64" s="7">
        <v>0.4152777777777778</v>
      </c>
      <c r="D64" s="3" t="s">
        <v>135</v>
      </c>
      <c r="E64" s="19" t="str">
        <f>VLOOKUP(BBDD!E64,[1]CODIFICACIÓN!$A$3:$B$5,2,FALSE)</f>
        <v>Hombre</v>
      </c>
      <c r="F64" s="3">
        <v>22</v>
      </c>
      <c r="G64" s="3" t="str">
        <f>VLOOKUP(F64,[1]CODIFICACIÓN!$BV$3:$BW$99,2,FALSE)</f>
        <v>15 a 24 años</v>
      </c>
      <c r="H64" s="3" t="s">
        <v>108</v>
      </c>
      <c r="I64" s="19" t="str">
        <f>VLOOKUP(BBDD!H64,[1]CODIFICACIÓN!$BG$3:$BH$11,2,FALSE)</f>
        <v>OCUPADO/A Y ESTUDIANTE</v>
      </c>
      <c r="J64" s="4" t="s">
        <v>108</v>
      </c>
      <c r="K64" s="19" t="str">
        <f>VLOOKUP(BBDD!J64,[1]CODIFICACIÓN!$G$3:$H$48,2,FALSE)</f>
        <v>Las Fuentes</v>
      </c>
      <c r="L64" s="4" t="s">
        <v>555</v>
      </c>
      <c r="M64" s="3" t="s">
        <v>135</v>
      </c>
      <c r="N64" s="19" t="str">
        <f>VLOOKUP(BBDD!M64,[1]CODIFICACIÓN!$G$3:$H$48,2,FALSE)</f>
        <v>Universidad</v>
      </c>
      <c r="O64" s="18">
        <v>7</v>
      </c>
      <c r="P64" s="19" t="str">
        <f>VLOOKUP(BBDD!O64,[1]CODIFICACIÓN!$BI$3:$BJ$15,2,FALSE)</f>
        <v>CASA</v>
      </c>
      <c r="Q64" s="3"/>
      <c r="R64" s="19" t="str">
        <f>VLOOKUP(BBDD!Q64,[1]CODIFICACIÓN!$BI$3:$BJ$15,2,FALSE)</f>
        <v>ESTUDIOS</v>
      </c>
      <c r="T64" s="19" t="str">
        <f>VLOOKUP(BBDD!S64,[1]CODIFICACIÓN!$BK$3:$BL$18,2,FALSE)</f>
        <v>COCHE PERSONA QUE CONDUCE</v>
      </c>
      <c r="U64" s="19"/>
      <c r="V64" s="3"/>
      <c r="Y64" s="7">
        <v>0.39583333333333331</v>
      </c>
      <c r="Z64" s="3">
        <v>30</v>
      </c>
      <c r="AI64" s="19" t="str">
        <f>VLOOKUP(BBDD!AH64,[1]CODIFICACIÓN!$BM$3:$BN$14,2,FALSE)</f>
        <v>NS/NC</v>
      </c>
      <c r="AJ64" s="19" t="str">
        <f>VLOOKUP(BBDD!AI64,[1]CODIFICACIÓN!$BO$3:$BP$12,2,FALSE)</f>
        <v>BAJA FRECUENCIA DE PASO</v>
      </c>
      <c r="AL64" s="19" t="str">
        <f>VLOOKUP(BBDD!AK64,[1]CODIFICACIÓN!$BQ$3:$BR$7,2,FALSE)</f>
        <v>1-3 VECES AL MES</v>
      </c>
      <c r="AM64" s="19" t="str">
        <f>VLOOKUP(BBDD!AL64,[1]CODIFICACIÓN!$BS$3:$BT$7,2,FALSE)</f>
        <v>NS/NC</v>
      </c>
    </row>
    <row r="65" spans="1:39" ht="15" customHeight="1" x14ac:dyDescent="0.3">
      <c r="A65" s="4">
        <v>64</v>
      </c>
      <c r="B65" s="5">
        <v>42846</v>
      </c>
      <c r="C65" s="7">
        <v>0.42083333333333334</v>
      </c>
      <c r="D65" s="3" t="s">
        <v>135</v>
      </c>
      <c r="E65" s="19" t="str">
        <f>VLOOKUP(BBDD!E65,[1]CODIFICACIÓN!$A$3:$B$5,2,FALSE)</f>
        <v>Mujer</v>
      </c>
      <c r="F65" s="3">
        <v>55</v>
      </c>
      <c r="G65" s="3" t="str">
        <f>VLOOKUP(F65,[1]CODIFICACIÓN!$BV$3:$BW$99,2,FALSE)</f>
        <v>55 a 64 años</v>
      </c>
      <c r="H65" s="3" t="s">
        <v>143</v>
      </c>
      <c r="I65" s="19" t="str">
        <f>VLOOKUP(BBDD!H65,[1]CODIFICACIÓN!$BG$3:$BH$11,2,FALSE)</f>
        <v>OCUPADO/A</v>
      </c>
      <c r="J65" s="4" t="s">
        <v>143</v>
      </c>
      <c r="K65" s="19" t="str">
        <f>VLOOKUP(BBDD!J65,[1]CODIFICACIÓN!$G$3:$H$48,2,FALSE)</f>
        <v>Delicias</v>
      </c>
      <c r="L65" s="4">
        <v>56</v>
      </c>
      <c r="M65" s="3" t="s">
        <v>135</v>
      </c>
      <c r="N65" s="19" t="str">
        <f>VLOOKUP(BBDD!M65,[1]CODIFICACIÓN!$G$3:$H$48,2,FALSE)</f>
        <v>Universidad</v>
      </c>
      <c r="O65" s="18">
        <v>7</v>
      </c>
      <c r="P65" s="19" t="str">
        <f>VLOOKUP(BBDD!O65,[1]CODIFICACIÓN!$BI$3:$BJ$15,2,FALSE)</f>
        <v>TRABAJO</v>
      </c>
      <c r="Q65" s="3"/>
      <c r="R65" s="19" t="str">
        <f>VLOOKUP(BBDD!Q65,[1]CODIFICACIÓN!$BI$3:$BJ$15,2,FALSE)</f>
        <v>ASUNTOS PERSONALES</v>
      </c>
      <c r="T65" s="19" t="str">
        <f>VLOOKUP(BBDD!S65,[1]CODIFICACIÓN!$BK$3:$BL$18,2,FALSE)</f>
        <v>COCHE PERSONA QUE CONDUCE</v>
      </c>
      <c r="U65" s="19"/>
      <c r="V65" s="3"/>
      <c r="Y65" s="7">
        <v>0.33333333333333331</v>
      </c>
      <c r="Z65" s="3">
        <v>7</v>
      </c>
      <c r="AI65" s="19" t="str">
        <f>VLOOKUP(BBDD!AH65,[1]CODIFICACIÓN!$BM$3:$BN$14,2,FALSE)</f>
        <v>NS/NC</v>
      </c>
      <c r="AJ65" s="19" t="str">
        <f>VLOOKUP(BBDD!AI65,[1]CODIFICACIÓN!$BO$3:$BP$12,2,FALSE)</f>
        <v>OTROS</v>
      </c>
      <c r="AL65" s="19" t="str">
        <f>VLOOKUP(BBDD!AK65,[1]CODIFICACIÓN!$BQ$3:$BR$7,2,FALSE)</f>
        <v>4 O MÁS VECES A LA SEMANA</v>
      </c>
      <c r="AM65" s="19" t="str">
        <f>VLOOKUP(BBDD!AL65,[1]CODIFICACIÓN!$BS$3:$BT$7,2,FALSE)</f>
        <v>NS/NC</v>
      </c>
    </row>
    <row r="66" spans="1:39" ht="15" customHeight="1" x14ac:dyDescent="0.3">
      <c r="A66" s="4">
        <v>65</v>
      </c>
      <c r="B66" s="5">
        <v>42846</v>
      </c>
      <c r="C66" s="7">
        <v>0.4236111111111111</v>
      </c>
      <c r="D66" s="3" t="s">
        <v>135</v>
      </c>
      <c r="E66" s="19" t="str">
        <f>VLOOKUP(BBDD!E66,[1]CODIFICACIÓN!$A$3:$B$5,2,FALSE)</f>
        <v>Mujer</v>
      </c>
      <c r="F66" s="3">
        <v>32</v>
      </c>
      <c r="G66" s="3" t="str">
        <f>VLOOKUP(F66,[1]CODIFICACIÓN!$BV$3:$BW$99,2,FALSE)</f>
        <v>25 a 39 años</v>
      </c>
      <c r="H66" s="3" t="s">
        <v>106</v>
      </c>
      <c r="I66" s="19" t="str">
        <f>VLOOKUP(BBDD!H66,[1]CODIFICACIÓN!$BG$3:$BH$11,2,FALSE)</f>
        <v>EN PARO</v>
      </c>
      <c r="J66" s="4" t="s">
        <v>106</v>
      </c>
      <c r="K66" s="19" t="str">
        <f>VLOOKUP(BBDD!J66,[1]CODIFICACIÓN!$G$3:$H$48,2,FALSE)</f>
        <v>Actur- Rey Fernando</v>
      </c>
      <c r="L66" s="4" t="s">
        <v>663</v>
      </c>
      <c r="M66" s="3" t="s">
        <v>135</v>
      </c>
      <c r="N66" s="19" t="str">
        <f>VLOOKUP(BBDD!M66,[1]CODIFICACIÓN!$G$3:$H$48,2,FALSE)</f>
        <v>Universidad</v>
      </c>
      <c r="O66" s="18">
        <v>7</v>
      </c>
      <c r="P66" s="19" t="str">
        <f>VLOOKUP(BBDD!O66,[1]CODIFICACIÓN!$BI$3:$BJ$15,2,FALSE)</f>
        <v>CASA</v>
      </c>
      <c r="Q66" s="3"/>
      <c r="R66" s="19" t="str">
        <f>VLOOKUP(BBDD!Q66,[1]CODIFICACIÓN!$BI$3:$BJ$15,2,FALSE)</f>
        <v>GESTIONES ADMINISTRATIVAS</v>
      </c>
      <c r="T66" s="19" t="str">
        <f>VLOOKUP(BBDD!S66,[1]CODIFICACIÓN!$BK$3:$BL$18,2,FALSE)</f>
        <v>COCHE PERSONA QUE CONDUCE</v>
      </c>
      <c r="U66" s="19"/>
      <c r="V66" s="3"/>
      <c r="Y66" s="7">
        <v>0.40625</v>
      </c>
      <c r="Z66" s="3">
        <v>20</v>
      </c>
      <c r="AI66" s="19" t="str">
        <f>VLOOKUP(BBDD!AH66,[1]CODIFICACIÓN!$BM$3:$BN$14,2,FALSE)</f>
        <v>NS/NC</v>
      </c>
      <c r="AJ66" s="19" t="str">
        <f>VLOOKUP(BBDD!AI66,[1]CODIFICACIÓN!$BO$3:$BP$12,2,FALSE)</f>
        <v>TARDA MUCHO</v>
      </c>
      <c r="AL66" s="19" t="str">
        <f>VLOOKUP(BBDD!AK66,[1]CODIFICACIÓN!$BQ$3:$BR$7,2,FALSE)</f>
        <v>1-3 VECES AL MES</v>
      </c>
      <c r="AM66" s="19" t="str">
        <f>VLOOKUP(BBDD!AL66,[1]CODIFICACIÓN!$BS$3:$BT$7,2,FALSE)</f>
        <v>NS/NC</v>
      </c>
    </row>
    <row r="67" spans="1:39" ht="15" customHeight="1" x14ac:dyDescent="0.3">
      <c r="A67" s="4">
        <v>66</v>
      </c>
      <c r="B67" s="5">
        <v>42846</v>
      </c>
      <c r="C67" s="7">
        <v>0.42638888888888887</v>
      </c>
      <c r="D67" s="3" t="s">
        <v>135</v>
      </c>
      <c r="E67" s="19" t="str">
        <f>VLOOKUP(BBDD!E67,[1]CODIFICACIÓN!$A$3:$B$5,2,FALSE)</f>
        <v>Hombre</v>
      </c>
      <c r="F67" s="3">
        <v>56</v>
      </c>
      <c r="G67" s="3" t="str">
        <f>VLOOKUP(F67,[1]CODIFICACIÓN!$BV$3:$BW$99,2,FALSE)</f>
        <v>55 a 64 años</v>
      </c>
      <c r="H67" s="3" t="s">
        <v>144</v>
      </c>
      <c r="I67" s="19" t="str">
        <f>VLOOKUP(BBDD!H67,[1]CODIFICACIÓN!$BG$3:$BH$11,2,FALSE)</f>
        <v>OCUPADO/A</v>
      </c>
      <c r="J67" s="4" t="s">
        <v>144</v>
      </c>
      <c r="K67" s="19" t="str">
        <f>VLOOKUP(BBDD!J67,[1]CODIFICACIÓN!$G$3:$H$48,2,FALSE)</f>
        <v>Casco Histórico</v>
      </c>
      <c r="L67" s="4" t="s">
        <v>664</v>
      </c>
      <c r="M67" s="3" t="s">
        <v>135</v>
      </c>
      <c r="N67" s="19" t="str">
        <f>VLOOKUP(BBDD!M67,[1]CODIFICACIÓN!$G$3:$H$48,2,FALSE)</f>
        <v>Universidad</v>
      </c>
      <c r="O67" s="18">
        <v>7</v>
      </c>
      <c r="P67" s="19" t="str">
        <f>VLOOKUP(BBDD!O67,[1]CODIFICACIÓN!$BI$3:$BJ$15,2,FALSE)</f>
        <v>CASA</v>
      </c>
      <c r="Q67" s="3"/>
      <c r="R67" s="19" t="str">
        <f>VLOOKUP(BBDD!Q67,[1]CODIFICACIÓN!$BI$3:$BJ$15,2,FALSE)</f>
        <v>GESTIONES ADMINISTRATIVAS</v>
      </c>
      <c r="T67" s="19" t="str">
        <f>VLOOKUP(BBDD!S67,[1]CODIFICACIÓN!$BK$3:$BL$18,2,FALSE)</f>
        <v>MOTOCICLETA</v>
      </c>
      <c r="U67" s="19"/>
      <c r="V67" s="3"/>
      <c r="Y67" s="7">
        <v>0.375</v>
      </c>
      <c r="Z67" s="3">
        <v>15</v>
      </c>
      <c r="AI67" s="19" t="str">
        <f>VLOOKUP(BBDD!AH67,[1]CODIFICACIÓN!$BM$3:$BN$14,2,FALSE)</f>
        <v>NS/NC</v>
      </c>
      <c r="AJ67" s="19" t="str">
        <f>VLOOKUP(BBDD!AI67,[1]CODIFICACIÓN!$BO$3:$BP$12,2,FALSE)</f>
        <v>OTROS</v>
      </c>
      <c r="AL67" s="19" t="str">
        <f>VLOOKUP(BBDD!AK67,[1]CODIFICACIÓN!$BQ$3:$BR$7,2,FALSE)</f>
        <v>1-3 VECES A LA SEMANA</v>
      </c>
      <c r="AM67" s="19" t="str">
        <f>VLOOKUP(BBDD!AL67,[1]CODIFICACIÓN!$BS$3:$BT$7,2,FALSE)</f>
        <v>NS/NC</v>
      </c>
    </row>
    <row r="68" spans="1:39" ht="15" customHeight="1" x14ac:dyDescent="0.3">
      <c r="A68" s="4">
        <v>67</v>
      </c>
      <c r="B68" s="5">
        <v>42846</v>
      </c>
      <c r="C68" s="7">
        <v>0.42777777777777781</v>
      </c>
      <c r="D68" s="3" t="s">
        <v>135</v>
      </c>
      <c r="E68" s="19" t="str">
        <f>VLOOKUP(BBDD!E68,[1]CODIFICACIÓN!$A$3:$B$5,2,FALSE)</f>
        <v>Hombre</v>
      </c>
      <c r="F68" s="3">
        <v>57</v>
      </c>
      <c r="G68" s="3" t="str">
        <f>VLOOKUP(F68,[1]CODIFICACIÓN!$BV$3:$BW$99,2,FALSE)</f>
        <v>55 a 64 años</v>
      </c>
      <c r="H68" s="3" t="s">
        <v>145</v>
      </c>
      <c r="I68" s="19" t="str">
        <f>VLOOKUP(BBDD!H68,[1]CODIFICACIÓN!$BG$3:$BH$11,2,FALSE)</f>
        <v>OCUPADO/A</v>
      </c>
      <c r="J68" s="4" t="s">
        <v>145</v>
      </c>
      <c r="K68" s="19" t="str">
        <f>VLOOKUP(BBDD!J68,[1]CODIFICACIÓN!$G$3:$H$48,2,FALSE)</f>
        <v>San José</v>
      </c>
      <c r="L68" s="4">
        <v>85</v>
      </c>
      <c r="M68" s="3" t="s">
        <v>135</v>
      </c>
      <c r="N68" s="19" t="str">
        <f>VLOOKUP(BBDD!M68,[1]CODIFICACIÓN!$G$3:$H$48,2,FALSE)</f>
        <v>Universidad</v>
      </c>
      <c r="O68" s="18">
        <v>7</v>
      </c>
      <c r="P68" s="19" t="str">
        <f>VLOOKUP(BBDD!O68,[1]CODIFICACIÓN!$BI$3:$BJ$15,2,FALSE)</f>
        <v>CASA</v>
      </c>
      <c r="Q68" s="3"/>
      <c r="R68" s="19" t="str">
        <f>VLOOKUP(BBDD!Q68,[1]CODIFICACIÓN!$BI$3:$BJ$15,2,FALSE)</f>
        <v>TRABAJO</v>
      </c>
      <c r="T68" s="19" t="str">
        <f>VLOOKUP(BBDD!S68,[1]CODIFICACIÓN!$BK$3:$BL$18,2,FALSE)</f>
        <v>BUS URBANO</v>
      </c>
      <c r="U68" s="19"/>
      <c r="V68" s="3"/>
      <c r="Y68" s="7">
        <v>0.2986111111111111</v>
      </c>
      <c r="Z68" s="3">
        <v>40</v>
      </c>
      <c r="AA68" s="3">
        <v>35</v>
      </c>
      <c r="AB68" s="3">
        <v>20</v>
      </c>
      <c r="AI68" s="19" t="str">
        <f>VLOOKUP(BBDD!AH68,[1]CODIFICACIÓN!$BM$3:$BN$14,2,FALSE)</f>
        <v>TARJETA BUS</v>
      </c>
      <c r="AJ68" s="19" t="str">
        <f>VLOOKUP(BBDD!AI68,[1]CODIFICACIÓN!$BO$3:$BP$12,2,FALSE)</f>
        <v>NS/NC</v>
      </c>
      <c r="AL68" s="19" t="str">
        <f>VLOOKUP(BBDD!AK68,[1]CODIFICACIÓN!$BQ$3:$BR$7,2,FALSE)</f>
        <v>4 O MÁS VECES A LA SEMANA</v>
      </c>
      <c r="AM68" s="19" t="str">
        <f>VLOOKUP(BBDD!AL68,[1]CODIFICACIÓN!$BS$3:$BT$7,2,FALSE)</f>
        <v>Seguro</v>
      </c>
    </row>
    <row r="69" spans="1:39" ht="15" customHeight="1" x14ac:dyDescent="0.3">
      <c r="A69" s="4">
        <v>68</v>
      </c>
      <c r="B69" s="5">
        <v>42846</v>
      </c>
      <c r="C69" s="7">
        <v>0.43055555555555558</v>
      </c>
      <c r="D69" s="3" t="s">
        <v>135</v>
      </c>
      <c r="E69" s="19" t="str">
        <f>VLOOKUP(BBDD!E69,[1]CODIFICACIÓN!$A$3:$B$5,2,FALSE)</f>
        <v>Mujer</v>
      </c>
      <c r="F69" s="3">
        <v>27</v>
      </c>
      <c r="G69" s="3" t="str">
        <f>VLOOKUP(F69,[1]CODIFICACIÓN!$BV$3:$BW$99,2,FALSE)</f>
        <v>25 a 39 años</v>
      </c>
      <c r="H69" s="3" t="s">
        <v>115</v>
      </c>
      <c r="I69" s="19" t="str">
        <f>VLOOKUP(BBDD!H69,[1]CODIFICACIÓN!$BG$3:$BH$11,2,FALSE)</f>
        <v>OCUPADO/A Y ESTUDIANTE</v>
      </c>
      <c r="J69" s="4" t="s">
        <v>115</v>
      </c>
      <c r="K69" s="19" t="str">
        <f>VLOOKUP(BBDD!J69,[1]CODIFICACIÓN!$G$3:$H$48,2,FALSE)</f>
        <v>Delicias</v>
      </c>
      <c r="L69" s="4" t="s">
        <v>564</v>
      </c>
      <c r="M69" s="3" t="s">
        <v>135</v>
      </c>
      <c r="N69" s="19" t="str">
        <f>VLOOKUP(BBDD!M69,[1]CODIFICACIÓN!$G$3:$H$48,2,FALSE)</f>
        <v>Universidad</v>
      </c>
      <c r="O69" s="18">
        <v>7</v>
      </c>
      <c r="P69" s="19" t="str">
        <f>VLOOKUP(BBDD!O69,[1]CODIFICACIÓN!$BI$3:$BJ$15,2,FALSE)</f>
        <v>CASA</v>
      </c>
      <c r="Q69" s="3"/>
      <c r="R69" s="19" t="str">
        <f>VLOOKUP(BBDD!Q69,[1]CODIFICACIÓN!$BI$3:$BJ$15,2,FALSE)</f>
        <v>ESTUDIOS</v>
      </c>
      <c r="T69" s="19" t="str">
        <f>VLOOKUP(BBDD!S69,[1]CODIFICACIÓN!$BK$3:$BL$18,2,FALSE)</f>
        <v>BUS URBANO</v>
      </c>
      <c r="U69" s="19"/>
      <c r="V69" s="3"/>
      <c r="Y69" s="7">
        <v>0.39583333333333331</v>
      </c>
      <c r="Z69" s="3">
        <v>40</v>
      </c>
      <c r="AA69" s="3">
        <v>42</v>
      </c>
      <c r="AB69" s="3">
        <v>10</v>
      </c>
      <c r="AI69" s="19" t="str">
        <f>VLOOKUP(BBDD!AH69,[1]CODIFICACIÓN!$BM$3:$BN$14,2,FALSE)</f>
        <v>TARJETA BUS</v>
      </c>
      <c r="AJ69" s="19" t="str">
        <f>VLOOKUP(BBDD!AI69,[1]CODIFICACIÓN!$BO$3:$BP$12,2,FALSE)</f>
        <v>NS/NC</v>
      </c>
      <c r="AL69" s="19" t="str">
        <f>VLOOKUP(BBDD!AK69,[1]CODIFICACIÓN!$BQ$3:$BR$7,2,FALSE)</f>
        <v>4 O MÁS VECES A LA SEMANA</v>
      </c>
      <c r="AM69" s="19" t="str">
        <f>VLOOKUP(BBDD!AL69,[1]CODIFICACIÓN!$BS$3:$BT$7,2,FALSE)</f>
        <v>Muy seguro</v>
      </c>
    </row>
    <row r="70" spans="1:39" ht="15" customHeight="1" x14ac:dyDescent="0.3">
      <c r="A70" s="4">
        <v>69</v>
      </c>
      <c r="B70" s="5">
        <v>42846</v>
      </c>
      <c r="C70" s="7">
        <v>0.43402777777777773</v>
      </c>
      <c r="D70" s="3" t="s">
        <v>135</v>
      </c>
      <c r="E70" s="19" t="str">
        <f>VLOOKUP(BBDD!E70,[1]CODIFICACIÓN!$A$3:$B$5,2,FALSE)</f>
        <v>Mujer</v>
      </c>
      <c r="F70" s="3">
        <v>38</v>
      </c>
      <c r="G70" s="3" t="str">
        <f>VLOOKUP(F70,[1]CODIFICACIÓN!$BV$3:$BW$99,2,FALSE)</f>
        <v>25 a 39 años</v>
      </c>
      <c r="H70" s="3" t="s">
        <v>131</v>
      </c>
      <c r="I70" s="19" t="str">
        <f>VLOOKUP(BBDD!H70,[1]CODIFICACIÓN!$BG$3:$BH$11,2,FALSE)</f>
        <v>OCUPADO/A</v>
      </c>
      <c r="J70" s="4" t="s">
        <v>131</v>
      </c>
      <c r="K70" s="19" t="str">
        <f>VLOOKUP(BBDD!J70,[1]CODIFICACIÓN!$G$3:$H$48,2,FALSE)</f>
        <v>Torrero- La Paz</v>
      </c>
      <c r="L70" s="19" t="s">
        <v>668</v>
      </c>
      <c r="M70" s="3" t="s">
        <v>135</v>
      </c>
      <c r="N70" s="19" t="str">
        <f>VLOOKUP(BBDD!M70,[1]CODIFICACIÓN!$G$3:$H$48,2,FALSE)</f>
        <v>Universidad</v>
      </c>
      <c r="O70" s="18">
        <v>7</v>
      </c>
      <c r="P70" s="19" t="str">
        <f>VLOOKUP(BBDD!O70,[1]CODIFICACIÓN!$BI$3:$BJ$15,2,FALSE)</f>
        <v>OCIO (DEPORTE, AMIGOS, ETC.)</v>
      </c>
      <c r="Q70" s="3"/>
      <c r="R70" s="19" t="str">
        <f>VLOOKUP(BBDD!Q70,[1]CODIFICACIÓN!$BI$3:$BJ$15,2,FALSE)</f>
        <v>TRABAJO</v>
      </c>
      <c r="T70" s="19" t="str">
        <f>VLOOKUP(BBDD!S70,[1]CODIFICACIÓN!$BK$3:$BL$18,2,FALSE)</f>
        <v>COCHE PERSONA QUE CONDUCE</v>
      </c>
      <c r="U70" s="19"/>
      <c r="V70" s="3"/>
      <c r="Y70" s="7">
        <v>0.28819444444444448</v>
      </c>
      <c r="Z70" s="3">
        <v>7</v>
      </c>
      <c r="AI70" s="19" t="str">
        <f>VLOOKUP(BBDD!AH70,[1]CODIFICACIÓN!$BM$3:$BN$14,2,FALSE)</f>
        <v>NS/NC</v>
      </c>
      <c r="AJ70" s="19" t="str">
        <f>VLOOKUP(BBDD!AI70,[1]CODIFICACIÓN!$BO$3:$BP$12,2,FALSE)</f>
        <v>NO HAY SERVICIO ADECUADO</v>
      </c>
      <c r="AL70" s="19" t="str">
        <f>VLOOKUP(BBDD!AK70,[1]CODIFICACIÓN!$BQ$3:$BR$7,2,FALSE)</f>
        <v>4 O MÁS VECES A LA SEMANA</v>
      </c>
      <c r="AM70" s="19" t="str">
        <f>VLOOKUP(BBDD!AL70,[1]CODIFICACIÓN!$BS$3:$BT$7,2,FALSE)</f>
        <v>NS/NC</v>
      </c>
    </row>
    <row r="71" spans="1:39" ht="15" customHeight="1" x14ac:dyDescent="0.3">
      <c r="A71" s="4">
        <v>70</v>
      </c>
      <c r="B71" s="5">
        <v>42846</v>
      </c>
      <c r="C71" s="7">
        <v>0.43611111111111112</v>
      </c>
      <c r="D71" s="3" t="s">
        <v>135</v>
      </c>
      <c r="E71" s="19" t="str">
        <f>VLOOKUP(BBDD!E71,[1]CODIFICACIÓN!$A$3:$B$5,2,FALSE)</f>
        <v>Mujer</v>
      </c>
      <c r="F71" s="3">
        <v>38</v>
      </c>
      <c r="G71" s="3" t="str">
        <f>VLOOKUP(F71,[1]CODIFICACIÓN!$BV$3:$BW$99,2,FALSE)</f>
        <v>25 a 39 años</v>
      </c>
      <c r="H71" s="3" t="s">
        <v>146</v>
      </c>
      <c r="I71" s="19" t="str">
        <f>VLOOKUP(BBDD!H71,[1]CODIFICACIÓN!$BG$3:$BH$11,2,FALSE)</f>
        <v>OCUPADO/A</v>
      </c>
      <c r="J71" s="4" t="s">
        <v>135</v>
      </c>
      <c r="K71" s="19" t="str">
        <f>VLOOKUP(BBDD!J71,[1]CODIFICACIÓN!$G$3:$H$48,2,FALSE)</f>
        <v>Universidad</v>
      </c>
      <c r="L71" s="4">
        <v>7</v>
      </c>
      <c r="M71" s="3" t="s">
        <v>573</v>
      </c>
      <c r="N71" s="19" t="str">
        <f>VLOOKUP(BBDD!M71,[1]CODIFICACIÓN!$G$3:$H$48,2,FALSE)</f>
        <v>Casco Histórico</v>
      </c>
      <c r="O71" s="18">
        <v>132</v>
      </c>
      <c r="P71" s="19" t="str">
        <f>VLOOKUP(BBDD!O71,[1]CODIFICACIÓN!$BI$3:$BJ$15,2,FALSE)</f>
        <v>CASA</v>
      </c>
      <c r="Q71" s="3"/>
      <c r="R71" s="19" t="str">
        <f>VLOOKUP(BBDD!Q71,[1]CODIFICACIÓN!$BI$3:$BJ$15,2,FALSE)</f>
        <v>GESTIONES ADMINISTRATIVAS</v>
      </c>
      <c r="T71" s="19" t="str">
        <f>VLOOKUP(BBDD!S71,[1]CODIFICACIÓN!$BK$3:$BL$18,2,FALSE)</f>
        <v>COCHE ACOMPAÑANTE</v>
      </c>
      <c r="U71" s="19"/>
      <c r="V71" s="3"/>
      <c r="Y71" s="7">
        <v>0.41666666666666669</v>
      </c>
      <c r="Z71" s="3">
        <v>20</v>
      </c>
      <c r="AI71" s="19" t="str">
        <f>VLOOKUP(BBDD!AH71,[1]CODIFICACIÓN!$BM$3:$BN$14,2,FALSE)</f>
        <v>NS/NC</v>
      </c>
      <c r="AJ71" s="19" t="str">
        <f>VLOOKUP(BBDD!AI71,[1]CODIFICACIÓN!$BO$3:$BP$12,2,FALSE)</f>
        <v>NO HAY SERVICIO ADECUADO</v>
      </c>
      <c r="AL71" s="19" t="str">
        <f>VLOOKUP(BBDD!AK71,[1]CODIFICACIÓN!$BQ$3:$BR$7,2,FALSE)</f>
        <v>1-3 VECES AL MES</v>
      </c>
      <c r="AM71" s="19" t="str">
        <f>VLOOKUP(BBDD!AL71,[1]CODIFICACIÓN!$BS$3:$BT$7,2,FALSE)</f>
        <v>NS/NC</v>
      </c>
    </row>
    <row r="72" spans="1:39" ht="15" customHeight="1" x14ac:dyDescent="0.3">
      <c r="A72" s="4">
        <v>71</v>
      </c>
      <c r="B72" s="5">
        <v>42846</v>
      </c>
      <c r="C72" s="7">
        <v>0.43888888888888888</v>
      </c>
      <c r="D72" s="3" t="s">
        <v>135</v>
      </c>
      <c r="E72" s="19" t="str">
        <f>VLOOKUP(BBDD!E72,[1]CODIFICACIÓN!$A$3:$B$5,2,FALSE)</f>
        <v>Mujer</v>
      </c>
      <c r="F72" s="3">
        <v>42</v>
      </c>
      <c r="G72" s="3" t="str">
        <f>VLOOKUP(F72,[1]CODIFICACIÓN!$BV$3:$BW$99,2,FALSE)</f>
        <v>40 a 54 años</v>
      </c>
      <c r="H72" s="3" t="s">
        <v>126</v>
      </c>
      <c r="I72" s="19" t="str">
        <f>VLOOKUP(BBDD!H72,[1]CODIFICACIÓN!$BG$3:$BH$11,2,FALSE)</f>
        <v>OCUPADO/A</v>
      </c>
      <c r="J72" s="4" t="s">
        <v>400</v>
      </c>
      <c r="K72" s="19" t="str">
        <f>VLOOKUP(BBDD!J72,[1]CODIFICACIÓN!$G$3:$H$48,2,FALSE)</f>
        <v>Casablanca</v>
      </c>
      <c r="L72" s="4" t="s">
        <v>566</v>
      </c>
      <c r="M72" s="3" t="s">
        <v>135</v>
      </c>
      <c r="N72" s="19" t="str">
        <f>VLOOKUP(BBDD!M72,[1]CODIFICACIÓN!$G$3:$H$48,2,FALSE)</f>
        <v>Universidad</v>
      </c>
      <c r="O72" s="18">
        <v>7</v>
      </c>
      <c r="P72" s="19" t="str">
        <f>VLOOKUP(BBDD!O72,[1]CODIFICACIÓN!$BI$3:$BJ$15,2,FALSE)</f>
        <v>OTROS</v>
      </c>
      <c r="Q72" s="3"/>
      <c r="R72" s="19" t="str">
        <f>VLOOKUP(BBDD!Q72,[1]CODIFICACIÓN!$BI$3:$BJ$15,2,FALSE)</f>
        <v>TRABAJO</v>
      </c>
      <c r="T72" s="19" t="str">
        <f>VLOOKUP(BBDD!S72,[1]CODIFICACIÓN!$BK$3:$BL$18,2,FALSE)</f>
        <v>A PIE</v>
      </c>
      <c r="U72" s="19"/>
      <c r="V72" s="3"/>
      <c r="Y72" s="7">
        <v>0.36458333333333331</v>
      </c>
      <c r="Z72" s="3">
        <v>5</v>
      </c>
      <c r="AI72" s="19" t="str">
        <f>VLOOKUP(BBDD!AH72,[1]CODIFICACIÓN!$BM$3:$BN$14,2,FALSE)</f>
        <v>NS/NC</v>
      </c>
      <c r="AJ72" s="19" t="str">
        <f>VLOOKUP(BBDD!AI72,[1]CODIFICACIÓN!$BO$3:$BP$12,2,FALSE)</f>
        <v>OTROS</v>
      </c>
      <c r="AL72" s="19" t="str">
        <f>VLOOKUP(BBDD!AK72,[1]CODIFICACIÓN!$BQ$3:$BR$7,2,FALSE)</f>
        <v>4 O MÁS VECES A LA SEMANA</v>
      </c>
      <c r="AM72" s="19" t="str">
        <f>VLOOKUP(BBDD!AL72,[1]CODIFICACIÓN!$BS$3:$BT$7,2,FALSE)</f>
        <v>NS/NC</v>
      </c>
    </row>
    <row r="73" spans="1:39" ht="15" customHeight="1" x14ac:dyDescent="0.3">
      <c r="A73" s="4">
        <v>72</v>
      </c>
      <c r="B73" s="5">
        <v>42846</v>
      </c>
      <c r="C73" s="7">
        <v>0.44444444444444442</v>
      </c>
      <c r="D73" s="3" t="s">
        <v>135</v>
      </c>
      <c r="E73" s="19" t="str">
        <f>VLOOKUP(BBDD!E73,[1]CODIFICACIÓN!$A$3:$B$5,2,FALSE)</f>
        <v>Hombre</v>
      </c>
      <c r="F73" s="3">
        <v>45</v>
      </c>
      <c r="G73" s="3" t="str">
        <f>VLOOKUP(F73,[1]CODIFICACIÓN!$BV$3:$BW$99,2,FALSE)</f>
        <v>40 a 54 años</v>
      </c>
      <c r="H73" s="3" t="s">
        <v>106</v>
      </c>
      <c r="I73" s="19" t="str">
        <f>VLOOKUP(BBDD!H73,[1]CODIFICACIÓN!$BG$3:$BH$11,2,FALSE)</f>
        <v>OCUPADO/A</v>
      </c>
      <c r="J73" s="4" t="s">
        <v>106</v>
      </c>
      <c r="K73" s="19" t="str">
        <f>VLOOKUP(BBDD!J73,[1]CODIFICACIÓN!$G$3:$H$48,2,FALSE)</f>
        <v>Actur- Rey Fernando</v>
      </c>
      <c r="L73" s="4" t="s">
        <v>663</v>
      </c>
      <c r="M73" s="3" t="s">
        <v>135</v>
      </c>
      <c r="N73" s="19" t="str">
        <f>VLOOKUP(BBDD!M73,[1]CODIFICACIÓN!$G$3:$H$48,2,FALSE)</f>
        <v>Universidad</v>
      </c>
      <c r="O73" s="18">
        <v>7</v>
      </c>
      <c r="P73" s="19" t="str">
        <f>VLOOKUP(BBDD!O73,[1]CODIFICACIÓN!$BI$3:$BJ$15,2,FALSE)</f>
        <v>OCIO (DEPORTE, AMIGOS, ETC.)</v>
      </c>
      <c r="Q73" s="3"/>
      <c r="R73" s="19" t="str">
        <f>VLOOKUP(BBDD!Q73,[1]CODIFICACIÓN!$BI$3:$BJ$15,2,FALSE)</f>
        <v>GESTIONES ADMINISTRATIVAS</v>
      </c>
      <c r="T73" s="19" t="str">
        <f>VLOOKUP(BBDD!S73,[1]CODIFICACIÓN!$BK$3:$BL$18,2,FALSE)</f>
        <v>COCHE PERSONA QUE CONDUCE</v>
      </c>
      <c r="U73" s="19"/>
      <c r="V73" s="3"/>
      <c r="Y73" s="7">
        <v>0.35416666666666669</v>
      </c>
      <c r="Z73" s="3">
        <v>25</v>
      </c>
      <c r="AI73" s="19" t="str">
        <f>VLOOKUP(BBDD!AH73,[1]CODIFICACIÓN!$BM$3:$BN$14,2,FALSE)</f>
        <v>NS/NC</v>
      </c>
      <c r="AJ73" s="19" t="str">
        <f>VLOOKUP(BBDD!AI73,[1]CODIFICACIÓN!$BO$3:$BP$12,2,FALSE)</f>
        <v>ES INCÓMODO</v>
      </c>
      <c r="AL73" s="19" t="str">
        <f>VLOOKUP(BBDD!AK73,[1]CODIFICACIÓN!$BQ$3:$BR$7,2,FALSE)</f>
        <v>1-3 VECES AL MES</v>
      </c>
      <c r="AM73" s="19" t="str">
        <f>VLOOKUP(BBDD!AL73,[1]CODIFICACIÓN!$BS$3:$BT$7,2,FALSE)</f>
        <v>NS/NC</v>
      </c>
    </row>
    <row r="74" spans="1:39" ht="15" customHeight="1" x14ac:dyDescent="0.3">
      <c r="A74" s="4">
        <v>73</v>
      </c>
      <c r="B74" s="5">
        <v>42846</v>
      </c>
      <c r="C74" s="7">
        <v>0.44791666666666669</v>
      </c>
      <c r="D74" s="3" t="s">
        <v>135</v>
      </c>
      <c r="E74" s="19" t="str">
        <f>VLOOKUP(BBDD!E74,[1]CODIFICACIÓN!$A$3:$B$5,2,FALSE)</f>
        <v>Mujer</v>
      </c>
      <c r="F74" s="3">
        <v>33</v>
      </c>
      <c r="G74" s="3" t="str">
        <f>VLOOKUP(F74,[1]CODIFICACIÓN!$BV$3:$BW$99,2,FALSE)</f>
        <v>25 a 39 años</v>
      </c>
      <c r="H74" s="3" t="s">
        <v>106</v>
      </c>
      <c r="I74" s="19" t="str">
        <f>VLOOKUP(BBDD!H74,[1]CODIFICACIÓN!$BG$3:$BH$11,2,FALSE)</f>
        <v>EN PARO</v>
      </c>
      <c r="J74" s="4" t="s">
        <v>106</v>
      </c>
      <c r="K74" s="19" t="str">
        <f>VLOOKUP(BBDD!J74,[1]CODIFICACIÓN!$G$3:$H$48,2,FALSE)</f>
        <v>Actur- Rey Fernando</v>
      </c>
      <c r="L74" s="4" t="s">
        <v>663</v>
      </c>
      <c r="M74" s="3" t="s">
        <v>135</v>
      </c>
      <c r="N74" s="19" t="str">
        <f>VLOOKUP(BBDD!M74,[1]CODIFICACIÓN!$G$3:$H$48,2,FALSE)</f>
        <v>Universidad</v>
      </c>
      <c r="O74" s="18">
        <v>7</v>
      </c>
      <c r="P74" s="19" t="str">
        <f>VLOOKUP(BBDD!O74,[1]CODIFICACIÓN!$BI$3:$BJ$15,2,FALSE)</f>
        <v>CASA</v>
      </c>
      <c r="Q74" s="3"/>
      <c r="R74" s="19" t="str">
        <f>VLOOKUP(BBDD!Q74,[1]CODIFICACIÓN!$BI$3:$BJ$15,2,FALSE)</f>
        <v>GESTIONES ADMINISTRATIVAS</v>
      </c>
      <c r="T74" s="19" t="str">
        <f>VLOOKUP(BBDD!S74,[1]CODIFICACIÓN!$BK$3:$BL$18,2,FALSE)</f>
        <v>BICICLETA PRIVADA</v>
      </c>
      <c r="U74" s="19"/>
      <c r="V74" s="3"/>
      <c r="Y74" s="7">
        <v>0.41666666666666669</v>
      </c>
      <c r="Z74" s="3">
        <v>40</v>
      </c>
      <c r="AI74" s="19" t="str">
        <f>VLOOKUP(BBDD!AH74,[1]CODIFICACIÓN!$BM$3:$BN$14,2,FALSE)</f>
        <v>NS/NC</v>
      </c>
      <c r="AJ74" s="19" t="str">
        <f>VLOOKUP(BBDD!AI74,[1]CODIFICACIÓN!$BO$3:$BP$12,2,FALSE)</f>
        <v>ES CARO</v>
      </c>
      <c r="AL74" s="19" t="str">
        <f>VLOOKUP(BBDD!AK74,[1]CODIFICACIÓN!$BQ$3:$BR$7,2,FALSE)</f>
        <v>1-3 VECES AL MES</v>
      </c>
      <c r="AM74" s="19" t="str">
        <f>VLOOKUP(BBDD!AL74,[1]CODIFICACIÓN!$BS$3:$BT$7,2,FALSE)</f>
        <v>Poco seguro</v>
      </c>
    </row>
    <row r="75" spans="1:39" ht="15" customHeight="1" x14ac:dyDescent="0.3">
      <c r="A75" s="4">
        <v>74</v>
      </c>
      <c r="B75" s="5">
        <v>42846</v>
      </c>
      <c r="C75" s="7">
        <v>0.56805555555555554</v>
      </c>
      <c r="D75" s="3" t="s">
        <v>135</v>
      </c>
      <c r="E75" s="19" t="str">
        <f>VLOOKUP(BBDD!E75,[1]CODIFICACIÓN!$A$3:$B$5,2,FALSE)</f>
        <v>Mujer</v>
      </c>
      <c r="F75" s="3">
        <v>65</v>
      </c>
      <c r="G75" s="3" t="str">
        <f>VLOOKUP(F75,[1]CODIFICACIÓN!$BV$3:$BW$99,2,FALSE)</f>
        <v>&gt; 65 años</v>
      </c>
      <c r="H75" s="3" t="s">
        <v>147</v>
      </c>
      <c r="I75" s="19" t="str">
        <f>VLOOKUP(BBDD!H75,[1]CODIFICACIÓN!$BG$3:$BH$11,2,FALSE)</f>
        <v>RETIRADO/A JUBILADO/A</v>
      </c>
      <c r="J75" s="4" t="s">
        <v>147</v>
      </c>
      <c r="K75" s="19" t="str">
        <f>VLOOKUP(BBDD!J75,[1]CODIFICACIÓN!$G$3:$H$48,2,FALSE)</f>
        <v>Casco Histórico</v>
      </c>
      <c r="L75" s="4">
        <v>130</v>
      </c>
      <c r="M75" s="3" t="s">
        <v>135</v>
      </c>
      <c r="N75" s="19" t="str">
        <f>VLOOKUP(BBDD!M75,[1]CODIFICACIÓN!$G$3:$H$48,2,FALSE)</f>
        <v>Universidad</v>
      </c>
      <c r="O75" s="18">
        <v>7</v>
      </c>
      <c r="P75" s="19" t="str">
        <f>VLOOKUP(BBDD!O75,[1]CODIFICACIÓN!$BI$3:$BJ$15,2,FALSE)</f>
        <v>GESTIONES ADMINISTRATIVAS</v>
      </c>
      <c r="Q75" s="3"/>
      <c r="R75" s="19" t="str">
        <f>VLOOKUP(BBDD!Q75,[1]CODIFICACIÓN!$BI$3:$BJ$15,2,FALSE)</f>
        <v>OTROS</v>
      </c>
      <c r="T75" s="19" t="str">
        <f>VLOOKUP(BBDD!S75,[1]CODIFICACIÓN!$BK$3:$BL$18,2,FALSE)</f>
        <v>A PIE</v>
      </c>
      <c r="U75" s="19"/>
      <c r="V75" s="3"/>
      <c r="Y75" s="7">
        <v>0.56805555555555554</v>
      </c>
      <c r="Z75" s="3">
        <v>45</v>
      </c>
      <c r="AI75" s="19" t="str">
        <f>VLOOKUP(BBDD!AH75,[1]CODIFICACIÓN!$BM$3:$BN$14,2,FALSE)</f>
        <v>NS/NC</v>
      </c>
      <c r="AJ75" s="19" t="str">
        <f>VLOOKUP(BBDD!AI75,[1]CODIFICACIÓN!$BO$3:$BP$12,2,FALSE)</f>
        <v>OTROS</v>
      </c>
      <c r="AL75" s="19" t="str">
        <f>VLOOKUP(BBDD!AK75,[1]CODIFICACIÓN!$BQ$3:$BR$7,2,FALSE)</f>
        <v>1-3 VECES AL MES</v>
      </c>
      <c r="AM75" s="19" t="str">
        <f>VLOOKUP(BBDD!AL75,[1]CODIFICACIÓN!$BS$3:$BT$7,2,FALSE)</f>
        <v>NS/NC</v>
      </c>
    </row>
    <row r="76" spans="1:39" ht="15" customHeight="1" x14ac:dyDescent="0.3">
      <c r="A76" s="4">
        <v>75</v>
      </c>
      <c r="B76" s="5">
        <v>42846</v>
      </c>
      <c r="C76" s="7">
        <v>0.57638888888888895</v>
      </c>
      <c r="D76" s="3" t="s">
        <v>135</v>
      </c>
      <c r="E76" s="19" t="str">
        <f>VLOOKUP(BBDD!E76,[1]CODIFICACIÓN!$A$3:$B$5,2,FALSE)</f>
        <v>NS/NC</v>
      </c>
      <c r="F76" s="3">
        <v>61</v>
      </c>
      <c r="G76" s="3" t="str">
        <f>VLOOKUP(F76,[1]CODIFICACIÓN!$BV$3:$BW$99,2,FALSE)</f>
        <v>55 a 64 años</v>
      </c>
      <c r="H76" s="3" t="s">
        <v>148</v>
      </c>
      <c r="I76" s="19" t="str">
        <f>VLOOKUP(BBDD!H76,[1]CODIFICACIÓN!$BG$3:$BH$11,2,FALSE)</f>
        <v>OCUPADO/A</v>
      </c>
      <c r="J76" s="4" t="s">
        <v>148</v>
      </c>
      <c r="K76" s="19" t="str">
        <f>VLOOKUP(BBDD!J76,[1]CODIFICACIÓN!$G$3:$H$48,2,FALSE)</f>
        <v>Zona Oeste</v>
      </c>
      <c r="L76" s="4">
        <v>164</v>
      </c>
      <c r="M76" s="3" t="s">
        <v>135</v>
      </c>
      <c r="N76" s="19" t="str">
        <f>VLOOKUP(BBDD!M76,[1]CODIFICACIÓN!$G$3:$H$48,2,FALSE)</f>
        <v>Universidad</v>
      </c>
      <c r="O76" s="18">
        <v>7</v>
      </c>
      <c r="P76" s="19" t="str">
        <f>VLOOKUP(BBDD!O76,[1]CODIFICACIÓN!$BI$3:$BJ$15,2,FALSE)</f>
        <v>CASA</v>
      </c>
      <c r="Q76" s="3"/>
      <c r="R76" s="19" t="str">
        <f>VLOOKUP(BBDD!Q76,[1]CODIFICACIÓN!$BI$3:$BJ$15,2,FALSE)</f>
        <v>GESTIONES ADMINISTRATIVAS</v>
      </c>
      <c r="T76" s="19" t="str">
        <f>VLOOKUP(BBDD!S76,[1]CODIFICACIÓN!$BK$3:$BL$18,2,FALSE)</f>
        <v>TRANVÍA</v>
      </c>
      <c r="U76" s="19"/>
      <c r="V76" s="3"/>
      <c r="Z76" s="3">
        <v>10</v>
      </c>
      <c r="AA76" s="3" t="s">
        <v>467</v>
      </c>
      <c r="AI76" s="19" t="str">
        <f>VLOOKUP(BBDD!AH76,[1]CODIFICACIÓN!$BM$3:$BN$14,2,FALSE)</f>
        <v>TARJETA BUS</v>
      </c>
      <c r="AJ76" s="19" t="str">
        <f>VLOOKUP(BBDD!AI76,[1]CODIFICACIÓN!$BO$3:$BP$12,2,FALSE)</f>
        <v>NS/NC</v>
      </c>
      <c r="AL76" s="19" t="str">
        <f>VLOOKUP(BBDD!AK76,[1]CODIFICACIÓN!$BQ$3:$BR$7,2,FALSE)</f>
        <v>4 O MÁS VECES A LA SEMANA</v>
      </c>
      <c r="AM76" s="19" t="str">
        <f>VLOOKUP(BBDD!AL76,[1]CODIFICACIÓN!$BS$3:$BT$7,2,FALSE)</f>
        <v>Poco seguro</v>
      </c>
    </row>
    <row r="77" spans="1:39" ht="15" customHeight="1" x14ac:dyDescent="0.3">
      <c r="A77" s="4">
        <v>76</v>
      </c>
      <c r="B77" s="5">
        <v>42846</v>
      </c>
      <c r="C77" s="7">
        <v>0.46180555555555558</v>
      </c>
      <c r="D77" s="3" t="s">
        <v>135</v>
      </c>
      <c r="E77" s="19" t="str">
        <f>VLOOKUP(BBDD!E77,[1]CODIFICACIÓN!$A$3:$B$5,2,FALSE)</f>
        <v>Mujer</v>
      </c>
      <c r="F77" s="3">
        <v>32</v>
      </c>
      <c r="G77" s="3" t="str">
        <f>VLOOKUP(F77,[1]CODIFICACIÓN!$BV$3:$BW$99,2,FALSE)</f>
        <v>25 a 39 años</v>
      </c>
      <c r="H77" s="3" t="s">
        <v>106</v>
      </c>
      <c r="I77" s="19" t="str">
        <f>VLOOKUP(BBDD!H77,[1]CODIFICACIÓN!$BG$3:$BH$11,2,FALSE)</f>
        <v>EN PARO</v>
      </c>
      <c r="J77" s="4" t="s">
        <v>135</v>
      </c>
      <c r="K77" s="19" t="str">
        <f>VLOOKUP(BBDD!J77,[1]CODIFICACIÓN!$G$3:$H$48,2,FALSE)</f>
        <v>Universidad</v>
      </c>
      <c r="L77" s="4">
        <v>7</v>
      </c>
      <c r="M77" s="3" t="s">
        <v>106</v>
      </c>
      <c r="N77" s="19" t="str">
        <f>VLOOKUP(BBDD!M77,[1]CODIFICACIÓN!$G$3:$H$48,2,FALSE)</f>
        <v>Actur- Rey Fernando</v>
      </c>
      <c r="O77" s="18" t="s">
        <v>609</v>
      </c>
      <c r="P77" s="19" t="str">
        <f>VLOOKUP(BBDD!O77,[1]CODIFICACIÓN!$BI$3:$BJ$15,2,FALSE)</f>
        <v>ASUNTOS PERSONALES</v>
      </c>
      <c r="Q77" s="3"/>
      <c r="R77" s="19" t="str">
        <f>VLOOKUP(BBDD!Q77,[1]CODIFICACIÓN!$BI$3:$BJ$15,2,FALSE)</f>
        <v>CASA</v>
      </c>
      <c r="T77" s="19" t="str">
        <f>VLOOKUP(BBDD!S77,[1]CODIFICACIÓN!$BK$3:$BL$18,2,FALSE)</f>
        <v>TRANVÍA</v>
      </c>
      <c r="U77" s="19"/>
      <c r="V77" s="3"/>
      <c r="Y77" s="7">
        <v>0.46180555555555558</v>
      </c>
      <c r="Z77" s="3">
        <v>25</v>
      </c>
      <c r="AA77" s="3" t="s">
        <v>467</v>
      </c>
      <c r="AI77" s="19" t="str">
        <f>VLOOKUP(BBDD!AH77,[1]CODIFICACIÓN!$BM$3:$BN$14,2,FALSE)</f>
        <v>TARJETA BUS</v>
      </c>
      <c r="AJ77" s="19" t="str">
        <f>VLOOKUP(BBDD!AI77,[1]CODIFICACIÓN!$BO$3:$BP$12,2,FALSE)</f>
        <v>NS/NC</v>
      </c>
      <c r="AL77" s="19" t="str">
        <f>VLOOKUP(BBDD!AK77,[1]CODIFICACIÓN!$BQ$3:$BR$7,2,FALSE)</f>
        <v>1-3 VECES AL MES</v>
      </c>
      <c r="AM77" s="19" t="str">
        <f>VLOOKUP(BBDD!AL77,[1]CODIFICACIÓN!$BS$3:$BT$7,2,FALSE)</f>
        <v>Seguro</v>
      </c>
    </row>
    <row r="78" spans="1:39" x14ac:dyDescent="0.3">
      <c r="A78" s="4">
        <v>77</v>
      </c>
      <c r="B78" s="5">
        <v>42846</v>
      </c>
      <c r="C78" s="7">
        <v>0.46597222222222223</v>
      </c>
      <c r="D78" s="3" t="s">
        <v>135</v>
      </c>
      <c r="E78" s="19" t="str">
        <f>VLOOKUP(BBDD!E78,[1]CODIFICACIÓN!$A$3:$B$5,2,FALSE)</f>
        <v>Hombre</v>
      </c>
      <c r="F78" s="3">
        <v>42</v>
      </c>
      <c r="G78" s="3" t="str">
        <f>VLOOKUP(F78,[1]CODIFICACIÓN!$BV$3:$BW$99,2,FALSE)</f>
        <v>40 a 54 años</v>
      </c>
      <c r="H78" s="3" t="s">
        <v>128</v>
      </c>
      <c r="I78" s="19" t="str">
        <f>VLOOKUP(BBDD!H78,[1]CODIFICACIÓN!$BG$3:$BH$11,2,FALSE)</f>
        <v>OCUPADO/A</v>
      </c>
      <c r="K78" s="19" t="str">
        <f>VLOOKUP(BBDD!J78,[1]CODIFICACIÓN!$G$3:$H$48,2,FALSE)</f>
        <v>No sabe / No contesta</v>
      </c>
      <c r="L78" s="4">
        <v>999</v>
      </c>
      <c r="N78" s="19" t="str">
        <f>VLOOKUP(BBDD!M78,[1]CODIFICACIÓN!$G$3:$H$48,2,FALSE)</f>
        <v>San José</v>
      </c>
      <c r="O78" s="18" t="s">
        <v>565</v>
      </c>
      <c r="P78" s="19" t="str">
        <f>VLOOKUP(BBDD!O78,[1]CODIFICACIÓN!$BI$3:$BJ$15,2,FALSE)</f>
        <v>GESTIONES ADMINISTRATIVAS</v>
      </c>
      <c r="Q78" s="3"/>
      <c r="R78" s="19" t="str">
        <f>VLOOKUP(BBDD!Q78,[1]CODIFICACIÓN!$BI$3:$BJ$15,2,FALSE)</f>
        <v>CASA</v>
      </c>
      <c r="T78" s="19" t="str">
        <f>VLOOKUP(BBDD!S78,[1]CODIFICACIÓN!$BK$3:$BL$18,2,FALSE)</f>
        <v>BUS URBANO</v>
      </c>
      <c r="U78" s="19" t="str">
        <f>VLOOKUP(BBDD!T78,[1]CODIFICACIÓN!$BK$3:$BL$18,2,FALSE)</f>
        <v>BUS URBANO</v>
      </c>
      <c r="V78" s="3"/>
      <c r="Y78" s="7">
        <v>0.46527777777777773</v>
      </c>
      <c r="Z78" s="3">
        <v>15</v>
      </c>
      <c r="AA78" s="3">
        <v>39</v>
      </c>
      <c r="AB78" s="3">
        <v>10</v>
      </c>
      <c r="AC78" s="3">
        <v>42</v>
      </c>
      <c r="AD78" s="3">
        <v>12</v>
      </c>
      <c r="AI78" s="19" t="str">
        <f>VLOOKUP(BBDD!AH78,[1]CODIFICACIÓN!$BM$3:$BN$14,2,FALSE)</f>
        <v>TARJETA BUS</v>
      </c>
      <c r="AJ78" s="19" t="str">
        <f>VLOOKUP(BBDD!AI78,[1]CODIFICACIÓN!$BO$3:$BP$12,2,FALSE)</f>
        <v>NS/NC</v>
      </c>
      <c r="AL78" s="19" t="str">
        <f>VLOOKUP(BBDD!AK78,[1]CODIFICACIÓN!$BQ$3:$BR$7,2,FALSE)</f>
        <v>1-3 VECES AL MES</v>
      </c>
      <c r="AM78" s="19" t="str">
        <f>VLOOKUP(BBDD!AL78,[1]CODIFICACIÓN!$BS$3:$BT$7,2,FALSE)</f>
        <v>Seguro</v>
      </c>
    </row>
    <row r="79" spans="1:39" ht="15" customHeight="1" x14ac:dyDescent="0.3">
      <c r="A79" s="4">
        <v>78</v>
      </c>
      <c r="B79" s="5">
        <v>42846</v>
      </c>
      <c r="C79" s="7">
        <v>0.47291666666666665</v>
      </c>
      <c r="D79" s="3" t="s">
        <v>135</v>
      </c>
      <c r="E79" s="19" t="str">
        <f>VLOOKUP(BBDD!E79,[1]CODIFICACIÓN!$A$3:$B$5,2,FALSE)</f>
        <v>Hombre</v>
      </c>
      <c r="F79" s="3">
        <v>69</v>
      </c>
      <c r="G79" s="3" t="str">
        <f>VLOOKUP(F79,[1]CODIFICACIÓN!$BV$3:$BW$99,2,FALSE)</f>
        <v>&gt; 65 años</v>
      </c>
      <c r="H79" s="3" t="s">
        <v>149</v>
      </c>
      <c r="I79" s="19" t="str">
        <f>VLOOKUP(BBDD!H79,[1]CODIFICACIÓN!$BG$3:$BH$11,2,FALSE)</f>
        <v>RETIRADO/A JUBILADO/A</v>
      </c>
      <c r="J79" s="4" t="s">
        <v>135</v>
      </c>
      <c r="K79" s="19" t="str">
        <f>VLOOKUP(BBDD!J79,[1]CODIFICACIÓN!$G$3:$H$48,2,FALSE)</f>
        <v>Universidad</v>
      </c>
      <c r="L79" s="4">
        <v>7</v>
      </c>
      <c r="M79" s="3" t="s">
        <v>149</v>
      </c>
      <c r="N79" s="19" t="str">
        <f>VLOOKUP(BBDD!M79,[1]CODIFICACIÓN!$G$3:$H$48,2,FALSE)</f>
        <v>Delicias</v>
      </c>
      <c r="O79" s="18">
        <v>65</v>
      </c>
      <c r="P79" s="19" t="str">
        <f>VLOOKUP(BBDD!O79,[1]CODIFICACIÓN!$BI$3:$BJ$15,2,FALSE)</f>
        <v>GESTIONES ADMINISTRATIVAS</v>
      </c>
      <c r="Q79" s="3"/>
      <c r="R79" s="19" t="str">
        <f>VLOOKUP(BBDD!Q79,[1]CODIFICACIÓN!$BI$3:$BJ$15,2,FALSE)</f>
        <v>CASA</v>
      </c>
      <c r="T79" s="19" t="str">
        <f>VLOOKUP(BBDD!S79,[1]CODIFICACIÓN!$BK$3:$BL$18,2,FALSE)</f>
        <v>BUS URBANO</v>
      </c>
      <c r="U79" s="19"/>
      <c r="V79" s="3"/>
      <c r="Y79" s="7">
        <v>0.47222222222222227</v>
      </c>
      <c r="Z79" s="3">
        <v>20</v>
      </c>
      <c r="AA79" s="3">
        <v>22</v>
      </c>
      <c r="AI79" s="19" t="str">
        <f>VLOOKUP(BBDD!AH79,[1]CODIFICACIÓN!$BM$3:$BN$14,2,FALSE)</f>
        <v>TARIFA PENSIONISTA</v>
      </c>
      <c r="AJ79" s="19" t="str">
        <f>VLOOKUP(BBDD!AI79,[1]CODIFICACIÓN!$BO$3:$BP$12,2,FALSE)</f>
        <v>NS/NC</v>
      </c>
      <c r="AL79" s="19" t="str">
        <f>VLOOKUP(BBDD!AK79,[1]CODIFICACIÓN!$BQ$3:$BR$7,2,FALSE)</f>
        <v>1-3 VECES AL MES</v>
      </c>
      <c r="AM79" s="19" t="str">
        <f>VLOOKUP(BBDD!AL79,[1]CODIFICACIÓN!$BS$3:$BT$7,2,FALSE)</f>
        <v>Seguro</v>
      </c>
    </row>
    <row r="80" spans="1:39" ht="15" customHeight="1" x14ac:dyDescent="0.3">
      <c r="A80" s="4">
        <v>79</v>
      </c>
      <c r="B80" s="5">
        <v>42846</v>
      </c>
      <c r="C80" s="7">
        <v>0.47847222222222219</v>
      </c>
      <c r="D80" s="3" t="s">
        <v>135</v>
      </c>
      <c r="E80" s="19" t="str">
        <f>VLOOKUP(BBDD!E80,[1]CODIFICACIÓN!$A$3:$B$5,2,FALSE)</f>
        <v>Mujer</v>
      </c>
      <c r="F80" s="3">
        <v>44</v>
      </c>
      <c r="G80" s="3" t="str">
        <f>VLOOKUP(F80,[1]CODIFICACIÓN!$BV$3:$BW$99,2,FALSE)</f>
        <v>40 a 54 años</v>
      </c>
      <c r="H80" s="3" t="s">
        <v>106</v>
      </c>
      <c r="I80" s="19" t="str">
        <f>VLOOKUP(BBDD!H80,[1]CODIFICACIÓN!$BG$3:$BH$11,2,FALSE)</f>
        <v>OCUPADO/A</v>
      </c>
      <c r="J80" s="4" t="s">
        <v>135</v>
      </c>
      <c r="K80" s="19" t="str">
        <f>VLOOKUP(BBDD!J80,[1]CODIFICACIÓN!$G$3:$H$48,2,FALSE)</f>
        <v>Universidad</v>
      </c>
      <c r="L80" s="4">
        <v>7</v>
      </c>
      <c r="M80" s="3" t="s">
        <v>150</v>
      </c>
      <c r="N80" s="19" t="str">
        <f>VLOOKUP(BBDD!M80,[1]CODIFICACIÓN!$G$3:$H$48,2,FALSE)</f>
        <v>Universidad</v>
      </c>
      <c r="O80" s="18">
        <v>7</v>
      </c>
      <c r="P80" s="19" t="str">
        <f>VLOOKUP(BBDD!O80,[1]CODIFICACIÓN!$BI$3:$BJ$15,2,FALSE)</f>
        <v>TRABAJO</v>
      </c>
      <c r="Q80" s="3"/>
      <c r="R80" s="19" t="str">
        <f>VLOOKUP(BBDD!Q80,[1]CODIFICACIÓN!$BI$3:$BJ$15,2,FALSE)</f>
        <v>OTROS</v>
      </c>
      <c r="T80" s="19" t="str">
        <f>VLOOKUP(BBDD!S80,[1]CODIFICACIÓN!$BK$3:$BL$18,2,FALSE)</f>
        <v>TRANVÍA</v>
      </c>
      <c r="U80" s="19"/>
      <c r="V80" s="3"/>
      <c r="Y80" s="7">
        <v>0.47569444444444442</v>
      </c>
      <c r="Z80" s="3">
        <v>35</v>
      </c>
      <c r="AA80" s="3" t="s">
        <v>467</v>
      </c>
      <c r="AI80" s="19" t="str">
        <f>VLOOKUP(BBDD!AH80,[1]CODIFICACIÓN!$BM$3:$BN$14,2,FALSE)</f>
        <v>TARJETA BUS</v>
      </c>
      <c r="AJ80" s="19" t="str">
        <f>VLOOKUP(BBDD!AI80,[1]CODIFICACIÓN!$BO$3:$BP$12,2,FALSE)</f>
        <v>NS/NC</v>
      </c>
      <c r="AL80" s="19" t="str">
        <f>VLOOKUP(BBDD!AK80,[1]CODIFICACIÓN!$BQ$3:$BR$7,2,FALSE)</f>
        <v>4 O MÁS VECES A LA SEMANA</v>
      </c>
      <c r="AM80" s="19" t="str">
        <f>VLOOKUP(BBDD!AL80,[1]CODIFICACIÓN!$BS$3:$BT$7,2,FALSE)</f>
        <v>Seguro</v>
      </c>
    </row>
    <row r="81" spans="1:39" ht="15" customHeight="1" x14ac:dyDescent="0.3">
      <c r="A81" s="4">
        <v>80</v>
      </c>
      <c r="B81" s="5">
        <v>42846</v>
      </c>
      <c r="C81" s="7">
        <v>0.47986111111111113</v>
      </c>
      <c r="D81" s="3" t="s">
        <v>135</v>
      </c>
      <c r="E81" s="19" t="str">
        <f>VLOOKUP(BBDD!E81,[1]CODIFICACIÓN!$A$3:$B$5,2,FALSE)</f>
        <v>Hombre</v>
      </c>
      <c r="F81" s="3">
        <v>56</v>
      </c>
      <c r="G81" s="3" t="str">
        <f>VLOOKUP(F81,[1]CODIFICACIÓN!$BV$3:$BW$99,2,FALSE)</f>
        <v>55 a 64 años</v>
      </c>
      <c r="H81" s="3" t="s">
        <v>151</v>
      </c>
      <c r="I81" s="19" t="str">
        <f>VLOOKUP(BBDD!H81,[1]CODIFICACIÓN!$BG$3:$BH$11,2,FALSE)</f>
        <v>OCUPADO/A</v>
      </c>
      <c r="J81" s="4" t="s">
        <v>135</v>
      </c>
      <c r="K81" s="19" t="str">
        <f>VLOOKUP(BBDD!J81,[1]CODIFICACIÓN!$G$3:$H$48,2,FALSE)</f>
        <v>Universidad</v>
      </c>
      <c r="L81" s="4">
        <v>7</v>
      </c>
      <c r="M81" s="3" t="s">
        <v>150</v>
      </c>
      <c r="N81" s="19" t="str">
        <f>VLOOKUP(BBDD!M81,[1]CODIFICACIÓN!$G$3:$H$48,2,FALSE)</f>
        <v>Universidad</v>
      </c>
      <c r="O81" s="18">
        <v>7</v>
      </c>
      <c r="P81" s="19" t="str">
        <f>VLOOKUP(BBDD!O81,[1]CODIFICACIÓN!$BI$3:$BJ$15,2,FALSE)</f>
        <v>TRABAJO</v>
      </c>
      <c r="Q81" s="3"/>
      <c r="R81" s="19" t="str">
        <f>VLOOKUP(BBDD!Q81,[1]CODIFICACIÓN!$BI$3:$BJ$15,2,FALSE)</f>
        <v>OCIO (DEPORTE, AMIGOS, ETC.)</v>
      </c>
      <c r="T81" s="19" t="str">
        <f>VLOOKUP(BBDD!S81,[1]CODIFICACIÓN!$BK$3:$BL$18,2,FALSE)</f>
        <v>COCHE PERSONA QUE CONDUCE</v>
      </c>
      <c r="U81" s="19"/>
      <c r="V81" s="3"/>
      <c r="Z81" s="3">
        <v>20</v>
      </c>
      <c r="AI81" s="19" t="str">
        <f>VLOOKUP(BBDD!AH81,[1]CODIFICACIÓN!$BM$3:$BN$14,2,FALSE)</f>
        <v>NS/NC</v>
      </c>
      <c r="AJ81" s="19" t="str">
        <f>VLOOKUP(BBDD!AI81,[1]CODIFICACIÓN!$BO$3:$BP$12,2,FALSE)</f>
        <v>ES INCÓMODO</v>
      </c>
      <c r="AL81" s="19" t="str">
        <f>VLOOKUP(BBDD!AK81,[1]CODIFICACIÓN!$BQ$3:$BR$7,2,FALSE)</f>
        <v>4 O MÁS VECES A LA SEMANA</v>
      </c>
      <c r="AM81" s="19" t="str">
        <f>VLOOKUP(BBDD!AL81,[1]CODIFICACIÓN!$BS$3:$BT$7,2,FALSE)</f>
        <v>NS/NC</v>
      </c>
    </row>
    <row r="82" spans="1:39" ht="15" customHeight="1" x14ac:dyDescent="0.3">
      <c r="A82" s="4">
        <v>81</v>
      </c>
      <c r="B82" s="5">
        <v>42846</v>
      </c>
      <c r="C82" s="7">
        <v>0.4861111111111111</v>
      </c>
      <c r="D82" s="3" t="s">
        <v>135</v>
      </c>
      <c r="E82" s="19" t="str">
        <f>VLOOKUP(BBDD!E82,[1]CODIFICACIÓN!$A$3:$B$5,2,FALSE)</f>
        <v>Hombre</v>
      </c>
      <c r="F82" s="3">
        <v>58</v>
      </c>
      <c r="G82" s="3" t="str">
        <f>VLOOKUP(F82,[1]CODIFICACIÓN!$BV$3:$BW$99,2,FALSE)</f>
        <v>55 a 64 años</v>
      </c>
      <c r="H82" s="3" t="s">
        <v>152</v>
      </c>
      <c r="I82" s="19" t="str">
        <f>VLOOKUP(BBDD!H82,[1]CODIFICACIÓN!$BG$3:$BH$11,2,FALSE)</f>
        <v>RENTISTA</v>
      </c>
      <c r="J82" s="4" t="s">
        <v>135</v>
      </c>
      <c r="K82" s="19" t="str">
        <f>VLOOKUP(BBDD!J82,[1]CODIFICACIÓN!$G$3:$H$48,2,FALSE)</f>
        <v>Universidad</v>
      </c>
      <c r="L82" s="4">
        <v>7</v>
      </c>
      <c r="M82" s="3" t="s">
        <v>152</v>
      </c>
      <c r="N82" s="19" t="str">
        <f>VLOOKUP(BBDD!M82,[1]CODIFICACIÓN!$G$3:$H$48,2,FALSE)</f>
        <v>Universidad</v>
      </c>
      <c r="O82" s="18" t="s">
        <v>574</v>
      </c>
      <c r="P82" s="19" t="str">
        <f>VLOOKUP(BBDD!O82,[1]CODIFICACIÓN!$BI$3:$BJ$15,2,FALSE)</f>
        <v>GESTIONES ADMINISTRATIVAS</v>
      </c>
      <c r="Q82" s="3"/>
      <c r="R82" s="19" t="str">
        <f>VLOOKUP(BBDD!Q82,[1]CODIFICACIÓN!$BI$3:$BJ$15,2,FALSE)</f>
        <v>CASA</v>
      </c>
      <c r="T82" s="19" t="str">
        <f>VLOOKUP(BBDD!S82,[1]CODIFICACIÓN!$BK$3:$BL$18,2,FALSE)</f>
        <v>A PIE</v>
      </c>
      <c r="U82" s="19"/>
      <c r="V82" s="3"/>
      <c r="Y82" s="7">
        <v>0.48958333333333331</v>
      </c>
      <c r="Z82" s="3">
        <v>30</v>
      </c>
      <c r="AI82" s="19" t="str">
        <f>VLOOKUP(BBDD!AH82,[1]CODIFICACIÓN!$BM$3:$BN$14,2,FALSE)</f>
        <v>NS/NC</v>
      </c>
      <c r="AJ82" s="19" t="str">
        <f>VLOOKUP(BBDD!AI82,[1]CODIFICACIÓN!$BO$3:$BP$12,2,FALSE)</f>
        <v>NO CONOZCO EL SERVICIO</v>
      </c>
      <c r="AL82" s="19" t="str">
        <f>VLOOKUP(BBDD!AK82,[1]CODIFICACIÓN!$BQ$3:$BR$7,2,FALSE)</f>
        <v>1-3 VECES AL MES</v>
      </c>
      <c r="AM82" s="19" t="str">
        <f>VLOOKUP(BBDD!AL82,[1]CODIFICACIÓN!$BS$3:$BT$7,2,FALSE)</f>
        <v>NS/NC</v>
      </c>
    </row>
    <row r="83" spans="1:39" ht="15" customHeight="1" x14ac:dyDescent="0.3">
      <c r="A83" s="4">
        <v>82</v>
      </c>
      <c r="B83" s="5">
        <v>42846</v>
      </c>
      <c r="C83" s="7">
        <v>0.48958333333333331</v>
      </c>
      <c r="D83" s="3" t="s">
        <v>135</v>
      </c>
      <c r="E83" s="19" t="str">
        <f>VLOOKUP(BBDD!E83,[1]CODIFICACIÓN!$A$3:$B$5,2,FALSE)</f>
        <v>Hombre</v>
      </c>
      <c r="F83" s="3">
        <v>49</v>
      </c>
      <c r="G83" s="3" t="str">
        <f>VLOOKUP(F83,[1]CODIFICACIÓN!$BV$3:$BW$99,2,FALSE)</f>
        <v>40 a 54 años</v>
      </c>
      <c r="H83" s="3" t="s">
        <v>106</v>
      </c>
      <c r="I83" s="19" t="str">
        <f>VLOOKUP(BBDD!H83,[1]CODIFICACIÓN!$BG$3:$BH$11,2,FALSE)</f>
        <v>OCUPADO/A</v>
      </c>
      <c r="J83" s="4" t="s">
        <v>135</v>
      </c>
      <c r="K83" s="19" t="str">
        <f>VLOOKUP(BBDD!J83,[1]CODIFICACIÓN!$G$3:$H$48,2,FALSE)</f>
        <v>Universidad</v>
      </c>
      <c r="L83" s="4">
        <v>7</v>
      </c>
      <c r="N83" s="19" t="str">
        <f>VLOOKUP(BBDD!M83,[1]CODIFICACIÓN!$G$3:$H$48,2,FALSE)</f>
        <v>No sabe / No contesta</v>
      </c>
      <c r="O83" s="18">
        <v>999</v>
      </c>
      <c r="P83" s="19" t="str">
        <f>VLOOKUP(BBDD!O83,[1]CODIFICACIÓN!$BI$3:$BJ$15,2,FALSE)</f>
        <v>OTROS</v>
      </c>
      <c r="Q83" s="3"/>
      <c r="R83" s="19" t="str">
        <f>VLOOKUP(BBDD!Q83,[1]CODIFICACIÓN!$BI$3:$BJ$15,2,FALSE)</f>
        <v>OTROS</v>
      </c>
      <c r="T83" s="19" t="str">
        <f>VLOOKUP(BBDD!S83,[1]CODIFICACIÓN!$BK$3:$BL$18,2,FALSE)</f>
        <v>COCHE PERSONA QUE CONDUCE</v>
      </c>
      <c r="U83" s="19"/>
      <c r="V83" s="3"/>
      <c r="Y83" s="7">
        <v>0.48958333333333331</v>
      </c>
      <c r="Z83" s="3">
        <v>20</v>
      </c>
      <c r="AI83" s="19" t="str">
        <f>VLOOKUP(BBDD!AH83,[1]CODIFICACIÓN!$BM$3:$BN$14,2,FALSE)</f>
        <v>NS/NC</v>
      </c>
      <c r="AJ83" s="19" t="str">
        <f>VLOOKUP(BBDD!AI83,[1]CODIFICACIÓN!$BO$3:$BP$12,2,FALSE)</f>
        <v>OTROS</v>
      </c>
      <c r="AL83" s="19" t="str">
        <f>VLOOKUP(BBDD!AK83,[1]CODIFICACIÓN!$BQ$3:$BR$7,2,FALSE)</f>
        <v>4 O MÁS VECES A LA SEMANA</v>
      </c>
      <c r="AM83" s="19" t="str">
        <f>VLOOKUP(BBDD!AL83,[1]CODIFICACIÓN!$BS$3:$BT$7,2,FALSE)</f>
        <v>NS/NC</v>
      </c>
    </row>
    <row r="84" spans="1:39" ht="15" customHeight="1" x14ac:dyDescent="0.3">
      <c r="A84" s="4">
        <v>83</v>
      </c>
      <c r="B84" s="5">
        <v>42846</v>
      </c>
      <c r="C84" s="7">
        <v>0.4916666666666667</v>
      </c>
      <c r="D84" s="3" t="s">
        <v>135</v>
      </c>
      <c r="E84" s="19" t="str">
        <f>VLOOKUP(BBDD!E84,[1]CODIFICACIÓN!$A$3:$B$5,2,FALSE)</f>
        <v>Mujer</v>
      </c>
      <c r="F84" s="3">
        <v>30</v>
      </c>
      <c r="G84" s="3" t="str">
        <f>VLOOKUP(F84,[1]CODIFICACIÓN!$BV$3:$BW$99,2,FALSE)</f>
        <v>25 a 39 años</v>
      </c>
      <c r="H84" s="3" t="s">
        <v>153</v>
      </c>
      <c r="I84" s="19" t="str">
        <f>VLOOKUP(BBDD!H84,[1]CODIFICACIÓN!$BG$3:$BH$11,2,FALSE)</f>
        <v>OCUPADO/A</v>
      </c>
      <c r="J84" s="4" t="s">
        <v>135</v>
      </c>
      <c r="K84" s="19" t="str">
        <f>VLOOKUP(BBDD!J84,[1]CODIFICACIÓN!$G$3:$H$48,2,FALSE)</f>
        <v>Universidad</v>
      </c>
      <c r="L84" s="4">
        <v>7</v>
      </c>
      <c r="M84" s="3" t="s">
        <v>265</v>
      </c>
      <c r="N84" s="19" t="str">
        <f>VLOOKUP(BBDD!M84,[1]CODIFICACIÓN!$G$3:$H$48,2,FALSE)</f>
        <v>Centro</v>
      </c>
      <c r="O84" s="18">
        <v>88</v>
      </c>
      <c r="P84" s="19" t="str">
        <f>VLOOKUP(BBDD!O84,[1]CODIFICACIÓN!$BI$3:$BJ$15,2,FALSE)</f>
        <v>GESTIONES ADMINISTRATIVAS</v>
      </c>
      <c r="Q84" s="3"/>
      <c r="R84" s="19" t="str">
        <f>VLOOKUP(BBDD!Q84,[1]CODIFICACIÓN!$BI$3:$BJ$15,2,FALSE)</f>
        <v>TRABAJO</v>
      </c>
      <c r="T84" s="19" t="str">
        <f>VLOOKUP(BBDD!S84,[1]CODIFICACIÓN!$BK$3:$BL$18,2,FALSE)</f>
        <v>COCHE PERSONA QUE CONDUCE</v>
      </c>
      <c r="U84" s="19"/>
      <c r="V84" s="3"/>
      <c r="Y84" s="7">
        <v>0.4909722222222222</v>
      </c>
      <c r="Z84" s="3">
        <v>10</v>
      </c>
      <c r="AI84" s="19" t="str">
        <f>VLOOKUP(BBDD!AH84,[1]CODIFICACIÓN!$BM$3:$BN$14,2,FALSE)</f>
        <v>NS/NC</v>
      </c>
      <c r="AJ84" s="19" t="str">
        <f>VLOOKUP(BBDD!AI84,[1]CODIFICACIÓN!$BO$3:$BP$12,2,FALSE)</f>
        <v>OTROS</v>
      </c>
      <c r="AL84" s="19" t="str">
        <f>VLOOKUP(BBDD!AK84,[1]CODIFICACIÓN!$BQ$3:$BR$7,2,FALSE)</f>
        <v>1-3 VECES AL MES</v>
      </c>
      <c r="AM84" s="19" t="str">
        <f>VLOOKUP(BBDD!AL84,[1]CODIFICACIÓN!$BS$3:$BT$7,2,FALSE)</f>
        <v>NS/NC</v>
      </c>
    </row>
    <row r="85" spans="1:39" ht="15" customHeight="1" x14ac:dyDescent="0.3">
      <c r="A85" s="4">
        <v>84</v>
      </c>
      <c r="B85" s="5">
        <v>42846</v>
      </c>
      <c r="C85" s="7">
        <v>0.49305555555555558</v>
      </c>
      <c r="D85" s="3" t="s">
        <v>135</v>
      </c>
      <c r="E85" s="19" t="str">
        <f>VLOOKUP(BBDD!E85,[1]CODIFICACIÓN!$A$3:$B$5,2,FALSE)</f>
        <v>Mujer</v>
      </c>
      <c r="F85" s="3">
        <v>43</v>
      </c>
      <c r="G85" s="3" t="str">
        <f>VLOOKUP(F85,[1]CODIFICACIÓN!$BV$3:$BW$99,2,FALSE)</f>
        <v>40 a 54 años</v>
      </c>
      <c r="H85" s="3" t="s">
        <v>139</v>
      </c>
      <c r="I85" s="19" t="str">
        <f>VLOOKUP(BBDD!H85,[1]CODIFICACIÓN!$BG$3:$BH$11,2,FALSE)</f>
        <v>OCUPADO/A</v>
      </c>
      <c r="J85" s="4" t="s">
        <v>135</v>
      </c>
      <c r="K85" s="19" t="str">
        <f>VLOOKUP(BBDD!J85,[1]CODIFICACIÓN!$G$3:$H$48,2,FALSE)</f>
        <v>Universidad</v>
      </c>
      <c r="L85" s="4">
        <v>7</v>
      </c>
      <c r="M85" s="3" t="s">
        <v>575</v>
      </c>
      <c r="N85" s="19" t="str">
        <f>VLOOKUP(BBDD!M85,[1]CODIFICACIÓN!$G$3:$H$48,2,FALSE)</f>
        <v>San José</v>
      </c>
      <c r="O85" s="18">
        <v>81</v>
      </c>
      <c r="P85" s="19" t="str">
        <f>VLOOKUP(BBDD!O85,[1]CODIFICACIÓN!$BI$3:$BJ$15,2,FALSE)</f>
        <v>GESTIONES ADMINISTRATIVAS</v>
      </c>
      <c r="Q85" s="3"/>
      <c r="R85" s="19" t="str">
        <f>VLOOKUP(BBDD!Q85,[1]CODIFICACIÓN!$BI$3:$BJ$15,2,FALSE)</f>
        <v>TRABAJO</v>
      </c>
      <c r="T85" s="19" t="str">
        <f>VLOOKUP(BBDD!S85,[1]CODIFICACIÓN!$BK$3:$BL$18,2,FALSE)</f>
        <v>BICICLETA PRIVADA</v>
      </c>
      <c r="U85" s="19"/>
      <c r="V85" s="3"/>
      <c r="Y85" s="7">
        <v>0.49305555555555558</v>
      </c>
      <c r="Z85" s="3">
        <v>10</v>
      </c>
      <c r="AI85" s="19" t="str">
        <f>VLOOKUP(BBDD!AH85,[1]CODIFICACIÓN!$BM$3:$BN$14,2,FALSE)</f>
        <v>NS/NC</v>
      </c>
      <c r="AJ85" s="19" t="str">
        <f>VLOOKUP(BBDD!AI85,[1]CODIFICACIÓN!$BO$3:$BP$12,2,FALSE)</f>
        <v>NO HAY SERVICIO ADECUADO</v>
      </c>
      <c r="AL85" s="19" t="str">
        <f>VLOOKUP(BBDD!AK85,[1]CODIFICACIÓN!$BQ$3:$BR$7,2,FALSE)</f>
        <v>1-3 VECES A LA SEMANA</v>
      </c>
      <c r="AM85" s="19" t="str">
        <f>VLOOKUP(BBDD!AL85,[1]CODIFICACIÓN!$BS$3:$BT$7,2,FALSE)</f>
        <v>NS/NC</v>
      </c>
    </row>
    <row r="86" spans="1:39" ht="15" customHeight="1" x14ac:dyDescent="0.3">
      <c r="A86" s="4">
        <v>85</v>
      </c>
      <c r="B86" s="5">
        <v>42846</v>
      </c>
      <c r="C86" s="7">
        <v>0.49652777777777773</v>
      </c>
      <c r="D86" s="3" t="s">
        <v>135</v>
      </c>
      <c r="E86" s="19" t="str">
        <f>VLOOKUP(BBDD!E86,[1]CODIFICACIÓN!$A$3:$B$5,2,FALSE)</f>
        <v>Hombre</v>
      </c>
      <c r="F86" s="3">
        <v>38</v>
      </c>
      <c r="G86" s="3" t="str">
        <f>VLOOKUP(F86,[1]CODIFICACIÓN!$BV$3:$BW$99,2,FALSE)</f>
        <v>25 a 39 años</v>
      </c>
      <c r="H86" s="3" t="s">
        <v>132</v>
      </c>
      <c r="I86" s="19" t="str">
        <f>VLOOKUP(BBDD!H86,[1]CODIFICACIÓN!$BG$3:$BH$11,2,FALSE)</f>
        <v>OCUPADO/A</v>
      </c>
      <c r="J86" s="4" t="s">
        <v>135</v>
      </c>
      <c r="K86" s="19" t="str">
        <f>VLOOKUP(BBDD!J86,[1]CODIFICACIÓN!$G$3:$H$48,2,FALSE)</f>
        <v>Universidad</v>
      </c>
      <c r="L86" s="4">
        <v>7</v>
      </c>
      <c r="M86" s="3" t="s">
        <v>133</v>
      </c>
      <c r="N86" s="19" t="str">
        <f>VLOOKUP(BBDD!M86,[1]CODIFICACIÓN!$G$3:$H$48,2,FALSE)</f>
        <v>Miralbueno</v>
      </c>
      <c r="O86" s="18" t="s">
        <v>557</v>
      </c>
      <c r="P86" s="19" t="str">
        <f>VLOOKUP(BBDD!O86,[1]CODIFICACIÓN!$BI$3:$BJ$15,2,FALSE)</f>
        <v>GESTIONES ADMINISTRATIVAS</v>
      </c>
      <c r="Q86" s="3"/>
      <c r="R86" s="19" t="str">
        <f>VLOOKUP(BBDD!Q86,[1]CODIFICACIÓN!$BI$3:$BJ$15,2,FALSE)</f>
        <v>TRABAJO</v>
      </c>
      <c r="T86" s="19" t="str">
        <f>VLOOKUP(BBDD!S86,[1]CODIFICACIÓN!$BK$3:$BL$18,2,FALSE)</f>
        <v>MOTOCICLETA</v>
      </c>
      <c r="U86" s="19"/>
      <c r="V86" s="3"/>
      <c r="Z86" s="3">
        <v>20</v>
      </c>
      <c r="AI86" s="19" t="str">
        <f>VLOOKUP(BBDD!AH86,[1]CODIFICACIÓN!$BM$3:$BN$14,2,FALSE)</f>
        <v>NS/NC</v>
      </c>
      <c r="AJ86" s="19" t="str">
        <f>VLOOKUP(BBDD!AI86,[1]CODIFICACIÓN!$BO$3:$BP$12,2,FALSE)</f>
        <v>OTROS</v>
      </c>
      <c r="AL86" s="19" t="str">
        <f>VLOOKUP(BBDD!AK86,[1]CODIFICACIÓN!$BQ$3:$BR$7,2,FALSE)</f>
        <v>1-3 VECES AL MES</v>
      </c>
      <c r="AM86" s="19" t="str">
        <f>VLOOKUP(BBDD!AL86,[1]CODIFICACIÓN!$BS$3:$BT$7,2,FALSE)</f>
        <v>NS/NC</v>
      </c>
    </row>
    <row r="87" spans="1:39" ht="15" customHeight="1" x14ac:dyDescent="0.3">
      <c r="A87" s="4">
        <v>86</v>
      </c>
      <c r="B87" s="5">
        <v>42846</v>
      </c>
      <c r="C87" s="7">
        <v>0.49861111111111112</v>
      </c>
      <c r="D87" s="3" t="s">
        <v>135</v>
      </c>
      <c r="E87" s="19" t="str">
        <f>VLOOKUP(BBDD!E87,[1]CODIFICACIÓN!$A$3:$B$5,2,FALSE)</f>
        <v>Mujer</v>
      </c>
      <c r="F87" s="3">
        <v>45</v>
      </c>
      <c r="G87" s="3" t="str">
        <f>VLOOKUP(F87,[1]CODIFICACIÓN!$BV$3:$BW$99,2,FALSE)</f>
        <v>40 a 54 años</v>
      </c>
      <c r="H87" s="3" t="s">
        <v>139</v>
      </c>
      <c r="I87" s="19" t="str">
        <f>VLOOKUP(BBDD!H87,[1]CODIFICACIÓN!$BG$3:$BH$11,2,FALSE)</f>
        <v>EN PARO</v>
      </c>
      <c r="J87" s="4" t="s">
        <v>135</v>
      </c>
      <c r="K87" s="19" t="str">
        <f>VLOOKUP(BBDD!J87,[1]CODIFICACIÓN!$G$3:$H$48,2,FALSE)</f>
        <v>Universidad</v>
      </c>
      <c r="L87" s="4">
        <v>7</v>
      </c>
      <c r="M87" s="3" t="s">
        <v>139</v>
      </c>
      <c r="N87" s="19" t="str">
        <f>VLOOKUP(BBDD!M87,[1]CODIFICACIÓN!$G$3:$H$48,2,FALSE)</f>
        <v>Torrero- La Paz</v>
      </c>
      <c r="O87" s="18" t="s">
        <v>571</v>
      </c>
      <c r="P87" s="19" t="str">
        <f>VLOOKUP(BBDD!O87,[1]CODIFICACIÓN!$BI$3:$BJ$15,2,FALSE)</f>
        <v>GESTIONES ADMINISTRATIVAS</v>
      </c>
      <c r="Q87" s="3"/>
      <c r="R87" s="19" t="str">
        <f>VLOOKUP(BBDD!Q87,[1]CODIFICACIÓN!$BI$3:$BJ$15,2,FALSE)</f>
        <v>CASA</v>
      </c>
      <c r="T87" s="19" t="str">
        <f>VLOOKUP(BBDD!S87,[1]CODIFICACIÓN!$BK$3:$BL$18,2,FALSE)</f>
        <v>BUS URBANO</v>
      </c>
      <c r="U87" s="19"/>
      <c r="V87" s="3"/>
      <c r="Y87" s="7">
        <v>0.49861111111111112</v>
      </c>
      <c r="Z87" s="3">
        <v>20</v>
      </c>
      <c r="AA87" s="3">
        <v>42</v>
      </c>
      <c r="AI87" s="19" t="str">
        <f>VLOOKUP(BBDD!AH87,[1]CODIFICACIÓN!$BM$3:$BN$14,2,FALSE)</f>
        <v>TARJETA BUS</v>
      </c>
      <c r="AJ87" s="19" t="str">
        <f>VLOOKUP(BBDD!AI87,[1]CODIFICACIÓN!$BO$3:$BP$12,2,FALSE)</f>
        <v>NS/NC</v>
      </c>
      <c r="AL87" s="19" t="str">
        <f>VLOOKUP(BBDD!AK87,[1]CODIFICACIÓN!$BQ$3:$BR$7,2,FALSE)</f>
        <v>1-3 VECES AL MES</v>
      </c>
      <c r="AM87" s="19" t="str">
        <f>VLOOKUP(BBDD!AL87,[1]CODIFICACIÓN!$BS$3:$BT$7,2,FALSE)</f>
        <v>Poco seguro</v>
      </c>
    </row>
    <row r="88" spans="1:39" ht="15" customHeight="1" x14ac:dyDescent="0.3">
      <c r="A88" s="4">
        <v>87</v>
      </c>
      <c r="B88" s="5">
        <v>42846</v>
      </c>
      <c r="C88" s="7">
        <v>0.50347222222222221</v>
      </c>
      <c r="D88" s="3" t="s">
        <v>135</v>
      </c>
      <c r="E88" s="19" t="str">
        <f>VLOOKUP(BBDD!E88,[1]CODIFICACIÓN!$A$3:$B$5,2,FALSE)</f>
        <v>Mujer</v>
      </c>
      <c r="F88" s="3">
        <v>69</v>
      </c>
      <c r="G88" s="3" t="str">
        <f>VLOOKUP(F88,[1]CODIFICACIÓN!$BV$3:$BW$99,2,FALSE)</f>
        <v>&gt; 65 años</v>
      </c>
      <c r="H88" s="3" t="s">
        <v>154</v>
      </c>
      <c r="I88" s="19" t="str">
        <f>VLOOKUP(BBDD!H88,[1]CODIFICACIÓN!$BG$3:$BH$11,2,FALSE)</f>
        <v>RETIRADO/A JUBILADO/A</v>
      </c>
      <c r="J88" s="4" t="s">
        <v>135</v>
      </c>
      <c r="K88" s="19" t="str">
        <f>VLOOKUP(BBDD!J88,[1]CODIFICACIÓN!$G$3:$H$48,2,FALSE)</f>
        <v>Universidad</v>
      </c>
      <c r="L88" s="4">
        <v>7</v>
      </c>
      <c r="M88" s="3" t="s">
        <v>576</v>
      </c>
      <c r="N88" s="19" t="str">
        <f>VLOOKUP(BBDD!M88,[1]CODIFICACIÓN!$G$3:$H$48,2,FALSE)</f>
        <v>Delicias</v>
      </c>
      <c r="O88" s="18">
        <v>160</v>
      </c>
      <c r="P88" s="19" t="str">
        <f>VLOOKUP(BBDD!O88,[1]CODIFICACIÓN!$BI$3:$BJ$15,2,FALSE)</f>
        <v>OTROS</v>
      </c>
      <c r="Q88" s="3"/>
      <c r="R88" s="19" t="str">
        <f>VLOOKUP(BBDD!Q88,[1]CODIFICACIÓN!$BI$3:$BJ$15,2,FALSE)</f>
        <v>CASA</v>
      </c>
      <c r="T88" s="19" t="str">
        <f>VLOOKUP(BBDD!S88,[1]CODIFICACIÓN!$BK$3:$BL$18,2,FALSE)</f>
        <v>A PIE</v>
      </c>
      <c r="U88" s="19"/>
      <c r="V88" s="3"/>
      <c r="Y88" s="7">
        <v>0.50347222222222221</v>
      </c>
      <c r="Z88" s="3">
        <v>15</v>
      </c>
      <c r="AI88" s="19" t="str">
        <f>VLOOKUP(BBDD!AH88,[1]CODIFICACIÓN!$BM$3:$BN$14,2,FALSE)</f>
        <v>NS/NC</v>
      </c>
      <c r="AJ88" s="19" t="str">
        <f>VLOOKUP(BBDD!AI88,[1]CODIFICACIÓN!$BO$3:$BP$12,2,FALSE)</f>
        <v>ES CARO</v>
      </c>
      <c r="AL88" s="19" t="str">
        <f>VLOOKUP(BBDD!AK88,[1]CODIFICACIÓN!$BQ$3:$BR$7,2,FALSE)</f>
        <v>1-3 VECES AL MES</v>
      </c>
      <c r="AM88" s="19" t="str">
        <f>VLOOKUP(BBDD!AL88,[1]CODIFICACIÓN!$BS$3:$BT$7,2,FALSE)</f>
        <v>NS/NC</v>
      </c>
    </row>
    <row r="89" spans="1:39" ht="15" customHeight="1" x14ac:dyDescent="0.3">
      <c r="A89" s="4">
        <v>88</v>
      </c>
      <c r="B89" s="5">
        <v>42846</v>
      </c>
      <c r="C89" s="7">
        <v>0.51041666666666663</v>
      </c>
      <c r="D89" s="3" t="s">
        <v>135</v>
      </c>
      <c r="E89" s="19" t="str">
        <f>VLOOKUP(BBDD!E89,[1]CODIFICACIÓN!$A$3:$B$5,2,FALSE)</f>
        <v>NS/NC</v>
      </c>
      <c r="F89" s="3">
        <v>27</v>
      </c>
      <c r="G89" s="3" t="str">
        <f>VLOOKUP(F89,[1]CODIFICACIÓN!$BV$3:$BW$99,2,FALSE)</f>
        <v>25 a 39 años</v>
      </c>
      <c r="H89" s="3" t="s">
        <v>155</v>
      </c>
      <c r="I89" s="19" t="str">
        <f>VLOOKUP(BBDD!H89,[1]CODIFICACIÓN!$BG$3:$BH$11,2,FALSE)</f>
        <v>EN PARO</v>
      </c>
      <c r="J89" s="4" t="s">
        <v>135</v>
      </c>
      <c r="K89" s="19" t="str">
        <f>VLOOKUP(BBDD!J89,[1]CODIFICACIÓN!$G$3:$H$48,2,FALSE)</f>
        <v>Universidad</v>
      </c>
      <c r="L89" s="4">
        <v>7</v>
      </c>
      <c r="M89" s="3" t="s">
        <v>150</v>
      </c>
      <c r="N89" s="19" t="str">
        <f>VLOOKUP(BBDD!M89,[1]CODIFICACIÓN!$G$3:$H$48,2,FALSE)</f>
        <v>Universidad</v>
      </c>
      <c r="O89" s="18">
        <v>7</v>
      </c>
      <c r="P89" s="19" t="str">
        <f>VLOOKUP(BBDD!O89,[1]CODIFICACIÓN!$BI$3:$BJ$15,2,FALSE)</f>
        <v>GESTIONES ADMINISTRATIVAS</v>
      </c>
      <c r="Q89" s="3"/>
      <c r="R89" s="19" t="str">
        <f>VLOOKUP(BBDD!Q89,[1]CODIFICACIÓN!$BI$3:$BJ$15,2,FALSE)</f>
        <v>OTROS</v>
      </c>
      <c r="T89" s="19" t="str">
        <f>VLOOKUP(BBDD!S89,[1]CODIFICACIÓN!$BK$3:$BL$18,2,FALSE)</f>
        <v>COCHE PERSONA QUE CONDUCE</v>
      </c>
      <c r="U89" s="19"/>
      <c r="V89" s="3"/>
      <c r="Y89" s="7">
        <v>0.50763888888888886</v>
      </c>
      <c r="Z89" s="3">
        <v>40</v>
      </c>
      <c r="AI89" s="19" t="str">
        <f>VLOOKUP(BBDD!AH89,[1]CODIFICACIÓN!$BM$3:$BN$14,2,FALSE)</f>
        <v>NS/NC</v>
      </c>
      <c r="AJ89" s="19" t="str">
        <f>VLOOKUP(BBDD!AI89,[1]CODIFICACIÓN!$BO$3:$BP$12,2,FALSE)</f>
        <v>ES CARO</v>
      </c>
      <c r="AL89" s="19" t="str">
        <f>VLOOKUP(BBDD!AK89,[1]CODIFICACIÓN!$BQ$3:$BR$7,2,FALSE)</f>
        <v>1-3 VECES AL MES</v>
      </c>
      <c r="AM89" s="19" t="str">
        <f>VLOOKUP(BBDD!AL89,[1]CODIFICACIÓN!$BS$3:$BT$7,2,FALSE)</f>
        <v>NS/NC</v>
      </c>
    </row>
    <row r="90" spans="1:39" ht="15" customHeight="1" x14ac:dyDescent="0.3">
      <c r="A90" s="4">
        <v>89</v>
      </c>
      <c r="B90" s="5">
        <v>42846</v>
      </c>
      <c r="C90" s="7">
        <v>0.51388888888888895</v>
      </c>
      <c r="D90" s="3" t="s">
        <v>135</v>
      </c>
      <c r="E90" s="19" t="str">
        <f>VLOOKUP(BBDD!E90,[1]CODIFICACIÓN!$A$3:$B$5,2,FALSE)</f>
        <v>Hombre</v>
      </c>
      <c r="F90" s="3">
        <v>67</v>
      </c>
      <c r="G90" s="3" t="str">
        <f>VLOOKUP(F90,[1]CODIFICACIÓN!$BV$3:$BW$99,2,FALSE)</f>
        <v>&gt; 65 años</v>
      </c>
      <c r="H90" s="3" t="s">
        <v>156</v>
      </c>
      <c r="I90" s="19" t="str">
        <f>VLOOKUP(BBDD!H90,[1]CODIFICACIÓN!$BG$3:$BH$11,2,FALSE)</f>
        <v>RETIRADO/A JUBILADO/A</v>
      </c>
      <c r="J90" s="4" t="s">
        <v>135</v>
      </c>
      <c r="K90" s="19" t="str">
        <f>VLOOKUP(BBDD!J90,[1]CODIFICACIÓN!$G$3:$H$48,2,FALSE)</f>
        <v>Universidad</v>
      </c>
      <c r="L90" s="4">
        <v>7</v>
      </c>
      <c r="M90" s="3" t="s">
        <v>577</v>
      </c>
      <c r="N90" s="19" t="str">
        <f>VLOOKUP(BBDD!M90,[1]CODIFICACIÓN!$G$3:$H$48,2,FALSE)</f>
        <v>Delicias</v>
      </c>
      <c r="O90" s="18">
        <v>52</v>
      </c>
      <c r="P90" s="19" t="str">
        <f>VLOOKUP(BBDD!O90,[1]CODIFICACIÓN!$BI$3:$BJ$15,2,FALSE)</f>
        <v>GESTIONES ADMINISTRATIVAS</v>
      </c>
      <c r="Q90" s="3"/>
      <c r="R90" s="19" t="str">
        <f>VLOOKUP(BBDD!Q90,[1]CODIFICACIÓN!$BI$3:$BJ$15,2,FALSE)</f>
        <v>CASA</v>
      </c>
      <c r="T90" s="19" t="str">
        <f>VLOOKUP(BBDD!S90,[1]CODIFICACIÓN!$BK$3:$BL$18,2,FALSE)</f>
        <v>TRANVÍA</v>
      </c>
      <c r="U90" s="19"/>
      <c r="V90" s="3"/>
      <c r="Z90" s="3">
        <v>35</v>
      </c>
      <c r="AA90" s="3" t="s">
        <v>467</v>
      </c>
      <c r="AI90" s="19" t="str">
        <f>VLOOKUP(BBDD!AH90,[1]CODIFICACIÓN!$BM$3:$BN$14,2,FALSE)</f>
        <v>TARJETA BUS</v>
      </c>
      <c r="AJ90" s="19" t="str">
        <f>VLOOKUP(BBDD!AI90,[1]CODIFICACIÓN!$BO$3:$BP$12,2,FALSE)</f>
        <v>NS/NC</v>
      </c>
      <c r="AL90" s="19" t="str">
        <f>VLOOKUP(BBDD!AK90,[1]CODIFICACIÓN!$BQ$3:$BR$7,2,FALSE)</f>
        <v>1-3 VECES A LA SEMANA</v>
      </c>
      <c r="AM90" s="19" t="str">
        <f>VLOOKUP(BBDD!AL90,[1]CODIFICACIÓN!$BS$3:$BT$7,2,FALSE)</f>
        <v>Seguro</v>
      </c>
    </row>
    <row r="91" spans="1:39" ht="15" customHeight="1" x14ac:dyDescent="0.3">
      <c r="A91" s="4">
        <v>90</v>
      </c>
      <c r="B91" s="5">
        <v>42846</v>
      </c>
      <c r="C91" s="7">
        <v>0.51736111111111105</v>
      </c>
      <c r="D91" s="3" t="s">
        <v>135</v>
      </c>
      <c r="E91" s="19" t="str">
        <f>VLOOKUP(BBDD!E91,[1]CODIFICACIÓN!$A$3:$B$5,2,FALSE)</f>
        <v>Hombre</v>
      </c>
      <c r="F91" s="3">
        <v>26</v>
      </c>
      <c r="G91" s="3" t="str">
        <f>VLOOKUP(F91,[1]CODIFICACIÓN!$BV$3:$BW$99,2,FALSE)</f>
        <v>25 a 39 años</v>
      </c>
      <c r="H91" s="3" t="s">
        <v>108</v>
      </c>
      <c r="I91" s="19" t="str">
        <f>VLOOKUP(BBDD!H91,[1]CODIFICACIÓN!$BG$3:$BH$11,2,FALSE)</f>
        <v>OCUPADO/A</v>
      </c>
      <c r="J91" s="4" t="s">
        <v>135</v>
      </c>
      <c r="K91" s="19" t="str">
        <f>VLOOKUP(BBDD!J91,[1]CODIFICACIÓN!$G$3:$H$48,2,FALSE)</f>
        <v>Universidad</v>
      </c>
      <c r="L91" s="4">
        <v>7</v>
      </c>
      <c r="M91" s="3" t="s">
        <v>108</v>
      </c>
      <c r="N91" s="19" t="str">
        <f>VLOOKUP(BBDD!M91,[1]CODIFICACIÓN!$G$3:$H$48,2,FALSE)</f>
        <v>Las Fuentes</v>
      </c>
      <c r="O91" s="18" t="s">
        <v>555</v>
      </c>
      <c r="P91" s="19" t="str">
        <f>VLOOKUP(BBDD!O91,[1]CODIFICACIÓN!$BI$3:$BJ$15,2,FALSE)</f>
        <v>GESTIONES ADMINISTRATIVAS</v>
      </c>
      <c r="Q91" s="3"/>
      <c r="R91" s="19" t="str">
        <f>VLOOKUP(BBDD!Q91,[1]CODIFICACIÓN!$BI$3:$BJ$15,2,FALSE)</f>
        <v>ESTUDIOS</v>
      </c>
      <c r="T91" s="19" t="str">
        <f>VLOOKUP(BBDD!S91,[1]CODIFICACIÓN!$BK$3:$BL$18,2,FALSE)</f>
        <v>BUS URBANO</v>
      </c>
      <c r="U91" s="19"/>
      <c r="V91" s="3"/>
      <c r="Z91" s="3">
        <v>30</v>
      </c>
      <c r="AA91" s="3" t="s">
        <v>388</v>
      </c>
      <c r="AB91" s="3">
        <v>30</v>
      </c>
      <c r="AI91" s="19" t="str">
        <f>VLOOKUP(BBDD!AH91,[1]CODIFICACIÓN!$BM$3:$BN$14,2,FALSE)</f>
        <v>TARJETA BUS</v>
      </c>
      <c r="AJ91" s="19" t="str">
        <f>VLOOKUP(BBDD!AI91,[1]CODIFICACIÓN!$BO$3:$BP$12,2,FALSE)</f>
        <v>NS/NC</v>
      </c>
      <c r="AL91" s="19" t="str">
        <f>VLOOKUP(BBDD!AK91,[1]CODIFICACIÓN!$BQ$3:$BR$7,2,FALSE)</f>
        <v>1-3 VECES AL MES</v>
      </c>
      <c r="AM91" s="19" t="str">
        <f>VLOOKUP(BBDD!AL91,[1]CODIFICACIÓN!$BS$3:$BT$7,2,FALSE)</f>
        <v>Seguro</v>
      </c>
    </row>
    <row r="92" spans="1:39" ht="15" customHeight="1" x14ac:dyDescent="0.3">
      <c r="A92" s="4">
        <v>91</v>
      </c>
      <c r="B92" s="5">
        <v>42846</v>
      </c>
      <c r="C92" s="7">
        <v>0.52430555555555558</v>
      </c>
      <c r="D92" s="3" t="s">
        <v>135</v>
      </c>
      <c r="E92" s="19" t="str">
        <f>VLOOKUP(BBDD!E92,[1]CODIFICACIÓN!$A$3:$B$5,2,FALSE)</f>
        <v>Mujer</v>
      </c>
      <c r="F92" s="3">
        <v>32</v>
      </c>
      <c r="G92" s="3" t="str">
        <f>VLOOKUP(F92,[1]CODIFICACIÓN!$BV$3:$BW$99,2,FALSE)</f>
        <v>25 a 39 años</v>
      </c>
      <c r="H92" s="3" t="s">
        <v>154</v>
      </c>
      <c r="I92" s="19" t="str">
        <f>VLOOKUP(BBDD!H92,[1]CODIFICACIÓN!$BG$3:$BH$11,2,FALSE)</f>
        <v>EN PARO</v>
      </c>
      <c r="J92" s="4" t="s">
        <v>135</v>
      </c>
      <c r="K92" s="19" t="str">
        <f>VLOOKUP(BBDD!J92,[1]CODIFICACIÓN!$G$3:$H$48,2,FALSE)</f>
        <v>Universidad</v>
      </c>
      <c r="L92" s="4">
        <v>7</v>
      </c>
      <c r="M92" s="3" t="s">
        <v>576</v>
      </c>
      <c r="N92" s="19" t="str">
        <f>VLOOKUP(BBDD!M92,[1]CODIFICACIÓN!$G$3:$H$48,2,FALSE)</f>
        <v>Delicias</v>
      </c>
      <c r="O92" s="18">
        <v>160</v>
      </c>
      <c r="P92" s="19" t="str">
        <f>VLOOKUP(BBDD!O92,[1]CODIFICACIÓN!$BI$3:$BJ$15,2,FALSE)</f>
        <v>GESTIONES ADMINISTRATIVAS</v>
      </c>
      <c r="Q92" s="3"/>
      <c r="R92" s="19" t="str">
        <f>VLOOKUP(BBDD!Q92,[1]CODIFICACIÓN!$BI$3:$BJ$15,2,FALSE)</f>
        <v>CASA</v>
      </c>
      <c r="T92" s="19" t="str">
        <f>VLOOKUP(BBDD!S92,[1]CODIFICACIÓN!$BK$3:$BL$18,2,FALSE)</f>
        <v>A PIE</v>
      </c>
      <c r="U92" s="19"/>
      <c r="V92" s="3"/>
      <c r="Y92" s="7">
        <v>0.52430555555555558</v>
      </c>
      <c r="Z92" s="3">
        <v>25</v>
      </c>
      <c r="AI92" s="19" t="str">
        <f>VLOOKUP(BBDD!AH92,[1]CODIFICACIÓN!$BM$3:$BN$14,2,FALSE)</f>
        <v>NS/NC</v>
      </c>
      <c r="AJ92" s="19" t="str">
        <f>VLOOKUP(BBDD!AI92,[1]CODIFICACIÓN!$BO$3:$BP$12,2,FALSE)</f>
        <v>ES CARO</v>
      </c>
      <c r="AL92" s="19" t="str">
        <f>VLOOKUP(BBDD!AK92,[1]CODIFICACIÓN!$BQ$3:$BR$7,2,FALSE)</f>
        <v>1-3 VECES AL MES</v>
      </c>
      <c r="AM92" s="19" t="str">
        <f>VLOOKUP(BBDD!AL92,[1]CODIFICACIÓN!$BS$3:$BT$7,2,FALSE)</f>
        <v>NS/NC</v>
      </c>
    </row>
    <row r="93" spans="1:39" ht="15" customHeight="1" x14ac:dyDescent="0.3">
      <c r="A93" s="4">
        <v>92</v>
      </c>
      <c r="B93" s="5">
        <v>42846</v>
      </c>
      <c r="C93" s="7">
        <v>0.52777777777777779</v>
      </c>
      <c r="D93" s="3" t="s">
        <v>135</v>
      </c>
      <c r="E93" s="19" t="str">
        <f>VLOOKUP(BBDD!E93,[1]CODIFICACIÓN!$A$3:$B$5,2,FALSE)</f>
        <v>Hombre</v>
      </c>
      <c r="F93" s="3">
        <v>52</v>
      </c>
      <c r="G93" s="3" t="str">
        <f>VLOOKUP(F93,[1]CODIFICACIÓN!$BV$3:$BW$99,2,FALSE)</f>
        <v>40 a 54 años</v>
      </c>
      <c r="H93" s="3" t="s">
        <v>106</v>
      </c>
      <c r="I93" s="19" t="str">
        <f>VLOOKUP(BBDD!H93,[1]CODIFICACIÓN!$BG$3:$BH$11,2,FALSE)</f>
        <v>OCUPADO/A</v>
      </c>
      <c r="J93" s="4" t="s">
        <v>135</v>
      </c>
      <c r="K93" s="19" t="str">
        <f>VLOOKUP(BBDD!J93,[1]CODIFICACIÓN!$G$3:$H$48,2,FALSE)</f>
        <v>Universidad</v>
      </c>
      <c r="L93" s="4">
        <v>7</v>
      </c>
      <c r="M93" s="3" t="s">
        <v>106</v>
      </c>
      <c r="N93" s="19" t="str">
        <f>VLOOKUP(BBDD!M93,[1]CODIFICACIÓN!$G$3:$H$48,2,FALSE)</f>
        <v>Actur- Rey Fernando</v>
      </c>
      <c r="O93" s="18" t="s">
        <v>609</v>
      </c>
      <c r="P93" s="19" t="str">
        <f>VLOOKUP(BBDD!O93,[1]CODIFICACIÓN!$BI$3:$BJ$15,2,FALSE)</f>
        <v>GESTIONES ADMINISTRATIVAS</v>
      </c>
      <c r="Q93" s="3"/>
      <c r="R93" s="19" t="str">
        <f>VLOOKUP(BBDD!Q93,[1]CODIFICACIÓN!$BI$3:$BJ$15,2,FALSE)</f>
        <v>TRABAJO</v>
      </c>
      <c r="T93" s="19" t="str">
        <f>VLOOKUP(BBDD!S93,[1]CODIFICACIÓN!$BK$3:$BL$18,2,FALSE)</f>
        <v>TRANVÍA</v>
      </c>
      <c r="U93" s="19"/>
      <c r="V93" s="3"/>
      <c r="Y93" s="7">
        <v>0.52777777777777779</v>
      </c>
      <c r="Z93" s="3">
        <v>25</v>
      </c>
      <c r="AA93" s="3" t="s">
        <v>467</v>
      </c>
      <c r="AI93" s="19" t="str">
        <f>VLOOKUP(BBDD!AH93,[1]CODIFICACIÓN!$BM$3:$BN$14,2,FALSE)</f>
        <v>TARJETA BUS</v>
      </c>
      <c r="AJ93" s="19" t="str">
        <f>VLOOKUP(BBDD!AI93,[1]CODIFICACIÓN!$BO$3:$BP$12,2,FALSE)</f>
        <v>NS/NC</v>
      </c>
      <c r="AL93" s="19" t="str">
        <f>VLOOKUP(BBDD!AK93,[1]CODIFICACIÓN!$BQ$3:$BR$7,2,FALSE)</f>
        <v>1-3 VECES AL MES</v>
      </c>
      <c r="AM93" s="19" t="str">
        <f>VLOOKUP(BBDD!AL93,[1]CODIFICACIÓN!$BS$3:$BT$7,2,FALSE)</f>
        <v>Seguro</v>
      </c>
    </row>
    <row r="94" spans="1:39" ht="15" customHeight="1" x14ac:dyDescent="0.3">
      <c r="A94" s="4">
        <v>93</v>
      </c>
      <c r="B94" s="5">
        <v>42846</v>
      </c>
      <c r="C94" s="7">
        <v>0.53125</v>
      </c>
      <c r="D94" s="3" t="s">
        <v>135</v>
      </c>
      <c r="E94" s="19" t="str">
        <f>VLOOKUP(BBDD!E94,[1]CODIFICACIÓN!$A$3:$B$5,2,FALSE)</f>
        <v>Mujer</v>
      </c>
      <c r="F94" s="3">
        <v>56</v>
      </c>
      <c r="G94" s="3" t="str">
        <f>VLOOKUP(F94,[1]CODIFICACIÓN!$BV$3:$BW$99,2,FALSE)</f>
        <v>55 a 64 años</v>
      </c>
      <c r="H94" s="3" t="s">
        <v>106</v>
      </c>
      <c r="I94" s="19" t="str">
        <f>VLOOKUP(BBDD!H94,[1]CODIFICACIÓN!$BG$3:$BH$11,2,FALSE)</f>
        <v>RETIRADO/A JUBILADO/A</v>
      </c>
      <c r="J94" s="4" t="s">
        <v>135</v>
      </c>
      <c r="K94" s="19" t="str">
        <f>VLOOKUP(BBDD!J94,[1]CODIFICACIÓN!$G$3:$H$48,2,FALSE)</f>
        <v>Universidad</v>
      </c>
      <c r="L94" s="4">
        <v>7</v>
      </c>
      <c r="M94" s="3" t="s">
        <v>106</v>
      </c>
      <c r="N94" s="19" t="str">
        <f>VLOOKUP(BBDD!M94,[1]CODIFICACIÓN!$G$3:$H$48,2,FALSE)</f>
        <v>Actur- Rey Fernando</v>
      </c>
      <c r="O94" s="18" t="s">
        <v>609</v>
      </c>
      <c r="P94" s="19" t="str">
        <f>VLOOKUP(BBDD!O94,[1]CODIFICACIÓN!$BI$3:$BJ$15,2,FALSE)</f>
        <v>GESTIONES ADMINISTRATIVAS</v>
      </c>
      <c r="Q94" s="3"/>
      <c r="R94" s="19" t="str">
        <f>VLOOKUP(BBDD!Q94,[1]CODIFICACIÓN!$BI$3:$BJ$15,2,FALSE)</f>
        <v>CASA</v>
      </c>
      <c r="T94" s="19" t="str">
        <f>VLOOKUP(BBDD!S94,[1]CODIFICACIÓN!$BK$3:$BL$18,2,FALSE)</f>
        <v>TRANVÍA</v>
      </c>
      <c r="U94" s="19"/>
      <c r="V94" s="3"/>
      <c r="Y94" s="7">
        <v>0.53125</v>
      </c>
      <c r="Z94" s="3">
        <v>25</v>
      </c>
      <c r="AA94" s="3" t="s">
        <v>467</v>
      </c>
      <c r="AI94" s="19" t="str">
        <f>VLOOKUP(BBDD!AH94,[1]CODIFICACIÓN!$BM$3:$BN$14,2,FALSE)</f>
        <v>TARJETA BUS</v>
      </c>
      <c r="AJ94" s="19" t="str">
        <f>VLOOKUP(BBDD!AI94,[1]CODIFICACIÓN!$BO$3:$BP$12,2,FALSE)</f>
        <v>NS/NC</v>
      </c>
      <c r="AL94" s="19" t="str">
        <f>VLOOKUP(BBDD!AK94,[1]CODIFICACIÓN!$BQ$3:$BR$7,2,FALSE)</f>
        <v>1-3 VECES AL MES</v>
      </c>
      <c r="AM94" s="19" t="str">
        <f>VLOOKUP(BBDD!AL94,[1]CODIFICACIÓN!$BS$3:$BT$7,2,FALSE)</f>
        <v>Poco seguro</v>
      </c>
    </row>
    <row r="95" spans="1:39" ht="15" customHeight="1" x14ac:dyDescent="0.3">
      <c r="A95" s="4">
        <v>94</v>
      </c>
      <c r="B95" s="5">
        <v>42846</v>
      </c>
      <c r="C95" s="7">
        <v>0.53472222222222221</v>
      </c>
      <c r="D95" s="3" t="s">
        <v>135</v>
      </c>
      <c r="E95" s="19" t="str">
        <f>VLOOKUP(BBDD!E95,[1]CODIFICACIÓN!$A$3:$B$5,2,FALSE)</f>
        <v>Hombre</v>
      </c>
      <c r="F95" s="3">
        <v>28</v>
      </c>
      <c r="G95" s="3" t="str">
        <f>VLOOKUP(F95,[1]CODIFICACIÓN!$BV$3:$BW$99,2,FALSE)</f>
        <v>25 a 39 años</v>
      </c>
      <c r="H95" s="3" t="s">
        <v>105</v>
      </c>
      <c r="I95" s="19" t="str">
        <f>VLOOKUP(BBDD!H95,[1]CODIFICACIÓN!$BG$3:$BH$11,2,FALSE)</f>
        <v>ESTUDIANTE</v>
      </c>
      <c r="K95" s="19" t="str">
        <f>VLOOKUP(BBDD!J95,[1]CODIFICACIÓN!$G$3:$H$48,2,FALSE)</f>
        <v>No sabe / No contesta</v>
      </c>
      <c r="L95" s="4">
        <v>999</v>
      </c>
      <c r="M95" s="4" t="s">
        <v>135</v>
      </c>
      <c r="N95" s="19" t="str">
        <f>VLOOKUP(BBDD!M95,[1]CODIFICACIÓN!$G$3:$H$48,2,FALSE)</f>
        <v>Universidad</v>
      </c>
      <c r="O95" s="4">
        <v>7</v>
      </c>
      <c r="P95" s="19" t="str">
        <f>VLOOKUP(BBDD!O95,[1]CODIFICACIÓN!$BI$3:$BJ$15,2,FALSE)</f>
        <v>GESTIONES ADMINISTRATIVAS</v>
      </c>
      <c r="Q95" s="3"/>
      <c r="R95" s="19" t="str">
        <f>VLOOKUP(BBDD!Q95,[1]CODIFICACIÓN!$BI$3:$BJ$15,2,FALSE)</f>
        <v>ESTUDIOS</v>
      </c>
      <c r="T95" s="19" t="str">
        <f>VLOOKUP(BBDD!S95,[1]CODIFICACIÓN!$BK$3:$BL$18,2,FALSE)</f>
        <v>BUS URBANO</v>
      </c>
      <c r="U95" s="19"/>
      <c r="V95" s="3"/>
      <c r="Y95" s="7">
        <v>0.53472222222222221</v>
      </c>
      <c r="Z95" s="3">
        <v>45</v>
      </c>
      <c r="AA95" s="3">
        <v>22</v>
      </c>
      <c r="AB95" s="3">
        <v>10</v>
      </c>
      <c r="AI95" s="19" t="str">
        <f>VLOOKUP(BBDD!AH95,[1]CODIFICACIÓN!$BM$3:$BN$14,2,FALSE)</f>
        <v>TARJETA BUS</v>
      </c>
      <c r="AJ95" s="19" t="str">
        <f>VLOOKUP(BBDD!AI95,[1]CODIFICACIÓN!$BO$3:$BP$12,2,FALSE)</f>
        <v>NS/NC</v>
      </c>
      <c r="AL95" s="19" t="str">
        <f>VLOOKUP(BBDD!AK95,[1]CODIFICACIÓN!$BQ$3:$BR$7,2,FALSE)</f>
        <v>1-3 VECES AL MES</v>
      </c>
      <c r="AM95" s="19" t="str">
        <f>VLOOKUP(BBDD!AL95,[1]CODIFICACIÓN!$BS$3:$BT$7,2,FALSE)</f>
        <v>Seguro</v>
      </c>
    </row>
    <row r="96" spans="1:39" ht="15" customHeight="1" x14ac:dyDescent="0.3">
      <c r="A96" s="4">
        <v>95</v>
      </c>
      <c r="B96" s="5">
        <v>42846</v>
      </c>
      <c r="C96" s="7">
        <v>0.54513888888888895</v>
      </c>
      <c r="D96" s="3" t="s">
        <v>135</v>
      </c>
      <c r="E96" s="19" t="str">
        <f>VLOOKUP(BBDD!E96,[1]CODIFICACIÓN!$A$3:$B$5,2,FALSE)</f>
        <v>Mujer</v>
      </c>
      <c r="F96" s="3">
        <v>53</v>
      </c>
      <c r="G96" s="3" t="str">
        <f>VLOOKUP(F96,[1]CODIFICACIÓN!$BV$3:$BW$99,2,FALSE)</f>
        <v>40 a 54 años</v>
      </c>
      <c r="H96" s="3" t="s">
        <v>136</v>
      </c>
      <c r="I96" s="19" t="str">
        <f>VLOOKUP(BBDD!H96,[1]CODIFICACIÓN!$BG$3:$BH$11,2,FALSE)</f>
        <v>EN PARO</v>
      </c>
      <c r="J96" s="4" t="s">
        <v>135</v>
      </c>
      <c r="K96" s="19" t="str">
        <f>VLOOKUP(BBDD!J96,[1]CODIFICACIÓN!$G$3:$H$48,2,FALSE)</f>
        <v>Universidad</v>
      </c>
      <c r="L96" s="4">
        <v>7</v>
      </c>
      <c r="M96" s="3" t="s">
        <v>136</v>
      </c>
      <c r="N96" s="19" t="str">
        <f>VLOOKUP(BBDD!M96,[1]CODIFICACIÓN!$G$3:$H$48,2,FALSE)</f>
        <v>Casablanca</v>
      </c>
      <c r="O96" s="18" t="s">
        <v>558</v>
      </c>
      <c r="P96" s="19" t="str">
        <f>VLOOKUP(BBDD!O96,[1]CODIFICACIÓN!$BI$3:$BJ$15,2,FALSE)</f>
        <v>GESTIONES ADMINISTRATIVAS</v>
      </c>
      <c r="Q96" s="3"/>
      <c r="R96" s="19" t="str">
        <f>VLOOKUP(BBDD!Q96,[1]CODIFICACIÓN!$BI$3:$BJ$15,2,FALSE)</f>
        <v>CASA</v>
      </c>
      <c r="T96" s="19" t="str">
        <f>VLOOKUP(BBDD!S96,[1]CODIFICACIÓN!$BK$3:$BL$18,2,FALSE)</f>
        <v>TRANVÍA</v>
      </c>
      <c r="U96" s="19"/>
      <c r="V96" s="3"/>
      <c r="Y96" s="7">
        <v>0.54513888888888895</v>
      </c>
      <c r="Z96" s="3">
        <v>30</v>
      </c>
      <c r="AA96" s="3" t="s">
        <v>467</v>
      </c>
      <c r="AI96" s="19" t="str">
        <f>VLOOKUP(BBDD!AH96,[1]CODIFICACIÓN!$BM$3:$BN$14,2,FALSE)</f>
        <v>TARJETA BUS</v>
      </c>
      <c r="AJ96" s="19" t="str">
        <f>VLOOKUP(BBDD!AI96,[1]CODIFICACIÓN!$BO$3:$BP$12,2,FALSE)</f>
        <v>NS/NC</v>
      </c>
      <c r="AL96" s="19" t="str">
        <f>VLOOKUP(BBDD!AK96,[1]CODIFICACIÓN!$BQ$3:$BR$7,2,FALSE)</f>
        <v>1-3 VECES AL MES</v>
      </c>
      <c r="AM96" s="19" t="str">
        <f>VLOOKUP(BBDD!AL96,[1]CODIFICACIÓN!$BS$3:$BT$7,2,FALSE)</f>
        <v>Muy seguro</v>
      </c>
    </row>
    <row r="97" spans="1:39" ht="15" customHeight="1" x14ac:dyDescent="0.3">
      <c r="A97" s="4">
        <v>96</v>
      </c>
      <c r="B97" s="5">
        <v>42846</v>
      </c>
      <c r="C97" s="7">
        <v>0.54861111111111105</v>
      </c>
      <c r="D97" s="3" t="s">
        <v>135</v>
      </c>
      <c r="E97" s="19" t="str">
        <f>VLOOKUP(BBDD!E97,[1]CODIFICACIÓN!$A$3:$B$5,2,FALSE)</f>
        <v>Hombre</v>
      </c>
      <c r="F97" s="3">
        <v>50</v>
      </c>
      <c r="G97" s="3" t="str">
        <f>VLOOKUP(F97,[1]CODIFICACIÓN!$BV$3:$BW$99,2,FALSE)</f>
        <v>40 a 54 años</v>
      </c>
      <c r="H97" s="3" t="s">
        <v>157</v>
      </c>
      <c r="I97" s="19" t="str">
        <f>VLOOKUP(BBDD!H97,[1]CODIFICACIÓN!$BG$3:$BH$11,2,FALSE)</f>
        <v>OCUPADO/A</v>
      </c>
      <c r="K97" s="19" t="str">
        <f>VLOOKUP(BBDD!J97,[1]CODIFICACIÓN!$G$3:$H$48,2,FALSE)</f>
        <v>No sabe / No contesta</v>
      </c>
      <c r="L97" s="4">
        <v>999</v>
      </c>
      <c r="M97" s="4" t="s">
        <v>135</v>
      </c>
      <c r="N97" s="19" t="str">
        <f>VLOOKUP(BBDD!M97,[1]CODIFICACIÓN!$G$3:$H$48,2,FALSE)</f>
        <v>Universidad</v>
      </c>
      <c r="O97" s="4">
        <v>7</v>
      </c>
      <c r="P97" s="19" t="str">
        <f>VLOOKUP(BBDD!O97,[1]CODIFICACIÓN!$BI$3:$BJ$15,2,FALSE)</f>
        <v>GESTIONES ADMINISTRATIVAS</v>
      </c>
      <c r="Q97" s="3"/>
      <c r="R97" s="19" t="str">
        <f>VLOOKUP(BBDD!Q97,[1]CODIFICACIÓN!$BI$3:$BJ$15,2,FALSE)</f>
        <v>OTROS</v>
      </c>
      <c r="T97" s="19" t="str">
        <f>VLOOKUP(BBDD!S97,[1]CODIFICACIÓN!$BK$3:$BL$18,2,FALSE)</f>
        <v>COCHE PERSONA QUE CONDUCE</v>
      </c>
      <c r="U97" s="19"/>
      <c r="V97" s="3"/>
      <c r="Y97" s="7">
        <v>0.54861111111111105</v>
      </c>
      <c r="Z97" s="3">
        <v>18</v>
      </c>
      <c r="AI97" s="19" t="str">
        <f>VLOOKUP(BBDD!AH97,[1]CODIFICACIÓN!$BM$3:$BN$14,2,FALSE)</f>
        <v>NS/NC</v>
      </c>
      <c r="AJ97" s="19" t="str">
        <f>VLOOKUP(BBDD!AI97,[1]CODIFICACIÓN!$BO$3:$BP$12,2,FALSE)</f>
        <v>NO HAY SERVICIO ADECUADO</v>
      </c>
      <c r="AL97" s="19" t="str">
        <f>VLOOKUP(BBDD!AK97,[1]CODIFICACIÓN!$BQ$3:$BR$7,2,FALSE)</f>
        <v>4 O MÁS VECES A LA SEMANA</v>
      </c>
      <c r="AM97" s="19" t="str">
        <f>VLOOKUP(BBDD!AL97,[1]CODIFICACIÓN!$BS$3:$BT$7,2,FALSE)</f>
        <v>NS/NC</v>
      </c>
    </row>
    <row r="98" spans="1:39" ht="15" customHeight="1" x14ac:dyDescent="0.3">
      <c r="A98" s="4">
        <v>97</v>
      </c>
      <c r="B98" s="5">
        <v>42846</v>
      </c>
      <c r="C98" s="7">
        <v>0.55555555555555558</v>
      </c>
      <c r="D98" s="3" t="s">
        <v>135</v>
      </c>
      <c r="E98" s="19" t="str">
        <f>VLOOKUP(BBDD!E98,[1]CODIFICACIÓN!$A$3:$B$5,2,FALSE)</f>
        <v>Mujer</v>
      </c>
      <c r="F98" s="3">
        <v>59</v>
      </c>
      <c r="G98" s="3" t="str">
        <f>VLOOKUP(F98,[1]CODIFICACIÓN!$BV$3:$BW$99,2,FALSE)</f>
        <v>55 a 64 años</v>
      </c>
      <c r="H98" s="3" t="s">
        <v>143</v>
      </c>
      <c r="I98" s="19" t="str">
        <f>VLOOKUP(BBDD!H98,[1]CODIFICACIÓN!$BG$3:$BH$11,2,FALSE)</f>
        <v>LABORES DEL HOGAR</v>
      </c>
      <c r="J98" s="4" t="s">
        <v>135</v>
      </c>
      <c r="K98" s="19" t="str">
        <f>VLOOKUP(BBDD!J98,[1]CODIFICACIÓN!$G$3:$H$48,2,FALSE)</f>
        <v>Universidad</v>
      </c>
      <c r="L98" s="4">
        <v>7</v>
      </c>
      <c r="M98" s="3" t="s">
        <v>143</v>
      </c>
      <c r="N98" s="19" t="str">
        <f>VLOOKUP(BBDD!M98,[1]CODIFICACIÓN!$G$3:$H$48,2,FALSE)</f>
        <v>Delicias</v>
      </c>
      <c r="O98" s="18">
        <v>56</v>
      </c>
      <c r="P98" s="19" t="str">
        <f>VLOOKUP(BBDD!O98,[1]CODIFICACIÓN!$BI$3:$BJ$15,2,FALSE)</f>
        <v>GESTIONES ADMINISTRATIVAS</v>
      </c>
      <c r="Q98" s="3"/>
      <c r="R98" s="19" t="str">
        <f>VLOOKUP(BBDD!Q98,[1]CODIFICACIÓN!$BI$3:$BJ$15,2,FALSE)</f>
        <v>CASA</v>
      </c>
      <c r="T98" s="19" t="str">
        <f>VLOOKUP(BBDD!S98,[1]CODIFICACIÓN!$BK$3:$BL$18,2,FALSE)</f>
        <v>A PIE</v>
      </c>
      <c r="U98" s="19"/>
      <c r="V98" s="3"/>
      <c r="Z98" s="3">
        <v>10</v>
      </c>
      <c r="AI98" s="19" t="str">
        <f>VLOOKUP(BBDD!AH98,[1]CODIFICACIÓN!$BM$3:$BN$14,2,FALSE)</f>
        <v>NS/NC</v>
      </c>
      <c r="AJ98" s="19" t="str">
        <f>VLOOKUP(BBDD!AI98,[1]CODIFICACIÓN!$BO$3:$BP$12,2,FALSE)</f>
        <v>INNECESARIO POR PROXIMIDAD</v>
      </c>
      <c r="AL98" s="19" t="str">
        <f>VLOOKUP(BBDD!AK98,[1]CODIFICACIÓN!$BQ$3:$BR$7,2,FALSE)</f>
        <v>1-3 VECES AL MES</v>
      </c>
      <c r="AM98" s="19" t="str">
        <f>VLOOKUP(BBDD!AL98,[1]CODIFICACIÓN!$BS$3:$BT$7,2,FALSE)</f>
        <v>NS/NC</v>
      </c>
    </row>
    <row r="99" spans="1:39" ht="15" customHeight="1" x14ac:dyDescent="0.3">
      <c r="A99" s="4">
        <v>98</v>
      </c>
      <c r="B99" s="5">
        <v>42846</v>
      </c>
      <c r="C99" s="7">
        <v>0.55902777777777779</v>
      </c>
      <c r="D99" s="3" t="s">
        <v>135</v>
      </c>
      <c r="E99" s="19" t="str">
        <f>VLOOKUP(BBDD!E99,[1]CODIFICACIÓN!$A$3:$B$5,2,FALSE)</f>
        <v>Mujer</v>
      </c>
      <c r="F99" s="3">
        <v>31</v>
      </c>
      <c r="G99" s="3" t="str">
        <f>VLOOKUP(F99,[1]CODIFICACIÓN!$BV$3:$BW$99,2,FALSE)</f>
        <v>25 a 39 años</v>
      </c>
      <c r="H99" s="3" t="s">
        <v>106</v>
      </c>
      <c r="I99" s="19" t="str">
        <f>VLOOKUP(BBDD!H99,[1]CODIFICACIÓN!$BG$3:$BH$11,2,FALSE)</f>
        <v>OCUPADO/A</v>
      </c>
      <c r="J99" s="4" t="s">
        <v>135</v>
      </c>
      <c r="K99" s="19" t="str">
        <f>VLOOKUP(BBDD!J99,[1]CODIFICACIÓN!$G$3:$H$48,2,FALSE)</f>
        <v>Universidad</v>
      </c>
      <c r="L99" s="4">
        <v>7</v>
      </c>
      <c r="M99" s="3" t="s">
        <v>106</v>
      </c>
      <c r="N99" s="19" t="str">
        <f>VLOOKUP(BBDD!M99,[1]CODIFICACIÓN!$G$3:$H$48,2,FALSE)</f>
        <v>Actur- Rey Fernando</v>
      </c>
      <c r="O99" s="18" t="s">
        <v>609</v>
      </c>
      <c r="P99" s="19" t="str">
        <f>VLOOKUP(BBDD!O99,[1]CODIFICACIÓN!$BI$3:$BJ$15,2,FALSE)</f>
        <v>OTROS</v>
      </c>
      <c r="Q99" s="3"/>
      <c r="R99" s="19" t="str">
        <f>VLOOKUP(BBDD!Q99,[1]CODIFICACIÓN!$BI$3:$BJ$15,2,FALSE)</f>
        <v>CASA</v>
      </c>
      <c r="T99" s="19" t="str">
        <f>VLOOKUP(BBDD!S99,[1]CODIFICACIÓN!$BK$3:$BL$18,2,FALSE)</f>
        <v>BUS URBANO</v>
      </c>
      <c r="U99" s="19"/>
      <c r="V99" s="3"/>
      <c r="Y99" s="7">
        <v>0.51736111111111105</v>
      </c>
      <c r="Z99" s="3">
        <v>30</v>
      </c>
      <c r="AA99" s="3">
        <v>42</v>
      </c>
      <c r="AB99" s="3">
        <v>20</v>
      </c>
      <c r="AI99" s="19" t="str">
        <f>VLOOKUP(BBDD!AH99,[1]CODIFICACIÓN!$BM$3:$BN$14,2,FALSE)</f>
        <v>TARJETA BUS</v>
      </c>
      <c r="AJ99" s="19" t="str">
        <f>VLOOKUP(BBDD!AI99,[1]CODIFICACIÓN!$BO$3:$BP$12,2,FALSE)</f>
        <v>NS/NC</v>
      </c>
      <c r="AL99" s="19" t="str">
        <f>VLOOKUP(BBDD!AK99,[1]CODIFICACIÓN!$BQ$3:$BR$7,2,FALSE)</f>
        <v>1-3 VECES A LA SEMANA</v>
      </c>
      <c r="AM99" s="19" t="str">
        <f>VLOOKUP(BBDD!AL99,[1]CODIFICACIÓN!$BS$3:$BT$7,2,FALSE)</f>
        <v>Seguro</v>
      </c>
    </row>
    <row r="100" spans="1:39" ht="15" customHeight="1" x14ac:dyDescent="0.3">
      <c r="A100" s="4">
        <v>99</v>
      </c>
      <c r="B100" s="5">
        <v>42846</v>
      </c>
      <c r="C100" s="7">
        <v>0.5625</v>
      </c>
      <c r="D100" s="3" t="s">
        <v>135</v>
      </c>
      <c r="E100" s="19" t="str">
        <f>VLOOKUP(BBDD!E100,[1]CODIFICACIÓN!$A$3:$B$5,2,FALSE)</f>
        <v>Mujer</v>
      </c>
      <c r="F100" s="3">
        <v>61</v>
      </c>
      <c r="G100" s="3" t="str">
        <f>VLOOKUP(F100,[1]CODIFICACIÓN!$BV$3:$BW$99,2,FALSE)</f>
        <v>55 a 64 años</v>
      </c>
      <c r="H100" s="3" t="s">
        <v>164</v>
      </c>
      <c r="I100" s="19" t="str">
        <f>VLOOKUP(BBDD!H100,[1]CODIFICACIÓN!$BG$3:$BH$11,2,FALSE)</f>
        <v>OCUPADO/A</v>
      </c>
      <c r="K100" s="19" t="str">
        <f>VLOOKUP(BBDD!J100,[1]CODIFICACIÓN!$G$3:$H$48,2,FALSE)</f>
        <v>No sabe / No contesta</v>
      </c>
      <c r="L100" s="4">
        <v>999</v>
      </c>
      <c r="N100" s="19" t="str">
        <f>VLOOKUP(BBDD!M100,[1]CODIFICACIÓN!$G$3:$H$48,2,FALSE)</f>
        <v>Centro</v>
      </c>
      <c r="O100" s="18">
        <v>88</v>
      </c>
      <c r="P100" s="19" t="str">
        <f>VLOOKUP(BBDD!O100,[1]CODIFICACIÓN!$BI$3:$BJ$15,2,FALSE)</f>
        <v>OTROS</v>
      </c>
      <c r="Q100" s="3"/>
      <c r="R100" s="19" t="str">
        <f>VLOOKUP(BBDD!Q100,[1]CODIFICACIÓN!$BI$3:$BJ$15,2,FALSE)</f>
        <v>CASA</v>
      </c>
      <c r="T100" s="19" t="str">
        <f>VLOOKUP(BBDD!S100,[1]CODIFICACIÓN!$BK$3:$BL$18,2,FALSE)</f>
        <v>TAXI</v>
      </c>
      <c r="U100" s="19"/>
      <c r="V100" s="3"/>
      <c r="Z100" s="3">
        <v>15</v>
      </c>
      <c r="AI100" s="19" t="str">
        <f>VLOOKUP(BBDD!AH100,[1]CODIFICACIÓN!$BM$3:$BN$14,2,FALSE)</f>
        <v>NS/NC</v>
      </c>
      <c r="AJ100" s="19" t="str">
        <f>VLOOKUP(BBDD!AI100,[1]CODIFICACIÓN!$BO$3:$BP$12,2,FALSE)</f>
        <v>NO HAY SERVICIO ADECUADO</v>
      </c>
      <c r="AL100" s="19" t="str">
        <f>VLOOKUP(BBDD!AK100,[1]CODIFICACIÓN!$BQ$3:$BR$7,2,FALSE)</f>
        <v>1-3 VECES AL MES</v>
      </c>
      <c r="AM100" s="19" t="str">
        <f>VLOOKUP(BBDD!AL100,[1]CODIFICACIÓN!$BS$3:$BT$7,2,FALSE)</f>
        <v>NS/NC</v>
      </c>
    </row>
    <row r="101" spans="1:39" ht="15" customHeight="1" x14ac:dyDescent="0.3">
      <c r="A101" s="4">
        <v>100</v>
      </c>
      <c r="B101" s="5">
        <v>42846</v>
      </c>
      <c r="C101" s="7">
        <v>0.57986111111111105</v>
      </c>
      <c r="D101" s="3" t="s">
        <v>135</v>
      </c>
      <c r="E101" s="19" t="str">
        <f>VLOOKUP(BBDD!E101,[1]CODIFICACIÓN!$A$3:$B$5,2,FALSE)</f>
        <v>Mujer</v>
      </c>
      <c r="F101" s="3">
        <v>29</v>
      </c>
      <c r="G101" s="3" t="str">
        <f>VLOOKUP(F101,[1]CODIFICACIÓN!$BV$3:$BW$99,2,FALSE)</f>
        <v>25 a 39 años</v>
      </c>
      <c r="H101" s="3" t="s">
        <v>159</v>
      </c>
      <c r="I101" s="19" t="str">
        <f>VLOOKUP(BBDD!H101,[1]CODIFICACIÓN!$BG$3:$BH$11,2,FALSE)</f>
        <v>OCUPADO/A</v>
      </c>
      <c r="J101" s="4" t="s">
        <v>135</v>
      </c>
      <c r="K101" s="19" t="str">
        <f>VLOOKUP(BBDD!J101,[1]CODIFICACIÓN!$G$3:$H$48,2,FALSE)</f>
        <v>Universidad</v>
      </c>
      <c r="L101" s="4">
        <v>7</v>
      </c>
      <c r="M101" s="3" t="s">
        <v>118</v>
      </c>
      <c r="N101" s="19" t="str">
        <f>VLOOKUP(BBDD!M101,[1]CODIFICACIÓN!$G$3:$H$48,2,FALSE)</f>
        <v>Oliver- Valdefierro</v>
      </c>
      <c r="O101" s="18" t="s">
        <v>556</v>
      </c>
      <c r="P101" s="19" t="str">
        <f>VLOOKUP(BBDD!O101,[1]CODIFICACIÓN!$BI$3:$BJ$15,2,FALSE)</f>
        <v>GESTIONES ADMINISTRATIVAS</v>
      </c>
      <c r="Q101" s="3"/>
      <c r="R101" s="19" t="str">
        <f>VLOOKUP(BBDD!Q101,[1]CODIFICACIÓN!$BI$3:$BJ$15,2,FALSE)</f>
        <v>TRABAJO</v>
      </c>
      <c r="T101" s="19" t="str">
        <f>VLOOKUP(BBDD!S101,[1]CODIFICACIÓN!$BK$3:$BL$18,2,FALSE)</f>
        <v>TAXI</v>
      </c>
      <c r="U101" s="19"/>
      <c r="V101" s="3"/>
      <c r="Z101" s="3">
        <v>10</v>
      </c>
      <c r="AI101" s="19" t="str">
        <f>VLOOKUP(BBDD!AH101,[1]CODIFICACIÓN!$BM$3:$BN$14,2,FALSE)</f>
        <v>NS/NC</v>
      </c>
      <c r="AJ101" s="19" t="str">
        <f>VLOOKUP(BBDD!AI101,[1]CODIFICACIÓN!$BO$3:$BP$12,2,FALSE)</f>
        <v>NO HAY SERVICIO ADECUADO</v>
      </c>
      <c r="AL101" s="19" t="str">
        <f>VLOOKUP(BBDD!AK101,[1]CODIFICACIÓN!$BQ$3:$BR$7,2,FALSE)</f>
        <v>1-3 VECES A LA SEMANA</v>
      </c>
      <c r="AM101" s="19" t="str">
        <f>VLOOKUP(BBDD!AL101,[1]CODIFICACIÓN!$BS$3:$BT$7,2,FALSE)</f>
        <v>NS/NC</v>
      </c>
    </row>
    <row r="102" spans="1:39" ht="15" customHeight="1" x14ac:dyDescent="0.3">
      <c r="A102" s="4">
        <v>101</v>
      </c>
      <c r="B102" s="5">
        <v>42846</v>
      </c>
      <c r="C102" s="7">
        <v>0.54513888888888895</v>
      </c>
      <c r="D102" s="3" t="s">
        <v>135</v>
      </c>
      <c r="E102" s="19" t="str">
        <f>VLOOKUP(BBDD!E102,[1]CODIFICACIÓN!$A$3:$B$5,2,FALSE)</f>
        <v>Hombre</v>
      </c>
      <c r="F102" s="3">
        <v>46</v>
      </c>
      <c r="G102" s="3" t="str">
        <f>VLOOKUP(F102,[1]CODIFICACIÓN!$BV$3:$BW$99,2,FALSE)</f>
        <v>40 a 54 años</v>
      </c>
      <c r="H102" s="3" t="s">
        <v>159</v>
      </c>
      <c r="I102" s="19" t="str">
        <f>VLOOKUP(BBDD!H102,[1]CODIFICACIÓN!$BG$3:$BH$11,2,FALSE)</f>
        <v>OCUPADO/A</v>
      </c>
      <c r="J102" s="4" t="s">
        <v>135</v>
      </c>
      <c r="K102" s="19" t="str">
        <f>VLOOKUP(BBDD!J102,[1]CODIFICACIÓN!$G$3:$H$48,2,FALSE)</f>
        <v>Universidad</v>
      </c>
      <c r="L102" s="4">
        <v>7</v>
      </c>
      <c r="M102" s="3" t="s">
        <v>159</v>
      </c>
      <c r="N102" s="19" t="str">
        <f>VLOOKUP(BBDD!M102,[1]CODIFICACIÓN!$G$3:$H$48,2,FALSE)</f>
        <v>Delicias</v>
      </c>
      <c r="O102" s="18">
        <v>71</v>
      </c>
      <c r="P102" s="19" t="str">
        <f>VLOOKUP(BBDD!O102,[1]CODIFICACIÓN!$BI$3:$BJ$15,2,FALSE)</f>
        <v>TRABAJO</v>
      </c>
      <c r="Q102" s="3"/>
      <c r="R102" s="19" t="str">
        <f>VLOOKUP(BBDD!Q102,[1]CODIFICACIÓN!$BI$3:$BJ$15,2,FALSE)</f>
        <v>CASA</v>
      </c>
      <c r="T102" s="19" t="str">
        <f>VLOOKUP(BBDD!S102,[1]CODIFICACIÓN!$BK$3:$BL$18,2,FALSE)</f>
        <v>A PIE</v>
      </c>
      <c r="U102" s="19"/>
      <c r="V102" s="3"/>
      <c r="Y102" s="7">
        <v>0.54513888888888895</v>
      </c>
      <c r="Z102" s="3">
        <v>10</v>
      </c>
      <c r="AI102" s="19" t="str">
        <f>VLOOKUP(BBDD!AH102,[1]CODIFICACIÓN!$BM$3:$BN$14,2,FALSE)</f>
        <v>NS/NC</v>
      </c>
      <c r="AJ102" s="19" t="str">
        <f>VLOOKUP(BBDD!AI102,[1]CODIFICACIÓN!$BO$3:$BP$12,2,FALSE)</f>
        <v>INNECESARIO POR PROXIMIDAD</v>
      </c>
      <c r="AL102" s="19" t="str">
        <f>VLOOKUP(BBDD!AK102,[1]CODIFICACIÓN!$BQ$3:$BR$7,2,FALSE)</f>
        <v>4 O MÁS VECES A LA SEMANA</v>
      </c>
      <c r="AM102" s="19" t="str">
        <f>VLOOKUP(BBDD!AL102,[1]CODIFICACIÓN!$BS$3:$BT$7,2,FALSE)</f>
        <v>NS/NC</v>
      </c>
    </row>
    <row r="103" spans="1:39" ht="15" customHeight="1" x14ac:dyDescent="0.3">
      <c r="A103" s="4">
        <v>102</v>
      </c>
      <c r="B103" s="5">
        <v>42846</v>
      </c>
      <c r="C103" s="7">
        <v>0.5493055555555556</v>
      </c>
      <c r="D103" s="3" t="s">
        <v>135</v>
      </c>
      <c r="E103" s="19" t="str">
        <f>VLOOKUP(BBDD!E103,[1]CODIFICACIÓN!$A$3:$B$5,2,FALSE)</f>
        <v>Mujer</v>
      </c>
      <c r="F103" s="3">
        <v>36</v>
      </c>
      <c r="G103" s="3" t="str">
        <f>VLOOKUP(F103,[1]CODIFICACIÓN!$BV$3:$BW$99,2,FALSE)</f>
        <v>25 a 39 años</v>
      </c>
      <c r="H103" s="3" t="s">
        <v>105</v>
      </c>
      <c r="I103" s="19" t="str">
        <f>VLOOKUP(BBDD!H103,[1]CODIFICACIÓN!$BG$3:$BH$11,2,FALSE)</f>
        <v>OCUPADO/A</v>
      </c>
      <c r="J103" s="4" t="s">
        <v>135</v>
      </c>
      <c r="K103" s="19" t="str">
        <f>VLOOKUP(BBDD!J103,[1]CODIFICACIÓN!$G$3:$H$48,2,FALSE)</f>
        <v>Universidad</v>
      </c>
      <c r="L103" s="4">
        <v>7</v>
      </c>
      <c r="M103" s="3" t="s">
        <v>105</v>
      </c>
      <c r="N103" s="19" t="str">
        <f>VLOOKUP(BBDD!M103,[1]CODIFICACIÓN!$G$3:$H$48,2,FALSE)</f>
        <v>Centro</v>
      </c>
      <c r="O103" s="18" t="s">
        <v>567</v>
      </c>
      <c r="P103" s="19" t="str">
        <f>VLOOKUP(BBDD!O103,[1]CODIFICACIÓN!$BI$3:$BJ$15,2,FALSE)</f>
        <v>GESTIONES ADMINISTRATIVAS</v>
      </c>
      <c r="Q103" s="3"/>
      <c r="R103" s="19" t="str">
        <f>VLOOKUP(BBDD!Q103,[1]CODIFICACIÓN!$BI$3:$BJ$15,2,FALSE)</f>
        <v>CASA</v>
      </c>
      <c r="T103" s="19" t="str">
        <f>VLOOKUP(BBDD!S103,[1]CODIFICACIÓN!$BK$3:$BL$18,2,FALSE)</f>
        <v>BUS URBANO</v>
      </c>
      <c r="U103" s="19"/>
      <c r="V103" s="3"/>
      <c r="Y103" s="7">
        <v>0.37152777777777773</v>
      </c>
      <c r="Z103" s="3">
        <v>45</v>
      </c>
      <c r="AA103" s="3">
        <v>22</v>
      </c>
      <c r="AB103" s="3">
        <v>15</v>
      </c>
      <c r="AI103" s="19" t="str">
        <f>VLOOKUP(BBDD!AH103,[1]CODIFICACIÓN!$BM$3:$BN$14,2,FALSE)</f>
        <v>TARJETA BUS</v>
      </c>
      <c r="AJ103" s="19" t="str">
        <f>VLOOKUP(BBDD!AI103,[1]CODIFICACIÓN!$BO$3:$BP$12,2,FALSE)</f>
        <v>NS/NC</v>
      </c>
      <c r="AL103" s="19" t="str">
        <f>VLOOKUP(BBDD!AK103,[1]CODIFICACIÓN!$BQ$3:$BR$7,2,FALSE)</f>
        <v>1-3 VECES AL MES</v>
      </c>
      <c r="AM103" s="19" t="str">
        <f>VLOOKUP(BBDD!AL103,[1]CODIFICACIÓN!$BS$3:$BT$7,2,FALSE)</f>
        <v>Seguro</v>
      </c>
    </row>
    <row r="104" spans="1:39" ht="15" customHeight="1" x14ac:dyDescent="0.3">
      <c r="A104" s="4">
        <v>103</v>
      </c>
      <c r="B104" s="5">
        <v>42846</v>
      </c>
      <c r="C104" s="7">
        <v>0.55277777777777781</v>
      </c>
      <c r="D104" s="3" t="s">
        <v>135</v>
      </c>
      <c r="E104" s="19" t="str">
        <f>VLOOKUP(BBDD!E104,[1]CODIFICACIÓN!$A$3:$B$5,2,FALSE)</f>
        <v>Hombre</v>
      </c>
      <c r="F104" s="3">
        <v>38</v>
      </c>
      <c r="G104" s="3" t="str">
        <f>VLOOKUP(F104,[1]CODIFICACIÓN!$BV$3:$BW$99,2,FALSE)</f>
        <v>25 a 39 años</v>
      </c>
      <c r="H104" s="3" t="s">
        <v>160</v>
      </c>
      <c r="I104" s="19" t="str">
        <f>VLOOKUP(BBDD!H104,[1]CODIFICACIÓN!$BG$3:$BH$11,2,FALSE)</f>
        <v>OCUPADO/A</v>
      </c>
      <c r="J104" s="4" t="s">
        <v>135</v>
      </c>
      <c r="K104" s="19" t="str">
        <f>VLOOKUP(BBDD!J104,[1]CODIFICACIÓN!$G$3:$H$48,2,FALSE)</f>
        <v>Universidad</v>
      </c>
      <c r="L104" s="4">
        <v>7</v>
      </c>
      <c r="M104" s="3" t="s">
        <v>161</v>
      </c>
      <c r="N104" s="19" t="str">
        <f>VLOOKUP(BBDD!M104,[1]CODIFICACIÓN!$G$3:$H$48,2,FALSE)</f>
        <v>Universidad</v>
      </c>
      <c r="O104" s="18">
        <v>7</v>
      </c>
      <c r="P104" s="19" t="str">
        <f>VLOOKUP(BBDD!O104,[1]CODIFICACIÓN!$BI$3:$BJ$15,2,FALSE)</f>
        <v>GESTIONES ADMINISTRATIVAS</v>
      </c>
      <c r="Q104" s="3"/>
      <c r="R104" s="19" t="str">
        <f>VLOOKUP(BBDD!Q104,[1]CODIFICACIÓN!$BI$3:$BJ$15,2,FALSE)</f>
        <v>CASA</v>
      </c>
      <c r="T104" s="19" t="str">
        <f>VLOOKUP(BBDD!S104,[1]CODIFICACIÓN!$BK$3:$BL$18,2,FALSE)</f>
        <v>COCHE PERSONA QUE CONDUCE</v>
      </c>
      <c r="U104" s="19"/>
      <c r="V104" s="3"/>
      <c r="Z104" s="3">
        <v>5</v>
      </c>
      <c r="AI104" s="19" t="str">
        <f>VLOOKUP(BBDD!AH104,[1]CODIFICACIÓN!$BM$3:$BN$14,2,FALSE)</f>
        <v>NS/NC</v>
      </c>
      <c r="AJ104" s="19" t="str">
        <f>VLOOKUP(BBDD!AI104,[1]CODIFICACIÓN!$BO$3:$BP$12,2,FALSE)</f>
        <v>ES INCÓMODO</v>
      </c>
      <c r="AL104" s="19" t="str">
        <f>VLOOKUP(BBDD!AK104,[1]CODIFICACIÓN!$BQ$3:$BR$7,2,FALSE)</f>
        <v>NS/NC</v>
      </c>
      <c r="AM104" s="19" t="str">
        <f>VLOOKUP(BBDD!AL104,[1]CODIFICACIÓN!$BS$3:$BT$7,2,FALSE)</f>
        <v>NS/NC</v>
      </c>
    </row>
    <row r="105" spans="1:39" ht="15" customHeight="1" x14ac:dyDescent="0.3">
      <c r="A105" s="4">
        <v>104</v>
      </c>
      <c r="B105" s="5">
        <v>42846</v>
      </c>
      <c r="C105" s="7">
        <v>0.55902777777777779</v>
      </c>
      <c r="D105" s="3" t="s">
        <v>135</v>
      </c>
      <c r="E105" s="19" t="str">
        <f>VLOOKUP(BBDD!E105,[1]CODIFICACIÓN!$A$3:$B$5,2,FALSE)</f>
        <v>Hombre</v>
      </c>
      <c r="F105" s="3">
        <v>58</v>
      </c>
      <c r="G105" s="3" t="str">
        <f>VLOOKUP(F105,[1]CODIFICACIÓN!$BV$3:$BW$99,2,FALSE)</f>
        <v>55 a 64 años</v>
      </c>
      <c r="H105" s="3" t="s">
        <v>162</v>
      </c>
      <c r="I105" s="19" t="str">
        <f>VLOOKUP(BBDD!H105,[1]CODIFICACIÓN!$BG$3:$BH$11,2,FALSE)</f>
        <v>OCUPADO/A</v>
      </c>
      <c r="J105" s="4" t="s">
        <v>135</v>
      </c>
      <c r="K105" s="19" t="str">
        <f>VLOOKUP(BBDD!J105,[1]CODIFICACIÓN!$G$3:$H$48,2,FALSE)</f>
        <v>Universidad</v>
      </c>
      <c r="L105" s="4">
        <v>7</v>
      </c>
      <c r="M105" s="3" t="s">
        <v>451</v>
      </c>
      <c r="N105" s="19" t="str">
        <f>VLOOKUP(BBDD!M105,[1]CODIFICACIÓN!$G$3:$H$48,2,FALSE)</f>
        <v>Zona Norte</v>
      </c>
      <c r="O105" s="18">
        <v>1</v>
      </c>
      <c r="P105" s="19" t="str">
        <f>VLOOKUP(BBDD!O105,[1]CODIFICACIÓN!$BI$3:$BJ$15,2,FALSE)</f>
        <v>TRABAJO</v>
      </c>
      <c r="Q105" s="3"/>
      <c r="R105" s="19" t="str">
        <f>VLOOKUP(BBDD!Q105,[1]CODIFICACIÓN!$BI$3:$BJ$15,2,FALSE)</f>
        <v>CASA</v>
      </c>
      <c r="T105" s="19" t="str">
        <f>VLOOKUP(BBDD!S105,[1]CODIFICACIÓN!$BK$3:$BL$18,2,FALSE)</f>
        <v>COCHE PERSONA QUE CONDUCE</v>
      </c>
      <c r="U105" s="19"/>
      <c r="V105" s="3"/>
      <c r="Z105" s="3">
        <v>30</v>
      </c>
      <c r="AI105" s="19" t="str">
        <f>VLOOKUP(BBDD!AH105,[1]CODIFICACIÓN!$BM$3:$BN$14,2,FALSE)</f>
        <v>NS/NC</v>
      </c>
      <c r="AJ105" s="19" t="str">
        <f>VLOOKUP(BBDD!AI105,[1]CODIFICACIÓN!$BO$3:$BP$12,2,FALSE)</f>
        <v>NO HAY SERVICIO ADECUADO</v>
      </c>
      <c r="AL105" s="19" t="str">
        <f>VLOOKUP(BBDD!AK105,[1]CODIFICACIÓN!$BQ$3:$BR$7,2,FALSE)</f>
        <v>4 O MÁS VECES A LA SEMANA</v>
      </c>
      <c r="AM105" s="19" t="str">
        <f>VLOOKUP(BBDD!AL105,[1]CODIFICACIÓN!$BS$3:$BT$7,2,FALSE)</f>
        <v>NS/NC</v>
      </c>
    </row>
    <row r="106" spans="1:39" ht="15" customHeight="1" x14ac:dyDescent="0.3">
      <c r="A106" s="4">
        <v>105</v>
      </c>
      <c r="B106" s="5">
        <v>42846</v>
      </c>
      <c r="C106" s="7">
        <v>0.56458333333333333</v>
      </c>
      <c r="D106" s="3" t="s">
        <v>135</v>
      </c>
      <c r="E106" s="19" t="str">
        <f>VLOOKUP(BBDD!E106,[1]CODIFICACIÓN!$A$3:$B$5,2,FALSE)</f>
        <v>Hombre</v>
      </c>
      <c r="F106" s="3">
        <v>45</v>
      </c>
      <c r="G106" s="3" t="str">
        <f>VLOOKUP(F106,[1]CODIFICACIÓN!$BV$3:$BW$99,2,FALSE)</f>
        <v>40 a 54 años</v>
      </c>
      <c r="H106" s="3" t="s">
        <v>163</v>
      </c>
      <c r="I106" s="19" t="str">
        <f>VLOOKUP(BBDD!H106,[1]CODIFICACIÓN!$BG$3:$BH$11,2,FALSE)</f>
        <v>OCUPADO/A</v>
      </c>
      <c r="J106" s="4" t="s">
        <v>135</v>
      </c>
      <c r="K106" s="19" t="str">
        <f>VLOOKUP(BBDD!J106,[1]CODIFICACIÓN!$G$3:$H$48,2,FALSE)</f>
        <v>Universidad</v>
      </c>
      <c r="L106" s="4">
        <v>7</v>
      </c>
      <c r="M106" s="3" t="s">
        <v>152</v>
      </c>
      <c r="N106" s="19" t="str">
        <f>VLOOKUP(BBDD!M106,[1]CODIFICACIÓN!$G$3:$H$48,2,FALSE)</f>
        <v>Universidad</v>
      </c>
      <c r="O106" s="18" t="s">
        <v>574</v>
      </c>
      <c r="P106" s="19" t="str">
        <f>VLOOKUP(BBDD!O106,[1]CODIFICACIÓN!$BI$3:$BJ$15,2,FALSE)</f>
        <v>TRABAJO</v>
      </c>
      <c r="Q106" s="3"/>
      <c r="R106" s="19" t="str">
        <f>VLOOKUP(BBDD!Q106,[1]CODIFICACIÓN!$BI$3:$BJ$15,2,FALSE)</f>
        <v>CASA</v>
      </c>
      <c r="T106" s="19" t="str">
        <f>VLOOKUP(BBDD!S106,[1]CODIFICACIÓN!$BK$3:$BL$18,2,FALSE)</f>
        <v>MOTOCICLETA</v>
      </c>
      <c r="U106" s="19"/>
      <c r="V106" s="3"/>
      <c r="Z106" s="3">
        <v>10</v>
      </c>
      <c r="AI106" s="19" t="str">
        <f>VLOOKUP(BBDD!AH106,[1]CODIFICACIÓN!$BM$3:$BN$14,2,FALSE)</f>
        <v>NS/NC</v>
      </c>
      <c r="AJ106" s="19" t="str">
        <f>VLOOKUP(BBDD!AI106,[1]CODIFICACIÓN!$BO$3:$BP$12,2,FALSE)</f>
        <v>ES INCÓMODO</v>
      </c>
      <c r="AL106" s="19" t="str">
        <f>VLOOKUP(BBDD!AK106,[1]CODIFICACIÓN!$BQ$3:$BR$7,2,FALSE)</f>
        <v>4 O MÁS VECES A LA SEMANA</v>
      </c>
      <c r="AM106" s="19" t="str">
        <f>VLOOKUP(BBDD!AL106,[1]CODIFICACIÓN!$BS$3:$BT$7,2,FALSE)</f>
        <v>NS/NC</v>
      </c>
    </row>
    <row r="107" spans="1:39" x14ac:dyDescent="0.3">
      <c r="A107" s="4">
        <v>106</v>
      </c>
      <c r="B107" s="5">
        <v>42846</v>
      </c>
      <c r="C107" s="7">
        <v>0.56944444444444442</v>
      </c>
      <c r="D107" s="3" t="s">
        <v>135</v>
      </c>
      <c r="E107" s="19" t="str">
        <f>VLOOKUP(BBDD!E107,[1]CODIFICACIÓN!$A$3:$B$5,2,FALSE)</f>
        <v>Hombre</v>
      </c>
      <c r="F107" s="3">
        <v>61</v>
      </c>
      <c r="G107" s="3" t="str">
        <f>VLOOKUP(F107,[1]CODIFICACIÓN!$BV$3:$BW$99,2,FALSE)</f>
        <v>55 a 64 años</v>
      </c>
      <c r="H107" s="3" t="s">
        <v>106</v>
      </c>
      <c r="I107" s="19" t="str">
        <f>VLOOKUP(BBDD!H107,[1]CODIFICACIÓN!$BG$3:$BH$11,2,FALSE)</f>
        <v>OCUPADO/A</v>
      </c>
      <c r="J107" s="4" t="s">
        <v>135</v>
      </c>
      <c r="K107" s="19" t="str">
        <f>VLOOKUP(BBDD!J107,[1]CODIFICACIÓN!$G$3:$H$48,2,FALSE)</f>
        <v>Universidad</v>
      </c>
      <c r="L107" s="4">
        <v>7</v>
      </c>
      <c r="M107" s="3" t="s">
        <v>106</v>
      </c>
      <c r="N107" s="19" t="str">
        <f>VLOOKUP(BBDD!M107,[1]CODIFICACIÓN!$G$3:$H$48,2,FALSE)</f>
        <v>Actur- Rey Fernando</v>
      </c>
      <c r="O107" s="18" t="s">
        <v>609</v>
      </c>
      <c r="P107" s="19" t="str">
        <f>VLOOKUP(BBDD!O107,[1]CODIFICACIÓN!$BI$3:$BJ$15,2,FALSE)</f>
        <v>TRABAJO</v>
      </c>
      <c r="Q107" s="3"/>
      <c r="R107" s="19" t="str">
        <f>VLOOKUP(BBDD!Q107,[1]CODIFICACIÓN!$BI$3:$BJ$15,2,FALSE)</f>
        <v>CASA</v>
      </c>
      <c r="T107" s="19" t="str">
        <f>VLOOKUP(BBDD!S107,[1]CODIFICACIÓN!$BK$3:$BL$18,2,FALSE)</f>
        <v>BUS URBANO</v>
      </c>
      <c r="U107" s="19" t="str">
        <f>VLOOKUP(BBDD!T107,[1]CODIFICACIÓN!$BK$3:$BL$18,2,FALSE)</f>
        <v>TRANVÍA</v>
      </c>
      <c r="V107" s="3"/>
      <c r="Z107" s="3">
        <v>60</v>
      </c>
      <c r="AA107" s="3">
        <v>29</v>
      </c>
      <c r="AB107" s="3">
        <v>14</v>
      </c>
      <c r="AC107" s="3" t="s">
        <v>467</v>
      </c>
      <c r="AI107" s="19" t="str">
        <f>VLOOKUP(BBDD!AH107,[1]CODIFICACIÓN!$BM$3:$BN$14,2,FALSE)</f>
        <v>TARJETA BUS</v>
      </c>
      <c r="AJ107" s="19" t="str">
        <f>VLOOKUP(BBDD!AI107,[1]CODIFICACIÓN!$BO$3:$BP$12,2,FALSE)</f>
        <v>NS/NC</v>
      </c>
      <c r="AL107" s="19" t="str">
        <f>VLOOKUP(BBDD!AK107,[1]CODIFICACIÓN!$BQ$3:$BR$7,2,FALSE)</f>
        <v>4 O MÁS VECES A LA SEMANA</v>
      </c>
      <c r="AM107" s="19" t="str">
        <f>VLOOKUP(BBDD!AL107,[1]CODIFICACIÓN!$BS$3:$BT$7,2,FALSE)</f>
        <v>Seguro</v>
      </c>
    </row>
    <row r="108" spans="1:39" ht="15" customHeight="1" x14ac:dyDescent="0.3">
      <c r="A108" s="4">
        <v>107</v>
      </c>
      <c r="B108" s="5">
        <v>42846</v>
      </c>
      <c r="C108" s="7">
        <v>0.57708333333333328</v>
      </c>
      <c r="D108" s="3" t="s">
        <v>135</v>
      </c>
      <c r="E108" s="19" t="str">
        <f>VLOOKUP(BBDD!E108,[1]CODIFICACIÓN!$A$3:$B$5,2,FALSE)</f>
        <v>Mujer</v>
      </c>
      <c r="F108" s="3">
        <v>38</v>
      </c>
      <c r="G108" s="3" t="str">
        <f>VLOOKUP(F108,[1]CODIFICACIÓN!$BV$3:$BW$99,2,FALSE)</f>
        <v>25 a 39 años</v>
      </c>
      <c r="H108" s="3" t="s">
        <v>158</v>
      </c>
      <c r="I108" s="19" t="str">
        <f>VLOOKUP(BBDD!H108,[1]CODIFICACIÓN!$BG$3:$BH$11,2,FALSE)</f>
        <v>OCUPADO/A</v>
      </c>
      <c r="J108" s="4" t="s">
        <v>135</v>
      </c>
      <c r="K108" s="19" t="str">
        <f>VLOOKUP(BBDD!J108,[1]CODIFICACIÓN!$G$3:$H$48,2,FALSE)</f>
        <v>Universidad</v>
      </c>
      <c r="L108" s="4">
        <v>7</v>
      </c>
      <c r="M108" s="3" t="s">
        <v>164</v>
      </c>
      <c r="N108" s="19" t="str">
        <f>VLOOKUP(BBDD!M108,[1]CODIFICACIÓN!$G$3:$H$48,2,FALSE)</f>
        <v>Centro</v>
      </c>
      <c r="O108" s="18">
        <v>88</v>
      </c>
      <c r="P108" s="19" t="str">
        <f>VLOOKUP(BBDD!O108,[1]CODIFICACIÓN!$BI$3:$BJ$15,2,FALSE)</f>
        <v>TRABAJO</v>
      </c>
      <c r="Q108" s="3"/>
      <c r="R108" s="19" t="str">
        <f>VLOOKUP(BBDD!Q108,[1]CODIFICACIÓN!$BI$3:$BJ$15,2,FALSE)</f>
        <v>CASA</v>
      </c>
      <c r="T108" s="19" t="str">
        <f>VLOOKUP(BBDD!S108,[1]CODIFICACIÓN!$BK$3:$BL$18,2,FALSE)</f>
        <v>COCHE PERSONA QUE CONDUCE</v>
      </c>
      <c r="U108" s="19"/>
      <c r="V108" s="3"/>
      <c r="Z108" s="3">
        <v>20</v>
      </c>
      <c r="AI108" s="19" t="str">
        <f>VLOOKUP(BBDD!AH108,[1]CODIFICACIÓN!$BM$3:$BN$14,2,FALSE)</f>
        <v>NS/NC</v>
      </c>
      <c r="AJ108" s="19" t="str">
        <f>VLOOKUP(BBDD!AI108,[1]CODIFICACIÓN!$BO$3:$BP$12,2,FALSE)</f>
        <v>NO HAY SERVICIO ADECUADO</v>
      </c>
      <c r="AL108" s="19" t="str">
        <f>VLOOKUP(BBDD!AK108,[1]CODIFICACIÓN!$BQ$3:$BR$7,2,FALSE)</f>
        <v>4 O MÁS VECES A LA SEMANA</v>
      </c>
      <c r="AM108" s="19" t="str">
        <f>VLOOKUP(BBDD!AL108,[1]CODIFICACIÓN!$BS$3:$BT$7,2,FALSE)</f>
        <v>NS/NC</v>
      </c>
    </row>
    <row r="109" spans="1:39" x14ac:dyDescent="0.3">
      <c r="A109" s="4">
        <v>108</v>
      </c>
      <c r="B109" s="5">
        <v>42846</v>
      </c>
      <c r="C109" s="7">
        <v>0.66666666666666663</v>
      </c>
      <c r="D109" s="3" t="s">
        <v>165</v>
      </c>
      <c r="E109" s="19" t="str">
        <f>VLOOKUP(BBDD!E109,[1]CODIFICACIÓN!$A$3:$B$5,2,FALSE)</f>
        <v>Hombre</v>
      </c>
      <c r="F109" s="3">
        <v>19</v>
      </c>
      <c r="G109" s="3" t="str">
        <f>VLOOKUP(F109,[1]CODIFICACIÓN!$BV$3:$BW$99,2,FALSE)</f>
        <v>15 a 24 años</v>
      </c>
      <c r="H109" s="3" t="s">
        <v>108</v>
      </c>
      <c r="I109" s="19" t="str">
        <f>VLOOKUP(BBDD!H109,[1]CODIFICACIÓN!$BG$3:$BH$11,2,FALSE)</f>
        <v>OCUPADO/A</v>
      </c>
      <c r="J109" s="4" t="s">
        <v>108</v>
      </c>
      <c r="K109" s="19" t="str">
        <f>VLOOKUP(BBDD!J109,[1]CODIFICACIÓN!$G$3:$H$48,2,FALSE)</f>
        <v>Las Fuentes</v>
      </c>
      <c r="L109" s="4" t="s">
        <v>555</v>
      </c>
      <c r="M109" s="3" t="s">
        <v>165</v>
      </c>
      <c r="N109" s="19" t="str">
        <f>VLOOKUP(BBDD!M109,[1]CODIFICACIÓN!$G$3:$H$48,2,FALSE)</f>
        <v>Puerto Venecia</v>
      </c>
      <c r="O109" s="18">
        <v>146</v>
      </c>
      <c r="P109" s="19" t="str">
        <f>VLOOKUP(BBDD!O109,[1]CODIFICACIÓN!$BI$3:$BJ$15,2,FALSE)</f>
        <v>CASA</v>
      </c>
      <c r="Q109" s="3"/>
      <c r="R109" s="19" t="str">
        <f>VLOOKUP(BBDD!Q109,[1]CODIFICACIÓN!$BI$3:$BJ$15,2,FALSE)</f>
        <v>TRABAJO</v>
      </c>
      <c r="T109" s="19" t="str">
        <f>VLOOKUP(BBDD!S109,[1]CODIFICACIÓN!$BK$3:$BL$18,2,FALSE)</f>
        <v>BUS URBANO</v>
      </c>
      <c r="U109" s="19" t="str">
        <f>VLOOKUP(BBDD!T109,[1]CODIFICACIÓN!$BK$3:$BL$18,2,FALSE)</f>
        <v>BUS URBANO</v>
      </c>
      <c r="V109" s="3"/>
      <c r="AA109" s="3">
        <v>24</v>
      </c>
      <c r="AB109" s="3">
        <v>1</v>
      </c>
      <c r="AC109" s="3">
        <v>31</v>
      </c>
      <c r="AD109" s="3">
        <v>5</v>
      </c>
      <c r="AI109" s="19" t="str">
        <f>VLOOKUP(BBDD!AH109,[1]CODIFICACIÓN!$BM$3:$BN$14,2,FALSE)</f>
        <v>TARIFA TRANSBORDO</v>
      </c>
      <c r="AJ109" s="19" t="str">
        <f>VLOOKUP(BBDD!AI109,[1]CODIFICACIÓN!$BO$3:$BP$12,2,FALSE)</f>
        <v>NS/NC</v>
      </c>
      <c r="AL109" s="19" t="str">
        <f>VLOOKUP(BBDD!AK109,[1]CODIFICACIÓN!$BQ$3:$BR$7,2,FALSE)</f>
        <v>1-3 VECES AL MES</v>
      </c>
      <c r="AM109" s="19" t="str">
        <f>VLOOKUP(BBDD!AL109,[1]CODIFICACIÓN!$BS$3:$BT$7,2,FALSE)</f>
        <v>Muy seguro</v>
      </c>
    </row>
    <row r="110" spans="1:39" ht="15" customHeight="1" x14ac:dyDescent="0.3">
      <c r="A110" s="4">
        <v>109</v>
      </c>
      <c r="B110" s="5">
        <v>42846</v>
      </c>
      <c r="C110" s="7">
        <v>0.67569444444444438</v>
      </c>
      <c r="D110" s="3" t="s">
        <v>165</v>
      </c>
      <c r="E110" s="19" t="str">
        <f>VLOOKUP(BBDD!E110,[1]CODIFICACIÓN!$A$3:$B$5,2,FALSE)</f>
        <v>Mujer</v>
      </c>
      <c r="F110" s="3">
        <v>34</v>
      </c>
      <c r="G110" s="3" t="str">
        <f>VLOOKUP(F110,[1]CODIFICACIÓN!$BV$3:$BW$99,2,FALSE)</f>
        <v>25 a 39 años</v>
      </c>
      <c r="H110" s="3" t="s">
        <v>166</v>
      </c>
      <c r="I110" s="19" t="str">
        <f>VLOOKUP(BBDD!H110,[1]CODIFICACIÓN!$BG$3:$BH$11,2,FALSE)</f>
        <v>OCUPADO/A</v>
      </c>
      <c r="J110" s="4" t="s">
        <v>166</v>
      </c>
      <c r="K110" s="19" t="str">
        <f>VLOOKUP(BBDD!J110,[1]CODIFICACIÓN!$G$3:$H$48,2,FALSE)</f>
        <v>Delicias</v>
      </c>
      <c r="L110" s="4">
        <v>70</v>
      </c>
      <c r="M110" s="3" t="s">
        <v>165</v>
      </c>
      <c r="N110" s="19" t="str">
        <f>VLOOKUP(BBDD!M110,[1]CODIFICACIÓN!$G$3:$H$48,2,FALSE)</f>
        <v>Puerto Venecia</v>
      </c>
      <c r="O110" s="18">
        <v>146</v>
      </c>
      <c r="P110" s="19" t="str">
        <f>VLOOKUP(BBDD!O110,[1]CODIFICACIÓN!$BI$3:$BJ$15,2,FALSE)</f>
        <v>CASA</v>
      </c>
      <c r="Q110" s="3"/>
      <c r="R110" s="19" t="str">
        <f>VLOOKUP(BBDD!Q110,[1]CODIFICACIÓN!$BI$3:$BJ$15,2,FALSE)</f>
        <v>TRABAJO</v>
      </c>
      <c r="T110" s="19" t="str">
        <f>VLOOKUP(BBDD!S110,[1]CODIFICACIÓN!$BK$3:$BL$18,2,FALSE)</f>
        <v>BUS URBANO</v>
      </c>
      <c r="U110" s="19"/>
      <c r="V110" s="3"/>
      <c r="Y110" s="7">
        <v>0.66666666666666663</v>
      </c>
      <c r="Z110" s="3">
        <v>13</v>
      </c>
      <c r="AA110" s="3">
        <v>31</v>
      </c>
      <c r="AB110" s="3">
        <v>6</v>
      </c>
      <c r="AI110" s="19" t="str">
        <f>VLOOKUP(BBDD!AH110,[1]CODIFICACIÓN!$BM$3:$BN$14,2,FALSE)</f>
        <v>TARJETA BUS</v>
      </c>
      <c r="AJ110" s="19" t="str">
        <f>VLOOKUP(BBDD!AI110,[1]CODIFICACIÓN!$BO$3:$BP$12,2,FALSE)</f>
        <v>NS/NC</v>
      </c>
      <c r="AL110" s="19" t="str">
        <f>VLOOKUP(BBDD!AK110,[1]CODIFICACIÓN!$BQ$3:$BR$7,2,FALSE)</f>
        <v>1-3 VECES AL MES</v>
      </c>
      <c r="AM110" s="19" t="str">
        <f>VLOOKUP(BBDD!AL110,[1]CODIFICACIÓN!$BS$3:$BT$7,2,FALSE)</f>
        <v>Muy seguro</v>
      </c>
    </row>
    <row r="111" spans="1:39" x14ac:dyDescent="0.3">
      <c r="A111" s="4">
        <v>110</v>
      </c>
      <c r="B111" s="5">
        <v>42846</v>
      </c>
      <c r="C111" s="7">
        <v>0.67986111111111114</v>
      </c>
      <c r="D111" s="3" t="s">
        <v>165</v>
      </c>
      <c r="E111" s="19" t="str">
        <f>VLOOKUP(BBDD!E111,[1]CODIFICACIÓN!$A$3:$B$5,2,FALSE)</f>
        <v>Mujer</v>
      </c>
      <c r="F111" s="3">
        <v>29</v>
      </c>
      <c r="G111" s="3" t="str">
        <f>VLOOKUP(F111,[1]CODIFICACIÓN!$BV$3:$BW$99,2,FALSE)</f>
        <v>25 a 39 años</v>
      </c>
      <c r="H111" s="3" t="s">
        <v>128</v>
      </c>
      <c r="I111" s="19" t="str">
        <f>VLOOKUP(BBDD!H111,[1]CODIFICACIÓN!$BG$3:$BH$11,2,FALSE)</f>
        <v>OCUPADO/A</v>
      </c>
      <c r="J111" s="4" t="s">
        <v>108</v>
      </c>
      <c r="K111" s="19" t="str">
        <f>VLOOKUP(BBDD!J111,[1]CODIFICACIÓN!$G$3:$H$48,2,FALSE)</f>
        <v>Las Fuentes</v>
      </c>
      <c r="L111" s="4" t="s">
        <v>555</v>
      </c>
      <c r="M111" s="3" t="s">
        <v>165</v>
      </c>
      <c r="N111" s="19" t="str">
        <f>VLOOKUP(BBDD!M111,[1]CODIFICACIÓN!$G$3:$H$48,2,FALSE)</f>
        <v>Puerto Venecia</v>
      </c>
      <c r="O111" s="18">
        <v>146</v>
      </c>
      <c r="P111" s="19" t="str">
        <f>VLOOKUP(BBDD!O111,[1]CODIFICACIÓN!$BI$3:$BJ$15,2,FALSE)</f>
        <v>TRABAJO</v>
      </c>
      <c r="Q111" s="3"/>
      <c r="R111" s="19" t="str">
        <f>VLOOKUP(BBDD!Q111,[1]CODIFICACIÓN!$BI$3:$BJ$15,2,FALSE)</f>
        <v>OCIO (DEPORTE, AMIGOS, ETC.)</v>
      </c>
      <c r="T111" s="19" t="str">
        <f>VLOOKUP(BBDD!S111,[1]CODIFICACIÓN!$BK$3:$BL$18,2,FALSE)</f>
        <v>BUS URBANO</v>
      </c>
      <c r="U111" s="19" t="str">
        <f>VLOOKUP(BBDD!T111,[1]CODIFICACIÓN!$BK$3:$BL$18,2,FALSE)</f>
        <v>BUS URBANO</v>
      </c>
      <c r="V111" s="19" t="str">
        <f>VLOOKUP(BBDD!U111,[1]CODIFICACIÓN!$BK$3:$BL$18,2,FALSE)</f>
        <v>BUS URBANO</v>
      </c>
      <c r="AA111" s="3">
        <v>24</v>
      </c>
      <c r="AB111" s="3">
        <v>1</v>
      </c>
      <c r="AC111" s="3">
        <v>23</v>
      </c>
      <c r="AD111" s="3">
        <v>1</v>
      </c>
      <c r="AE111" s="3">
        <v>34</v>
      </c>
      <c r="AF111" s="3">
        <v>15</v>
      </c>
      <c r="AI111" s="19" t="str">
        <f>VLOOKUP(BBDD!AH111,[1]CODIFICACIÓN!$BM$3:$BN$14,2,FALSE)</f>
        <v>BILLETE SENCILLO (TARJETA INTERBUS)</v>
      </c>
      <c r="AJ111" s="19" t="str">
        <f>VLOOKUP(BBDD!AI111,[1]CODIFICACIÓN!$BO$3:$BP$12,2,FALSE)</f>
        <v>NS/NC</v>
      </c>
      <c r="AL111" s="19" t="str">
        <f>VLOOKUP(BBDD!AK111,[1]CODIFICACIÓN!$BQ$3:$BR$7,2,FALSE)</f>
        <v>1-3 VECES A LA SEMANA</v>
      </c>
      <c r="AM111" s="19" t="str">
        <f>VLOOKUP(BBDD!AL111,[1]CODIFICACIÓN!$BS$3:$BT$7,2,FALSE)</f>
        <v>Seguro</v>
      </c>
    </row>
    <row r="112" spans="1:39" ht="15" customHeight="1" x14ac:dyDescent="0.3">
      <c r="A112" s="4">
        <v>111</v>
      </c>
      <c r="B112" s="5">
        <v>42846</v>
      </c>
      <c r="C112" s="7">
        <v>0.70833333333333337</v>
      </c>
      <c r="D112" s="3" t="s">
        <v>165</v>
      </c>
      <c r="E112" s="19" t="str">
        <f>VLOOKUP(BBDD!E112,[1]CODIFICACIÓN!$A$3:$B$5,2,FALSE)</f>
        <v>Hombre</v>
      </c>
      <c r="F112" s="3">
        <v>50</v>
      </c>
      <c r="G112" s="3" t="str">
        <f>VLOOKUP(F112,[1]CODIFICACIÓN!$BV$3:$BW$99,2,FALSE)</f>
        <v>40 a 54 años</v>
      </c>
      <c r="H112" s="3" t="s">
        <v>128</v>
      </c>
      <c r="I112" s="19" t="str">
        <f>VLOOKUP(BBDD!H112,[1]CODIFICACIÓN!$BG$3:$BH$11,2,FALSE)</f>
        <v>NS/NC</v>
      </c>
      <c r="J112" s="4" t="s">
        <v>141</v>
      </c>
      <c r="K112" s="19" t="str">
        <f>VLOOKUP(BBDD!J112,[1]CODIFICACIÓN!$G$3:$H$48,2,FALSE)</f>
        <v>San José</v>
      </c>
      <c r="L112" s="4" t="s">
        <v>667</v>
      </c>
      <c r="M112" s="3" t="s">
        <v>165</v>
      </c>
      <c r="N112" s="19" t="str">
        <f>VLOOKUP(BBDD!M112,[1]CODIFICACIÓN!$G$3:$H$48,2,FALSE)</f>
        <v>Puerto Venecia</v>
      </c>
      <c r="O112" s="18">
        <v>146</v>
      </c>
      <c r="P112" s="19" t="str">
        <f>VLOOKUP(BBDD!O112,[1]CODIFICACIÓN!$BI$3:$BJ$15,2,FALSE)</f>
        <v>CASA</v>
      </c>
      <c r="Q112" s="3"/>
      <c r="R112" s="19" t="str">
        <f>VLOOKUP(BBDD!Q112,[1]CODIFICACIÓN!$BI$3:$BJ$15,2,FALSE)</f>
        <v>COMPRA NO DIARIA</v>
      </c>
      <c r="T112" s="19" t="str">
        <f>VLOOKUP(BBDD!S112,[1]CODIFICACIÓN!$BK$3:$BL$18,2,FALSE)</f>
        <v>COCHE PERSONA QUE CONDUCE</v>
      </c>
      <c r="U112" s="19"/>
      <c r="V112" s="3"/>
      <c r="Y112" s="7">
        <v>0.69791666666666663</v>
      </c>
      <c r="Z112" s="3">
        <v>15</v>
      </c>
      <c r="AI112" s="19" t="str">
        <f>VLOOKUP(BBDD!AH112,[1]CODIFICACIÓN!$BM$3:$BN$14,2,FALSE)</f>
        <v>NS/NC</v>
      </c>
      <c r="AJ112" s="19" t="str">
        <f>VLOOKUP(BBDD!AI112,[1]CODIFICACIÓN!$BO$3:$BP$12,2,FALSE)</f>
        <v>NS/NC</v>
      </c>
      <c r="AL112" s="19" t="str">
        <f>VLOOKUP(BBDD!AK112,[1]CODIFICACIÓN!$BQ$3:$BR$7,2,FALSE)</f>
        <v>1-3 VECES AL MES</v>
      </c>
      <c r="AM112" s="19" t="str">
        <f>VLOOKUP(BBDD!AL112,[1]CODIFICACIÓN!$BS$3:$BT$7,2,FALSE)</f>
        <v>Seguro</v>
      </c>
    </row>
    <row r="113" spans="1:39" ht="15" customHeight="1" x14ac:dyDescent="0.3">
      <c r="A113" s="4">
        <v>112</v>
      </c>
      <c r="B113" s="5">
        <v>42846</v>
      </c>
      <c r="C113" s="7">
        <v>0.70833333333333337</v>
      </c>
      <c r="D113" s="3" t="s">
        <v>165</v>
      </c>
      <c r="E113" s="19" t="str">
        <f>VLOOKUP(BBDD!E113,[1]CODIFICACIÓN!$A$3:$B$5,2,FALSE)</f>
        <v>Mujer</v>
      </c>
      <c r="F113" s="3">
        <v>33</v>
      </c>
      <c r="G113" s="3" t="str">
        <f>VLOOKUP(F113,[1]CODIFICACIÓN!$BV$3:$BW$99,2,FALSE)</f>
        <v>25 a 39 años</v>
      </c>
      <c r="H113" s="3" t="s">
        <v>122</v>
      </c>
      <c r="I113" s="19" t="str">
        <f>VLOOKUP(BBDD!H113,[1]CODIFICACIÓN!$BG$3:$BH$11,2,FALSE)</f>
        <v>OCUPADO/A</v>
      </c>
      <c r="J113" s="4" t="s">
        <v>122</v>
      </c>
      <c r="K113" s="19" t="str">
        <f>VLOOKUP(BBDD!J113,[1]CODIFICACIÓN!$G$3:$H$48,2,FALSE)</f>
        <v>La Almozara</v>
      </c>
      <c r="L113" s="4">
        <v>43</v>
      </c>
      <c r="M113" s="3" t="s">
        <v>165</v>
      </c>
      <c r="N113" s="19" t="str">
        <f>VLOOKUP(BBDD!M113,[1]CODIFICACIÓN!$G$3:$H$48,2,FALSE)</f>
        <v>Puerto Venecia</v>
      </c>
      <c r="O113" s="18">
        <v>146</v>
      </c>
      <c r="P113" s="19" t="str">
        <f>VLOOKUP(BBDD!O113,[1]CODIFICACIÓN!$BI$3:$BJ$15,2,FALSE)</f>
        <v>CASA</v>
      </c>
      <c r="Q113" s="3"/>
      <c r="R113" s="19" t="str">
        <f>VLOOKUP(BBDD!Q113,[1]CODIFICACIÓN!$BI$3:$BJ$15,2,FALSE)</f>
        <v>OCIO (DEPORTE, AMIGOS, ETC.)</v>
      </c>
      <c r="T113" s="19" t="str">
        <f>VLOOKUP(BBDD!S113,[1]CODIFICACIÓN!$BK$3:$BL$18,2,FALSE)</f>
        <v>COCHE PERSONA QUE CONDUCE</v>
      </c>
      <c r="U113" s="19"/>
      <c r="V113" s="3"/>
      <c r="Y113" s="7">
        <v>0.625</v>
      </c>
      <c r="Z113" s="3">
        <v>20</v>
      </c>
      <c r="AI113" s="19" t="str">
        <f>VLOOKUP(BBDD!AH113,[1]CODIFICACIÓN!$BM$3:$BN$14,2,FALSE)</f>
        <v>NS/NC</v>
      </c>
      <c r="AJ113" s="19" t="str">
        <f>VLOOKUP(BBDD!AI113,[1]CODIFICACIÓN!$BO$3:$BP$12,2,FALSE)</f>
        <v>OTROS</v>
      </c>
      <c r="AL113" s="19" t="str">
        <f>VLOOKUP(BBDD!AK113,[1]CODIFICACIÓN!$BQ$3:$BR$7,2,FALSE)</f>
        <v>1-3 VECES A LA SEMANA</v>
      </c>
      <c r="AM113" s="19" t="str">
        <f>VLOOKUP(BBDD!AL113,[1]CODIFICACIÓN!$BS$3:$BT$7,2,FALSE)</f>
        <v>Muy seguro</v>
      </c>
    </row>
    <row r="114" spans="1:39" ht="15" customHeight="1" x14ac:dyDescent="0.3">
      <c r="A114" s="4">
        <v>113</v>
      </c>
      <c r="B114" s="5">
        <v>42846</v>
      </c>
      <c r="C114" s="7">
        <v>0.7104166666666667</v>
      </c>
      <c r="D114" s="3" t="s">
        <v>165</v>
      </c>
      <c r="E114" s="19" t="str">
        <f>VLOOKUP(BBDD!E114,[1]CODIFICACIÓN!$A$3:$B$5,2,FALSE)</f>
        <v>Mujer</v>
      </c>
      <c r="F114" s="3">
        <v>59</v>
      </c>
      <c r="G114" s="3" t="str">
        <f>VLOOKUP(F114,[1]CODIFICACIÓN!$BV$3:$BW$99,2,FALSE)</f>
        <v>55 a 64 años</v>
      </c>
      <c r="H114" s="3" t="s">
        <v>167</v>
      </c>
      <c r="I114" s="19" t="str">
        <f>VLOOKUP(BBDD!H114,[1]CODIFICACIÓN!$BG$3:$BH$11,2,FALSE)</f>
        <v>LABORES DEL HOGAR</v>
      </c>
      <c r="J114" s="4" t="s">
        <v>167</v>
      </c>
      <c r="K114" s="19" t="str">
        <f>VLOOKUP(BBDD!J114,[1]CODIFICACIÓN!$G$3:$H$48,2,FALSE)</f>
        <v>Torrero- La Paz</v>
      </c>
      <c r="L114" s="4">
        <v>112</v>
      </c>
      <c r="M114" s="3" t="s">
        <v>165</v>
      </c>
      <c r="N114" s="19" t="str">
        <f>VLOOKUP(BBDD!M114,[1]CODIFICACIÓN!$G$3:$H$48,2,FALSE)</f>
        <v>Puerto Venecia</v>
      </c>
      <c r="O114" s="18">
        <v>146</v>
      </c>
      <c r="P114" s="19" t="str">
        <f>VLOOKUP(BBDD!O114,[1]CODIFICACIÓN!$BI$3:$BJ$15,2,FALSE)</f>
        <v>CASA</v>
      </c>
      <c r="Q114" s="3"/>
      <c r="R114" s="19" t="str">
        <f>VLOOKUP(BBDD!Q114,[1]CODIFICACIÓN!$BI$3:$BJ$15,2,FALSE)</f>
        <v>COMPRA NO DIARIA</v>
      </c>
      <c r="T114" s="19" t="str">
        <f>VLOOKUP(BBDD!S114,[1]CODIFICACIÓN!$BK$3:$BL$18,2,FALSE)</f>
        <v>BUS URBANO</v>
      </c>
      <c r="U114" s="19"/>
      <c r="V114" s="3"/>
      <c r="Y114" s="7">
        <v>0.6694444444444444</v>
      </c>
      <c r="Z114" s="3">
        <v>10</v>
      </c>
      <c r="AA114" s="3" t="s">
        <v>168</v>
      </c>
      <c r="AB114" s="3">
        <v>10</v>
      </c>
      <c r="AI114" s="19" t="str">
        <f>VLOOKUP(BBDD!AH114,[1]CODIFICACIÓN!$BM$3:$BN$14,2,FALSE)</f>
        <v>TARJETA BUS</v>
      </c>
      <c r="AJ114" s="19" t="str">
        <f>VLOOKUP(BBDD!AI114,[1]CODIFICACIÓN!$BO$3:$BP$12,2,FALSE)</f>
        <v>NS/NC</v>
      </c>
      <c r="AL114" s="19" t="str">
        <f>VLOOKUP(BBDD!AK114,[1]CODIFICACIÓN!$BQ$3:$BR$7,2,FALSE)</f>
        <v>1-3 VECES AL MES</v>
      </c>
      <c r="AM114" s="19" t="str">
        <f>VLOOKUP(BBDD!AL114,[1]CODIFICACIÓN!$BS$3:$BT$7,2,FALSE)</f>
        <v>Muy seguro</v>
      </c>
    </row>
    <row r="115" spans="1:39" ht="15" customHeight="1" x14ac:dyDescent="0.3">
      <c r="A115" s="4">
        <v>114</v>
      </c>
      <c r="B115" s="5">
        <v>42846</v>
      </c>
      <c r="C115" s="7">
        <v>0.71319444444444446</v>
      </c>
      <c r="D115" s="3" t="s">
        <v>165</v>
      </c>
      <c r="E115" s="19" t="str">
        <f>VLOOKUP(BBDD!E115,[1]CODIFICACIÓN!$A$3:$B$5,2,FALSE)</f>
        <v>Mujer</v>
      </c>
      <c r="F115" s="3">
        <v>43</v>
      </c>
      <c r="G115" s="3" t="str">
        <f>VLOOKUP(F115,[1]CODIFICACIÓN!$BV$3:$BW$99,2,FALSE)</f>
        <v>40 a 54 años</v>
      </c>
      <c r="H115" s="3" t="s">
        <v>169</v>
      </c>
      <c r="I115" s="19" t="str">
        <f>VLOOKUP(BBDD!H115,[1]CODIFICACIÓN!$BG$3:$BH$11,2,FALSE)</f>
        <v>OCUPADO/A</v>
      </c>
      <c r="J115" s="4" t="s">
        <v>141</v>
      </c>
      <c r="K115" s="19" t="str">
        <f>VLOOKUP(BBDD!J115,[1]CODIFICACIÓN!$G$3:$H$48,2,FALSE)</f>
        <v>San José</v>
      </c>
      <c r="L115" s="4" t="s">
        <v>667</v>
      </c>
      <c r="M115" s="3" t="s">
        <v>165</v>
      </c>
      <c r="N115" s="19" t="str">
        <f>VLOOKUP(BBDD!M115,[1]CODIFICACIÓN!$G$3:$H$48,2,FALSE)</f>
        <v>Puerto Venecia</v>
      </c>
      <c r="O115" s="18">
        <v>146</v>
      </c>
      <c r="P115" s="19" t="str">
        <f>VLOOKUP(BBDD!O115,[1]CODIFICACIÓN!$BI$3:$BJ$15,2,FALSE)</f>
        <v>TRABAJO</v>
      </c>
      <c r="Q115" s="3"/>
      <c r="R115" s="19" t="str">
        <f>VLOOKUP(BBDD!Q115,[1]CODIFICACIÓN!$BI$3:$BJ$15,2,FALSE)</f>
        <v>CASA</v>
      </c>
      <c r="T115" s="19" t="str">
        <f>VLOOKUP(BBDD!S115,[1]CODIFICACIÓN!$BK$3:$BL$18,2,FALSE)</f>
        <v>COCHE ACOMPAÑANTE</v>
      </c>
      <c r="U115" s="19"/>
      <c r="V115" s="3"/>
      <c r="Y115" s="7">
        <v>0.70486111111111116</v>
      </c>
      <c r="Z115" s="3">
        <v>12</v>
      </c>
      <c r="AI115" s="19" t="str">
        <f>VLOOKUP(BBDD!AH115,[1]CODIFICACIÓN!$BM$3:$BN$14,2,FALSE)</f>
        <v>NS/NC</v>
      </c>
      <c r="AJ115" s="19" t="str">
        <f>VLOOKUP(BBDD!AI115,[1]CODIFICACIÓN!$BO$3:$BP$12,2,FALSE)</f>
        <v>NS/NC</v>
      </c>
      <c r="AL115" s="19" t="str">
        <f>VLOOKUP(BBDD!AK115,[1]CODIFICACIÓN!$BQ$3:$BR$7,2,FALSE)</f>
        <v>1-3 VECES A LA SEMANA</v>
      </c>
      <c r="AM115" s="19" t="str">
        <f>VLOOKUP(BBDD!AL115,[1]CODIFICACIÓN!$BS$3:$BT$7,2,FALSE)</f>
        <v>Seguro</v>
      </c>
    </row>
    <row r="116" spans="1:39" ht="15" customHeight="1" x14ac:dyDescent="0.3">
      <c r="A116" s="4">
        <v>115</v>
      </c>
      <c r="B116" s="5">
        <v>42846</v>
      </c>
      <c r="C116" s="7">
        <v>0.71458333333333324</v>
      </c>
      <c r="D116" s="3" t="s">
        <v>165</v>
      </c>
      <c r="E116" s="19" t="str">
        <f>VLOOKUP(BBDD!E116,[1]CODIFICACIÓN!$A$3:$B$5,2,FALSE)</f>
        <v>Hombre</v>
      </c>
      <c r="F116" s="3">
        <v>52</v>
      </c>
      <c r="G116" s="3" t="str">
        <f>VLOOKUP(F116,[1]CODIFICACIÓN!$BV$3:$BW$99,2,FALSE)</f>
        <v>40 a 54 años</v>
      </c>
      <c r="H116" s="3" t="s">
        <v>170</v>
      </c>
      <c r="I116" s="19" t="str">
        <f>VLOOKUP(BBDD!H116,[1]CODIFICACIÓN!$BG$3:$BH$11,2,FALSE)</f>
        <v>OCUPADO/A</v>
      </c>
      <c r="J116" s="4" t="s">
        <v>171</v>
      </c>
      <c r="K116" s="19" t="str">
        <f>VLOOKUP(BBDD!J116,[1]CODIFICACIÓN!$G$3:$H$48,2,FALSE)</f>
        <v>No sabe / No contesta</v>
      </c>
      <c r="L116" s="4">
        <v>999</v>
      </c>
      <c r="M116" s="3" t="s">
        <v>165</v>
      </c>
      <c r="N116" s="19" t="str">
        <f>VLOOKUP(BBDD!M116,[1]CODIFICACIÓN!$G$3:$H$48,2,FALSE)</f>
        <v>Puerto Venecia</v>
      </c>
      <c r="O116" s="18">
        <v>146</v>
      </c>
      <c r="P116" s="19" t="str">
        <f>VLOOKUP(BBDD!O116,[1]CODIFICACIÓN!$BI$3:$BJ$15,2,FALSE)</f>
        <v>CASA</v>
      </c>
      <c r="Q116" s="3"/>
      <c r="R116" s="19" t="str">
        <f>VLOOKUP(BBDD!Q116,[1]CODIFICACIÓN!$BI$3:$BJ$15,2,FALSE)</f>
        <v>TRABAJO</v>
      </c>
      <c r="T116" s="19" t="str">
        <f>VLOOKUP(BBDD!S116,[1]CODIFICACIÓN!$BK$3:$BL$18,2,FALSE)</f>
        <v>COCHE PERSONA QUE CONDUCE</v>
      </c>
      <c r="U116" s="19"/>
      <c r="V116" s="3"/>
      <c r="Y116" s="7">
        <v>0.70833333333333337</v>
      </c>
      <c r="Z116" s="3">
        <v>9</v>
      </c>
      <c r="AI116" s="19" t="str">
        <f>VLOOKUP(BBDD!AH116,[1]CODIFICACIÓN!$BM$3:$BN$14,2,FALSE)</f>
        <v>NS/NC</v>
      </c>
      <c r="AJ116" s="19" t="str">
        <f>VLOOKUP(BBDD!AI116,[1]CODIFICACIÓN!$BO$3:$BP$12,2,FALSE)</f>
        <v>TARDA MUCHO</v>
      </c>
      <c r="AL116" s="19" t="str">
        <f>VLOOKUP(BBDD!AK116,[1]CODIFICACIÓN!$BQ$3:$BR$7,2,FALSE)</f>
        <v>4 O MÁS VECES A LA SEMANA</v>
      </c>
      <c r="AM116" s="19" t="str">
        <f>VLOOKUP(BBDD!AL116,[1]CODIFICACIÓN!$BS$3:$BT$7,2,FALSE)</f>
        <v>Seguro</v>
      </c>
    </row>
    <row r="117" spans="1:39" ht="15" customHeight="1" x14ac:dyDescent="0.3">
      <c r="A117" s="4">
        <v>116</v>
      </c>
      <c r="B117" s="5">
        <v>42846</v>
      </c>
      <c r="C117" s="7">
        <v>0.71527777777777779</v>
      </c>
      <c r="D117" s="3" t="s">
        <v>165</v>
      </c>
      <c r="E117" s="19" t="str">
        <f>VLOOKUP(BBDD!E117,[1]CODIFICACIÓN!$A$3:$B$5,2,FALSE)</f>
        <v>NS/NC</v>
      </c>
      <c r="F117" s="3">
        <v>22</v>
      </c>
      <c r="G117" s="3" t="str">
        <f>VLOOKUP(F117,[1]CODIFICACIÓN!$BV$3:$BW$99,2,FALSE)</f>
        <v>15 a 24 años</v>
      </c>
      <c r="H117" s="3" t="s">
        <v>108</v>
      </c>
      <c r="I117" s="19" t="str">
        <f>VLOOKUP(BBDD!H117,[1]CODIFICACIÓN!$BG$3:$BH$11,2,FALSE)</f>
        <v>OCUPADO/A</v>
      </c>
      <c r="J117" s="4" t="s">
        <v>108</v>
      </c>
      <c r="K117" s="19" t="str">
        <f>VLOOKUP(BBDD!J117,[1]CODIFICACIÓN!$G$3:$H$48,2,FALSE)</f>
        <v>Las Fuentes</v>
      </c>
      <c r="L117" s="4" t="s">
        <v>555</v>
      </c>
      <c r="M117" s="3" t="s">
        <v>165</v>
      </c>
      <c r="N117" s="19" t="str">
        <f>VLOOKUP(BBDD!M117,[1]CODIFICACIÓN!$G$3:$H$48,2,FALSE)</f>
        <v>Puerto Venecia</v>
      </c>
      <c r="O117" s="18">
        <v>146</v>
      </c>
      <c r="P117" s="19" t="str">
        <f>VLOOKUP(BBDD!O117,[1]CODIFICACIÓN!$BI$3:$BJ$15,2,FALSE)</f>
        <v>CASA</v>
      </c>
      <c r="Q117" s="3"/>
      <c r="R117" s="19" t="str">
        <f>VLOOKUP(BBDD!Q117,[1]CODIFICACIÓN!$BI$3:$BJ$15,2,FALSE)</f>
        <v>TRABAJO</v>
      </c>
      <c r="T117" s="19" t="str">
        <f>VLOOKUP(BBDD!S117,[1]CODIFICACIÓN!$BK$3:$BL$18,2,FALSE)</f>
        <v>COCHE PERSONA QUE CONDUCE</v>
      </c>
      <c r="U117" s="19"/>
      <c r="V117" s="3"/>
      <c r="Y117" s="7">
        <v>0.70138888888888884</v>
      </c>
      <c r="Z117" s="3">
        <v>20</v>
      </c>
      <c r="AI117" s="19" t="str">
        <f>VLOOKUP(BBDD!AH117,[1]CODIFICACIÓN!$BM$3:$BN$14,2,FALSE)</f>
        <v>NS/NC</v>
      </c>
      <c r="AJ117" s="19" t="str">
        <f>VLOOKUP(BBDD!AI117,[1]CODIFICACIÓN!$BO$3:$BP$12,2,FALSE)</f>
        <v>NO HAY SERVICIO ADECUADO</v>
      </c>
      <c r="AL117" s="19" t="str">
        <f>VLOOKUP(BBDD!AK117,[1]CODIFICACIÓN!$BQ$3:$BR$7,2,FALSE)</f>
        <v>4 O MÁS VECES A LA SEMANA</v>
      </c>
      <c r="AM117" s="19" t="str">
        <f>VLOOKUP(BBDD!AL117,[1]CODIFICACIÓN!$BS$3:$BT$7,2,FALSE)</f>
        <v>Muy seguro</v>
      </c>
    </row>
    <row r="118" spans="1:39" ht="15" customHeight="1" x14ac:dyDescent="0.3">
      <c r="A118" s="4">
        <v>117</v>
      </c>
      <c r="B118" s="5">
        <v>42846</v>
      </c>
      <c r="C118" s="7">
        <v>0.72222222222222221</v>
      </c>
      <c r="D118" s="3" t="s">
        <v>165</v>
      </c>
      <c r="E118" s="19" t="str">
        <f>VLOOKUP(BBDD!E118,[1]CODIFICACIÓN!$A$3:$B$5,2,FALSE)</f>
        <v>NS/NC</v>
      </c>
      <c r="F118" s="3">
        <v>26</v>
      </c>
      <c r="G118" s="3" t="str">
        <f>VLOOKUP(F118,[1]CODIFICACIÓN!$BV$3:$BW$99,2,FALSE)</f>
        <v>25 a 39 años</v>
      </c>
      <c r="H118" s="3" t="s">
        <v>139</v>
      </c>
      <c r="I118" s="19" t="str">
        <f>VLOOKUP(BBDD!H118,[1]CODIFICACIÓN!$BG$3:$BH$11,2,FALSE)</f>
        <v>OCUPADO/A</v>
      </c>
      <c r="J118" s="4" t="s">
        <v>139</v>
      </c>
      <c r="K118" s="19" t="str">
        <f>VLOOKUP(BBDD!J118,[1]CODIFICACIÓN!$G$3:$H$48,2,FALSE)</f>
        <v>Torrero- La Paz</v>
      </c>
      <c r="L118" s="4">
        <v>112</v>
      </c>
      <c r="M118" s="3" t="s">
        <v>165</v>
      </c>
      <c r="N118" s="19" t="str">
        <f>VLOOKUP(BBDD!M118,[1]CODIFICACIÓN!$G$3:$H$48,2,FALSE)</f>
        <v>Puerto Venecia</v>
      </c>
      <c r="O118" s="18">
        <v>146</v>
      </c>
      <c r="P118" s="19" t="str">
        <f>VLOOKUP(BBDD!O118,[1]CODIFICACIÓN!$BI$3:$BJ$15,2,FALSE)</f>
        <v>CASA</v>
      </c>
      <c r="Q118" s="3"/>
      <c r="R118" s="19" t="str">
        <f>VLOOKUP(BBDD!Q118,[1]CODIFICACIÓN!$BI$3:$BJ$15,2,FALSE)</f>
        <v>OCIO (DEPORTE, AMIGOS, ETC.)</v>
      </c>
      <c r="T118" s="19" t="str">
        <f>VLOOKUP(BBDD!S118,[1]CODIFICACIÓN!$BK$3:$BL$18,2,FALSE)</f>
        <v>BUS URBANO</v>
      </c>
      <c r="U118" s="19"/>
      <c r="V118" s="3"/>
      <c r="Y118" s="7">
        <v>0.71527777777777779</v>
      </c>
      <c r="Z118" s="3">
        <v>10</v>
      </c>
      <c r="AA118" s="3">
        <v>31</v>
      </c>
      <c r="AB118" s="3">
        <v>15</v>
      </c>
      <c r="AI118" s="19" t="str">
        <f>VLOOKUP(BBDD!AH118,[1]CODIFICACIÓN!$BM$3:$BN$14,2,FALSE)</f>
        <v>TARJETA BUS</v>
      </c>
      <c r="AJ118" s="19" t="str">
        <f>VLOOKUP(BBDD!AI118,[1]CODIFICACIÓN!$BO$3:$BP$12,2,FALSE)</f>
        <v>NS/NC</v>
      </c>
      <c r="AL118" s="19" t="str">
        <f>VLOOKUP(BBDD!AK118,[1]CODIFICACIÓN!$BQ$3:$BR$7,2,FALSE)</f>
        <v>1-3 VECES A LA SEMANA</v>
      </c>
      <c r="AM118" s="19" t="str">
        <f>VLOOKUP(BBDD!AL118,[1]CODIFICACIÓN!$BS$3:$BT$7,2,FALSE)</f>
        <v>Seguro</v>
      </c>
    </row>
    <row r="119" spans="1:39" ht="15" customHeight="1" x14ac:dyDescent="0.3">
      <c r="A119" s="4">
        <v>118</v>
      </c>
      <c r="B119" s="5">
        <v>42846</v>
      </c>
      <c r="C119" s="7">
        <v>0.72569444444444453</v>
      </c>
      <c r="D119" s="3" t="s">
        <v>165</v>
      </c>
      <c r="E119" s="19" t="str">
        <f>VLOOKUP(BBDD!E119,[1]CODIFICACIÓN!$A$3:$B$5,2,FALSE)</f>
        <v>Hombre</v>
      </c>
      <c r="F119" s="3">
        <v>19</v>
      </c>
      <c r="G119" s="3" t="str">
        <f>VLOOKUP(F119,[1]CODIFICACIÓN!$BV$3:$BW$99,2,FALSE)</f>
        <v>15 a 24 años</v>
      </c>
      <c r="H119" s="3" t="s">
        <v>172</v>
      </c>
      <c r="I119" s="19" t="str">
        <f>VLOOKUP(BBDD!H119,[1]CODIFICACIÓN!$BG$3:$BH$11,2,FALSE)</f>
        <v>ESTUDIANTE</v>
      </c>
      <c r="J119" s="4" t="s">
        <v>172</v>
      </c>
      <c r="K119" s="19" t="str">
        <f>VLOOKUP(BBDD!J119,[1]CODIFICACIÓN!$G$3:$H$48,2,FALSE)</f>
        <v>Torrero- La Paz</v>
      </c>
      <c r="L119" s="4">
        <v>113</v>
      </c>
      <c r="M119" s="3" t="s">
        <v>165</v>
      </c>
      <c r="N119" s="19" t="str">
        <f>VLOOKUP(BBDD!M119,[1]CODIFICACIÓN!$G$3:$H$48,2,FALSE)</f>
        <v>Puerto Venecia</v>
      </c>
      <c r="O119" s="18">
        <v>146</v>
      </c>
      <c r="P119" s="19" t="str">
        <f>VLOOKUP(BBDD!O119,[1]CODIFICACIÓN!$BI$3:$BJ$15,2,FALSE)</f>
        <v>CASA</v>
      </c>
      <c r="Q119" s="3"/>
      <c r="R119" s="19" t="str">
        <f>VLOOKUP(BBDD!Q119,[1]CODIFICACIÓN!$BI$3:$BJ$15,2,FALSE)</f>
        <v>OCIO (DEPORTE, AMIGOS, ETC.)</v>
      </c>
      <c r="T119" s="19" t="str">
        <f>VLOOKUP(BBDD!S119,[1]CODIFICACIÓN!$BK$3:$BL$18,2,FALSE)</f>
        <v>A PIE</v>
      </c>
      <c r="U119" s="19"/>
      <c r="V119" s="3"/>
      <c r="Y119" s="7">
        <v>0.70486111111111116</v>
      </c>
      <c r="Z119" s="3">
        <v>30</v>
      </c>
      <c r="AI119" s="19" t="str">
        <f>VLOOKUP(BBDD!AH119,[1]CODIFICACIÓN!$BM$3:$BN$14,2,FALSE)</f>
        <v>NS/NC</v>
      </c>
      <c r="AJ119" s="19" t="str">
        <f>VLOOKUP(BBDD!AI119,[1]CODIFICACIÓN!$BO$3:$BP$12,2,FALSE)</f>
        <v>INNECESARIO POR PROXIMIDAD</v>
      </c>
      <c r="AL119" s="19" t="str">
        <f>VLOOKUP(BBDD!AK119,[1]CODIFICACIÓN!$BQ$3:$BR$7,2,FALSE)</f>
        <v>NS/NC</v>
      </c>
      <c r="AM119" s="19" t="str">
        <f>VLOOKUP(BBDD!AL119,[1]CODIFICACIÓN!$BS$3:$BT$7,2,FALSE)</f>
        <v>NS/NC</v>
      </c>
    </row>
    <row r="120" spans="1:39" ht="15" customHeight="1" x14ac:dyDescent="0.3">
      <c r="A120" s="4">
        <v>119</v>
      </c>
      <c r="B120" s="5">
        <v>42846</v>
      </c>
      <c r="C120" s="7">
        <v>0.72986111111111107</v>
      </c>
      <c r="D120" s="3" t="s">
        <v>165</v>
      </c>
      <c r="E120" s="19" t="str">
        <f>VLOOKUP(BBDD!E120,[1]CODIFICACIÓN!$A$3:$B$5,2,FALSE)</f>
        <v>Mujer</v>
      </c>
      <c r="F120" s="3">
        <v>41</v>
      </c>
      <c r="G120" s="3" t="str">
        <f>VLOOKUP(F120,[1]CODIFICACIÓN!$BV$3:$BW$99,2,FALSE)</f>
        <v>40 a 54 años</v>
      </c>
      <c r="H120" s="3" t="s">
        <v>169</v>
      </c>
      <c r="I120" s="19" t="str">
        <f>VLOOKUP(BBDD!H120,[1]CODIFICACIÓN!$BG$3:$BH$11,2,FALSE)</f>
        <v>OCUPADO/A</v>
      </c>
      <c r="J120" s="4" t="s">
        <v>105</v>
      </c>
      <c r="K120" s="19" t="str">
        <f>VLOOKUP(BBDD!J120,[1]CODIFICACIÓN!$G$3:$H$48,2,FALSE)</f>
        <v>Centro</v>
      </c>
      <c r="L120" s="4" t="s">
        <v>665</v>
      </c>
      <c r="M120" s="3" t="s">
        <v>165</v>
      </c>
      <c r="N120" s="19" t="str">
        <f>VLOOKUP(BBDD!M120,[1]CODIFICACIÓN!$G$3:$H$48,2,FALSE)</f>
        <v>Puerto Venecia</v>
      </c>
      <c r="O120" s="18">
        <v>146</v>
      </c>
      <c r="P120" s="19" t="str">
        <f>VLOOKUP(BBDD!O120,[1]CODIFICACIÓN!$BI$3:$BJ$15,2,FALSE)</f>
        <v>TRABAJO</v>
      </c>
      <c r="Q120" s="3"/>
      <c r="R120" s="19" t="str">
        <f>VLOOKUP(BBDD!Q120,[1]CODIFICACIÓN!$BI$3:$BJ$15,2,FALSE)</f>
        <v>COMPRA NO DIARIA</v>
      </c>
      <c r="T120" s="19" t="str">
        <f>VLOOKUP(BBDD!S120,[1]CODIFICACIÓN!$BK$3:$BL$18,2,FALSE)</f>
        <v>COCHE PERSONA QUE CONDUCE</v>
      </c>
      <c r="U120" s="19"/>
      <c r="V120" s="3"/>
      <c r="Y120" s="7">
        <v>0.66666666666666663</v>
      </c>
      <c r="Z120" s="3">
        <v>30</v>
      </c>
      <c r="AI120" s="19" t="str">
        <f>VLOOKUP(BBDD!AH120,[1]CODIFICACIÓN!$BM$3:$BN$14,2,FALSE)</f>
        <v>NS/NC</v>
      </c>
      <c r="AJ120" s="19" t="str">
        <f>VLOOKUP(BBDD!AI120,[1]CODIFICACIÓN!$BO$3:$BP$12,2,FALSE)</f>
        <v>TARDA MUCHO</v>
      </c>
      <c r="AL120" s="19" t="str">
        <f>VLOOKUP(BBDD!AK120,[1]CODIFICACIÓN!$BQ$3:$BR$7,2,FALSE)</f>
        <v>CON MENOR FRECUENCIA</v>
      </c>
      <c r="AM120" s="19" t="str">
        <f>VLOOKUP(BBDD!AL120,[1]CODIFICACIÓN!$BS$3:$BT$7,2,FALSE)</f>
        <v>Seguro</v>
      </c>
    </row>
    <row r="121" spans="1:39" ht="15" customHeight="1" x14ac:dyDescent="0.3">
      <c r="A121" s="4">
        <v>120</v>
      </c>
      <c r="B121" s="5">
        <v>42846</v>
      </c>
      <c r="C121" s="7">
        <v>0.7319444444444444</v>
      </c>
      <c r="D121" s="3" t="s">
        <v>165</v>
      </c>
      <c r="E121" s="19" t="str">
        <f>VLOOKUP(BBDD!E121,[1]CODIFICACIÓN!$A$3:$B$5,2,FALSE)</f>
        <v>Hombre</v>
      </c>
      <c r="F121" s="3">
        <v>38</v>
      </c>
      <c r="G121" s="3" t="str">
        <f>VLOOKUP(F121,[1]CODIFICACIÓN!$BV$3:$BW$99,2,FALSE)</f>
        <v>25 a 39 años</v>
      </c>
      <c r="H121" s="3" t="s">
        <v>173</v>
      </c>
      <c r="I121" s="19" t="str">
        <f>VLOOKUP(BBDD!H121,[1]CODIFICACIÓN!$BG$3:$BH$11,2,FALSE)</f>
        <v>OCUPADO/A</v>
      </c>
      <c r="J121" s="4" t="s">
        <v>131</v>
      </c>
      <c r="K121" s="19" t="str">
        <f>VLOOKUP(BBDD!J121,[1]CODIFICACIÓN!$G$3:$H$48,2,FALSE)</f>
        <v>Torrero- La Paz</v>
      </c>
      <c r="L121" s="19" t="s">
        <v>668</v>
      </c>
      <c r="M121" s="3" t="s">
        <v>165</v>
      </c>
      <c r="N121" s="19" t="str">
        <f>VLOOKUP(BBDD!M121,[1]CODIFICACIÓN!$G$3:$H$48,2,FALSE)</f>
        <v>Puerto Venecia</v>
      </c>
      <c r="O121" s="18">
        <v>146</v>
      </c>
      <c r="P121" s="19" t="str">
        <f>VLOOKUP(BBDD!O121,[1]CODIFICACIÓN!$BI$3:$BJ$15,2,FALSE)</f>
        <v>CASA</v>
      </c>
      <c r="Q121" s="3"/>
      <c r="R121" s="19" t="str">
        <f>VLOOKUP(BBDD!Q121,[1]CODIFICACIÓN!$BI$3:$BJ$15,2,FALSE)</f>
        <v>OCIO (DEPORTE, AMIGOS, ETC.)</v>
      </c>
      <c r="T121" s="19" t="str">
        <f>VLOOKUP(BBDD!S121,[1]CODIFICACIÓN!$BK$3:$BL$18,2,FALSE)</f>
        <v>COCHE PERSONA QUE CONDUCE</v>
      </c>
      <c r="U121" s="19"/>
      <c r="V121" s="3"/>
      <c r="Y121" s="7">
        <v>0.72222222222222221</v>
      </c>
      <c r="Z121" s="3">
        <v>14</v>
      </c>
      <c r="AI121" s="19" t="str">
        <f>VLOOKUP(BBDD!AH121,[1]CODIFICACIÓN!$BM$3:$BN$14,2,FALSE)</f>
        <v>NS/NC</v>
      </c>
      <c r="AJ121" s="19" t="str">
        <f>VLOOKUP(BBDD!AI121,[1]CODIFICACIÓN!$BO$3:$BP$12,2,FALSE)</f>
        <v>ES INCÓMODO</v>
      </c>
      <c r="AL121" s="19" t="str">
        <f>VLOOKUP(BBDD!AK121,[1]CODIFICACIÓN!$BQ$3:$BR$7,2,FALSE)</f>
        <v>1-3 VECES A LA SEMANA</v>
      </c>
      <c r="AM121" s="19" t="str">
        <f>VLOOKUP(BBDD!AL121,[1]CODIFICACIÓN!$BS$3:$BT$7,2,FALSE)</f>
        <v>Seguro</v>
      </c>
    </row>
    <row r="122" spans="1:39" ht="15" customHeight="1" x14ac:dyDescent="0.3">
      <c r="A122" s="4">
        <v>121</v>
      </c>
      <c r="B122" s="5">
        <v>42846</v>
      </c>
      <c r="C122" s="7">
        <v>0.73402777777777783</v>
      </c>
      <c r="D122" s="3" t="s">
        <v>165</v>
      </c>
      <c r="E122" s="19" t="str">
        <f>VLOOKUP(BBDD!E122,[1]CODIFICACIÓN!$A$3:$B$5,2,FALSE)</f>
        <v>Hombre</v>
      </c>
      <c r="F122" s="3">
        <v>50</v>
      </c>
      <c r="G122" s="3" t="str">
        <f>VLOOKUP(F122,[1]CODIFICACIÓN!$BV$3:$BW$99,2,FALSE)</f>
        <v>40 a 54 años</v>
      </c>
      <c r="H122" s="3" t="s">
        <v>174</v>
      </c>
      <c r="I122" s="19" t="str">
        <f>VLOOKUP(BBDD!H122,[1]CODIFICACIÓN!$BG$3:$BH$11,2,FALSE)</f>
        <v>OCUPADO/A</v>
      </c>
      <c r="J122" s="4" t="s">
        <v>131</v>
      </c>
      <c r="K122" s="19" t="str">
        <f>VLOOKUP(BBDD!J122,[1]CODIFICACIÓN!$G$3:$H$48,2,FALSE)</f>
        <v>Torrero- La Paz</v>
      </c>
      <c r="L122" s="19" t="s">
        <v>668</v>
      </c>
      <c r="M122" s="3" t="s">
        <v>165</v>
      </c>
      <c r="N122" s="19" t="str">
        <f>VLOOKUP(BBDD!M122,[1]CODIFICACIÓN!$G$3:$H$48,2,FALSE)</f>
        <v>Puerto Venecia</v>
      </c>
      <c r="O122" s="18">
        <v>146</v>
      </c>
      <c r="P122" s="19" t="str">
        <f>VLOOKUP(BBDD!O122,[1]CODIFICACIÓN!$BI$3:$BJ$15,2,FALSE)</f>
        <v>CASA</v>
      </c>
      <c r="Q122" s="3"/>
      <c r="R122" s="19" t="str">
        <f>VLOOKUP(BBDD!Q122,[1]CODIFICACIÓN!$BI$3:$BJ$15,2,FALSE)</f>
        <v>COMPRA NO DIARIA</v>
      </c>
      <c r="T122" s="19" t="str">
        <f>VLOOKUP(BBDD!S122,[1]CODIFICACIÓN!$BK$3:$BL$18,2,FALSE)</f>
        <v>BUS URBANO</v>
      </c>
      <c r="U122" s="19"/>
      <c r="V122" s="3"/>
      <c r="Y122" s="7">
        <v>0.7270833333333333</v>
      </c>
      <c r="Z122" s="3">
        <v>10</v>
      </c>
      <c r="AA122" s="3">
        <v>31</v>
      </c>
      <c r="AB122" s="3">
        <v>5</v>
      </c>
      <c r="AI122" s="19" t="str">
        <f>VLOOKUP(BBDD!AH122,[1]CODIFICACIÓN!$BM$3:$BN$14,2,FALSE)</f>
        <v>TARJETA BUS</v>
      </c>
      <c r="AJ122" s="19" t="str">
        <f>VLOOKUP(BBDD!AI122,[1]CODIFICACIÓN!$BO$3:$BP$12,2,FALSE)</f>
        <v>NS/NC</v>
      </c>
      <c r="AL122" s="19" t="str">
        <f>VLOOKUP(BBDD!AK122,[1]CODIFICACIÓN!$BQ$3:$BR$7,2,FALSE)</f>
        <v>1-3 VECES A LA SEMANA</v>
      </c>
      <c r="AM122" s="19" t="str">
        <f>VLOOKUP(BBDD!AL122,[1]CODIFICACIÓN!$BS$3:$BT$7,2,FALSE)</f>
        <v>Seguro</v>
      </c>
    </row>
    <row r="123" spans="1:39" x14ac:dyDescent="0.3">
      <c r="A123" s="4">
        <v>122</v>
      </c>
      <c r="B123" s="5">
        <v>42846</v>
      </c>
      <c r="C123" s="7">
        <v>0.73611111111111116</v>
      </c>
      <c r="D123" s="3" t="s">
        <v>165</v>
      </c>
      <c r="E123" s="19" t="str">
        <f>VLOOKUP(BBDD!E123,[1]CODIFICACIÓN!$A$3:$B$5,2,FALSE)</f>
        <v>Mujer</v>
      </c>
      <c r="F123" s="3">
        <v>19</v>
      </c>
      <c r="G123" s="3" t="str">
        <f>VLOOKUP(F123,[1]CODIFICACIÓN!$BV$3:$BW$99,2,FALSE)</f>
        <v>15 a 24 años</v>
      </c>
      <c r="H123" s="3" t="s">
        <v>115</v>
      </c>
      <c r="I123" s="19" t="str">
        <f>VLOOKUP(BBDD!H123,[1]CODIFICACIÓN!$BG$3:$BH$11,2,FALSE)</f>
        <v>ESTUDIANTE</v>
      </c>
      <c r="J123" s="4" t="s">
        <v>115</v>
      </c>
      <c r="K123" s="19" t="str">
        <f>VLOOKUP(BBDD!J123,[1]CODIFICACIÓN!$G$3:$H$48,2,FALSE)</f>
        <v>Delicias</v>
      </c>
      <c r="L123" s="4" t="s">
        <v>564</v>
      </c>
      <c r="M123" s="3" t="s">
        <v>165</v>
      </c>
      <c r="N123" s="19" t="str">
        <f>VLOOKUP(BBDD!M123,[1]CODIFICACIÓN!$G$3:$H$48,2,FALSE)</f>
        <v>Puerto Venecia</v>
      </c>
      <c r="O123" s="18">
        <v>146</v>
      </c>
      <c r="P123" s="19" t="str">
        <f>VLOOKUP(BBDD!O123,[1]CODIFICACIÓN!$BI$3:$BJ$15,2,FALSE)</f>
        <v>CASA</v>
      </c>
      <c r="Q123" s="3"/>
      <c r="R123" s="19" t="str">
        <f>VLOOKUP(BBDD!Q123,[1]CODIFICACIÓN!$BI$3:$BJ$15,2,FALSE)</f>
        <v>OCIO (DEPORTE, AMIGOS, ETC.)</v>
      </c>
      <c r="T123" s="19" t="str">
        <f>VLOOKUP(BBDD!S123,[1]CODIFICACIÓN!$BK$3:$BL$18,2,FALSE)</f>
        <v>A PIE</v>
      </c>
      <c r="U123" s="19" t="str">
        <f>VLOOKUP(BBDD!T123,[1]CODIFICACIÓN!$BK$3:$BL$18,2,FALSE)</f>
        <v>BUS URBANO</v>
      </c>
      <c r="V123" s="19" t="str">
        <f>VLOOKUP(BBDD!U123,[1]CODIFICACIÓN!$BK$3:$BL$18,2,FALSE)</f>
        <v>BUS URBANO</v>
      </c>
      <c r="Y123" s="7">
        <v>0.70833333333333337</v>
      </c>
      <c r="Z123" s="3">
        <v>40</v>
      </c>
      <c r="AC123" s="3">
        <v>33</v>
      </c>
      <c r="AD123" s="3">
        <v>6</v>
      </c>
      <c r="AE123" s="3" t="s">
        <v>168</v>
      </c>
      <c r="AF123" s="3">
        <v>12</v>
      </c>
      <c r="AI123" s="19" t="str">
        <f>VLOOKUP(BBDD!AH123,[1]CODIFICACIÓN!$BM$3:$BN$14,2,FALSE)</f>
        <v>TARIFA TRANSBORDO</v>
      </c>
      <c r="AJ123" s="19" t="str">
        <f>VLOOKUP(BBDD!AI123,[1]CODIFICACIÓN!$BO$3:$BP$12,2,FALSE)</f>
        <v>NS/NC</v>
      </c>
      <c r="AL123" s="19" t="str">
        <f>VLOOKUP(BBDD!AK123,[1]CODIFICACIÓN!$BQ$3:$BR$7,2,FALSE)</f>
        <v>1-3 VECES AL MES</v>
      </c>
      <c r="AM123" s="19" t="str">
        <f>VLOOKUP(BBDD!AL123,[1]CODIFICACIÓN!$BS$3:$BT$7,2,FALSE)</f>
        <v>Seguro</v>
      </c>
    </row>
    <row r="124" spans="1:39" ht="15" customHeight="1" x14ac:dyDescent="0.3">
      <c r="A124" s="4">
        <v>123</v>
      </c>
      <c r="B124" s="5">
        <v>42846</v>
      </c>
      <c r="C124" s="7">
        <v>0.7416666666666667</v>
      </c>
      <c r="D124" s="3" t="s">
        <v>165</v>
      </c>
      <c r="E124" s="19" t="str">
        <f>VLOOKUP(BBDD!E124,[1]CODIFICACIÓN!$A$3:$B$5,2,FALSE)</f>
        <v>Hombre</v>
      </c>
      <c r="F124" s="3">
        <v>21</v>
      </c>
      <c r="G124" s="3" t="str">
        <f>VLOOKUP(F124,[1]CODIFICACIÓN!$BV$3:$BW$99,2,FALSE)</f>
        <v>15 a 24 años</v>
      </c>
      <c r="H124" s="3" t="s">
        <v>167</v>
      </c>
      <c r="I124" s="19" t="str">
        <f>VLOOKUP(BBDD!H124,[1]CODIFICACIÓN!$BG$3:$BH$11,2,FALSE)</f>
        <v>OCUPADO/A</v>
      </c>
      <c r="J124" s="4" t="s">
        <v>131</v>
      </c>
      <c r="K124" s="19" t="str">
        <f>VLOOKUP(BBDD!J124,[1]CODIFICACIÓN!$G$3:$H$48,2,FALSE)</f>
        <v>Torrero- La Paz</v>
      </c>
      <c r="L124" s="19" t="s">
        <v>668</v>
      </c>
      <c r="M124" s="3" t="s">
        <v>165</v>
      </c>
      <c r="N124" s="19" t="str">
        <f>VLOOKUP(BBDD!M124,[1]CODIFICACIÓN!$G$3:$H$48,2,FALSE)</f>
        <v>Puerto Venecia</v>
      </c>
      <c r="O124" s="18">
        <v>146</v>
      </c>
      <c r="P124" s="19" t="str">
        <f>VLOOKUP(BBDD!O124,[1]CODIFICACIÓN!$BI$3:$BJ$15,2,FALSE)</f>
        <v>CASA</v>
      </c>
      <c r="Q124" s="3"/>
      <c r="R124" s="19" t="str">
        <f>VLOOKUP(BBDD!Q124,[1]CODIFICACIÓN!$BI$3:$BJ$15,2,FALSE)</f>
        <v>COMPRA NO DIARIA</v>
      </c>
      <c r="T124" s="19" t="str">
        <f>VLOOKUP(BBDD!S124,[1]CODIFICACIÓN!$BK$3:$BL$18,2,FALSE)</f>
        <v>BUS URBANO</v>
      </c>
      <c r="U124" s="19"/>
      <c r="V124" s="3"/>
      <c r="Y124" s="7">
        <v>0.73611111111111116</v>
      </c>
      <c r="Z124" s="3">
        <v>9</v>
      </c>
      <c r="AA124" s="3">
        <v>31</v>
      </c>
      <c r="AI124" s="19" t="str">
        <f>VLOOKUP(BBDD!AH124,[1]CODIFICACIÓN!$BM$3:$BN$14,2,FALSE)</f>
        <v>TARJETA BUS</v>
      </c>
      <c r="AJ124" s="19" t="str">
        <f>VLOOKUP(BBDD!AI124,[1]CODIFICACIÓN!$BO$3:$BP$12,2,FALSE)</f>
        <v>NS/NC</v>
      </c>
      <c r="AL124" s="19" t="str">
        <f>VLOOKUP(BBDD!AK124,[1]CODIFICACIÓN!$BQ$3:$BR$7,2,FALSE)</f>
        <v>1-3 VECES A LA SEMANA</v>
      </c>
      <c r="AM124" s="19" t="str">
        <f>VLOOKUP(BBDD!AL124,[1]CODIFICACIÓN!$BS$3:$BT$7,2,FALSE)</f>
        <v>Seguro</v>
      </c>
    </row>
    <row r="125" spans="1:39" x14ac:dyDescent="0.3">
      <c r="A125" s="4">
        <v>124</v>
      </c>
      <c r="B125" s="5">
        <v>42846</v>
      </c>
      <c r="C125" s="7">
        <v>0.74236111111111114</v>
      </c>
      <c r="D125" s="3" t="s">
        <v>165</v>
      </c>
      <c r="E125" s="19" t="str">
        <f>VLOOKUP(BBDD!E125,[1]CODIFICACIÓN!$A$3:$B$5,2,FALSE)</f>
        <v>Hombre</v>
      </c>
      <c r="F125" s="3">
        <v>25</v>
      </c>
      <c r="G125" s="3" t="str">
        <f>VLOOKUP(F125,[1]CODIFICACIÓN!$BV$3:$BW$99,2,FALSE)</f>
        <v>25 a 39 años</v>
      </c>
      <c r="H125" s="3" t="s">
        <v>128</v>
      </c>
      <c r="I125" s="19" t="str">
        <f>VLOOKUP(BBDD!H125,[1]CODIFICACIÓN!$BG$3:$BH$11,2,FALSE)</f>
        <v>ESTUDIANTE</v>
      </c>
      <c r="J125" s="4" t="s">
        <v>141</v>
      </c>
      <c r="K125" s="19" t="str">
        <f>VLOOKUP(BBDD!J125,[1]CODIFICACIÓN!$G$3:$H$48,2,FALSE)</f>
        <v>San José</v>
      </c>
      <c r="L125" s="4" t="s">
        <v>667</v>
      </c>
      <c r="M125" s="3" t="s">
        <v>165</v>
      </c>
      <c r="N125" s="19" t="str">
        <f>VLOOKUP(BBDD!M125,[1]CODIFICACIÓN!$G$3:$H$48,2,FALSE)</f>
        <v>Puerto Venecia</v>
      </c>
      <c r="O125" s="18">
        <v>146</v>
      </c>
      <c r="P125" s="19" t="str">
        <f>VLOOKUP(BBDD!O125,[1]CODIFICACIÓN!$BI$3:$BJ$15,2,FALSE)</f>
        <v>ESTUDIOS</v>
      </c>
      <c r="Q125" s="3"/>
      <c r="R125" s="19" t="str">
        <f>VLOOKUP(BBDD!Q125,[1]CODIFICACIÓN!$BI$3:$BJ$15,2,FALSE)</f>
        <v>OCIO (DEPORTE, AMIGOS, ETC.)</v>
      </c>
      <c r="T125" s="19" t="str">
        <f>VLOOKUP(BBDD!S125,[1]CODIFICACIÓN!$BK$3:$BL$18,2,FALSE)</f>
        <v>BUS URBANO</v>
      </c>
      <c r="U125" s="19" t="str">
        <f>VLOOKUP(BBDD!T125,[1]CODIFICACIÓN!$BK$3:$BL$18,2,FALSE)</f>
        <v>BUS URBANO</v>
      </c>
      <c r="V125" s="3"/>
      <c r="Y125" s="7">
        <v>0.72916666666666663</v>
      </c>
      <c r="Z125" s="3">
        <v>19</v>
      </c>
      <c r="AA125" s="3">
        <v>39</v>
      </c>
      <c r="AB125" s="3">
        <v>2</v>
      </c>
      <c r="AC125" s="3">
        <v>31</v>
      </c>
      <c r="AD125" s="3">
        <v>6</v>
      </c>
      <c r="AI125" s="19" t="str">
        <f>VLOOKUP(BBDD!AH125,[1]CODIFICACIÓN!$BM$3:$BN$14,2,FALSE)</f>
        <v>TARJETA BUS</v>
      </c>
      <c r="AJ125" s="19" t="str">
        <f>VLOOKUP(BBDD!AI125,[1]CODIFICACIÓN!$BO$3:$BP$12,2,FALSE)</f>
        <v>NS/NC</v>
      </c>
      <c r="AL125" s="19" t="str">
        <f>VLOOKUP(BBDD!AK125,[1]CODIFICACIÓN!$BQ$3:$BR$7,2,FALSE)</f>
        <v>1-3 VECES A LA SEMANA</v>
      </c>
      <c r="AM125" s="19" t="str">
        <f>VLOOKUP(BBDD!AL125,[1]CODIFICACIÓN!$BS$3:$BT$7,2,FALSE)</f>
        <v>Seguro</v>
      </c>
    </row>
    <row r="126" spans="1:39" ht="15" customHeight="1" x14ac:dyDescent="0.3">
      <c r="A126" s="4">
        <v>125</v>
      </c>
      <c r="B126" s="5">
        <v>42846</v>
      </c>
      <c r="C126" s="7">
        <v>0.74444444444444446</v>
      </c>
      <c r="D126" s="3" t="s">
        <v>165</v>
      </c>
      <c r="E126" s="19" t="str">
        <f>VLOOKUP(BBDD!E126,[1]CODIFICACIÓN!$A$3:$B$5,2,FALSE)</f>
        <v>Hombre</v>
      </c>
      <c r="F126" s="3">
        <v>35</v>
      </c>
      <c r="G126" s="3" t="str">
        <f>VLOOKUP(F126,[1]CODIFICACIÓN!$BV$3:$BW$99,2,FALSE)</f>
        <v>25 a 39 años</v>
      </c>
      <c r="H126" s="3" t="s">
        <v>118</v>
      </c>
      <c r="I126" s="19" t="str">
        <f>VLOOKUP(BBDD!H126,[1]CODIFICACIÓN!$BG$3:$BH$11,2,FALSE)</f>
        <v>OCUPADO/A</v>
      </c>
      <c r="J126" s="4" t="s">
        <v>106</v>
      </c>
      <c r="K126" s="19" t="str">
        <f>VLOOKUP(BBDD!J126,[1]CODIFICACIÓN!$G$3:$H$48,2,FALSE)</f>
        <v>Actur- Rey Fernando</v>
      </c>
      <c r="L126" s="4" t="s">
        <v>663</v>
      </c>
      <c r="M126" s="3" t="s">
        <v>165</v>
      </c>
      <c r="N126" s="19" t="str">
        <f>VLOOKUP(BBDD!M126,[1]CODIFICACIÓN!$G$3:$H$48,2,FALSE)</f>
        <v>Puerto Venecia</v>
      </c>
      <c r="O126" s="18">
        <v>146</v>
      </c>
      <c r="P126" s="19" t="str">
        <f>VLOOKUP(BBDD!O126,[1]CODIFICACIÓN!$BI$3:$BJ$15,2,FALSE)</f>
        <v>TRABAJO</v>
      </c>
      <c r="Q126" s="3"/>
      <c r="R126" s="19" t="str">
        <f>VLOOKUP(BBDD!Q126,[1]CODIFICACIÓN!$BI$3:$BJ$15,2,FALSE)</f>
        <v>COMPRA NO DIARIA</v>
      </c>
      <c r="T126" s="19" t="str">
        <f>VLOOKUP(BBDD!S126,[1]CODIFICACIÓN!$BK$3:$BL$18,2,FALSE)</f>
        <v>COCHE PERSONA QUE CONDUCE</v>
      </c>
      <c r="U126" s="19"/>
      <c r="V126" s="3"/>
      <c r="Y126" s="7">
        <v>0.71527777777777779</v>
      </c>
      <c r="Z126" s="3">
        <v>40</v>
      </c>
      <c r="AI126" s="19" t="str">
        <f>VLOOKUP(BBDD!AH126,[1]CODIFICACIÓN!$BM$3:$BN$14,2,FALSE)</f>
        <v>NS/NC</v>
      </c>
      <c r="AJ126" s="19" t="str">
        <f>VLOOKUP(BBDD!AI126,[1]CODIFICACIÓN!$BO$3:$BP$12,2,FALSE)</f>
        <v>NS/NC</v>
      </c>
      <c r="AL126" s="19" t="str">
        <f>VLOOKUP(BBDD!AK126,[1]CODIFICACIÓN!$BQ$3:$BR$7,2,FALSE)</f>
        <v>1-3 VECES AL MES</v>
      </c>
      <c r="AM126" s="19" t="str">
        <f>VLOOKUP(BBDD!AL126,[1]CODIFICACIÓN!$BS$3:$BT$7,2,FALSE)</f>
        <v>Seguro</v>
      </c>
    </row>
    <row r="127" spans="1:39" x14ac:dyDescent="0.3">
      <c r="A127" s="4">
        <v>126</v>
      </c>
      <c r="B127" s="5">
        <v>42846</v>
      </c>
      <c r="C127" s="7">
        <v>0.74722222222222223</v>
      </c>
      <c r="D127" s="3" t="s">
        <v>165</v>
      </c>
      <c r="E127" s="19" t="str">
        <f>VLOOKUP(BBDD!E127,[1]CODIFICACIÓN!$A$3:$B$5,2,FALSE)</f>
        <v>Mujer</v>
      </c>
      <c r="F127" s="3">
        <v>42</v>
      </c>
      <c r="G127" s="3" t="str">
        <f>VLOOKUP(F127,[1]CODIFICACIÓN!$BV$3:$BW$99,2,FALSE)</f>
        <v>40 a 54 años</v>
      </c>
      <c r="H127" s="3" t="s">
        <v>175</v>
      </c>
      <c r="I127" s="19" t="str">
        <f>VLOOKUP(BBDD!H127,[1]CODIFICACIÓN!$BG$3:$BH$11,2,FALSE)</f>
        <v>OCUPADO/A</v>
      </c>
      <c r="J127" s="4" t="s">
        <v>175</v>
      </c>
      <c r="K127" s="19" t="str">
        <f>VLOOKUP(BBDD!J127,[1]CODIFICACIÓN!$G$3:$H$48,2,FALSE)</f>
        <v>Delicias</v>
      </c>
      <c r="L127" s="4">
        <v>69</v>
      </c>
      <c r="M127" s="3" t="s">
        <v>165</v>
      </c>
      <c r="N127" s="19" t="str">
        <f>VLOOKUP(BBDD!M127,[1]CODIFICACIÓN!$G$3:$H$48,2,FALSE)</f>
        <v>Puerto Venecia</v>
      </c>
      <c r="O127" s="18">
        <v>146</v>
      </c>
      <c r="P127" s="19" t="str">
        <f>VLOOKUP(BBDD!O127,[1]CODIFICACIÓN!$BI$3:$BJ$15,2,FALSE)</f>
        <v>CASA</v>
      </c>
      <c r="Q127" s="3"/>
      <c r="R127" s="19" t="str">
        <f>VLOOKUP(BBDD!Q127,[1]CODIFICACIÓN!$BI$3:$BJ$15,2,FALSE)</f>
        <v>OCIO (DEPORTE, AMIGOS, ETC.)</v>
      </c>
      <c r="T127" s="19" t="str">
        <f>VLOOKUP(BBDD!S127,[1]CODIFICACIÓN!$BK$3:$BL$18,2,FALSE)</f>
        <v>BUS URBANO</v>
      </c>
      <c r="U127" s="19" t="str">
        <f>VLOOKUP(BBDD!T127,[1]CODIFICACIÓN!$BK$3:$BL$18,2,FALSE)</f>
        <v>BUS URBANO</v>
      </c>
      <c r="V127" s="3"/>
      <c r="Y127" s="7">
        <v>0.72222222222222221</v>
      </c>
      <c r="Z127" s="3">
        <v>36</v>
      </c>
      <c r="AA127" s="3">
        <v>33</v>
      </c>
      <c r="AB127" s="3">
        <v>1</v>
      </c>
      <c r="AC127" s="3">
        <v>31</v>
      </c>
      <c r="AD127" s="3">
        <v>7</v>
      </c>
      <c r="AI127" s="19" t="str">
        <f>VLOOKUP(BBDD!AH127,[1]CODIFICACIÓN!$BM$3:$BN$14,2,FALSE)</f>
        <v>TARIFA TRANSBORDO</v>
      </c>
      <c r="AJ127" s="19" t="str">
        <f>VLOOKUP(BBDD!AI127,[1]CODIFICACIÓN!$BO$3:$BP$12,2,FALSE)</f>
        <v>NS/NC</v>
      </c>
      <c r="AL127" s="19" t="str">
        <f>VLOOKUP(BBDD!AK127,[1]CODIFICACIÓN!$BQ$3:$BR$7,2,FALSE)</f>
        <v>1-3 VECES A LA SEMANA</v>
      </c>
      <c r="AM127" s="19" t="str">
        <f>VLOOKUP(BBDD!AL127,[1]CODIFICACIÓN!$BS$3:$BT$7,2,FALSE)</f>
        <v>Seguro</v>
      </c>
    </row>
    <row r="128" spans="1:39" ht="15" customHeight="1" x14ac:dyDescent="0.3">
      <c r="A128" s="4">
        <v>127</v>
      </c>
      <c r="B128" s="5">
        <v>42846</v>
      </c>
      <c r="C128" s="7">
        <v>0.74930555555555556</v>
      </c>
      <c r="D128" s="3" t="s">
        <v>165</v>
      </c>
      <c r="E128" s="19" t="str">
        <f>VLOOKUP(BBDD!E128,[1]CODIFICACIÓN!$A$3:$B$5,2,FALSE)</f>
        <v>Mujer</v>
      </c>
      <c r="F128" s="3">
        <v>30</v>
      </c>
      <c r="G128" s="3" t="str">
        <f>VLOOKUP(F128,[1]CODIFICACIÓN!$BV$3:$BW$99,2,FALSE)</f>
        <v>25 a 39 años</v>
      </c>
      <c r="H128" s="3" t="s">
        <v>174</v>
      </c>
      <c r="I128" s="19" t="str">
        <f>VLOOKUP(BBDD!H128,[1]CODIFICACIÓN!$BG$3:$BH$11,2,FALSE)</f>
        <v>ESTUDIANTE</v>
      </c>
      <c r="J128" s="4" t="s">
        <v>174</v>
      </c>
      <c r="K128" s="19" t="str">
        <f>VLOOKUP(BBDD!J128,[1]CODIFICACIÓN!$G$3:$H$48,2,FALSE)</f>
        <v>Torrero- La Paz</v>
      </c>
      <c r="L128" s="4">
        <v>120</v>
      </c>
      <c r="M128" s="3" t="s">
        <v>165</v>
      </c>
      <c r="N128" s="19" t="str">
        <f>VLOOKUP(BBDD!M128,[1]CODIFICACIÓN!$G$3:$H$48,2,FALSE)</f>
        <v>Puerto Venecia</v>
      </c>
      <c r="O128" s="18">
        <v>146</v>
      </c>
      <c r="P128" s="19" t="str">
        <f>VLOOKUP(BBDD!O128,[1]CODIFICACIÓN!$BI$3:$BJ$15,2,FALSE)</f>
        <v>CASA</v>
      </c>
      <c r="Q128" s="3"/>
      <c r="R128" s="19" t="str">
        <f>VLOOKUP(BBDD!Q128,[1]CODIFICACIÓN!$BI$3:$BJ$15,2,FALSE)</f>
        <v>OCIO (DEPORTE, AMIGOS, ETC.)</v>
      </c>
      <c r="T128" s="19" t="str">
        <f>VLOOKUP(BBDD!S128,[1]CODIFICACIÓN!$BK$3:$BL$18,2,FALSE)</f>
        <v>BICICLETA PRIVADA</v>
      </c>
      <c r="U128" s="19"/>
      <c r="V128" s="3"/>
      <c r="Y128" s="7">
        <v>0.72916666666666663</v>
      </c>
      <c r="Z128" s="3">
        <v>29</v>
      </c>
      <c r="AI128" s="19" t="str">
        <f>VLOOKUP(BBDD!AH128,[1]CODIFICACIÓN!$BM$3:$BN$14,2,FALSE)</f>
        <v>NS/NC</v>
      </c>
      <c r="AJ128" s="19" t="str">
        <f>VLOOKUP(BBDD!AI128,[1]CODIFICACIÓN!$BO$3:$BP$12,2,FALSE)</f>
        <v>INNECESARIO POR PROXIMIDAD</v>
      </c>
      <c r="AL128" s="19" t="str">
        <f>VLOOKUP(BBDD!AK128,[1]CODIFICACIÓN!$BQ$3:$BR$7,2,FALSE)</f>
        <v>1-3 VECES A LA SEMANA</v>
      </c>
      <c r="AM128" s="19" t="str">
        <f>VLOOKUP(BBDD!AL128,[1]CODIFICACIÓN!$BS$3:$BT$7,2,FALSE)</f>
        <v>Seguro</v>
      </c>
    </row>
    <row r="129" spans="1:39" ht="15" customHeight="1" x14ac:dyDescent="0.3">
      <c r="A129" s="4">
        <v>128</v>
      </c>
      <c r="B129" s="5">
        <v>42846</v>
      </c>
      <c r="C129" s="7">
        <v>0.75624999999999998</v>
      </c>
      <c r="D129" s="3" t="s">
        <v>165</v>
      </c>
      <c r="E129" s="19" t="str">
        <f>VLOOKUP(BBDD!E129,[1]CODIFICACIÓN!$A$3:$B$5,2,FALSE)</f>
        <v>Mujer</v>
      </c>
      <c r="F129" s="3">
        <v>18</v>
      </c>
      <c r="G129" s="3" t="str">
        <f>VLOOKUP(F129,[1]CODIFICACIÓN!$BV$3:$BW$99,2,FALSE)</f>
        <v>15 a 24 años</v>
      </c>
      <c r="H129" s="3" t="s">
        <v>115</v>
      </c>
      <c r="I129" s="19" t="str">
        <f>VLOOKUP(BBDD!H129,[1]CODIFICACIÓN!$BG$3:$BH$11,2,FALSE)</f>
        <v>ESTUDIANTE</v>
      </c>
      <c r="J129" s="4" t="s">
        <v>115</v>
      </c>
      <c r="K129" s="19" t="str">
        <f>VLOOKUP(BBDD!J129,[1]CODIFICACIÓN!$G$3:$H$48,2,FALSE)</f>
        <v>Delicias</v>
      </c>
      <c r="L129" s="4" t="s">
        <v>564</v>
      </c>
      <c r="M129" s="3" t="s">
        <v>165</v>
      </c>
      <c r="N129" s="19" t="str">
        <f>VLOOKUP(BBDD!M129,[1]CODIFICACIÓN!$G$3:$H$48,2,FALSE)</f>
        <v>Puerto Venecia</v>
      </c>
      <c r="O129" s="18">
        <v>146</v>
      </c>
      <c r="P129" s="19" t="str">
        <f>VLOOKUP(BBDD!O129,[1]CODIFICACIÓN!$BI$3:$BJ$15,2,FALSE)</f>
        <v>CASA</v>
      </c>
      <c r="Q129" s="3"/>
      <c r="R129" s="19" t="str">
        <f>VLOOKUP(BBDD!Q129,[1]CODIFICACIÓN!$BI$3:$BJ$15,2,FALSE)</f>
        <v>COMPRA NO DIARIA</v>
      </c>
      <c r="T129" s="19" t="str">
        <f>VLOOKUP(BBDD!S129,[1]CODIFICACIÓN!$BK$3:$BL$18,2,FALSE)</f>
        <v>BUS URBANO</v>
      </c>
      <c r="U129" s="19"/>
      <c r="V129" s="3"/>
      <c r="Y129" s="7">
        <v>0.7284722222222223</v>
      </c>
      <c r="Z129" s="3">
        <v>40</v>
      </c>
      <c r="AA129" s="3">
        <v>31</v>
      </c>
      <c r="AB129" s="3">
        <v>10</v>
      </c>
      <c r="AI129" s="19" t="str">
        <f>VLOOKUP(BBDD!AH129,[1]CODIFICACIÓN!$BM$3:$BN$14,2,FALSE)</f>
        <v>TARJETA BUS</v>
      </c>
      <c r="AJ129" s="19" t="str">
        <f>VLOOKUP(BBDD!AI129,[1]CODIFICACIÓN!$BO$3:$BP$12,2,FALSE)</f>
        <v>NS/NC</v>
      </c>
      <c r="AL129" s="19" t="str">
        <f>VLOOKUP(BBDD!AK129,[1]CODIFICACIÓN!$BQ$3:$BR$7,2,FALSE)</f>
        <v>1-3 VECES A LA SEMANA</v>
      </c>
      <c r="AM129" s="19" t="str">
        <f>VLOOKUP(BBDD!AL129,[1]CODIFICACIÓN!$BS$3:$BT$7,2,FALSE)</f>
        <v>Seguro</v>
      </c>
    </row>
    <row r="130" spans="1:39" ht="15" customHeight="1" x14ac:dyDescent="0.3">
      <c r="A130" s="4">
        <v>129</v>
      </c>
      <c r="B130" s="5">
        <v>42846</v>
      </c>
      <c r="C130" s="7">
        <v>0.75694444444444453</v>
      </c>
      <c r="D130" s="3" t="s">
        <v>165</v>
      </c>
      <c r="E130" s="19" t="str">
        <f>VLOOKUP(BBDD!E130,[1]CODIFICACIÓN!$A$3:$B$5,2,FALSE)</f>
        <v>Mujer</v>
      </c>
      <c r="F130" s="3">
        <v>19</v>
      </c>
      <c r="G130" s="3" t="str">
        <f>VLOOKUP(F130,[1]CODIFICACIÓN!$BV$3:$BW$99,2,FALSE)</f>
        <v>15 a 24 años</v>
      </c>
      <c r="H130" s="3" t="s">
        <v>131</v>
      </c>
      <c r="I130" s="19" t="str">
        <f>VLOOKUP(BBDD!H130,[1]CODIFICACIÓN!$BG$3:$BH$11,2,FALSE)</f>
        <v>ESTUDIANTE</v>
      </c>
      <c r="J130" s="4" t="s">
        <v>131</v>
      </c>
      <c r="K130" s="19" t="str">
        <f>VLOOKUP(BBDD!J130,[1]CODIFICACIÓN!$G$3:$H$48,2,FALSE)</f>
        <v>Torrero- La Paz</v>
      </c>
      <c r="L130" s="19" t="s">
        <v>668</v>
      </c>
      <c r="M130" s="3" t="s">
        <v>165</v>
      </c>
      <c r="N130" s="19" t="str">
        <f>VLOOKUP(BBDD!M130,[1]CODIFICACIÓN!$G$3:$H$48,2,FALSE)</f>
        <v>Puerto Venecia</v>
      </c>
      <c r="O130" s="18">
        <v>146</v>
      </c>
      <c r="P130" s="19" t="str">
        <f>VLOOKUP(BBDD!O130,[1]CODIFICACIÓN!$BI$3:$BJ$15,2,FALSE)</f>
        <v>CASA</v>
      </c>
      <c r="Q130" s="3"/>
      <c r="R130" s="19" t="str">
        <f>VLOOKUP(BBDD!Q130,[1]CODIFICACIÓN!$BI$3:$BJ$15,2,FALSE)</f>
        <v>COMPRA NO DIARIA</v>
      </c>
      <c r="T130" s="19" t="str">
        <f>VLOOKUP(BBDD!S130,[1]CODIFICACIÓN!$BK$3:$BL$18,2,FALSE)</f>
        <v>BUS URBANO</v>
      </c>
      <c r="U130" s="19"/>
      <c r="V130" s="3"/>
      <c r="Y130" s="7">
        <v>0.74652777777777779</v>
      </c>
      <c r="Z130" s="3">
        <v>15</v>
      </c>
      <c r="AA130" s="3">
        <v>31</v>
      </c>
      <c r="AB130" s="3">
        <v>10</v>
      </c>
      <c r="AI130" s="19" t="str">
        <f>VLOOKUP(BBDD!AH130,[1]CODIFICACIÓN!$BM$3:$BN$14,2,FALSE)</f>
        <v>TARJETA BUS</v>
      </c>
      <c r="AJ130" s="19" t="str">
        <f>VLOOKUP(BBDD!AI130,[1]CODIFICACIÓN!$BO$3:$BP$12,2,FALSE)</f>
        <v>NS/NC</v>
      </c>
      <c r="AL130" s="19" t="str">
        <f>VLOOKUP(BBDD!AK130,[1]CODIFICACIÓN!$BQ$3:$BR$7,2,FALSE)</f>
        <v>1-3 VECES A LA SEMANA</v>
      </c>
      <c r="AM130" s="19" t="str">
        <f>VLOOKUP(BBDD!AL130,[1]CODIFICACIÓN!$BS$3:$BT$7,2,FALSE)</f>
        <v>Seguro</v>
      </c>
    </row>
    <row r="131" spans="1:39" ht="15" customHeight="1" x14ac:dyDescent="0.3">
      <c r="A131" s="4">
        <v>130</v>
      </c>
      <c r="B131" s="5">
        <v>42846</v>
      </c>
      <c r="C131" s="7">
        <v>0.75902777777777775</v>
      </c>
      <c r="D131" s="3" t="s">
        <v>165</v>
      </c>
      <c r="E131" s="19" t="str">
        <f>VLOOKUP(BBDD!E131,[1]CODIFICACIÓN!$A$3:$B$5,2,FALSE)</f>
        <v>Hombre</v>
      </c>
      <c r="F131" s="3">
        <v>42</v>
      </c>
      <c r="G131" s="3" t="str">
        <f>VLOOKUP(F131,[1]CODIFICACIÓN!$BV$3:$BW$99,2,FALSE)</f>
        <v>40 a 54 años</v>
      </c>
      <c r="H131" s="3" t="s">
        <v>173</v>
      </c>
      <c r="I131" s="19" t="str">
        <f>VLOOKUP(BBDD!H131,[1]CODIFICACIÓN!$BG$3:$BH$11,2,FALSE)</f>
        <v>NS/NC</v>
      </c>
      <c r="J131" s="4" t="s">
        <v>173</v>
      </c>
      <c r="K131" s="19" t="str">
        <f>VLOOKUP(BBDD!J131,[1]CODIFICACIÓN!$G$3:$H$48,2,FALSE)</f>
        <v>Torrero- La Paz</v>
      </c>
      <c r="L131" s="4">
        <v>114</v>
      </c>
      <c r="M131" s="3" t="s">
        <v>165</v>
      </c>
      <c r="N131" s="19" t="str">
        <f>VLOOKUP(BBDD!M131,[1]CODIFICACIÓN!$G$3:$H$48,2,FALSE)</f>
        <v>Puerto Venecia</v>
      </c>
      <c r="O131" s="18">
        <v>146</v>
      </c>
      <c r="P131" s="19" t="str">
        <f>VLOOKUP(BBDD!O131,[1]CODIFICACIÓN!$BI$3:$BJ$15,2,FALSE)</f>
        <v>CASA</v>
      </c>
      <c r="Q131" s="3"/>
      <c r="R131" s="19" t="str">
        <f>VLOOKUP(BBDD!Q131,[1]CODIFICACIÓN!$BI$3:$BJ$15,2,FALSE)</f>
        <v>TRABAJO</v>
      </c>
      <c r="T131" s="19" t="str">
        <f>VLOOKUP(BBDD!S131,[1]CODIFICACIÓN!$BK$3:$BL$18,2,FALSE)</f>
        <v>COCHE ACOMPAÑANTE</v>
      </c>
      <c r="U131" s="19"/>
      <c r="V131" s="3"/>
      <c r="Y131" s="7">
        <v>0.75</v>
      </c>
      <c r="Z131" s="3">
        <v>13</v>
      </c>
      <c r="AI131" s="19" t="str">
        <f>VLOOKUP(BBDD!AH131,[1]CODIFICACIÓN!$BM$3:$BN$14,2,FALSE)</f>
        <v>NS/NC</v>
      </c>
      <c r="AJ131" s="19" t="str">
        <f>VLOOKUP(BBDD!AI131,[1]CODIFICACIÓN!$BO$3:$BP$12,2,FALSE)</f>
        <v>ES INCÓMODO</v>
      </c>
      <c r="AL131" s="19" t="str">
        <f>VLOOKUP(BBDD!AK131,[1]CODIFICACIÓN!$BQ$3:$BR$7,2,FALSE)</f>
        <v>1-3 VECES AL MES</v>
      </c>
      <c r="AM131" s="19" t="str">
        <f>VLOOKUP(BBDD!AL131,[1]CODIFICACIÓN!$BS$3:$BT$7,2,FALSE)</f>
        <v>Muy seguro</v>
      </c>
    </row>
    <row r="132" spans="1:39" ht="15" customHeight="1" x14ac:dyDescent="0.3">
      <c r="A132" s="4">
        <v>131</v>
      </c>
      <c r="B132" s="5">
        <v>42846</v>
      </c>
      <c r="C132" s="7">
        <v>0.76180555555555562</v>
      </c>
      <c r="D132" s="3" t="s">
        <v>165</v>
      </c>
      <c r="E132" s="19" t="str">
        <f>VLOOKUP(BBDD!E132,[1]CODIFICACIÓN!$A$3:$B$5,2,FALSE)</f>
        <v>Hombre</v>
      </c>
      <c r="F132" s="3">
        <v>22</v>
      </c>
      <c r="G132" s="3" t="str">
        <f>VLOOKUP(F132,[1]CODIFICACIÓN!$BV$3:$BW$99,2,FALSE)</f>
        <v>15 a 24 años</v>
      </c>
      <c r="H132" s="3" t="s">
        <v>176</v>
      </c>
      <c r="I132" s="19" t="str">
        <f>VLOOKUP(BBDD!H132,[1]CODIFICACIÓN!$BG$3:$BH$11,2,FALSE)</f>
        <v>OCUPADO/A</v>
      </c>
      <c r="J132" s="4" t="s">
        <v>177</v>
      </c>
      <c r="K132" s="19" t="str">
        <f>VLOOKUP(BBDD!J132,[1]CODIFICACIÓN!$G$3:$H$48,2,FALSE)</f>
        <v>San José</v>
      </c>
      <c r="L132" s="4">
        <v>108</v>
      </c>
      <c r="M132" s="3" t="s">
        <v>165</v>
      </c>
      <c r="N132" s="19" t="str">
        <f>VLOOKUP(BBDD!M132,[1]CODIFICACIÓN!$G$3:$H$48,2,FALSE)</f>
        <v>Puerto Venecia</v>
      </c>
      <c r="O132" s="18">
        <v>146</v>
      </c>
      <c r="P132" s="19" t="str">
        <f>VLOOKUP(BBDD!O132,[1]CODIFICACIÓN!$BI$3:$BJ$15,2,FALSE)</f>
        <v>TRABAJO</v>
      </c>
      <c r="Q132" s="3"/>
      <c r="R132" s="19" t="str">
        <f>VLOOKUP(BBDD!Q132,[1]CODIFICACIÓN!$BI$3:$BJ$15,2,FALSE)</f>
        <v>OCIO (DEPORTE, AMIGOS, ETC.)</v>
      </c>
      <c r="T132" s="19" t="str">
        <f>VLOOKUP(BBDD!S132,[1]CODIFICACIÓN!$BK$3:$BL$18,2,FALSE)</f>
        <v>COCHE PERSONA QUE CONDUCE</v>
      </c>
      <c r="U132" s="19"/>
      <c r="V132" s="3"/>
      <c r="Y132" s="7">
        <v>0.74652777777777779</v>
      </c>
      <c r="Z132" s="3">
        <v>20</v>
      </c>
      <c r="AI132" s="19" t="str">
        <f>VLOOKUP(BBDD!AH132,[1]CODIFICACIÓN!$BM$3:$BN$14,2,FALSE)</f>
        <v>NS/NC</v>
      </c>
      <c r="AJ132" s="19" t="str">
        <f>VLOOKUP(BBDD!AI132,[1]CODIFICACIÓN!$BO$3:$BP$12,2,FALSE)</f>
        <v>NS/NC</v>
      </c>
      <c r="AL132" s="19" t="str">
        <f>VLOOKUP(BBDD!AK132,[1]CODIFICACIÓN!$BQ$3:$BR$7,2,FALSE)</f>
        <v>1-3 VECES A LA SEMANA</v>
      </c>
      <c r="AM132" s="19" t="str">
        <f>VLOOKUP(BBDD!AL132,[1]CODIFICACIÓN!$BS$3:$BT$7,2,FALSE)</f>
        <v>Seguro</v>
      </c>
    </row>
    <row r="133" spans="1:39" ht="15" customHeight="1" x14ac:dyDescent="0.3">
      <c r="A133" s="4">
        <v>132</v>
      </c>
      <c r="B133" s="5">
        <v>42846</v>
      </c>
      <c r="C133" s="7">
        <v>0.76597222222222217</v>
      </c>
      <c r="D133" s="3" t="s">
        <v>165</v>
      </c>
      <c r="E133" s="19" t="str">
        <f>VLOOKUP(BBDD!E133,[1]CODIFICACIÓN!$A$3:$B$5,2,FALSE)</f>
        <v>Mujer</v>
      </c>
      <c r="F133" s="3">
        <v>30</v>
      </c>
      <c r="G133" s="3" t="str">
        <f>VLOOKUP(F133,[1]CODIFICACIÓN!$BV$3:$BW$99,2,FALSE)</f>
        <v>25 a 39 años</v>
      </c>
      <c r="H133" s="3" t="s">
        <v>139</v>
      </c>
      <c r="I133" s="19" t="str">
        <f>VLOOKUP(BBDD!H133,[1]CODIFICACIÓN!$BG$3:$BH$11,2,FALSE)</f>
        <v>OCUPADO/A</v>
      </c>
      <c r="J133" s="4" t="s">
        <v>139</v>
      </c>
      <c r="K133" s="19" t="str">
        <f>VLOOKUP(BBDD!J133,[1]CODIFICACIÓN!$G$3:$H$48,2,FALSE)</f>
        <v>Torrero- La Paz</v>
      </c>
      <c r="L133" s="4">
        <v>113</v>
      </c>
      <c r="M133" s="3" t="s">
        <v>165</v>
      </c>
      <c r="N133" s="19" t="str">
        <f>VLOOKUP(BBDD!M133,[1]CODIFICACIÓN!$G$3:$H$48,2,FALSE)</f>
        <v>Puerto Venecia</v>
      </c>
      <c r="O133" s="18">
        <v>146</v>
      </c>
      <c r="P133" s="19" t="str">
        <f>VLOOKUP(BBDD!O133,[1]CODIFICACIÓN!$BI$3:$BJ$15,2,FALSE)</f>
        <v>CASA</v>
      </c>
      <c r="Q133" s="3"/>
      <c r="R133" s="19" t="str">
        <f>VLOOKUP(BBDD!Q133,[1]CODIFICACIÓN!$BI$3:$BJ$15,2,FALSE)</f>
        <v>ASUNTOS PERSONALES</v>
      </c>
      <c r="T133" s="19" t="str">
        <f>VLOOKUP(BBDD!S133,[1]CODIFICACIÓN!$BK$3:$BL$18,2,FALSE)</f>
        <v>BUS URBANO</v>
      </c>
      <c r="U133" s="19"/>
      <c r="V133" s="3"/>
      <c r="Y133" s="7">
        <v>0.75</v>
      </c>
      <c r="Z133" s="3">
        <v>20</v>
      </c>
      <c r="AA133" s="3">
        <v>31</v>
      </c>
      <c r="AB133" s="3">
        <v>5</v>
      </c>
      <c r="AI133" s="19" t="str">
        <f>VLOOKUP(BBDD!AH133,[1]CODIFICACIÓN!$BM$3:$BN$14,2,FALSE)</f>
        <v>TARJETA BUS</v>
      </c>
      <c r="AJ133" s="19" t="str">
        <f>VLOOKUP(BBDD!AI133,[1]CODIFICACIÓN!$BO$3:$BP$12,2,FALSE)</f>
        <v>NS/NC</v>
      </c>
      <c r="AL133" s="19" t="str">
        <f>VLOOKUP(BBDD!AK133,[1]CODIFICACIÓN!$BQ$3:$BR$7,2,FALSE)</f>
        <v>1-3 VECES A LA SEMANA</v>
      </c>
      <c r="AM133" s="19" t="str">
        <f>VLOOKUP(BBDD!AL133,[1]CODIFICACIÓN!$BS$3:$BT$7,2,FALSE)</f>
        <v>Muy seguro</v>
      </c>
    </row>
    <row r="134" spans="1:39" ht="15" customHeight="1" x14ac:dyDescent="0.3">
      <c r="A134" s="4">
        <v>133</v>
      </c>
      <c r="B134" s="5">
        <v>42846</v>
      </c>
      <c r="C134" s="7">
        <v>0.76736111111111116</v>
      </c>
      <c r="D134" s="3" t="s">
        <v>165</v>
      </c>
      <c r="E134" s="19" t="str">
        <f>VLOOKUP(BBDD!E134,[1]CODIFICACIÓN!$A$3:$B$5,2,FALSE)</f>
        <v>Mujer</v>
      </c>
      <c r="F134" s="3">
        <v>33</v>
      </c>
      <c r="G134" s="3" t="str">
        <f>VLOOKUP(F134,[1]CODIFICACIÓN!$BV$3:$BW$99,2,FALSE)</f>
        <v>25 a 39 años</v>
      </c>
      <c r="H134" s="3" t="s">
        <v>105</v>
      </c>
      <c r="I134" s="19" t="str">
        <f>VLOOKUP(BBDD!H134,[1]CODIFICACIÓN!$BG$3:$BH$11,2,FALSE)</f>
        <v>OCUPADO/A</v>
      </c>
      <c r="J134" s="4" t="s">
        <v>105</v>
      </c>
      <c r="K134" s="19" t="str">
        <f>VLOOKUP(BBDD!J134,[1]CODIFICACIÓN!$G$3:$H$48,2,FALSE)</f>
        <v>Centro</v>
      </c>
      <c r="L134" s="4" t="s">
        <v>665</v>
      </c>
      <c r="M134" s="3" t="s">
        <v>165</v>
      </c>
      <c r="N134" s="19" t="str">
        <f>VLOOKUP(BBDD!M134,[1]CODIFICACIÓN!$G$3:$H$48,2,FALSE)</f>
        <v>Puerto Venecia</v>
      </c>
      <c r="O134" s="18">
        <v>146</v>
      </c>
      <c r="P134" s="19" t="str">
        <f>VLOOKUP(BBDD!O134,[1]CODIFICACIÓN!$BI$3:$BJ$15,2,FALSE)</f>
        <v>CASA</v>
      </c>
      <c r="Q134" s="3"/>
      <c r="R134" s="19" t="str">
        <f>VLOOKUP(BBDD!Q134,[1]CODIFICACIÓN!$BI$3:$BJ$15,2,FALSE)</f>
        <v>COMPRA NO DIARIA</v>
      </c>
      <c r="T134" s="19" t="str">
        <f>VLOOKUP(BBDD!S134,[1]CODIFICACIÓN!$BK$3:$BL$18,2,FALSE)</f>
        <v>COCHE ACOMPAÑANTE</v>
      </c>
      <c r="U134" s="19"/>
      <c r="V134" s="3"/>
      <c r="Y134" s="7">
        <v>0.74652777777777779</v>
      </c>
      <c r="Z134" s="3">
        <v>30</v>
      </c>
      <c r="AI134" s="19" t="str">
        <f>VLOOKUP(BBDD!AH134,[1]CODIFICACIÓN!$BM$3:$BN$14,2,FALSE)</f>
        <v>NS/NC</v>
      </c>
      <c r="AJ134" s="19" t="str">
        <f>VLOOKUP(BBDD!AI134,[1]CODIFICACIÓN!$BO$3:$BP$12,2,FALSE)</f>
        <v>TARDA MUCHO</v>
      </c>
      <c r="AL134" s="19" t="str">
        <f>VLOOKUP(BBDD!AK134,[1]CODIFICACIÓN!$BQ$3:$BR$7,2,FALSE)</f>
        <v>1-3 VECES AL MES</v>
      </c>
      <c r="AM134" s="19" t="str">
        <f>VLOOKUP(BBDD!AL134,[1]CODIFICACIÓN!$BS$3:$BT$7,2,FALSE)</f>
        <v>Seguro</v>
      </c>
    </row>
    <row r="135" spans="1:39" ht="15" customHeight="1" x14ac:dyDescent="0.3">
      <c r="A135" s="4">
        <v>134</v>
      </c>
      <c r="B135" s="5">
        <v>42846</v>
      </c>
      <c r="C135" s="7">
        <v>0.76944444444444438</v>
      </c>
      <c r="D135" s="3" t="s">
        <v>165</v>
      </c>
      <c r="E135" s="19" t="str">
        <f>VLOOKUP(BBDD!E135,[1]CODIFICACIÓN!$A$3:$B$5,2,FALSE)</f>
        <v>Hombre</v>
      </c>
      <c r="F135" s="3">
        <v>24</v>
      </c>
      <c r="G135" s="3" t="str">
        <f>VLOOKUP(F135,[1]CODIFICACIÓN!$BV$3:$BW$99,2,FALSE)</f>
        <v>15 a 24 años</v>
      </c>
      <c r="H135" s="3" t="s">
        <v>131</v>
      </c>
      <c r="I135" s="19" t="str">
        <f>VLOOKUP(BBDD!H135,[1]CODIFICACIÓN!$BG$3:$BH$11,2,FALSE)</f>
        <v>OCUPADO/A</v>
      </c>
      <c r="J135" s="4" t="s">
        <v>178</v>
      </c>
      <c r="K135" s="19" t="str">
        <f>VLOOKUP(BBDD!J135,[1]CODIFICACIÓN!$G$3:$H$48,2,FALSE)</f>
        <v>Torrero- La Paz</v>
      </c>
      <c r="L135" s="4">
        <v>111</v>
      </c>
      <c r="M135" s="3" t="s">
        <v>165</v>
      </c>
      <c r="N135" s="19" t="str">
        <f>VLOOKUP(BBDD!M135,[1]CODIFICACIÓN!$G$3:$H$48,2,FALSE)</f>
        <v>Puerto Venecia</v>
      </c>
      <c r="O135" s="18">
        <v>146</v>
      </c>
      <c r="P135" s="19" t="str">
        <f>VLOOKUP(BBDD!O135,[1]CODIFICACIÓN!$BI$3:$BJ$15,2,FALSE)</f>
        <v>OCIO (DEPORTE, AMIGOS, ETC.)</v>
      </c>
      <c r="Q135" s="3"/>
      <c r="R135" s="19" t="str">
        <f>VLOOKUP(BBDD!Q135,[1]CODIFICACIÓN!$BI$3:$BJ$15,2,FALSE)</f>
        <v>COMPRA NO DIARIA</v>
      </c>
      <c r="T135" s="19" t="str">
        <f>VLOOKUP(BBDD!S135,[1]CODIFICACIÓN!$BK$3:$BL$18,2,FALSE)</f>
        <v>BUS URBANO</v>
      </c>
      <c r="U135" s="19"/>
      <c r="V135" s="3"/>
      <c r="Y135" s="7">
        <v>0.75</v>
      </c>
      <c r="Z135" s="3">
        <v>28</v>
      </c>
      <c r="AA135" s="3" t="s">
        <v>168</v>
      </c>
      <c r="AB135" s="3">
        <v>5</v>
      </c>
      <c r="AI135" s="19" t="str">
        <f>VLOOKUP(BBDD!AH135,[1]CODIFICACIÓN!$BM$3:$BN$14,2,FALSE)</f>
        <v>TARJETA BUS</v>
      </c>
      <c r="AJ135" s="19" t="str">
        <f>VLOOKUP(BBDD!AI135,[1]CODIFICACIÓN!$BO$3:$BP$12,2,FALSE)</f>
        <v>NS/NC</v>
      </c>
      <c r="AL135" s="19" t="str">
        <f>VLOOKUP(BBDD!AK135,[1]CODIFICACIÓN!$BQ$3:$BR$7,2,FALSE)</f>
        <v>1-3 VECES A LA SEMANA</v>
      </c>
      <c r="AM135" s="19" t="str">
        <f>VLOOKUP(BBDD!AL135,[1]CODIFICACIÓN!$BS$3:$BT$7,2,FALSE)</f>
        <v>Seguro</v>
      </c>
    </row>
    <row r="136" spans="1:39" ht="15" customHeight="1" x14ac:dyDescent="0.3">
      <c r="A136" s="4">
        <v>135</v>
      </c>
      <c r="B136" s="5">
        <v>42846</v>
      </c>
      <c r="C136" s="7">
        <v>0.7715277777777777</v>
      </c>
      <c r="D136" s="3" t="s">
        <v>165</v>
      </c>
      <c r="E136" s="19" t="str">
        <f>VLOOKUP(BBDD!E136,[1]CODIFICACIÓN!$A$3:$B$5,2,FALSE)</f>
        <v>Mujer</v>
      </c>
      <c r="F136" s="3">
        <v>30</v>
      </c>
      <c r="G136" s="3" t="str">
        <f>VLOOKUP(F136,[1]CODIFICACIÓN!$BV$3:$BW$99,2,FALSE)</f>
        <v>25 a 39 años</v>
      </c>
      <c r="H136" s="3" t="s">
        <v>128</v>
      </c>
      <c r="I136" s="19" t="str">
        <f>VLOOKUP(BBDD!H136,[1]CODIFICACIÓN!$BG$3:$BH$11,2,FALSE)</f>
        <v>OCUPADO/A</v>
      </c>
      <c r="J136" s="4" t="s">
        <v>141</v>
      </c>
      <c r="K136" s="19" t="str">
        <f>VLOOKUP(BBDD!J136,[1]CODIFICACIÓN!$G$3:$H$48,2,FALSE)</f>
        <v>San José</v>
      </c>
      <c r="L136" s="4" t="s">
        <v>667</v>
      </c>
      <c r="M136" s="3" t="s">
        <v>165</v>
      </c>
      <c r="N136" s="19" t="str">
        <f>VLOOKUP(BBDD!M136,[1]CODIFICACIÓN!$G$3:$H$48,2,FALSE)</f>
        <v>Puerto Venecia</v>
      </c>
      <c r="O136" s="18">
        <v>146</v>
      </c>
      <c r="P136" s="19" t="str">
        <f>VLOOKUP(BBDD!O136,[1]CODIFICACIÓN!$BI$3:$BJ$15,2,FALSE)</f>
        <v>CASA</v>
      </c>
      <c r="Q136" s="3"/>
      <c r="R136" s="19" t="str">
        <f>VLOOKUP(BBDD!Q136,[1]CODIFICACIÓN!$BI$3:$BJ$15,2,FALSE)</f>
        <v>COMPRA NO DIARIA</v>
      </c>
      <c r="T136" s="19" t="str">
        <f>VLOOKUP(BBDD!S136,[1]CODIFICACIÓN!$BK$3:$BL$18,2,FALSE)</f>
        <v>COCHE PERSONA QUE CONDUCE</v>
      </c>
      <c r="U136" s="19"/>
      <c r="V136" s="3"/>
      <c r="Y136" s="7">
        <v>0.75</v>
      </c>
      <c r="Z136" s="3">
        <v>31</v>
      </c>
      <c r="AI136" s="19" t="str">
        <f>VLOOKUP(BBDD!AH136,[1]CODIFICACIÓN!$BM$3:$BN$14,2,FALSE)</f>
        <v>NS/NC</v>
      </c>
      <c r="AJ136" s="19" t="str">
        <f>VLOOKUP(BBDD!AI136,[1]CODIFICACIÓN!$BO$3:$BP$12,2,FALSE)</f>
        <v>NS/NC</v>
      </c>
      <c r="AL136" s="19" t="str">
        <f>VLOOKUP(BBDD!AK136,[1]CODIFICACIÓN!$BQ$3:$BR$7,2,FALSE)</f>
        <v>1-3 VECES A LA SEMANA</v>
      </c>
      <c r="AM136" s="19" t="str">
        <f>VLOOKUP(BBDD!AL136,[1]CODIFICACIÓN!$BS$3:$BT$7,2,FALSE)</f>
        <v>Seguro</v>
      </c>
    </row>
    <row r="137" spans="1:39" ht="15" customHeight="1" x14ac:dyDescent="0.3">
      <c r="A137" s="4">
        <v>136</v>
      </c>
      <c r="B137" s="5">
        <v>42846</v>
      </c>
      <c r="C137" s="7">
        <v>0.77361111111111114</v>
      </c>
      <c r="D137" s="3" t="s">
        <v>165</v>
      </c>
      <c r="E137" s="19" t="str">
        <f>VLOOKUP(BBDD!E137,[1]CODIFICACIÓN!$A$3:$B$5,2,FALSE)</f>
        <v>Hombre</v>
      </c>
      <c r="F137" s="3">
        <v>50</v>
      </c>
      <c r="G137" s="3" t="str">
        <f>VLOOKUP(F137,[1]CODIFICACIÓN!$BV$3:$BW$99,2,FALSE)</f>
        <v>40 a 54 años</v>
      </c>
      <c r="H137" s="3" t="s">
        <v>179</v>
      </c>
      <c r="I137" s="19" t="str">
        <f>VLOOKUP(BBDD!H137,[1]CODIFICACIÓN!$BG$3:$BH$11,2,FALSE)</f>
        <v>EN PARO</v>
      </c>
      <c r="J137" s="4" t="s">
        <v>179</v>
      </c>
      <c r="K137" s="19" t="str">
        <f>VLOOKUP(BBDD!J137,[1]CODIFICACIÓN!$G$3:$H$48,2,FALSE)</f>
        <v>Torrero- La Paz</v>
      </c>
      <c r="L137" s="4">
        <v>114</v>
      </c>
      <c r="M137" s="3" t="s">
        <v>165</v>
      </c>
      <c r="N137" s="19" t="str">
        <f>VLOOKUP(BBDD!M137,[1]CODIFICACIÓN!$G$3:$H$48,2,FALSE)</f>
        <v>Puerto Venecia</v>
      </c>
      <c r="O137" s="18">
        <v>146</v>
      </c>
      <c r="P137" s="19" t="str">
        <f>VLOOKUP(BBDD!O137,[1]CODIFICACIÓN!$BI$3:$BJ$15,2,FALSE)</f>
        <v>CASA</v>
      </c>
      <c r="Q137" s="3"/>
      <c r="R137" s="19" t="str">
        <f>VLOOKUP(BBDD!Q137,[1]CODIFICACIÓN!$BI$3:$BJ$15,2,FALSE)</f>
        <v>ASUNTOS PERSONALES</v>
      </c>
      <c r="T137" s="19" t="str">
        <f>VLOOKUP(BBDD!S137,[1]CODIFICACIÓN!$BK$3:$BL$18,2,FALSE)</f>
        <v>A PIE</v>
      </c>
      <c r="U137" s="19"/>
      <c r="V137" s="3"/>
      <c r="Y137" s="7">
        <v>0.75</v>
      </c>
      <c r="Z137" s="3">
        <v>34</v>
      </c>
      <c r="AI137" s="19" t="str">
        <f>VLOOKUP(BBDD!AH137,[1]CODIFICACIÓN!$BM$3:$BN$14,2,FALSE)</f>
        <v>NS/NC</v>
      </c>
      <c r="AJ137" s="19" t="str">
        <f>VLOOKUP(BBDD!AI137,[1]CODIFICACIÓN!$BO$3:$BP$12,2,FALSE)</f>
        <v>INNECESARIO POR PROXIMIDAD</v>
      </c>
      <c r="AL137" s="19" t="str">
        <f>VLOOKUP(BBDD!AK137,[1]CODIFICACIÓN!$BQ$3:$BR$7,2,FALSE)</f>
        <v>1-3 VECES A LA SEMANA</v>
      </c>
      <c r="AM137" s="19" t="str">
        <f>VLOOKUP(BBDD!AL137,[1]CODIFICACIÓN!$BS$3:$BT$7,2,FALSE)</f>
        <v>Seguro</v>
      </c>
    </row>
    <row r="138" spans="1:39" ht="15" customHeight="1" x14ac:dyDescent="0.3">
      <c r="A138" s="4">
        <v>137</v>
      </c>
      <c r="B138" s="5">
        <v>42846</v>
      </c>
      <c r="C138" s="7">
        <v>0.77708333333333324</v>
      </c>
      <c r="D138" s="3" t="s">
        <v>165</v>
      </c>
      <c r="E138" s="19" t="str">
        <f>VLOOKUP(BBDD!E138,[1]CODIFICACIÓN!$A$3:$B$5,2,FALSE)</f>
        <v>Hombre</v>
      </c>
      <c r="F138" s="3">
        <v>39</v>
      </c>
      <c r="G138" s="3" t="str">
        <f>VLOOKUP(F138,[1]CODIFICACIÓN!$BV$3:$BW$99,2,FALSE)</f>
        <v>25 a 39 años</v>
      </c>
      <c r="H138" s="3" t="s">
        <v>131</v>
      </c>
      <c r="I138" s="19" t="str">
        <f>VLOOKUP(BBDD!H138,[1]CODIFICACIÓN!$BG$3:$BH$11,2,FALSE)</f>
        <v>OCUPADO/A</v>
      </c>
      <c r="J138" s="4" t="s">
        <v>131</v>
      </c>
      <c r="K138" s="19" t="str">
        <f>VLOOKUP(BBDD!J138,[1]CODIFICACIÓN!$G$3:$H$48,2,FALSE)</f>
        <v>Torrero- La Paz</v>
      </c>
      <c r="L138" s="19" t="s">
        <v>668</v>
      </c>
      <c r="M138" s="3" t="s">
        <v>165</v>
      </c>
      <c r="N138" s="19" t="str">
        <f>VLOOKUP(BBDD!M138,[1]CODIFICACIÓN!$G$3:$H$48,2,FALSE)</f>
        <v>Puerto Venecia</v>
      </c>
      <c r="O138" s="18">
        <v>146</v>
      </c>
      <c r="P138" s="19" t="str">
        <f>VLOOKUP(BBDD!O138,[1]CODIFICACIÓN!$BI$3:$BJ$15,2,FALSE)</f>
        <v>CASA</v>
      </c>
      <c r="Q138" s="3"/>
      <c r="R138" s="19" t="str">
        <f>VLOOKUP(BBDD!Q138,[1]CODIFICACIÓN!$BI$3:$BJ$15,2,FALSE)</f>
        <v>OCIO (DEPORTE, AMIGOS, ETC.)</v>
      </c>
      <c r="T138" s="19" t="str">
        <f>VLOOKUP(BBDD!S138,[1]CODIFICACIÓN!$BK$3:$BL$18,2,FALSE)</f>
        <v>BUS URBANO</v>
      </c>
      <c r="U138" s="19"/>
      <c r="V138" s="3"/>
      <c r="Y138" s="7">
        <v>0.75694444444444453</v>
      </c>
      <c r="Z138" s="3">
        <v>29</v>
      </c>
      <c r="AA138" s="3">
        <v>31</v>
      </c>
      <c r="AB138" s="3">
        <v>5</v>
      </c>
      <c r="AI138" s="19" t="str">
        <f>VLOOKUP(BBDD!AH138,[1]CODIFICACIÓN!$BM$3:$BN$14,2,FALSE)</f>
        <v>TARJETA BUS</v>
      </c>
      <c r="AJ138" s="19" t="str">
        <f>VLOOKUP(BBDD!AI138,[1]CODIFICACIÓN!$BO$3:$BP$12,2,FALSE)</f>
        <v>NS/NC</v>
      </c>
      <c r="AL138" s="19" t="str">
        <f>VLOOKUP(BBDD!AK138,[1]CODIFICACIÓN!$BQ$3:$BR$7,2,FALSE)</f>
        <v>1-3 VECES AL MES</v>
      </c>
      <c r="AM138" s="19" t="str">
        <f>VLOOKUP(BBDD!AL138,[1]CODIFICACIÓN!$BS$3:$BT$7,2,FALSE)</f>
        <v>Seguro</v>
      </c>
    </row>
    <row r="139" spans="1:39" ht="15" customHeight="1" x14ac:dyDescent="0.3">
      <c r="A139" s="4">
        <v>138</v>
      </c>
      <c r="B139" s="5">
        <v>42846</v>
      </c>
      <c r="C139" s="7">
        <v>0.77986111111111101</v>
      </c>
      <c r="D139" s="3" t="s">
        <v>165</v>
      </c>
      <c r="E139" s="19" t="str">
        <f>VLOOKUP(BBDD!E139,[1]CODIFICACIÓN!$A$3:$B$5,2,FALSE)</f>
        <v>Mujer</v>
      </c>
      <c r="F139" s="3">
        <v>42</v>
      </c>
      <c r="G139" s="3" t="str">
        <f>VLOOKUP(F139,[1]CODIFICACIÓN!$BV$3:$BW$99,2,FALSE)</f>
        <v>40 a 54 años</v>
      </c>
      <c r="H139" s="3" t="s">
        <v>136</v>
      </c>
      <c r="I139" s="19" t="str">
        <f>VLOOKUP(BBDD!H139,[1]CODIFICACIÓN!$BG$3:$BH$11,2,FALSE)</f>
        <v>OCUPADO/A</v>
      </c>
      <c r="J139" s="4" t="s">
        <v>136</v>
      </c>
      <c r="K139" s="19" t="str">
        <f>VLOOKUP(BBDD!J139,[1]CODIFICACIÓN!$G$3:$H$48,2,FALSE)</f>
        <v>Casablanca</v>
      </c>
      <c r="L139" s="4" t="s">
        <v>558</v>
      </c>
      <c r="M139" s="3" t="s">
        <v>165</v>
      </c>
      <c r="N139" s="19" t="str">
        <f>VLOOKUP(BBDD!M139,[1]CODIFICACIÓN!$G$3:$H$48,2,FALSE)</f>
        <v>Puerto Venecia</v>
      </c>
      <c r="O139" s="18">
        <v>146</v>
      </c>
      <c r="P139" s="19" t="str">
        <f>VLOOKUP(BBDD!O139,[1]CODIFICACIÓN!$BI$3:$BJ$15,2,FALSE)</f>
        <v>CASA</v>
      </c>
      <c r="Q139" s="3"/>
      <c r="R139" s="19" t="str">
        <f>VLOOKUP(BBDD!Q139,[1]CODIFICACIÓN!$BI$3:$BJ$15,2,FALSE)</f>
        <v>COMPRA NO DIARIA</v>
      </c>
      <c r="T139" s="19" t="str">
        <f>VLOOKUP(BBDD!S139,[1]CODIFICACIÓN!$BK$3:$BL$18,2,FALSE)</f>
        <v>COCHE PERSONA QUE CONDUCE</v>
      </c>
      <c r="U139" s="19"/>
      <c r="V139" s="3"/>
      <c r="Y139" s="7">
        <v>0.76041666666666663</v>
      </c>
      <c r="Z139" s="3">
        <v>30</v>
      </c>
      <c r="AI139" s="19" t="str">
        <f>VLOOKUP(BBDD!AH139,[1]CODIFICACIÓN!$BM$3:$BN$14,2,FALSE)</f>
        <v>NS/NC</v>
      </c>
      <c r="AJ139" s="19" t="str">
        <f>VLOOKUP(BBDD!AI139,[1]CODIFICACIÓN!$BO$3:$BP$12,2,FALSE)</f>
        <v>NO HAY SERVICIO ADECUADO</v>
      </c>
      <c r="AL139" s="19" t="str">
        <f>VLOOKUP(BBDD!AK139,[1]CODIFICACIÓN!$BQ$3:$BR$7,2,FALSE)</f>
        <v>1-3 VECES A LA SEMANA</v>
      </c>
      <c r="AM139" s="19" t="str">
        <f>VLOOKUP(BBDD!AL139,[1]CODIFICACIÓN!$BS$3:$BT$7,2,FALSE)</f>
        <v>Seguro</v>
      </c>
    </row>
    <row r="140" spans="1:39" ht="15" customHeight="1" x14ac:dyDescent="0.3">
      <c r="A140" s="4">
        <v>139</v>
      </c>
      <c r="B140" s="5">
        <v>42846</v>
      </c>
      <c r="C140" s="7">
        <v>0.78333333333333333</v>
      </c>
      <c r="D140" s="3" t="s">
        <v>165</v>
      </c>
      <c r="E140" s="19" t="str">
        <f>VLOOKUP(BBDD!E140,[1]CODIFICACIÓN!$A$3:$B$5,2,FALSE)</f>
        <v>Mujer</v>
      </c>
      <c r="F140" s="3">
        <v>35</v>
      </c>
      <c r="G140" s="3" t="str">
        <f>VLOOKUP(F140,[1]CODIFICACIÓN!$BV$3:$BW$99,2,FALSE)</f>
        <v>25 a 39 años</v>
      </c>
      <c r="H140" s="3" t="s">
        <v>174</v>
      </c>
      <c r="I140" s="19" t="str">
        <f>VLOOKUP(BBDD!H140,[1]CODIFICACIÓN!$BG$3:$BH$11,2,FALSE)</f>
        <v>OCUPADO/A</v>
      </c>
      <c r="J140" s="4" t="s">
        <v>174</v>
      </c>
      <c r="K140" s="19" t="str">
        <f>VLOOKUP(BBDD!J140,[1]CODIFICACIÓN!$G$3:$H$48,2,FALSE)</f>
        <v>Torrero- La Paz</v>
      </c>
      <c r="L140" s="4">
        <v>120</v>
      </c>
      <c r="M140" s="3" t="s">
        <v>165</v>
      </c>
      <c r="N140" s="19" t="str">
        <f>VLOOKUP(BBDD!M140,[1]CODIFICACIÓN!$G$3:$H$48,2,FALSE)</f>
        <v>Puerto Venecia</v>
      </c>
      <c r="O140" s="18">
        <v>146</v>
      </c>
      <c r="P140" s="19" t="str">
        <f>VLOOKUP(BBDD!O140,[1]CODIFICACIÓN!$BI$3:$BJ$15,2,FALSE)</f>
        <v>CASA</v>
      </c>
      <c r="Q140" s="3"/>
      <c r="R140" s="19" t="str">
        <f>VLOOKUP(BBDD!Q140,[1]CODIFICACIÓN!$BI$3:$BJ$15,2,FALSE)</f>
        <v>COMPRA NO DIARIA</v>
      </c>
      <c r="T140" s="19" t="str">
        <f>VLOOKUP(BBDD!S140,[1]CODIFICACIÓN!$BK$3:$BL$18,2,FALSE)</f>
        <v>COCHE PERSONA QUE CONDUCE</v>
      </c>
      <c r="U140" s="19"/>
      <c r="V140" s="3"/>
      <c r="Y140" s="7">
        <v>0.77430555555555547</v>
      </c>
      <c r="Z140" s="3">
        <v>10</v>
      </c>
      <c r="AI140" s="19" t="str">
        <f>VLOOKUP(BBDD!AH140,[1]CODIFICACIÓN!$BM$3:$BN$14,2,FALSE)</f>
        <v>NS/NC</v>
      </c>
      <c r="AJ140" s="19" t="str">
        <f>VLOOKUP(BBDD!AI140,[1]CODIFICACIÓN!$BO$3:$BP$12,2,FALSE)</f>
        <v>INNECESARIO POR PROXIMIDAD</v>
      </c>
      <c r="AL140" s="19" t="str">
        <f>VLOOKUP(BBDD!AK140,[1]CODIFICACIÓN!$BQ$3:$BR$7,2,FALSE)</f>
        <v>1-3 VECES A LA SEMANA</v>
      </c>
      <c r="AM140" s="19" t="str">
        <f>VLOOKUP(BBDD!AL140,[1]CODIFICACIÓN!$BS$3:$BT$7,2,FALSE)</f>
        <v>Seguro</v>
      </c>
    </row>
    <row r="141" spans="1:39" ht="15" customHeight="1" x14ac:dyDescent="0.3">
      <c r="A141" s="4">
        <v>140</v>
      </c>
      <c r="B141" s="5">
        <v>42846</v>
      </c>
      <c r="C141" s="7">
        <v>0.79305555555555562</v>
      </c>
      <c r="D141" s="3" t="s">
        <v>165</v>
      </c>
      <c r="E141" s="19" t="str">
        <f>VLOOKUP(BBDD!E141,[1]CODIFICACIÓN!$A$3:$B$5,2,FALSE)</f>
        <v>Hombre</v>
      </c>
      <c r="F141" s="3">
        <v>39</v>
      </c>
      <c r="G141" s="3" t="str">
        <f>VLOOKUP(F141,[1]CODIFICACIÓN!$BV$3:$BW$99,2,FALSE)</f>
        <v>25 a 39 años</v>
      </c>
      <c r="H141" s="3" t="s">
        <v>106</v>
      </c>
      <c r="I141" s="19" t="str">
        <f>VLOOKUP(BBDD!H141,[1]CODIFICACIÓN!$BG$3:$BH$11,2,FALSE)</f>
        <v>OCUPADO/A</v>
      </c>
      <c r="J141" s="4" t="s">
        <v>105</v>
      </c>
      <c r="K141" s="19" t="str">
        <f>VLOOKUP(BBDD!J141,[1]CODIFICACIÓN!$G$3:$H$48,2,FALSE)</f>
        <v>Centro</v>
      </c>
      <c r="L141" s="4" t="s">
        <v>665</v>
      </c>
      <c r="M141" s="3" t="s">
        <v>165</v>
      </c>
      <c r="N141" s="19" t="str">
        <f>VLOOKUP(BBDD!M141,[1]CODIFICACIÓN!$G$3:$H$48,2,FALSE)</f>
        <v>Puerto Venecia</v>
      </c>
      <c r="O141" s="18">
        <v>146</v>
      </c>
      <c r="P141" s="19" t="str">
        <f>VLOOKUP(BBDD!O141,[1]CODIFICACIÓN!$BI$3:$BJ$15,2,FALSE)</f>
        <v>TRABAJO</v>
      </c>
      <c r="Q141" s="3"/>
      <c r="R141" s="19" t="str">
        <f>VLOOKUP(BBDD!Q141,[1]CODIFICACIÓN!$BI$3:$BJ$15,2,FALSE)</f>
        <v>ASUNTOS PERSONALES</v>
      </c>
      <c r="T141" s="19" t="str">
        <f>VLOOKUP(BBDD!S141,[1]CODIFICACIÓN!$BK$3:$BL$18,2,FALSE)</f>
        <v>COCHE PERSONA QUE CONDUCE</v>
      </c>
      <c r="U141" s="19"/>
      <c r="V141" s="3"/>
      <c r="Y141" s="7">
        <v>0.77430555555555547</v>
      </c>
      <c r="Z141" s="3">
        <v>25</v>
      </c>
      <c r="AI141" s="19" t="str">
        <f>VLOOKUP(BBDD!AH141,[1]CODIFICACIÓN!$BM$3:$BN$14,2,FALSE)</f>
        <v>NS/NC</v>
      </c>
      <c r="AJ141" s="19" t="str">
        <f>VLOOKUP(BBDD!AI141,[1]CODIFICACIÓN!$BO$3:$BP$12,2,FALSE)</f>
        <v>ES INCÓMODO</v>
      </c>
      <c r="AL141" s="19" t="str">
        <f>VLOOKUP(BBDD!AK141,[1]CODIFICACIÓN!$BQ$3:$BR$7,2,FALSE)</f>
        <v>1-3 VECES AL MES</v>
      </c>
      <c r="AM141" s="19" t="str">
        <f>VLOOKUP(BBDD!AL141,[1]CODIFICACIÓN!$BS$3:$BT$7,2,FALSE)</f>
        <v>Seguro</v>
      </c>
    </row>
    <row r="142" spans="1:39" ht="15" customHeight="1" x14ac:dyDescent="0.3">
      <c r="A142" s="4">
        <v>141</v>
      </c>
      <c r="B142" s="5">
        <v>42846</v>
      </c>
      <c r="C142" s="7">
        <v>0.79583333333333339</v>
      </c>
      <c r="D142" s="3" t="s">
        <v>165</v>
      </c>
      <c r="E142" s="19" t="str">
        <f>VLOOKUP(BBDD!E142,[1]CODIFICACIÓN!$A$3:$B$5,2,FALSE)</f>
        <v>Mujer</v>
      </c>
      <c r="F142" s="3">
        <v>27</v>
      </c>
      <c r="G142" s="3" t="str">
        <f>VLOOKUP(F142,[1]CODIFICACIÓN!$BV$3:$BW$99,2,FALSE)</f>
        <v>25 a 39 años</v>
      </c>
      <c r="H142" s="3" t="s">
        <v>157</v>
      </c>
      <c r="I142" s="19" t="str">
        <f>VLOOKUP(BBDD!H142,[1]CODIFICACIÓN!$BG$3:$BH$11,2,FALSE)</f>
        <v>OCUPADO/A</v>
      </c>
      <c r="J142" s="4" t="s">
        <v>157</v>
      </c>
      <c r="K142" s="19" t="str">
        <f>VLOOKUP(BBDD!J142,[1]CODIFICACIÓN!$G$3:$H$48,2,FALSE)</f>
        <v>El Rabal</v>
      </c>
      <c r="L142" s="4" t="s">
        <v>582</v>
      </c>
      <c r="M142" s="3" t="s">
        <v>165</v>
      </c>
      <c r="N142" s="19" t="str">
        <f>VLOOKUP(BBDD!M142,[1]CODIFICACIÓN!$G$3:$H$48,2,FALSE)</f>
        <v>Puerto Venecia</v>
      </c>
      <c r="O142" s="18">
        <v>146</v>
      </c>
      <c r="P142" s="19" t="str">
        <f>VLOOKUP(BBDD!O142,[1]CODIFICACIÓN!$BI$3:$BJ$15,2,FALSE)</f>
        <v>CASA</v>
      </c>
      <c r="Q142" s="3"/>
      <c r="R142" s="19" t="str">
        <f>VLOOKUP(BBDD!Q142,[1]CODIFICACIÓN!$BI$3:$BJ$15,2,FALSE)</f>
        <v>COMPRA NO DIARIA</v>
      </c>
      <c r="T142" s="19" t="str">
        <f>VLOOKUP(BBDD!S142,[1]CODIFICACIÓN!$BK$3:$BL$18,2,FALSE)</f>
        <v>COCHE PERSONA QUE CONDUCE</v>
      </c>
      <c r="U142" s="19"/>
      <c r="V142" s="3"/>
      <c r="Y142" s="7">
        <v>0.76388888888888884</v>
      </c>
      <c r="Z142" s="3">
        <v>40</v>
      </c>
      <c r="AI142" s="19" t="str">
        <f>VLOOKUP(BBDD!AH142,[1]CODIFICACIÓN!$BM$3:$BN$14,2,FALSE)</f>
        <v>NS/NC</v>
      </c>
      <c r="AJ142" s="19" t="str">
        <f>VLOOKUP(BBDD!AI142,[1]CODIFICACIÓN!$BO$3:$BP$12,2,FALSE)</f>
        <v>NO HAY SERVICIO ADECUADO</v>
      </c>
      <c r="AL142" s="19" t="str">
        <f>VLOOKUP(BBDD!AK142,[1]CODIFICACIÓN!$BQ$3:$BR$7,2,FALSE)</f>
        <v>CON MENOR FRECUENCIA</v>
      </c>
      <c r="AM142" s="19" t="str">
        <f>VLOOKUP(BBDD!AL142,[1]CODIFICACIÓN!$BS$3:$BT$7,2,FALSE)</f>
        <v>Seguro</v>
      </c>
    </row>
    <row r="143" spans="1:39" ht="15" customHeight="1" x14ac:dyDescent="0.3">
      <c r="A143" s="4">
        <v>142</v>
      </c>
      <c r="B143" s="5">
        <v>42846</v>
      </c>
      <c r="C143" s="7">
        <v>0.79722222222222217</v>
      </c>
      <c r="D143" s="3" t="s">
        <v>165</v>
      </c>
      <c r="E143" s="19" t="str">
        <f>VLOOKUP(BBDD!E143,[1]CODIFICACIÓN!$A$3:$B$5,2,FALSE)</f>
        <v>Hombre</v>
      </c>
      <c r="F143" s="3">
        <v>44</v>
      </c>
      <c r="G143" s="3" t="str">
        <f>VLOOKUP(F143,[1]CODIFICACIÓN!$BV$3:$BW$99,2,FALSE)</f>
        <v>40 a 54 años</v>
      </c>
      <c r="H143" s="3" t="s">
        <v>112</v>
      </c>
      <c r="I143" s="19" t="str">
        <f>VLOOKUP(BBDD!H143,[1]CODIFICACIÓN!$BG$3:$BH$11,2,FALSE)</f>
        <v>OCUPADO/A</v>
      </c>
      <c r="J143" s="4" t="s">
        <v>108</v>
      </c>
      <c r="K143" s="19" t="str">
        <f>VLOOKUP(BBDD!J143,[1]CODIFICACIÓN!$G$3:$H$48,2,FALSE)</f>
        <v>Las Fuentes</v>
      </c>
      <c r="L143" s="4" t="s">
        <v>555</v>
      </c>
      <c r="M143" s="3" t="s">
        <v>165</v>
      </c>
      <c r="N143" s="19" t="str">
        <f>VLOOKUP(BBDD!M143,[1]CODIFICACIÓN!$G$3:$H$48,2,FALSE)</f>
        <v>Puerto Venecia</v>
      </c>
      <c r="O143" s="18">
        <v>146</v>
      </c>
      <c r="P143" s="19" t="str">
        <f>VLOOKUP(BBDD!O143,[1]CODIFICACIÓN!$BI$3:$BJ$15,2,FALSE)</f>
        <v>TRABAJO</v>
      </c>
      <c r="Q143" s="3"/>
      <c r="R143" s="19" t="str">
        <f>VLOOKUP(BBDD!Q143,[1]CODIFICACIÓN!$BI$3:$BJ$15,2,FALSE)</f>
        <v>COMPRA NO DIARIA</v>
      </c>
      <c r="T143" s="19" t="str">
        <f>VLOOKUP(BBDD!S143,[1]CODIFICACIÓN!$BK$3:$BL$18,2,FALSE)</f>
        <v>COCHE ACOMPAÑANTE</v>
      </c>
      <c r="U143" s="19"/>
      <c r="V143" s="3"/>
      <c r="Y143" s="7">
        <v>0.78125</v>
      </c>
      <c r="Z143" s="3">
        <v>25</v>
      </c>
      <c r="AI143" s="19" t="str">
        <f>VLOOKUP(BBDD!AH143,[1]CODIFICACIÓN!$BM$3:$BN$14,2,FALSE)</f>
        <v>NS/NC</v>
      </c>
      <c r="AJ143" s="19" t="str">
        <f>VLOOKUP(BBDD!AI143,[1]CODIFICACIÓN!$BO$3:$BP$12,2,FALSE)</f>
        <v>NO HAY SERVICIO ADECUADO</v>
      </c>
      <c r="AL143" s="19" t="str">
        <f>VLOOKUP(BBDD!AK143,[1]CODIFICACIÓN!$BQ$3:$BR$7,2,FALSE)</f>
        <v>CON MENOR FRECUENCIA</v>
      </c>
      <c r="AM143" s="19" t="str">
        <f>VLOOKUP(BBDD!AL143,[1]CODIFICACIÓN!$BS$3:$BT$7,2,FALSE)</f>
        <v>Seguro</v>
      </c>
    </row>
    <row r="144" spans="1:39" ht="15" customHeight="1" x14ac:dyDescent="0.3">
      <c r="A144" s="4">
        <v>143</v>
      </c>
      <c r="B144" s="5">
        <v>42846</v>
      </c>
      <c r="C144" s="7">
        <v>0.8027777777777777</v>
      </c>
      <c r="D144" s="3" t="s">
        <v>165</v>
      </c>
      <c r="E144" s="19" t="str">
        <f>VLOOKUP(BBDD!E144,[1]CODIFICACIÓN!$A$3:$B$5,2,FALSE)</f>
        <v>Hombre</v>
      </c>
      <c r="F144" s="3">
        <v>26</v>
      </c>
      <c r="G144" s="3" t="str">
        <f>VLOOKUP(F144,[1]CODIFICACIÓN!$BV$3:$BW$99,2,FALSE)</f>
        <v>25 a 39 años</v>
      </c>
      <c r="H144" s="3" t="s">
        <v>131</v>
      </c>
      <c r="I144" s="19" t="str">
        <f>VLOOKUP(BBDD!H144,[1]CODIFICACIÓN!$BG$3:$BH$11,2,FALSE)</f>
        <v>OCUPADO/A</v>
      </c>
      <c r="J144" s="4" t="s">
        <v>131</v>
      </c>
      <c r="K144" s="19" t="str">
        <f>VLOOKUP(BBDD!J144,[1]CODIFICACIÓN!$G$3:$H$48,2,FALSE)</f>
        <v>Torrero- La Paz</v>
      </c>
      <c r="L144" s="19" t="s">
        <v>668</v>
      </c>
      <c r="M144" s="3" t="s">
        <v>165</v>
      </c>
      <c r="N144" s="19" t="str">
        <f>VLOOKUP(BBDD!M144,[1]CODIFICACIÓN!$G$3:$H$48,2,FALSE)</f>
        <v>Puerto Venecia</v>
      </c>
      <c r="O144" s="18">
        <v>146</v>
      </c>
      <c r="P144" s="19" t="str">
        <f>VLOOKUP(BBDD!O144,[1]CODIFICACIÓN!$BI$3:$BJ$15,2,FALSE)</f>
        <v>CASA</v>
      </c>
      <c r="Q144" s="3"/>
      <c r="R144" s="19" t="str">
        <f>VLOOKUP(BBDD!Q144,[1]CODIFICACIÓN!$BI$3:$BJ$15,2,FALSE)</f>
        <v>COMPRA NO DIARIA</v>
      </c>
      <c r="T144" s="19" t="str">
        <f>VLOOKUP(BBDD!S144,[1]CODIFICACIÓN!$BK$3:$BL$18,2,FALSE)</f>
        <v>BUS URBANO</v>
      </c>
      <c r="U144" s="19"/>
      <c r="V144" s="3"/>
      <c r="Y144" s="7">
        <v>0.79166666666666663</v>
      </c>
      <c r="Z144" s="3">
        <v>15</v>
      </c>
      <c r="AA144" s="3">
        <v>31</v>
      </c>
      <c r="AB144" s="3">
        <v>5</v>
      </c>
      <c r="AI144" s="19" t="str">
        <f>VLOOKUP(BBDD!AH144,[1]CODIFICACIÓN!$BM$3:$BN$14,2,FALSE)</f>
        <v>TARJETA BUS</v>
      </c>
      <c r="AJ144" s="19" t="str">
        <f>VLOOKUP(BBDD!AI144,[1]CODIFICACIÓN!$BO$3:$BP$12,2,FALSE)</f>
        <v>NS/NC</v>
      </c>
      <c r="AL144" s="19" t="str">
        <f>VLOOKUP(BBDD!AK144,[1]CODIFICACIÓN!$BQ$3:$BR$7,2,FALSE)</f>
        <v>1-3 VECES A LA SEMANA</v>
      </c>
      <c r="AM144" s="19" t="str">
        <f>VLOOKUP(BBDD!AL144,[1]CODIFICACIÓN!$BS$3:$BT$7,2,FALSE)</f>
        <v>Seguro</v>
      </c>
    </row>
    <row r="145" spans="1:39" ht="15" customHeight="1" x14ac:dyDescent="0.3">
      <c r="A145" s="4">
        <v>144</v>
      </c>
      <c r="B145" s="5">
        <v>42846</v>
      </c>
      <c r="C145" s="7">
        <v>0.80833333333333324</v>
      </c>
      <c r="D145" s="3" t="s">
        <v>165</v>
      </c>
      <c r="E145" s="19" t="str">
        <f>VLOOKUP(BBDD!E145,[1]CODIFICACIÓN!$A$3:$B$5,2,FALSE)</f>
        <v>Mujer</v>
      </c>
      <c r="F145" s="3">
        <v>26</v>
      </c>
      <c r="G145" s="3" t="str">
        <f>VLOOKUP(F145,[1]CODIFICACIÓN!$BV$3:$BW$99,2,FALSE)</f>
        <v>25 a 39 años</v>
      </c>
      <c r="H145" s="3" t="s">
        <v>180</v>
      </c>
      <c r="I145" s="19" t="str">
        <f>VLOOKUP(BBDD!H145,[1]CODIFICACIÓN!$BG$3:$BH$11,2,FALSE)</f>
        <v>EN PARO</v>
      </c>
      <c r="J145" s="4" t="s">
        <v>172</v>
      </c>
      <c r="K145" s="19" t="str">
        <f>VLOOKUP(BBDD!J145,[1]CODIFICACIÓN!$G$3:$H$48,2,FALSE)</f>
        <v>Torrero- La Paz</v>
      </c>
      <c r="L145" s="4">
        <v>113</v>
      </c>
      <c r="M145" s="3" t="s">
        <v>165</v>
      </c>
      <c r="N145" s="19" t="str">
        <f>VLOOKUP(BBDD!M145,[1]CODIFICACIÓN!$G$3:$H$48,2,FALSE)</f>
        <v>Puerto Venecia</v>
      </c>
      <c r="O145" s="18">
        <v>146</v>
      </c>
      <c r="P145" s="19" t="str">
        <f>VLOOKUP(BBDD!O145,[1]CODIFICACIÓN!$BI$3:$BJ$15,2,FALSE)</f>
        <v>CASA</v>
      </c>
      <c r="Q145" s="3"/>
      <c r="R145" s="19" t="str">
        <f>VLOOKUP(BBDD!Q145,[1]CODIFICACIÓN!$BI$3:$BJ$15,2,FALSE)</f>
        <v>COMPRA NO DIARIA</v>
      </c>
      <c r="T145" s="19" t="str">
        <f>VLOOKUP(BBDD!S145,[1]CODIFICACIÓN!$BK$3:$BL$18,2,FALSE)</f>
        <v>BUS URBANO</v>
      </c>
      <c r="U145" s="19"/>
      <c r="V145" s="3"/>
      <c r="Y145" s="7">
        <v>0.79861111111111116</v>
      </c>
      <c r="Z145" s="3">
        <v>15</v>
      </c>
      <c r="AA145" s="3" t="s">
        <v>168</v>
      </c>
      <c r="AB145" s="3">
        <v>5</v>
      </c>
      <c r="AI145" s="19" t="str">
        <f>VLOOKUP(BBDD!AH145,[1]CODIFICACIÓN!$BM$3:$BN$14,2,FALSE)</f>
        <v>TARJETA CIUDADANA</v>
      </c>
      <c r="AJ145" s="19" t="str">
        <f>VLOOKUP(BBDD!AI145,[1]CODIFICACIÓN!$BO$3:$BP$12,2,FALSE)</f>
        <v>NS/NC</v>
      </c>
      <c r="AL145" s="19" t="str">
        <f>VLOOKUP(BBDD!AK145,[1]CODIFICACIÓN!$BQ$3:$BR$7,2,FALSE)</f>
        <v>1-3 VECES A LA SEMANA</v>
      </c>
      <c r="AM145" s="19" t="str">
        <f>VLOOKUP(BBDD!AL145,[1]CODIFICACIÓN!$BS$3:$BT$7,2,FALSE)</f>
        <v>Seguro</v>
      </c>
    </row>
    <row r="146" spans="1:39" ht="15" customHeight="1" x14ac:dyDescent="0.3">
      <c r="A146" s="4">
        <v>145</v>
      </c>
      <c r="B146" s="5">
        <v>42846</v>
      </c>
      <c r="C146" s="7">
        <v>0.81180555555555556</v>
      </c>
      <c r="D146" s="3" t="s">
        <v>165</v>
      </c>
      <c r="E146" s="19" t="str">
        <f>VLOOKUP(BBDD!E146,[1]CODIFICACIÓN!$A$3:$B$5,2,FALSE)</f>
        <v>Mujer</v>
      </c>
      <c r="F146" s="3">
        <v>38</v>
      </c>
      <c r="G146" s="3" t="str">
        <f>VLOOKUP(F146,[1]CODIFICACIÓN!$BV$3:$BW$99,2,FALSE)</f>
        <v>25 a 39 años</v>
      </c>
      <c r="H146" s="3" t="s">
        <v>181</v>
      </c>
      <c r="I146" s="19" t="str">
        <f>VLOOKUP(BBDD!H146,[1]CODIFICACIÓN!$BG$3:$BH$11,2,FALSE)</f>
        <v>OCUPADO/A</v>
      </c>
      <c r="J146" s="4" t="s">
        <v>182</v>
      </c>
      <c r="K146" s="19" t="str">
        <f>VLOOKUP(BBDD!J146,[1]CODIFICACIÓN!$G$3:$H$48,2,FALSE)</f>
        <v>Torrero- La Paz</v>
      </c>
      <c r="L146" s="4">
        <v>33</v>
      </c>
      <c r="M146" s="3" t="s">
        <v>165</v>
      </c>
      <c r="N146" s="19" t="str">
        <f>VLOOKUP(BBDD!M146,[1]CODIFICACIÓN!$G$3:$H$48,2,FALSE)</f>
        <v>Puerto Venecia</v>
      </c>
      <c r="O146" s="18">
        <v>146</v>
      </c>
      <c r="P146" s="19" t="str">
        <f>VLOOKUP(BBDD!O146,[1]CODIFICACIÓN!$BI$3:$BJ$15,2,FALSE)</f>
        <v>CASA</v>
      </c>
      <c r="Q146" s="3"/>
      <c r="R146" s="19" t="str">
        <f>VLOOKUP(BBDD!Q146,[1]CODIFICACIÓN!$BI$3:$BJ$15,2,FALSE)</f>
        <v>TRABAJO</v>
      </c>
      <c r="T146" s="19" t="str">
        <f>VLOOKUP(BBDD!S146,[1]CODIFICACIÓN!$BK$3:$BL$18,2,FALSE)</f>
        <v>BUS URBANO</v>
      </c>
      <c r="U146" s="19"/>
      <c r="V146" s="3"/>
      <c r="Y146" s="7">
        <v>0.79861111111111116</v>
      </c>
      <c r="Z146" s="3">
        <v>19</v>
      </c>
      <c r="AA146" s="3" t="s">
        <v>168</v>
      </c>
      <c r="AB146" s="3">
        <v>2</v>
      </c>
      <c r="AI146" s="19" t="str">
        <f>VLOOKUP(BBDD!AH146,[1]CODIFICACIÓN!$BM$3:$BN$14,2,FALSE)</f>
        <v>TARJETA CIUDADANA</v>
      </c>
      <c r="AJ146" s="19" t="str">
        <f>VLOOKUP(BBDD!AI146,[1]CODIFICACIÓN!$BO$3:$BP$12,2,FALSE)</f>
        <v>NS/NC</v>
      </c>
      <c r="AL146" s="19" t="str">
        <f>VLOOKUP(BBDD!AK146,[1]CODIFICACIÓN!$BQ$3:$BR$7,2,FALSE)</f>
        <v>4 O MÁS VECES A LA SEMANA</v>
      </c>
      <c r="AM146" s="19" t="str">
        <f>VLOOKUP(BBDD!AL146,[1]CODIFICACIÓN!$BS$3:$BT$7,2,FALSE)</f>
        <v>Muy seguro</v>
      </c>
    </row>
    <row r="147" spans="1:39" ht="15" customHeight="1" x14ac:dyDescent="0.3">
      <c r="A147" s="4">
        <v>146</v>
      </c>
      <c r="B147" s="5">
        <v>42846</v>
      </c>
      <c r="C147" s="7">
        <v>0.81458333333333333</v>
      </c>
      <c r="D147" s="3" t="s">
        <v>165</v>
      </c>
      <c r="E147" s="19" t="str">
        <f>VLOOKUP(BBDD!E147,[1]CODIFICACIÓN!$A$3:$B$5,2,FALSE)</f>
        <v>Hombre</v>
      </c>
      <c r="F147" s="3">
        <v>26</v>
      </c>
      <c r="G147" s="3" t="str">
        <f>VLOOKUP(F147,[1]CODIFICACIÓN!$BV$3:$BW$99,2,FALSE)</f>
        <v>25 a 39 años</v>
      </c>
      <c r="H147" s="3" t="s">
        <v>183</v>
      </c>
      <c r="I147" s="19" t="str">
        <f>VLOOKUP(BBDD!H147,[1]CODIFICACIÓN!$BG$3:$BH$11,2,FALSE)</f>
        <v>OCUPADO/A</v>
      </c>
      <c r="J147" s="4" t="s">
        <v>183</v>
      </c>
      <c r="K147" s="19" t="str">
        <f>VLOOKUP(BBDD!J147,[1]CODIFICACIÓN!$G$3:$H$48,2,FALSE)</f>
        <v>Universidad</v>
      </c>
      <c r="L147" s="4">
        <v>142</v>
      </c>
      <c r="M147" s="3" t="s">
        <v>165</v>
      </c>
      <c r="N147" s="19" t="str">
        <f>VLOOKUP(BBDD!M147,[1]CODIFICACIÓN!$G$3:$H$48,2,FALSE)</f>
        <v>Puerto Venecia</v>
      </c>
      <c r="O147" s="18">
        <v>146</v>
      </c>
      <c r="P147" s="19" t="str">
        <f>VLOOKUP(BBDD!O147,[1]CODIFICACIÓN!$BI$3:$BJ$15,2,FALSE)</f>
        <v>CASA</v>
      </c>
      <c r="Q147" s="3"/>
      <c r="R147" s="19" t="str">
        <f>VLOOKUP(BBDD!Q147,[1]CODIFICACIÓN!$BI$3:$BJ$15,2,FALSE)</f>
        <v>OCIO (DEPORTE, AMIGOS, ETC.)</v>
      </c>
      <c r="T147" s="19" t="str">
        <f>VLOOKUP(BBDD!S147,[1]CODIFICACIÓN!$BK$3:$BL$18,2,FALSE)</f>
        <v>MOTOCICLETA</v>
      </c>
      <c r="U147" s="19"/>
      <c r="V147" s="3"/>
      <c r="Y147" s="7">
        <v>0.79166666666666663</v>
      </c>
      <c r="Z147" s="3">
        <v>3</v>
      </c>
      <c r="AI147" s="19" t="str">
        <f>VLOOKUP(BBDD!AH147,[1]CODIFICACIÓN!$BM$3:$BN$14,2,FALSE)</f>
        <v>NS/NC</v>
      </c>
      <c r="AJ147" s="19" t="str">
        <f>VLOOKUP(BBDD!AI147,[1]CODIFICACIÓN!$BO$3:$BP$12,2,FALSE)</f>
        <v>ES INCÓMODO</v>
      </c>
      <c r="AL147" s="19" t="str">
        <f>VLOOKUP(BBDD!AK147,[1]CODIFICACIÓN!$BQ$3:$BR$7,2,FALSE)</f>
        <v>1-3 VECES AL MES</v>
      </c>
      <c r="AM147" s="19" t="str">
        <f>VLOOKUP(BBDD!AL147,[1]CODIFICACIÓN!$BS$3:$BT$7,2,FALSE)</f>
        <v>Seguro</v>
      </c>
    </row>
    <row r="148" spans="1:39" ht="15" customHeight="1" x14ac:dyDescent="0.3">
      <c r="A148" s="4">
        <v>147</v>
      </c>
      <c r="B148" s="5">
        <v>42846</v>
      </c>
      <c r="C148" s="7">
        <v>0.81736111111111109</v>
      </c>
      <c r="D148" s="3" t="s">
        <v>165</v>
      </c>
      <c r="E148" s="19" t="str">
        <f>VLOOKUP(BBDD!E148,[1]CODIFICACIÓN!$A$3:$B$5,2,FALSE)</f>
        <v>Hombre</v>
      </c>
      <c r="F148" s="3">
        <v>20</v>
      </c>
      <c r="G148" s="3" t="str">
        <f>VLOOKUP(F148,[1]CODIFICACIÓN!$BV$3:$BW$99,2,FALSE)</f>
        <v>15 a 24 años</v>
      </c>
      <c r="H148" s="3" t="s">
        <v>184</v>
      </c>
      <c r="I148" s="19" t="str">
        <f>VLOOKUP(BBDD!H148,[1]CODIFICACIÓN!$BG$3:$BH$11,2,FALSE)</f>
        <v>ESTUDIANTE</v>
      </c>
      <c r="J148" s="4" t="s">
        <v>184</v>
      </c>
      <c r="K148" s="19" t="str">
        <f>VLOOKUP(BBDD!J148,[1]CODIFICACIÓN!$G$3:$H$48,2,FALSE)</f>
        <v>Torrero- La Paz</v>
      </c>
      <c r="L148" s="4">
        <v>114</v>
      </c>
      <c r="M148" s="3" t="s">
        <v>165</v>
      </c>
      <c r="N148" s="19" t="str">
        <f>VLOOKUP(BBDD!M148,[1]CODIFICACIÓN!$G$3:$H$48,2,FALSE)</f>
        <v>Puerto Venecia</v>
      </c>
      <c r="O148" s="18">
        <v>146</v>
      </c>
      <c r="P148" s="19" t="str">
        <f>VLOOKUP(BBDD!O148,[1]CODIFICACIÓN!$BI$3:$BJ$15,2,FALSE)</f>
        <v>CASA</v>
      </c>
      <c r="Q148" s="3"/>
      <c r="R148" s="19" t="str">
        <f>VLOOKUP(BBDD!Q148,[1]CODIFICACIÓN!$BI$3:$BJ$15,2,FALSE)</f>
        <v>ASUNTOS PERSONALES</v>
      </c>
      <c r="T148" s="19" t="str">
        <f>VLOOKUP(BBDD!S148,[1]CODIFICACIÓN!$BK$3:$BL$18,2,FALSE)</f>
        <v>A PIE</v>
      </c>
      <c r="U148" s="19"/>
      <c r="V148" s="3"/>
      <c r="Y148" s="7">
        <v>0.79166666666666663</v>
      </c>
      <c r="Z148" s="3">
        <v>37</v>
      </c>
      <c r="AI148" s="19" t="str">
        <f>VLOOKUP(BBDD!AH148,[1]CODIFICACIÓN!$BM$3:$BN$14,2,FALSE)</f>
        <v>NS/NC</v>
      </c>
      <c r="AJ148" s="19" t="str">
        <f>VLOOKUP(BBDD!AI148,[1]CODIFICACIÓN!$BO$3:$BP$12,2,FALSE)</f>
        <v>INNECESARIO POR PROXIMIDAD</v>
      </c>
      <c r="AL148" s="19" t="str">
        <f>VLOOKUP(BBDD!AK148,[1]CODIFICACIÓN!$BQ$3:$BR$7,2,FALSE)</f>
        <v>1-3 VECES AL MES</v>
      </c>
      <c r="AM148" s="19" t="str">
        <f>VLOOKUP(BBDD!AL148,[1]CODIFICACIÓN!$BS$3:$BT$7,2,FALSE)</f>
        <v>Seguro</v>
      </c>
    </row>
    <row r="149" spans="1:39" ht="15" customHeight="1" x14ac:dyDescent="0.3">
      <c r="A149" s="4">
        <v>148</v>
      </c>
      <c r="B149" s="5">
        <v>42846</v>
      </c>
      <c r="C149" s="7">
        <v>0.81944444444444453</v>
      </c>
      <c r="D149" s="3" t="s">
        <v>165</v>
      </c>
      <c r="E149" s="19" t="str">
        <f>VLOOKUP(BBDD!E149,[1]CODIFICACIÓN!$A$3:$B$5,2,FALSE)</f>
        <v>Mujer</v>
      </c>
      <c r="F149" s="3">
        <v>38</v>
      </c>
      <c r="G149" s="3" t="str">
        <f>VLOOKUP(F149,[1]CODIFICACIÓN!$BV$3:$BW$99,2,FALSE)</f>
        <v>25 a 39 años</v>
      </c>
      <c r="H149" s="3" t="s">
        <v>185</v>
      </c>
      <c r="I149" s="19" t="str">
        <f>VLOOKUP(BBDD!H149,[1]CODIFICACIÓN!$BG$3:$BH$11,2,FALSE)</f>
        <v>OCUPADO/A</v>
      </c>
      <c r="J149" s="4" t="s">
        <v>185</v>
      </c>
      <c r="K149" s="19" t="str">
        <f>VLOOKUP(BBDD!J149,[1]CODIFICACIÓN!$G$3:$H$48,2,FALSE)</f>
        <v>Las Fuentes</v>
      </c>
      <c r="L149" s="4">
        <v>14</v>
      </c>
      <c r="M149" s="3" t="s">
        <v>165</v>
      </c>
      <c r="N149" s="19" t="str">
        <f>VLOOKUP(BBDD!M149,[1]CODIFICACIÓN!$G$3:$H$48,2,FALSE)</f>
        <v>Puerto Venecia</v>
      </c>
      <c r="O149" s="18">
        <v>146</v>
      </c>
      <c r="P149" s="19" t="str">
        <f>VLOOKUP(BBDD!O149,[1]CODIFICACIÓN!$BI$3:$BJ$15,2,FALSE)</f>
        <v>CASA</v>
      </c>
      <c r="Q149" s="3"/>
      <c r="R149" s="19" t="str">
        <f>VLOOKUP(BBDD!Q149,[1]CODIFICACIÓN!$BI$3:$BJ$15,2,FALSE)</f>
        <v>COMPRA NO DIARIA</v>
      </c>
      <c r="T149" s="19" t="str">
        <f>VLOOKUP(BBDD!S149,[1]CODIFICACIÓN!$BK$3:$BL$18,2,FALSE)</f>
        <v>MOTOCICLETA</v>
      </c>
      <c r="U149" s="19"/>
      <c r="V149" s="3"/>
      <c r="Y149" s="7">
        <v>0.80208333333333337</v>
      </c>
      <c r="Z149" s="3">
        <v>25</v>
      </c>
      <c r="AI149" s="19" t="str">
        <f>VLOOKUP(BBDD!AH149,[1]CODIFICACIÓN!$BM$3:$BN$14,2,FALSE)</f>
        <v>NS/NC</v>
      </c>
      <c r="AJ149" s="19" t="str">
        <f>VLOOKUP(BBDD!AI149,[1]CODIFICACIÓN!$BO$3:$BP$12,2,FALSE)</f>
        <v>ES INCÓMODO</v>
      </c>
      <c r="AL149" s="19" t="str">
        <f>VLOOKUP(BBDD!AK149,[1]CODIFICACIÓN!$BQ$3:$BR$7,2,FALSE)</f>
        <v>1-3 VECES A LA SEMANA</v>
      </c>
      <c r="AM149" s="19" t="str">
        <f>VLOOKUP(BBDD!AL149,[1]CODIFICACIÓN!$BS$3:$BT$7,2,FALSE)</f>
        <v>Muy seguro</v>
      </c>
    </row>
    <row r="150" spans="1:39" ht="15" customHeight="1" x14ac:dyDescent="0.3">
      <c r="A150" s="4">
        <v>149</v>
      </c>
      <c r="B150" s="5">
        <v>42846</v>
      </c>
      <c r="C150" s="7">
        <v>0.82152777777777775</v>
      </c>
      <c r="D150" s="3" t="s">
        <v>165</v>
      </c>
      <c r="E150" s="19" t="str">
        <f>VLOOKUP(BBDD!E150,[1]CODIFICACIÓN!$A$3:$B$5,2,FALSE)</f>
        <v>Hombre</v>
      </c>
      <c r="F150" s="3">
        <v>31</v>
      </c>
      <c r="G150" s="3" t="str">
        <f>VLOOKUP(F150,[1]CODIFICACIÓN!$BV$3:$BW$99,2,FALSE)</f>
        <v>25 a 39 años</v>
      </c>
      <c r="H150" s="3" t="s">
        <v>186</v>
      </c>
      <c r="I150" s="19" t="str">
        <f>VLOOKUP(BBDD!H150,[1]CODIFICACIÓN!$BG$3:$BH$11,2,FALSE)</f>
        <v>OCUPADO/A</v>
      </c>
      <c r="J150" s="4" t="s">
        <v>141</v>
      </c>
      <c r="K150" s="19" t="str">
        <f>VLOOKUP(BBDD!J150,[1]CODIFICACIÓN!$G$3:$H$48,2,FALSE)</f>
        <v>San José</v>
      </c>
      <c r="L150" s="4" t="s">
        <v>667</v>
      </c>
      <c r="M150" s="3" t="s">
        <v>165</v>
      </c>
      <c r="N150" s="19" t="str">
        <f>VLOOKUP(BBDD!M150,[1]CODIFICACIÓN!$G$3:$H$48,2,FALSE)</f>
        <v>Puerto Venecia</v>
      </c>
      <c r="O150" s="18">
        <v>146</v>
      </c>
      <c r="P150" s="19" t="str">
        <f>VLOOKUP(BBDD!O150,[1]CODIFICACIÓN!$BI$3:$BJ$15,2,FALSE)</f>
        <v>TRABAJO</v>
      </c>
      <c r="Q150" s="3"/>
      <c r="R150" s="19" t="str">
        <f>VLOOKUP(BBDD!Q150,[1]CODIFICACIÓN!$BI$3:$BJ$15,2,FALSE)</f>
        <v>OCIO (DEPORTE, AMIGOS, ETC.)</v>
      </c>
      <c r="T150" s="19" t="str">
        <f>VLOOKUP(BBDD!S150,[1]CODIFICACIÓN!$BK$3:$BL$18,2,FALSE)</f>
        <v>COCHE PERSONA QUE CONDUCE</v>
      </c>
      <c r="U150" s="19"/>
      <c r="V150" s="3"/>
      <c r="Y150" s="7">
        <v>0.80208333333333337</v>
      </c>
      <c r="Z150" s="3">
        <v>30</v>
      </c>
      <c r="AI150" s="19" t="str">
        <f>VLOOKUP(BBDD!AH150,[1]CODIFICACIÓN!$BM$3:$BN$14,2,FALSE)</f>
        <v>NS/NC</v>
      </c>
      <c r="AJ150" s="19" t="str">
        <f>VLOOKUP(BBDD!AI150,[1]CODIFICACIÓN!$BO$3:$BP$12,2,FALSE)</f>
        <v>NS/NC</v>
      </c>
      <c r="AL150" s="19" t="str">
        <f>VLOOKUP(BBDD!AK150,[1]CODIFICACIÓN!$BQ$3:$BR$7,2,FALSE)</f>
        <v>1-3 VECES AL MES</v>
      </c>
      <c r="AM150" s="19" t="str">
        <f>VLOOKUP(BBDD!AL150,[1]CODIFICACIÓN!$BS$3:$BT$7,2,FALSE)</f>
        <v>Seguro</v>
      </c>
    </row>
    <row r="151" spans="1:39" ht="15" customHeight="1" x14ac:dyDescent="0.3">
      <c r="A151" s="4">
        <v>150</v>
      </c>
      <c r="B151" s="5">
        <v>42846</v>
      </c>
      <c r="C151" s="7">
        <v>0.8256944444444444</v>
      </c>
      <c r="D151" s="3" t="s">
        <v>165</v>
      </c>
      <c r="E151" s="19" t="str">
        <f>VLOOKUP(BBDD!E151,[1]CODIFICACIÓN!$A$3:$B$5,2,FALSE)</f>
        <v>Hombre</v>
      </c>
      <c r="F151" s="3">
        <v>45</v>
      </c>
      <c r="G151" s="3" t="str">
        <f>VLOOKUP(F151,[1]CODIFICACIÓN!$BV$3:$BW$99,2,FALSE)</f>
        <v>40 a 54 años</v>
      </c>
      <c r="H151" s="3" t="s">
        <v>187</v>
      </c>
      <c r="I151" s="19" t="str">
        <f>VLOOKUP(BBDD!H151,[1]CODIFICACIÓN!$BG$3:$BH$11,2,FALSE)</f>
        <v>EN PARO</v>
      </c>
      <c r="J151" s="4" t="s">
        <v>187</v>
      </c>
      <c r="K151" s="19" t="str">
        <f>VLOOKUP(BBDD!J151,[1]CODIFICACIÓN!$G$3:$H$48,2,FALSE)</f>
        <v>Casco Histórico</v>
      </c>
      <c r="L151" s="4">
        <v>58</v>
      </c>
      <c r="M151" s="3" t="s">
        <v>165</v>
      </c>
      <c r="N151" s="19" t="str">
        <f>VLOOKUP(BBDD!M151,[1]CODIFICACIÓN!$G$3:$H$48,2,FALSE)</f>
        <v>Puerto Venecia</v>
      </c>
      <c r="O151" s="18">
        <v>146</v>
      </c>
      <c r="P151" s="19" t="str">
        <f>VLOOKUP(BBDD!O151,[1]CODIFICACIÓN!$BI$3:$BJ$15,2,FALSE)</f>
        <v>CASA</v>
      </c>
      <c r="Q151" s="3"/>
      <c r="R151" s="19" t="str">
        <f>VLOOKUP(BBDD!Q151,[1]CODIFICACIÓN!$BI$3:$BJ$15,2,FALSE)</f>
        <v>COMPRA NO DIARIA</v>
      </c>
      <c r="T151" s="19" t="str">
        <f>VLOOKUP(BBDD!S151,[1]CODIFICACIÓN!$BK$3:$BL$18,2,FALSE)</f>
        <v>COCHE PERSONA QUE CONDUCE</v>
      </c>
      <c r="U151" s="19"/>
      <c r="V151" s="3"/>
      <c r="Y151" s="7">
        <v>0.79166666666666663</v>
      </c>
      <c r="Z151" s="3">
        <v>50</v>
      </c>
      <c r="AI151" s="19" t="str">
        <f>VLOOKUP(BBDD!AH151,[1]CODIFICACIÓN!$BM$3:$BN$14,2,FALSE)</f>
        <v>NS/NC</v>
      </c>
      <c r="AJ151" s="19" t="str">
        <f>VLOOKUP(BBDD!AI151,[1]CODIFICACIÓN!$BO$3:$BP$12,2,FALSE)</f>
        <v>NO HAY SERVICIO ADECUADO</v>
      </c>
      <c r="AL151" s="19" t="str">
        <f>VLOOKUP(BBDD!AK151,[1]CODIFICACIÓN!$BQ$3:$BR$7,2,FALSE)</f>
        <v>1-3 VECES AL MES</v>
      </c>
      <c r="AM151" s="19" t="str">
        <f>VLOOKUP(BBDD!AL151,[1]CODIFICACIÓN!$BS$3:$BT$7,2,FALSE)</f>
        <v>Seguro</v>
      </c>
    </row>
    <row r="152" spans="1:39" ht="15" customHeight="1" x14ac:dyDescent="0.3">
      <c r="A152" s="4">
        <v>151</v>
      </c>
      <c r="B152" s="5">
        <v>42846</v>
      </c>
      <c r="C152" s="7">
        <v>0.82777777777777783</v>
      </c>
      <c r="D152" s="3" t="s">
        <v>165</v>
      </c>
      <c r="E152" s="19" t="str">
        <f>VLOOKUP(BBDD!E152,[1]CODIFICACIÓN!$A$3:$B$5,2,FALSE)</f>
        <v>Mujer</v>
      </c>
      <c r="F152" s="3">
        <v>26</v>
      </c>
      <c r="G152" s="3" t="str">
        <f>VLOOKUP(F152,[1]CODIFICACIÓN!$BV$3:$BW$99,2,FALSE)</f>
        <v>25 a 39 años</v>
      </c>
      <c r="H152" s="3" t="s">
        <v>139</v>
      </c>
      <c r="I152" s="19" t="str">
        <f>VLOOKUP(BBDD!H152,[1]CODIFICACIÓN!$BG$3:$BH$11,2,FALSE)</f>
        <v>OCUPADO/A</v>
      </c>
      <c r="J152" s="4" t="s">
        <v>139</v>
      </c>
      <c r="K152" s="19" t="str">
        <f>VLOOKUP(BBDD!J152,[1]CODIFICACIÓN!$G$3:$H$48,2,FALSE)</f>
        <v>Torrero- La Paz</v>
      </c>
      <c r="L152" s="4">
        <v>112</v>
      </c>
      <c r="M152" s="3" t="s">
        <v>165</v>
      </c>
      <c r="N152" s="19" t="str">
        <f>VLOOKUP(BBDD!M152,[1]CODIFICACIÓN!$G$3:$H$48,2,FALSE)</f>
        <v>Puerto Venecia</v>
      </c>
      <c r="O152" s="18">
        <v>146</v>
      </c>
      <c r="P152" s="19" t="str">
        <f>VLOOKUP(BBDD!O152,[1]CODIFICACIÓN!$BI$3:$BJ$15,2,FALSE)</f>
        <v>CASA</v>
      </c>
      <c r="Q152" s="3"/>
      <c r="R152" s="19" t="str">
        <f>VLOOKUP(BBDD!Q152,[1]CODIFICACIÓN!$BI$3:$BJ$15,2,FALSE)</f>
        <v>OCIO (DEPORTE, AMIGOS, ETC.)</v>
      </c>
      <c r="T152" s="19" t="str">
        <f>VLOOKUP(BBDD!S152,[1]CODIFICACIÓN!$BK$3:$BL$18,2,FALSE)</f>
        <v>BICICLETA PRIVADA</v>
      </c>
      <c r="U152" s="19"/>
      <c r="V152" s="3"/>
      <c r="Y152" s="7">
        <v>0.80555555555555547</v>
      </c>
      <c r="Z152" s="3">
        <v>30</v>
      </c>
      <c r="AI152" s="19" t="str">
        <f>VLOOKUP(BBDD!AH152,[1]CODIFICACIÓN!$BM$3:$BN$14,2,FALSE)</f>
        <v>NS/NC</v>
      </c>
      <c r="AJ152" s="19" t="str">
        <f>VLOOKUP(BBDD!AI152,[1]CODIFICACIÓN!$BO$3:$BP$12,2,FALSE)</f>
        <v>INNECESARIO POR PROXIMIDAD</v>
      </c>
      <c r="AL152" s="19" t="str">
        <f>VLOOKUP(BBDD!AK152,[1]CODIFICACIÓN!$BQ$3:$BR$7,2,FALSE)</f>
        <v>1-3 VECES A LA SEMANA</v>
      </c>
      <c r="AM152" s="19" t="str">
        <f>VLOOKUP(BBDD!AL152,[1]CODIFICACIÓN!$BS$3:$BT$7,2,FALSE)</f>
        <v>Seguro</v>
      </c>
    </row>
    <row r="153" spans="1:39" ht="15" customHeight="1" x14ac:dyDescent="0.3">
      <c r="A153" s="4">
        <v>152</v>
      </c>
      <c r="B153" s="5">
        <v>42846</v>
      </c>
      <c r="C153" s="7">
        <v>0.82916666666666661</v>
      </c>
      <c r="D153" s="3" t="s">
        <v>165</v>
      </c>
      <c r="E153" s="19" t="str">
        <f>VLOOKUP(BBDD!E153,[1]CODIFICACIÓN!$A$3:$B$5,2,FALSE)</f>
        <v>Mujer</v>
      </c>
      <c r="F153" s="3">
        <v>46</v>
      </c>
      <c r="G153" s="3" t="str">
        <f>VLOOKUP(F153,[1]CODIFICACIÓN!$BV$3:$BW$99,2,FALSE)</f>
        <v>40 a 54 años</v>
      </c>
      <c r="H153" s="3" t="s">
        <v>188</v>
      </c>
      <c r="I153" s="19" t="str">
        <f>VLOOKUP(BBDD!H153,[1]CODIFICACIÓN!$BG$3:$BH$11,2,FALSE)</f>
        <v>OCUPADO/A</v>
      </c>
      <c r="J153" s="4" t="s">
        <v>105</v>
      </c>
      <c r="K153" s="19" t="str">
        <f>VLOOKUP(BBDD!J153,[1]CODIFICACIÓN!$G$3:$H$48,2,FALSE)</f>
        <v>Centro</v>
      </c>
      <c r="L153" s="4" t="s">
        <v>665</v>
      </c>
      <c r="M153" s="3" t="s">
        <v>165</v>
      </c>
      <c r="N153" s="19" t="str">
        <f>VLOOKUP(BBDD!M153,[1]CODIFICACIÓN!$G$3:$H$48,2,FALSE)</f>
        <v>Puerto Venecia</v>
      </c>
      <c r="O153" s="18">
        <v>146</v>
      </c>
      <c r="P153" s="19" t="str">
        <f>VLOOKUP(BBDD!O153,[1]CODIFICACIÓN!$BI$3:$BJ$15,2,FALSE)</f>
        <v>TRABAJO</v>
      </c>
      <c r="Q153" s="3"/>
      <c r="R153" s="19" t="str">
        <f>VLOOKUP(BBDD!Q153,[1]CODIFICACIÓN!$BI$3:$BJ$15,2,FALSE)</f>
        <v>COMPRA NO DIARIA</v>
      </c>
      <c r="T153" s="19" t="str">
        <f>VLOOKUP(BBDD!S153,[1]CODIFICACIÓN!$BK$3:$BL$18,2,FALSE)</f>
        <v>COCHE PERSONA QUE CONDUCE</v>
      </c>
      <c r="U153" s="19"/>
      <c r="V153" s="3"/>
      <c r="Y153" s="7">
        <v>0.79861111111111116</v>
      </c>
      <c r="Z153" s="3">
        <v>40</v>
      </c>
      <c r="AI153" s="19" t="str">
        <f>VLOOKUP(BBDD!AH153,[1]CODIFICACIÓN!$BM$3:$BN$14,2,FALSE)</f>
        <v>NS/NC</v>
      </c>
      <c r="AJ153" s="19" t="str">
        <f>VLOOKUP(BBDD!AI153,[1]CODIFICACIÓN!$BO$3:$BP$12,2,FALSE)</f>
        <v>NS/NC</v>
      </c>
      <c r="AL153" s="19" t="str">
        <f>VLOOKUP(BBDD!AK153,[1]CODIFICACIÓN!$BQ$3:$BR$7,2,FALSE)</f>
        <v>1-3 VECES AL MES</v>
      </c>
      <c r="AM153" s="19" t="str">
        <f>VLOOKUP(BBDD!AL153,[1]CODIFICACIÓN!$BS$3:$BT$7,2,FALSE)</f>
        <v>Seguro</v>
      </c>
    </row>
    <row r="154" spans="1:39" ht="15" customHeight="1" x14ac:dyDescent="0.3">
      <c r="A154" s="4">
        <v>153</v>
      </c>
      <c r="B154" s="5">
        <v>42846</v>
      </c>
      <c r="C154" s="7">
        <v>0.83124999999999993</v>
      </c>
      <c r="D154" s="3" t="s">
        <v>165</v>
      </c>
      <c r="E154" s="19" t="str">
        <f>VLOOKUP(BBDD!E154,[1]CODIFICACIÓN!$A$3:$B$5,2,FALSE)</f>
        <v>Hombre</v>
      </c>
      <c r="F154" s="3">
        <v>60</v>
      </c>
      <c r="G154" s="3" t="str">
        <f>VLOOKUP(F154,[1]CODIFICACIÓN!$BV$3:$BW$99,2,FALSE)</f>
        <v>55 a 64 años</v>
      </c>
      <c r="H154" s="3" t="s">
        <v>136</v>
      </c>
      <c r="I154" s="19" t="str">
        <f>VLOOKUP(BBDD!H154,[1]CODIFICACIÓN!$BG$3:$BH$11,2,FALSE)</f>
        <v>RETIRADO/A JUBILADO/A</v>
      </c>
      <c r="J154" s="4" t="s">
        <v>136</v>
      </c>
      <c r="K154" s="19" t="str">
        <f>VLOOKUP(BBDD!J154,[1]CODIFICACIÓN!$G$3:$H$48,2,FALSE)</f>
        <v>Casablanca</v>
      </c>
      <c r="L154" s="4" t="s">
        <v>558</v>
      </c>
      <c r="M154" s="3" t="s">
        <v>165</v>
      </c>
      <c r="N154" s="19" t="str">
        <f>VLOOKUP(BBDD!M154,[1]CODIFICACIÓN!$G$3:$H$48,2,FALSE)</f>
        <v>Puerto Venecia</v>
      </c>
      <c r="O154" s="18">
        <v>146</v>
      </c>
      <c r="P154" s="19" t="str">
        <f>VLOOKUP(BBDD!O154,[1]CODIFICACIÓN!$BI$3:$BJ$15,2,FALSE)</f>
        <v>CASA</v>
      </c>
      <c r="Q154" s="3"/>
      <c r="R154" s="19" t="str">
        <f>VLOOKUP(BBDD!Q154,[1]CODIFICACIÓN!$BI$3:$BJ$15,2,FALSE)</f>
        <v>ASUNTOS PERSONALES</v>
      </c>
      <c r="T154" s="19" t="str">
        <f>VLOOKUP(BBDD!S154,[1]CODIFICACIÓN!$BK$3:$BL$18,2,FALSE)</f>
        <v>COCHE PERSONA QUE CONDUCE</v>
      </c>
      <c r="U154" s="19"/>
      <c r="V154" s="3"/>
      <c r="Y154" s="7">
        <v>0.80555555555555547</v>
      </c>
      <c r="Z154" s="3">
        <v>40</v>
      </c>
      <c r="AI154" s="19" t="str">
        <f>VLOOKUP(BBDD!AH154,[1]CODIFICACIÓN!$BM$3:$BN$14,2,FALSE)</f>
        <v>NS/NC</v>
      </c>
      <c r="AJ154" s="19" t="str">
        <f>VLOOKUP(BBDD!AI154,[1]CODIFICACIÓN!$BO$3:$BP$12,2,FALSE)</f>
        <v>NO CONOZCO EL SERVICIO</v>
      </c>
      <c r="AL154" s="19" t="str">
        <f>VLOOKUP(BBDD!AK154,[1]CODIFICACIÓN!$BQ$3:$BR$7,2,FALSE)</f>
        <v>CON MENOR FRECUENCIA</v>
      </c>
      <c r="AM154" s="19" t="str">
        <f>VLOOKUP(BBDD!AL154,[1]CODIFICACIÓN!$BS$3:$BT$7,2,FALSE)</f>
        <v>Seguro</v>
      </c>
    </row>
    <row r="155" spans="1:39" ht="15" customHeight="1" x14ac:dyDescent="0.3">
      <c r="A155" s="4">
        <v>154</v>
      </c>
      <c r="B155" s="5">
        <v>42846</v>
      </c>
      <c r="C155" s="7">
        <v>0.83750000000000002</v>
      </c>
      <c r="D155" s="3" t="s">
        <v>165</v>
      </c>
      <c r="E155" s="19" t="str">
        <f>VLOOKUP(BBDD!E155,[1]CODIFICACIÓN!$A$3:$B$5,2,FALSE)</f>
        <v>Hombre</v>
      </c>
      <c r="F155" s="3">
        <v>52</v>
      </c>
      <c r="G155" s="3" t="str">
        <f>VLOOKUP(F155,[1]CODIFICACIÓN!$BV$3:$BW$99,2,FALSE)</f>
        <v>40 a 54 años</v>
      </c>
      <c r="H155" s="3" t="s">
        <v>189</v>
      </c>
      <c r="I155" s="19" t="str">
        <f>VLOOKUP(BBDD!H155,[1]CODIFICACIÓN!$BG$3:$BH$11,2,FALSE)</f>
        <v>OCUPADO/A</v>
      </c>
      <c r="J155" s="4" t="s">
        <v>177</v>
      </c>
      <c r="K155" s="19" t="str">
        <f>VLOOKUP(BBDD!J155,[1]CODIFICACIÓN!$G$3:$H$48,2,FALSE)</f>
        <v>San José</v>
      </c>
      <c r="L155" s="4">
        <v>105</v>
      </c>
      <c r="M155" s="3" t="s">
        <v>165</v>
      </c>
      <c r="N155" s="19" t="str">
        <f>VLOOKUP(BBDD!M155,[1]CODIFICACIÓN!$G$3:$H$48,2,FALSE)</f>
        <v>Puerto Venecia</v>
      </c>
      <c r="O155" s="18">
        <v>146</v>
      </c>
      <c r="P155" s="19" t="str">
        <f>VLOOKUP(BBDD!O155,[1]CODIFICACIÓN!$BI$3:$BJ$15,2,FALSE)</f>
        <v>TRABAJO</v>
      </c>
      <c r="Q155" s="3"/>
      <c r="R155" s="19" t="str">
        <f>VLOOKUP(BBDD!Q155,[1]CODIFICACIÓN!$BI$3:$BJ$15,2,FALSE)</f>
        <v>OCIO (DEPORTE, AMIGOS, ETC.)</v>
      </c>
      <c r="T155" s="19" t="str">
        <f>VLOOKUP(BBDD!S155,[1]CODIFICACIÓN!$BK$3:$BL$18,2,FALSE)</f>
        <v>MOTOCICLETA</v>
      </c>
      <c r="U155" s="19"/>
      <c r="V155" s="3"/>
      <c r="Y155" s="7">
        <v>0.81944444444444453</v>
      </c>
      <c r="Z155" s="3">
        <v>26</v>
      </c>
      <c r="AI155" s="19" t="str">
        <f>VLOOKUP(BBDD!AH155,[1]CODIFICACIÓN!$BM$3:$BN$14,2,FALSE)</f>
        <v>NS/NC</v>
      </c>
      <c r="AJ155" s="19" t="str">
        <f>VLOOKUP(BBDD!AI155,[1]CODIFICACIÓN!$BO$3:$BP$12,2,FALSE)</f>
        <v>TARDA MUCHO</v>
      </c>
      <c r="AL155" s="19" t="str">
        <f>VLOOKUP(BBDD!AK155,[1]CODIFICACIÓN!$BQ$3:$BR$7,2,FALSE)</f>
        <v>1-3 VECES A LA SEMANA</v>
      </c>
      <c r="AM155" s="19" t="str">
        <f>VLOOKUP(BBDD!AL155,[1]CODIFICACIÓN!$BS$3:$BT$7,2,FALSE)</f>
        <v>Poco seguro</v>
      </c>
    </row>
    <row r="156" spans="1:39" ht="15" customHeight="1" x14ac:dyDescent="0.3">
      <c r="A156" s="4">
        <v>155</v>
      </c>
      <c r="B156" s="5">
        <v>42846</v>
      </c>
      <c r="C156" s="7">
        <v>0.83958333333333324</v>
      </c>
      <c r="D156" s="3" t="s">
        <v>165</v>
      </c>
      <c r="E156" s="19" t="str">
        <f>VLOOKUP(BBDD!E156,[1]CODIFICACIÓN!$A$3:$B$5,2,FALSE)</f>
        <v>Mujer</v>
      </c>
      <c r="F156" s="3">
        <v>30</v>
      </c>
      <c r="G156" s="3" t="str">
        <f>VLOOKUP(F156,[1]CODIFICACIÓN!$BV$3:$BW$99,2,FALSE)</f>
        <v>25 a 39 años</v>
      </c>
      <c r="H156" s="3" t="s">
        <v>190</v>
      </c>
      <c r="I156" s="19" t="str">
        <f>VLOOKUP(BBDD!H156,[1]CODIFICACIÓN!$BG$3:$BH$11,2,FALSE)</f>
        <v>OCUPADO/A</v>
      </c>
      <c r="J156" s="4" t="s">
        <v>191</v>
      </c>
      <c r="K156" s="19" t="str">
        <f>VLOOKUP(BBDD!J156,[1]CODIFICACIÓN!$G$3:$H$48,2,FALSE)</f>
        <v>Torrero- La Paz</v>
      </c>
      <c r="L156" s="4">
        <v>113</v>
      </c>
      <c r="M156" s="3" t="s">
        <v>165</v>
      </c>
      <c r="N156" s="19" t="str">
        <f>VLOOKUP(BBDD!M156,[1]CODIFICACIÓN!$G$3:$H$48,2,FALSE)</f>
        <v>Puerto Venecia</v>
      </c>
      <c r="O156" s="18">
        <v>146</v>
      </c>
      <c r="P156" s="19" t="str">
        <f>VLOOKUP(BBDD!O156,[1]CODIFICACIÓN!$BI$3:$BJ$15,2,FALSE)</f>
        <v>TRABAJO</v>
      </c>
      <c r="Q156" s="3"/>
      <c r="R156" s="19" t="str">
        <f>VLOOKUP(BBDD!Q156,[1]CODIFICACIÓN!$BI$3:$BJ$15,2,FALSE)</f>
        <v>COMPRA NO DIARIA</v>
      </c>
      <c r="T156" s="19" t="str">
        <f>VLOOKUP(BBDD!S156,[1]CODIFICACIÓN!$BK$3:$BL$18,2,FALSE)</f>
        <v>COCHE PERSONA QUE CONDUCE</v>
      </c>
      <c r="U156" s="19"/>
      <c r="V156" s="3"/>
      <c r="Y156" s="7">
        <v>0.82638888888888884</v>
      </c>
      <c r="Z156" s="3">
        <v>20</v>
      </c>
      <c r="AI156" s="19" t="str">
        <f>VLOOKUP(BBDD!AH156,[1]CODIFICACIÓN!$BM$3:$BN$14,2,FALSE)</f>
        <v>NS/NC</v>
      </c>
      <c r="AJ156" s="19" t="str">
        <f>VLOOKUP(BBDD!AI156,[1]CODIFICACIÓN!$BO$3:$BP$12,2,FALSE)</f>
        <v>NS/NC</v>
      </c>
      <c r="AL156" s="19" t="str">
        <f>VLOOKUP(BBDD!AK156,[1]CODIFICACIÓN!$BQ$3:$BR$7,2,FALSE)</f>
        <v>1-3 VECES A LA SEMANA</v>
      </c>
      <c r="AM156" s="19" t="str">
        <f>VLOOKUP(BBDD!AL156,[1]CODIFICACIÓN!$BS$3:$BT$7,2,FALSE)</f>
        <v>Seguro</v>
      </c>
    </row>
    <row r="157" spans="1:39" ht="15" customHeight="1" x14ac:dyDescent="0.3">
      <c r="A157" s="4">
        <v>156</v>
      </c>
      <c r="B157" s="5">
        <v>42846</v>
      </c>
      <c r="C157" s="7">
        <v>0.84097222222222223</v>
      </c>
      <c r="D157" s="3" t="s">
        <v>165</v>
      </c>
      <c r="E157" s="19" t="str">
        <f>VLOOKUP(BBDD!E157,[1]CODIFICACIÓN!$A$3:$B$5,2,FALSE)</f>
        <v>Hombre</v>
      </c>
      <c r="F157" s="3">
        <v>49</v>
      </c>
      <c r="G157" s="3" t="str">
        <f>VLOOKUP(F157,[1]CODIFICACIÓN!$BV$3:$BW$99,2,FALSE)</f>
        <v>40 a 54 años</v>
      </c>
      <c r="H157" s="3" t="s">
        <v>132</v>
      </c>
      <c r="I157" s="19" t="str">
        <f>VLOOKUP(BBDD!H157,[1]CODIFICACIÓN!$BG$3:$BH$11,2,FALSE)</f>
        <v>OCUPADO/A</v>
      </c>
      <c r="J157" s="4" t="s">
        <v>105</v>
      </c>
      <c r="K157" s="19" t="str">
        <f>VLOOKUP(BBDD!J157,[1]CODIFICACIÓN!$G$3:$H$48,2,FALSE)</f>
        <v>Centro</v>
      </c>
      <c r="L157" s="4" t="s">
        <v>665</v>
      </c>
      <c r="M157" s="3" t="s">
        <v>165</v>
      </c>
      <c r="N157" s="19" t="str">
        <f>VLOOKUP(BBDD!M157,[1]CODIFICACIÓN!$G$3:$H$48,2,FALSE)</f>
        <v>Puerto Venecia</v>
      </c>
      <c r="O157" s="18">
        <v>146</v>
      </c>
      <c r="P157" s="19" t="str">
        <f>VLOOKUP(BBDD!O157,[1]CODIFICACIÓN!$BI$3:$BJ$15,2,FALSE)</f>
        <v>TRABAJO</v>
      </c>
      <c r="Q157" s="3"/>
      <c r="R157" s="19" t="str">
        <f>VLOOKUP(BBDD!Q157,[1]CODIFICACIÓN!$BI$3:$BJ$15,2,FALSE)</f>
        <v>COMPRA NO DIARIA</v>
      </c>
      <c r="T157" s="19" t="str">
        <f>VLOOKUP(BBDD!S157,[1]CODIFICACIÓN!$BK$3:$BL$18,2,FALSE)</f>
        <v>MOTOCICLETA</v>
      </c>
      <c r="U157" s="19"/>
      <c r="V157" s="3"/>
      <c r="Y157" s="7">
        <v>0.81944444444444453</v>
      </c>
      <c r="Z157" s="3">
        <v>30</v>
      </c>
      <c r="AI157" s="19" t="str">
        <f>VLOOKUP(BBDD!AH157,[1]CODIFICACIÓN!$BM$3:$BN$14,2,FALSE)</f>
        <v>NS/NC</v>
      </c>
      <c r="AJ157" s="19" t="str">
        <f>VLOOKUP(BBDD!AI157,[1]CODIFICACIÓN!$BO$3:$BP$12,2,FALSE)</f>
        <v>OTROS</v>
      </c>
      <c r="AL157" s="19" t="str">
        <f>VLOOKUP(BBDD!AK157,[1]CODIFICACIÓN!$BQ$3:$BR$7,2,FALSE)</f>
        <v>1-3 VECES AL MES</v>
      </c>
      <c r="AM157" s="19" t="str">
        <f>VLOOKUP(BBDD!AL157,[1]CODIFICACIÓN!$BS$3:$BT$7,2,FALSE)</f>
        <v>Seguro</v>
      </c>
    </row>
    <row r="158" spans="1:39" ht="15" customHeight="1" x14ac:dyDescent="0.3">
      <c r="A158" s="4">
        <v>157</v>
      </c>
      <c r="B158" s="5">
        <v>42846</v>
      </c>
      <c r="C158" s="7">
        <v>0.84583333333333333</v>
      </c>
      <c r="D158" s="3" t="s">
        <v>165</v>
      </c>
      <c r="E158" s="19" t="str">
        <f>VLOOKUP(BBDD!E158,[1]CODIFICACIÓN!$A$3:$B$5,2,FALSE)</f>
        <v>NS/NC</v>
      </c>
      <c r="G158" s="3" t="e">
        <f>VLOOKUP(F158,[1]CODIFICACIÓN!$BV$3:$BW$99,2,FALSE)</f>
        <v>#N/A</v>
      </c>
      <c r="H158" s="3" t="s">
        <v>174</v>
      </c>
      <c r="I158" s="19" t="str">
        <f>VLOOKUP(BBDD!H158,[1]CODIFICACIÓN!$BG$3:$BH$11,2,FALSE)</f>
        <v>NS/NC</v>
      </c>
      <c r="J158" s="4" t="s">
        <v>174</v>
      </c>
      <c r="K158" s="19" t="str">
        <f>VLOOKUP(BBDD!J158,[1]CODIFICACIÓN!$G$3:$H$48,2,FALSE)</f>
        <v>Torrero- La Paz</v>
      </c>
      <c r="L158" s="4">
        <v>148</v>
      </c>
      <c r="M158" s="3" t="s">
        <v>165</v>
      </c>
      <c r="N158" s="19" t="str">
        <f>VLOOKUP(BBDD!M158,[1]CODIFICACIÓN!$G$3:$H$48,2,FALSE)</f>
        <v>Puerto Venecia</v>
      </c>
      <c r="O158" s="18">
        <v>146</v>
      </c>
      <c r="P158" s="19" t="str">
        <f>VLOOKUP(BBDD!O158,[1]CODIFICACIÓN!$BI$3:$BJ$15,2,FALSE)</f>
        <v>CASA</v>
      </c>
      <c r="Q158" s="3"/>
      <c r="R158" s="19" t="str">
        <f>VLOOKUP(BBDD!Q158,[1]CODIFICACIÓN!$BI$3:$BJ$15,2,FALSE)</f>
        <v>COMPRA NO DIARIA</v>
      </c>
      <c r="T158" s="19" t="str">
        <f>VLOOKUP(BBDD!S158,[1]CODIFICACIÓN!$BK$3:$BL$18,2,FALSE)</f>
        <v>A PIE</v>
      </c>
      <c r="U158" s="19"/>
      <c r="V158" s="3"/>
      <c r="Y158" s="7">
        <v>0.82638888888888884</v>
      </c>
      <c r="Z158" s="3">
        <v>28</v>
      </c>
      <c r="AI158" s="19" t="str">
        <f>VLOOKUP(BBDD!AH158,[1]CODIFICACIÓN!$BM$3:$BN$14,2,FALSE)</f>
        <v>NS/NC</v>
      </c>
      <c r="AJ158" s="19" t="str">
        <f>VLOOKUP(BBDD!AI158,[1]CODIFICACIÓN!$BO$3:$BP$12,2,FALSE)</f>
        <v>INNECESARIO POR PROXIMIDAD</v>
      </c>
      <c r="AL158" s="19" t="str">
        <f>VLOOKUP(BBDD!AK158,[1]CODIFICACIÓN!$BQ$3:$BR$7,2,FALSE)</f>
        <v>1-3 VECES A LA SEMANA</v>
      </c>
      <c r="AM158" s="19" t="str">
        <f>VLOOKUP(BBDD!AL158,[1]CODIFICACIÓN!$BS$3:$BT$7,2,FALSE)</f>
        <v>Seguro</v>
      </c>
    </row>
    <row r="159" spans="1:39" ht="15" customHeight="1" x14ac:dyDescent="0.3">
      <c r="A159" s="4">
        <v>158</v>
      </c>
      <c r="B159" s="5">
        <v>42846</v>
      </c>
      <c r="C159" s="7">
        <v>0.66666666666666663</v>
      </c>
      <c r="D159" s="3" t="s">
        <v>165</v>
      </c>
      <c r="E159" s="19" t="str">
        <f>VLOOKUP(BBDD!E159,[1]CODIFICACIÓN!$A$3:$B$5,2,FALSE)</f>
        <v>Mujer</v>
      </c>
      <c r="F159" s="3">
        <v>24</v>
      </c>
      <c r="G159" s="3" t="str">
        <f>VLOOKUP(F159,[1]CODIFICACIÓN!$BV$3:$BW$99,2,FALSE)</f>
        <v>15 a 24 años</v>
      </c>
      <c r="H159" s="3" t="s">
        <v>192</v>
      </c>
      <c r="I159" s="19" t="str">
        <f>VLOOKUP(BBDD!H159,[1]CODIFICACIÓN!$BG$3:$BH$11,2,FALSE)</f>
        <v>OCUPADO/A</v>
      </c>
      <c r="J159" s="4" t="s">
        <v>165</v>
      </c>
      <c r="K159" s="19" t="str">
        <f>VLOOKUP(BBDD!J159,[1]CODIFICACIÓN!$G$3:$H$48,2,FALSE)</f>
        <v>Puerto Venecia</v>
      </c>
      <c r="L159" s="4">
        <v>146</v>
      </c>
      <c r="M159" s="3" t="s">
        <v>192</v>
      </c>
      <c r="N159" s="19" t="str">
        <f>VLOOKUP(BBDD!M159,[1]CODIFICACIÓN!$G$3:$H$48,2,FALSE)</f>
        <v>Puerto Venecia</v>
      </c>
      <c r="O159" s="18">
        <v>113</v>
      </c>
      <c r="P159" s="19" t="str">
        <f>VLOOKUP(BBDD!O159,[1]CODIFICACIÓN!$BI$3:$BJ$15,2,FALSE)</f>
        <v>TRABAJO</v>
      </c>
      <c r="Q159" s="3"/>
      <c r="R159" s="19" t="str">
        <f>VLOOKUP(BBDD!Q159,[1]CODIFICACIÓN!$BI$3:$BJ$15,2,FALSE)</f>
        <v>CASA</v>
      </c>
      <c r="T159" s="19" t="str">
        <f>VLOOKUP(BBDD!S159,[1]CODIFICACIÓN!$BK$3:$BL$18,2,FALSE)</f>
        <v>BUS URBANO</v>
      </c>
      <c r="U159" s="19"/>
      <c r="V159" s="3"/>
      <c r="Y159" s="7">
        <v>0.66805555555555562</v>
      </c>
      <c r="Z159" s="3">
        <v>10</v>
      </c>
      <c r="AA159" s="3">
        <v>31</v>
      </c>
      <c r="AB159" s="3">
        <v>2</v>
      </c>
      <c r="AI159" s="19" t="str">
        <f>VLOOKUP(BBDD!AH159,[1]CODIFICACIÓN!$BM$3:$BN$14,2,FALSE)</f>
        <v>TARJETA CIUDADANA</v>
      </c>
      <c r="AJ159" s="19" t="str">
        <f>VLOOKUP(BBDD!AI159,[1]CODIFICACIÓN!$BO$3:$BP$12,2,FALSE)</f>
        <v>NS/NC</v>
      </c>
      <c r="AL159" s="19" t="str">
        <f>VLOOKUP(BBDD!AK159,[1]CODIFICACIÓN!$BQ$3:$BR$7,2,FALSE)</f>
        <v>1-3 VECES AL MES</v>
      </c>
      <c r="AM159" s="19" t="str">
        <f>VLOOKUP(BBDD!AL159,[1]CODIFICACIÓN!$BS$3:$BT$7,2,FALSE)</f>
        <v>Muy seguro</v>
      </c>
    </row>
    <row r="160" spans="1:39" x14ac:dyDescent="0.3">
      <c r="A160" s="4">
        <v>159</v>
      </c>
      <c r="B160" s="5">
        <v>42846</v>
      </c>
      <c r="C160" s="7">
        <v>0.6694444444444444</v>
      </c>
      <c r="D160" s="3" t="s">
        <v>165</v>
      </c>
      <c r="E160" s="19" t="str">
        <f>VLOOKUP(BBDD!E160,[1]CODIFICACIÓN!$A$3:$B$5,2,FALSE)</f>
        <v>Mujer</v>
      </c>
      <c r="F160" s="3">
        <v>54</v>
      </c>
      <c r="G160" s="3" t="str">
        <f>VLOOKUP(F160,[1]CODIFICACIÓN!$BV$3:$BW$99,2,FALSE)</f>
        <v>40 a 54 años</v>
      </c>
      <c r="H160" s="3" t="s">
        <v>193</v>
      </c>
      <c r="I160" s="19" t="str">
        <f>VLOOKUP(BBDD!H160,[1]CODIFICACIÓN!$BG$3:$BH$11,2,FALSE)</f>
        <v>OCUPADO/A</v>
      </c>
      <c r="J160" s="4" t="s">
        <v>165</v>
      </c>
      <c r="K160" s="19" t="str">
        <f>VLOOKUP(BBDD!J160,[1]CODIFICACIÓN!$G$3:$H$48,2,FALSE)</f>
        <v>Puerto Venecia</v>
      </c>
      <c r="L160" s="4">
        <v>146</v>
      </c>
      <c r="M160" s="3" t="s">
        <v>117</v>
      </c>
      <c r="N160" s="19" t="str">
        <f>VLOOKUP(BBDD!M160,[1]CODIFICACIÓN!$G$3:$H$48,2,FALSE)</f>
        <v>Puerto Venecia</v>
      </c>
      <c r="O160" s="18">
        <v>68</v>
      </c>
      <c r="P160" s="19" t="str">
        <f>VLOOKUP(BBDD!O160,[1]CODIFICACIÓN!$BI$3:$BJ$15,2,FALSE)</f>
        <v>COMPRA NO DIARIA</v>
      </c>
      <c r="Q160" s="3"/>
      <c r="R160" s="19" t="str">
        <f>VLOOKUP(BBDD!Q160,[1]CODIFICACIÓN!$BI$3:$BJ$15,2,FALSE)</f>
        <v>OCIO (DEPORTE, AMIGOS, ETC.)</v>
      </c>
      <c r="T160" s="19" t="str">
        <f>VLOOKUP(BBDD!S160,[1]CODIFICACIÓN!$BK$3:$BL$18,2,FALSE)</f>
        <v>BUS URBANO</v>
      </c>
      <c r="U160" s="19" t="str">
        <f>VLOOKUP(BBDD!T160,[1]CODIFICACIÓN!$BK$3:$BL$18,2,FALSE)</f>
        <v>A PIE</v>
      </c>
      <c r="V160" s="3"/>
      <c r="Y160" s="7">
        <v>0.6694444444444444</v>
      </c>
      <c r="AA160" s="3">
        <v>31</v>
      </c>
      <c r="AI160" s="19" t="str">
        <f>VLOOKUP(BBDD!AH160,[1]CODIFICACIÓN!$BM$3:$BN$14,2,FALSE)</f>
        <v>TARJETA BUS</v>
      </c>
      <c r="AJ160" s="19" t="str">
        <f>VLOOKUP(BBDD!AI160,[1]CODIFICACIÓN!$BO$3:$BP$12,2,FALSE)</f>
        <v>NS/NC</v>
      </c>
      <c r="AL160" s="19" t="str">
        <f>VLOOKUP(BBDD!AK160,[1]CODIFICACIÓN!$BQ$3:$BR$7,2,FALSE)</f>
        <v>CON MENOR FRECUENCIA</v>
      </c>
      <c r="AM160" s="19" t="str">
        <f>VLOOKUP(BBDD!AL160,[1]CODIFICACIÓN!$BS$3:$BT$7,2,FALSE)</f>
        <v>Muy seguro</v>
      </c>
    </row>
    <row r="161" spans="1:39" ht="15" customHeight="1" x14ac:dyDescent="0.3">
      <c r="A161" s="4">
        <v>160</v>
      </c>
      <c r="B161" s="5">
        <v>42846</v>
      </c>
      <c r="C161" s="7">
        <v>0.6791666666666667</v>
      </c>
      <c r="D161" s="3" t="s">
        <v>165</v>
      </c>
      <c r="E161" s="19" t="str">
        <f>VLOOKUP(BBDD!E161,[1]CODIFICACIÓN!$A$3:$B$5,2,FALSE)</f>
        <v>NS/NC</v>
      </c>
      <c r="F161" s="3">
        <v>26</v>
      </c>
      <c r="G161" s="3" t="str">
        <f>VLOOKUP(F161,[1]CODIFICACIÓN!$BV$3:$BW$99,2,FALSE)</f>
        <v>25 a 39 años</v>
      </c>
      <c r="H161" s="3" t="s">
        <v>194</v>
      </c>
      <c r="I161" s="19" t="str">
        <f>VLOOKUP(BBDD!H161,[1]CODIFICACIÓN!$BG$3:$BH$11,2,FALSE)</f>
        <v>OCUPADO/A</v>
      </c>
      <c r="J161" s="4" t="s">
        <v>165</v>
      </c>
      <c r="K161" s="19" t="str">
        <f>VLOOKUP(BBDD!J161,[1]CODIFICACIÓN!$G$3:$H$48,2,FALSE)</f>
        <v>Puerto Venecia</v>
      </c>
      <c r="L161" s="4">
        <v>146</v>
      </c>
      <c r="M161" s="3" t="s">
        <v>194</v>
      </c>
      <c r="N161" s="19" t="str">
        <f>VLOOKUP(BBDD!M161,[1]CODIFICACIÓN!$G$3:$H$48,2,FALSE)</f>
        <v>Puerto Venecia</v>
      </c>
      <c r="O161" s="18">
        <v>90</v>
      </c>
      <c r="P161" s="19" t="str">
        <f>VLOOKUP(BBDD!O161,[1]CODIFICACIÓN!$BI$3:$BJ$15,2,FALSE)</f>
        <v>TRABAJO</v>
      </c>
      <c r="Q161" s="3"/>
      <c r="R161" s="19" t="str">
        <f>VLOOKUP(BBDD!Q161,[1]CODIFICACIÓN!$BI$3:$BJ$15,2,FALSE)</f>
        <v>CASA</v>
      </c>
      <c r="T161" s="19" t="str">
        <f>VLOOKUP(BBDD!S161,[1]CODIFICACIÓN!$BK$3:$BL$18,2,FALSE)</f>
        <v>BUS URBANO</v>
      </c>
      <c r="U161" s="19"/>
      <c r="V161" s="3"/>
      <c r="Y161" s="7">
        <v>0.68055555555555547</v>
      </c>
      <c r="AA161" s="3">
        <v>31</v>
      </c>
      <c r="AB161" s="3">
        <v>5</v>
      </c>
      <c r="AI161" s="19" t="str">
        <f>VLOOKUP(BBDD!AH161,[1]CODIFICACIÓN!$BM$3:$BN$14,2,FALSE)</f>
        <v>TARJETA BUS</v>
      </c>
      <c r="AJ161" s="19" t="str">
        <f>VLOOKUP(BBDD!AI161,[1]CODIFICACIÓN!$BO$3:$BP$12,2,FALSE)</f>
        <v>NS/NC</v>
      </c>
      <c r="AL161" s="19" t="str">
        <f>VLOOKUP(BBDD!AK161,[1]CODIFICACIÓN!$BQ$3:$BR$7,2,FALSE)</f>
        <v>4 O MÁS VECES A LA SEMANA</v>
      </c>
      <c r="AM161" s="19" t="str">
        <f>VLOOKUP(BBDD!AL161,[1]CODIFICACIÓN!$BS$3:$BT$7,2,FALSE)</f>
        <v>Seguro</v>
      </c>
    </row>
    <row r="162" spans="1:39" ht="15" customHeight="1" x14ac:dyDescent="0.3">
      <c r="A162" s="4">
        <v>161</v>
      </c>
      <c r="B162" s="5">
        <v>42846</v>
      </c>
      <c r="C162" s="7">
        <v>0.68402777777777779</v>
      </c>
      <c r="D162" s="3" t="s">
        <v>165</v>
      </c>
      <c r="E162" s="19" t="str">
        <f>VLOOKUP(BBDD!E162,[1]CODIFICACIÓN!$A$3:$B$5,2,FALSE)</f>
        <v>Mujer</v>
      </c>
      <c r="F162" s="3">
        <v>45</v>
      </c>
      <c r="G162" s="3" t="str">
        <f>VLOOKUP(F162,[1]CODIFICACIÓN!$BV$3:$BW$99,2,FALSE)</f>
        <v>40 a 54 años</v>
      </c>
      <c r="H162" s="3" t="s">
        <v>195</v>
      </c>
      <c r="I162" s="19" t="str">
        <f>VLOOKUP(BBDD!H162,[1]CODIFICACIÓN!$BG$3:$BH$11,2,FALSE)</f>
        <v>EN PARO</v>
      </c>
      <c r="J162" s="4" t="s">
        <v>165</v>
      </c>
      <c r="K162" s="19" t="str">
        <f>VLOOKUP(BBDD!J162,[1]CODIFICACIÓN!$G$3:$H$48,2,FALSE)</f>
        <v>Puerto Venecia</v>
      </c>
      <c r="L162" s="4">
        <v>146</v>
      </c>
      <c r="M162" s="3" t="s">
        <v>105</v>
      </c>
      <c r="N162" s="19" t="str">
        <f>VLOOKUP(BBDD!M162,[1]CODIFICACIÓN!$G$3:$H$48,2,FALSE)</f>
        <v>Puerto Venecia</v>
      </c>
      <c r="O162" s="18" t="s">
        <v>567</v>
      </c>
      <c r="P162" s="19" t="str">
        <f>VLOOKUP(BBDD!O162,[1]CODIFICACIÓN!$BI$3:$BJ$15,2,FALSE)</f>
        <v>OCIO (DEPORTE, AMIGOS, ETC.)</v>
      </c>
      <c r="Q162" s="3"/>
      <c r="R162" s="19" t="str">
        <f>VLOOKUP(BBDD!Q162,[1]CODIFICACIÓN!$BI$3:$BJ$15,2,FALSE)</f>
        <v>OCIO (DEPORTE, AMIGOS, ETC.)</v>
      </c>
      <c r="T162" s="19" t="str">
        <f>VLOOKUP(BBDD!S162,[1]CODIFICACIÓN!$BK$3:$BL$18,2,FALSE)</f>
        <v>BUS URBANO</v>
      </c>
      <c r="U162" s="19"/>
      <c r="V162" s="3"/>
      <c r="Y162" s="7">
        <v>0.68541666666666667</v>
      </c>
      <c r="AA162" s="3">
        <v>31</v>
      </c>
      <c r="AB162" s="3">
        <v>5</v>
      </c>
      <c r="AI162" s="19" t="str">
        <f>VLOOKUP(BBDD!AH162,[1]CODIFICACIÓN!$BM$3:$BN$14,2,FALSE)</f>
        <v>BILLETE SENCILLO</v>
      </c>
      <c r="AJ162" s="19" t="str">
        <f>VLOOKUP(BBDD!AI162,[1]CODIFICACIÓN!$BO$3:$BP$12,2,FALSE)</f>
        <v>NS/NC</v>
      </c>
      <c r="AL162" s="19" t="str">
        <f>VLOOKUP(BBDD!AK162,[1]CODIFICACIÓN!$BQ$3:$BR$7,2,FALSE)</f>
        <v>1-3 VECES A LA SEMANA</v>
      </c>
      <c r="AM162" s="19" t="str">
        <f>VLOOKUP(BBDD!AL162,[1]CODIFICACIÓN!$BS$3:$BT$7,2,FALSE)</f>
        <v>Seguro</v>
      </c>
    </row>
    <row r="163" spans="1:39" ht="15" customHeight="1" x14ac:dyDescent="0.3">
      <c r="A163" s="4">
        <v>162</v>
      </c>
      <c r="B163" s="5">
        <v>42846</v>
      </c>
      <c r="C163" s="7">
        <v>0.68680555555555556</v>
      </c>
      <c r="D163" s="3" t="s">
        <v>165</v>
      </c>
      <c r="E163" s="19" t="str">
        <f>VLOOKUP(BBDD!E163,[1]CODIFICACIÓN!$A$3:$B$5,2,FALSE)</f>
        <v>Hombre</v>
      </c>
      <c r="F163" s="3">
        <v>35</v>
      </c>
      <c r="G163" s="3" t="str">
        <f>VLOOKUP(F163,[1]CODIFICACIÓN!$BV$3:$BW$99,2,FALSE)</f>
        <v>25 a 39 años</v>
      </c>
      <c r="H163" s="3" t="s">
        <v>106</v>
      </c>
      <c r="I163" s="19" t="str">
        <f>VLOOKUP(BBDD!H163,[1]CODIFICACIÓN!$BG$3:$BH$11,2,FALSE)</f>
        <v>OCUPADO/A</v>
      </c>
      <c r="J163" s="4" t="s">
        <v>165</v>
      </c>
      <c r="K163" s="19" t="str">
        <f>VLOOKUP(BBDD!J163,[1]CODIFICACIÓN!$G$3:$H$48,2,FALSE)</f>
        <v>Puerto Venecia</v>
      </c>
      <c r="L163" s="4">
        <v>146</v>
      </c>
      <c r="M163" s="3" t="s">
        <v>106</v>
      </c>
      <c r="N163" s="19" t="str">
        <f>VLOOKUP(BBDD!M163,[1]CODIFICACIÓN!$G$3:$H$48,2,FALSE)</f>
        <v>Puerto Venecia</v>
      </c>
      <c r="O163" s="18" t="s">
        <v>609</v>
      </c>
      <c r="P163" s="19" t="str">
        <f>VLOOKUP(BBDD!O163,[1]CODIFICACIÓN!$BI$3:$BJ$15,2,FALSE)</f>
        <v>OCIO (DEPORTE, AMIGOS, ETC.)</v>
      </c>
      <c r="Q163" s="3"/>
      <c r="R163" s="19" t="str">
        <f>VLOOKUP(BBDD!Q163,[1]CODIFICACIÓN!$BI$3:$BJ$15,2,FALSE)</f>
        <v>CASA</v>
      </c>
      <c r="T163" s="19" t="str">
        <f>VLOOKUP(BBDD!S163,[1]CODIFICACIÓN!$BK$3:$BL$18,2,FALSE)</f>
        <v>COCHE PERSONA QUE CONDUCE</v>
      </c>
      <c r="U163" s="19"/>
      <c r="V163" s="3"/>
      <c r="Y163" s="7">
        <v>0.6875</v>
      </c>
      <c r="AI163" s="19" t="str">
        <f>VLOOKUP(BBDD!AH163,[1]CODIFICACIÓN!$BM$3:$BN$14,2,FALSE)</f>
        <v>NS/NC</v>
      </c>
      <c r="AJ163" s="19" t="str">
        <f>VLOOKUP(BBDD!AI163,[1]CODIFICACIÓN!$BO$3:$BP$12,2,FALSE)</f>
        <v>NS/NC</v>
      </c>
      <c r="AL163" s="19" t="str">
        <f>VLOOKUP(BBDD!AK163,[1]CODIFICACIÓN!$BQ$3:$BR$7,2,FALSE)</f>
        <v>1-3 VECES AL MES</v>
      </c>
      <c r="AM163" s="19" t="str">
        <f>VLOOKUP(BBDD!AL163,[1]CODIFICACIÓN!$BS$3:$BT$7,2,FALSE)</f>
        <v>Seguro</v>
      </c>
    </row>
    <row r="164" spans="1:39" x14ac:dyDescent="0.3">
      <c r="A164" s="4">
        <v>163</v>
      </c>
      <c r="B164" s="5">
        <v>42846</v>
      </c>
      <c r="C164" s="7">
        <v>0.69236111111111109</v>
      </c>
      <c r="D164" s="3" t="s">
        <v>165</v>
      </c>
      <c r="E164" s="19" t="str">
        <f>VLOOKUP(BBDD!E164,[1]CODIFICACIÓN!$A$3:$B$5,2,FALSE)</f>
        <v>Mujer</v>
      </c>
      <c r="F164" s="3">
        <v>23</v>
      </c>
      <c r="G164" s="3" t="str">
        <f>VLOOKUP(F164,[1]CODIFICACIÓN!$BV$3:$BW$99,2,FALSE)</f>
        <v>15 a 24 años</v>
      </c>
      <c r="H164" s="3" t="s">
        <v>196</v>
      </c>
      <c r="I164" s="19" t="str">
        <f>VLOOKUP(BBDD!H164,[1]CODIFICACIÓN!$BG$3:$BH$11,2,FALSE)</f>
        <v>EN PARO</v>
      </c>
      <c r="J164" s="4" t="s">
        <v>165</v>
      </c>
      <c r="K164" s="19" t="str">
        <f>VLOOKUP(BBDD!J164,[1]CODIFICACIÓN!$G$3:$H$48,2,FALSE)</f>
        <v>Puerto Venecia</v>
      </c>
      <c r="L164" s="4">
        <v>146</v>
      </c>
      <c r="M164" s="3" t="s">
        <v>196</v>
      </c>
      <c r="N164" s="19" t="str">
        <f>VLOOKUP(BBDD!M164,[1]CODIFICACIÓN!$G$3:$H$48,2,FALSE)</f>
        <v>Puerto Venecia</v>
      </c>
      <c r="O164" s="18">
        <v>157</v>
      </c>
      <c r="P164" s="19" t="str">
        <f>VLOOKUP(BBDD!O164,[1]CODIFICACIÓN!$BI$3:$BJ$15,2,FALSE)</f>
        <v>COMPRA NO DIARIA</v>
      </c>
      <c r="Q164" s="3"/>
      <c r="R164" s="19" t="str">
        <f>VLOOKUP(BBDD!Q164,[1]CODIFICACIÓN!$BI$3:$BJ$15,2,FALSE)</f>
        <v>CASA</v>
      </c>
      <c r="T164" s="19" t="str">
        <f>VLOOKUP(BBDD!S164,[1]CODIFICACIÓN!$BK$3:$BL$18,2,FALSE)</f>
        <v>BUS URBANO</v>
      </c>
      <c r="U164" s="19" t="str">
        <f>VLOOKUP(BBDD!T164,[1]CODIFICACIÓN!$BK$3:$BL$18,2,FALSE)</f>
        <v>BUS INTERURBANO</v>
      </c>
      <c r="V164" s="3"/>
      <c r="AA164" s="3">
        <v>31</v>
      </c>
      <c r="AB164" s="3">
        <v>6</v>
      </c>
      <c r="AI164" s="19" t="str">
        <f>VLOOKUP(BBDD!AH164,[1]CODIFICACIÓN!$BM$3:$BN$14,2,FALSE)</f>
        <v>TARJETA INTERBUS</v>
      </c>
      <c r="AJ164" s="19" t="str">
        <f>VLOOKUP(BBDD!AI164,[1]CODIFICACIÓN!$BO$3:$BP$12,2,FALSE)</f>
        <v>NS/NC</v>
      </c>
      <c r="AL164" s="19" t="str">
        <f>VLOOKUP(BBDD!AK164,[1]CODIFICACIÓN!$BQ$3:$BR$7,2,FALSE)</f>
        <v>1-3 VECES AL MES</v>
      </c>
      <c r="AM164" s="19" t="str">
        <f>VLOOKUP(BBDD!AL164,[1]CODIFICACIÓN!$BS$3:$BT$7,2,FALSE)</f>
        <v>Seguro</v>
      </c>
    </row>
    <row r="165" spans="1:39" x14ac:dyDescent="0.3">
      <c r="A165" s="4">
        <v>164</v>
      </c>
      <c r="B165" s="5">
        <v>42846</v>
      </c>
      <c r="C165" s="7">
        <v>0.69652777777777775</v>
      </c>
      <c r="D165" s="3" t="s">
        <v>165</v>
      </c>
      <c r="E165" s="19" t="str">
        <f>VLOOKUP(BBDD!E165,[1]CODIFICACIÓN!$A$3:$B$5,2,FALSE)</f>
        <v>Mujer</v>
      </c>
      <c r="F165" s="3">
        <v>40</v>
      </c>
      <c r="G165" s="3" t="str">
        <f>VLOOKUP(F165,[1]CODIFICACIÓN!$BV$3:$BW$99,2,FALSE)</f>
        <v>40 a 54 años</v>
      </c>
      <c r="H165" s="3" t="s">
        <v>115</v>
      </c>
      <c r="I165" s="19" t="str">
        <f>VLOOKUP(BBDD!H165,[1]CODIFICACIÓN!$BG$3:$BH$11,2,FALSE)</f>
        <v>EN PARO</v>
      </c>
      <c r="J165" s="4" t="s">
        <v>165</v>
      </c>
      <c r="K165" s="19" t="str">
        <f>VLOOKUP(BBDD!J165,[1]CODIFICACIÓN!$G$3:$H$48,2,FALSE)</f>
        <v>Puerto Venecia</v>
      </c>
      <c r="L165" s="4">
        <v>146</v>
      </c>
      <c r="M165" s="3" t="s">
        <v>153</v>
      </c>
      <c r="N165" s="19" t="str">
        <f>VLOOKUP(BBDD!M165,[1]CODIFICACIÓN!$G$3:$H$48,2,FALSE)</f>
        <v>Puerto Venecia</v>
      </c>
      <c r="O165" s="18">
        <v>98</v>
      </c>
      <c r="P165" s="19" t="str">
        <f>VLOOKUP(BBDD!O165,[1]CODIFICACIÓN!$BI$3:$BJ$15,2,FALSE)</f>
        <v>OCIO (DEPORTE, AMIGOS, ETC.)</v>
      </c>
      <c r="Q165" s="3"/>
      <c r="R165" s="19" t="str">
        <f>VLOOKUP(BBDD!Q165,[1]CODIFICACIÓN!$BI$3:$BJ$15,2,FALSE)</f>
        <v>TRABAJO</v>
      </c>
      <c r="T165" s="19" t="str">
        <f>VLOOKUP(BBDD!S165,[1]CODIFICACIÓN!$BK$3:$BL$18,2,FALSE)</f>
        <v>BUS URBANO</v>
      </c>
      <c r="U165" s="19" t="str">
        <f>VLOOKUP(BBDD!T165,[1]CODIFICACIÓN!$BK$3:$BL$18,2,FALSE)</f>
        <v>BUS URBANO</v>
      </c>
      <c r="V165" s="3"/>
      <c r="Y165" s="7">
        <v>0.70138888888888884</v>
      </c>
      <c r="AA165" s="3">
        <v>31</v>
      </c>
      <c r="AB165" s="3">
        <v>7</v>
      </c>
      <c r="AC165" s="3">
        <v>23</v>
      </c>
      <c r="AI165" s="19" t="str">
        <f>VLOOKUP(BBDD!AH165,[1]CODIFICACIÓN!$BM$3:$BN$14,2,FALSE)</f>
        <v>TARJETA BUS</v>
      </c>
      <c r="AJ165" s="19" t="str">
        <f>VLOOKUP(BBDD!AI165,[1]CODIFICACIÓN!$BO$3:$BP$12,2,FALSE)</f>
        <v>NS/NC</v>
      </c>
      <c r="AL165" s="19" t="str">
        <f>VLOOKUP(BBDD!AK165,[1]CODIFICACIÓN!$BQ$3:$BR$7,2,FALSE)</f>
        <v>1-3 VECES A LA SEMANA</v>
      </c>
      <c r="AM165" s="19" t="str">
        <f>VLOOKUP(BBDD!AL165,[1]CODIFICACIÓN!$BS$3:$BT$7,2,FALSE)</f>
        <v>Seguro</v>
      </c>
    </row>
    <row r="166" spans="1:39" ht="15" customHeight="1" x14ac:dyDescent="0.3">
      <c r="A166" s="4">
        <v>165</v>
      </c>
      <c r="B166" s="5">
        <v>42846</v>
      </c>
      <c r="C166" s="7">
        <v>0.70347222222222217</v>
      </c>
      <c r="D166" s="3" t="s">
        <v>165</v>
      </c>
      <c r="E166" s="19" t="str">
        <f>VLOOKUP(BBDD!E166,[1]CODIFICACIÓN!$A$3:$B$5,2,FALSE)</f>
        <v>Hombre</v>
      </c>
      <c r="F166" s="3">
        <v>25</v>
      </c>
      <c r="G166" s="3" t="str">
        <f>VLOOKUP(F166,[1]CODIFICACIÓN!$BV$3:$BW$99,2,FALSE)</f>
        <v>25 a 39 años</v>
      </c>
      <c r="H166" s="3" t="s">
        <v>197</v>
      </c>
      <c r="I166" s="19" t="str">
        <f>VLOOKUP(BBDD!H166,[1]CODIFICACIÓN!$BG$3:$BH$11,2,FALSE)</f>
        <v>ESTUDIANTE</v>
      </c>
      <c r="J166" s="4" t="s">
        <v>165</v>
      </c>
      <c r="K166" s="19" t="str">
        <f>VLOOKUP(BBDD!J166,[1]CODIFICACIÓN!$G$3:$H$48,2,FALSE)</f>
        <v>Puerto Venecia</v>
      </c>
      <c r="L166" s="4">
        <v>146</v>
      </c>
      <c r="M166" s="3" t="s">
        <v>178</v>
      </c>
      <c r="N166" s="19" t="str">
        <f>VLOOKUP(BBDD!M166,[1]CODIFICACIÓN!$G$3:$H$48,2,FALSE)</f>
        <v>Puerto Venecia</v>
      </c>
      <c r="O166" s="18">
        <v>111</v>
      </c>
      <c r="P166" s="19" t="str">
        <f>VLOOKUP(BBDD!O166,[1]CODIFICACIÓN!$BI$3:$BJ$15,2,FALSE)</f>
        <v>COMPRA NO DIARIA</v>
      </c>
      <c r="Q166" s="3"/>
      <c r="R166" s="19" t="str">
        <f>VLOOKUP(BBDD!Q166,[1]CODIFICACIÓN!$BI$3:$BJ$15,2,FALSE)</f>
        <v>OCIO (DEPORTE, AMIGOS, ETC.)</v>
      </c>
      <c r="T166" s="19" t="str">
        <f>VLOOKUP(BBDD!S166,[1]CODIFICACIÓN!$BK$3:$BL$18,2,FALSE)</f>
        <v>BUS URBANO</v>
      </c>
      <c r="U166" s="19"/>
      <c r="V166" s="3"/>
      <c r="Y166" s="7">
        <v>0.70763888888888893</v>
      </c>
      <c r="AA166" s="3" t="s">
        <v>168</v>
      </c>
      <c r="AB166" s="3">
        <v>6</v>
      </c>
      <c r="AI166" s="19" t="str">
        <f>VLOOKUP(BBDD!AH166,[1]CODIFICACIÓN!$BM$3:$BN$14,2,FALSE)</f>
        <v>BILLETE SENCILLO</v>
      </c>
      <c r="AJ166" s="19" t="str">
        <f>VLOOKUP(BBDD!AI166,[1]CODIFICACIÓN!$BO$3:$BP$12,2,FALSE)</f>
        <v>NS/NC</v>
      </c>
      <c r="AL166" s="19" t="str">
        <f>VLOOKUP(BBDD!AK166,[1]CODIFICACIÓN!$BQ$3:$BR$7,2,FALSE)</f>
        <v>1-3 VECES AL MES</v>
      </c>
      <c r="AM166" s="19" t="str">
        <f>VLOOKUP(BBDD!AL166,[1]CODIFICACIÓN!$BS$3:$BT$7,2,FALSE)</f>
        <v>Seguro</v>
      </c>
    </row>
    <row r="167" spans="1:39" ht="15" customHeight="1" x14ac:dyDescent="0.3">
      <c r="A167" s="4">
        <v>166</v>
      </c>
      <c r="B167" s="5">
        <v>42846</v>
      </c>
      <c r="C167" s="7">
        <v>0.73263888888888884</v>
      </c>
      <c r="D167" s="3" t="s">
        <v>165</v>
      </c>
      <c r="E167" s="19" t="str">
        <f>VLOOKUP(BBDD!E167,[1]CODIFICACIÓN!$A$3:$B$5,2,FALSE)</f>
        <v>Mujer</v>
      </c>
      <c r="F167" s="3">
        <v>28</v>
      </c>
      <c r="G167" s="3" t="str">
        <f>VLOOKUP(F167,[1]CODIFICACIÓN!$BV$3:$BW$99,2,FALSE)</f>
        <v>25 a 39 años</v>
      </c>
      <c r="H167" s="3" t="s">
        <v>115</v>
      </c>
      <c r="I167" s="19" t="str">
        <f>VLOOKUP(BBDD!H167,[1]CODIFICACIÓN!$BG$3:$BH$11,2,FALSE)</f>
        <v>OCUPADO/A</v>
      </c>
      <c r="J167" s="4" t="s">
        <v>165</v>
      </c>
      <c r="K167" s="19" t="str">
        <f>VLOOKUP(BBDD!J167,[1]CODIFICACIÓN!$G$3:$H$48,2,FALSE)</f>
        <v>Puerto Venecia</v>
      </c>
      <c r="L167" s="4">
        <v>146</v>
      </c>
      <c r="M167" s="3" t="s">
        <v>115</v>
      </c>
      <c r="N167" s="19" t="str">
        <f>VLOOKUP(BBDD!M167,[1]CODIFICACIÓN!$G$3:$H$48,2,FALSE)</f>
        <v>Puerto Venecia</v>
      </c>
      <c r="O167" s="18" t="s">
        <v>564</v>
      </c>
      <c r="P167" s="19" t="str">
        <f>VLOOKUP(BBDD!O167,[1]CODIFICACIÓN!$BI$3:$BJ$15,2,FALSE)</f>
        <v>TRABAJO</v>
      </c>
      <c r="Q167" s="3"/>
      <c r="R167" s="19" t="str">
        <f>VLOOKUP(BBDD!Q167,[1]CODIFICACIÓN!$BI$3:$BJ$15,2,FALSE)</f>
        <v>CASA</v>
      </c>
      <c r="T167" s="19" t="str">
        <f>VLOOKUP(BBDD!S167,[1]CODIFICACIÓN!$BK$3:$BL$18,2,FALSE)</f>
        <v>BUS URBANO</v>
      </c>
      <c r="U167" s="19"/>
      <c r="V167" s="3"/>
      <c r="Y167" s="7">
        <v>0.73472222222222217</v>
      </c>
      <c r="AA167" s="3">
        <v>31</v>
      </c>
      <c r="AB167" s="3">
        <v>1</v>
      </c>
      <c r="AI167" s="19" t="str">
        <f>VLOOKUP(BBDD!AH167,[1]CODIFICACIÓN!$BM$3:$BN$14,2,FALSE)</f>
        <v>TARJETA BUS</v>
      </c>
      <c r="AJ167" s="19" t="str">
        <f>VLOOKUP(BBDD!AI167,[1]CODIFICACIÓN!$BO$3:$BP$12,2,FALSE)</f>
        <v>NS/NC</v>
      </c>
      <c r="AL167" s="19" t="str">
        <f>VLOOKUP(BBDD!AK167,[1]CODIFICACIÓN!$BQ$3:$BR$7,2,FALSE)</f>
        <v>4 O MÁS VECES A LA SEMANA</v>
      </c>
      <c r="AM167" s="19" t="str">
        <f>VLOOKUP(BBDD!AL167,[1]CODIFICACIÓN!$BS$3:$BT$7,2,FALSE)</f>
        <v>Muy seguro</v>
      </c>
    </row>
    <row r="168" spans="1:39" ht="15" customHeight="1" x14ac:dyDescent="0.3">
      <c r="A168" s="4">
        <v>167</v>
      </c>
      <c r="B168" s="5">
        <v>42846</v>
      </c>
      <c r="C168" s="7">
        <v>0.73333333333333339</v>
      </c>
      <c r="D168" s="3" t="s">
        <v>165</v>
      </c>
      <c r="E168" s="19" t="str">
        <f>VLOOKUP(BBDD!E168,[1]CODIFICACIÓN!$A$3:$B$5,2,FALSE)</f>
        <v>Mujer</v>
      </c>
      <c r="F168" s="3">
        <v>19</v>
      </c>
      <c r="G168" s="3" t="str">
        <f>VLOOKUP(F168,[1]CODIFICACIÓN!$BV$3:$BW$99,2,FALSE)</f>
        <v>15 a 24 años</v>
      </c>
      <c r="H168" s="3" t="s">
        <v>198</v>
      </c>
      <c r="I168" s="19" t="str">
        <f>VLOOKUP(BBDD!H168,[1]CODIFICACIÓN!$BG$3:$BH$11,2,FALSE)</f>
        <v>NS/NC</v>
      </c>
      <c r="J168" s="4" t="s">
        <v>165</v>
      </c>
      <c r="K168" s="19" t="str">
        <f>VLOOKUP(BBDD!J168,[1]CODIFICACIÓN!$G$3:$H$48,2,FALSE)</f>
        <v>Puerto Venecia</v>
      </c>
      <c r="L168" s="4">
        <v>146</v>
      </c>
      <c r="M168" s="3" t="s">
        <v>198</v>
      </c>
      <c r="N168" s="19" t="str">
        <f>VLOOKUP(BBDD!M168,[1]CODIFICACIÓN!$G$3:$H$48,2,FALSE)</f>
        <v>Puerto Venecia</v>
      </c>
      <c r="O168" s="18">
        <v>113</v>
      </c>
      <c r="P168" s="19" t="str">
        <f>VLOOKUP(BBDD!O168,[1]CODIFICACIÓN!$BI$3:$BJ$15,2,FALSE)</f>
        <v>OCIO (DEPORTE, AMIGOS, ETC.)</v>
      </c>
      <c r="Q168" s="3"/>
      <c r="R168" s="19" t="str">
        <f>VLOOKUP(BBDD!Q168,[1]CODIFICACIÓN!$BI$3:$BJ$15,2,FALSE)</f>
        <v>CASA</v>
      </c>
      <c r="T168" s="19" t="str">
        <f>VLOOKUP(BBDD!S168,[1]CODIFICACIÓN!$BK$3:$BL$18,2,FALSE)</f>
        <v>BUS URBANO</v>
      </c>
      <c r="U168" s="19"/>
      <c r="V168" s="3"/>
      <c r="Y168" s="7">
        <v>0.73472222222222217</v>
      </c>
      <c r="AA168" s="3">
        <v>31</v>
      </c>
      <c r="AB168" s="3">
        <v>0</v>
      </c>
      <c r="AI168" s="19" t="str">
        <f>VLOOKUP(BBDD!AH168,[1]CODIFICACIÓN!$BM$3:$BN$14,2,FALSE)</f>
        <v>TARJETA BUS</v>
      </c>
      <c r="AJ168" s="19" t="str">
        <f>VLOOKUP(BBDD!AI168,[1]CODIFICACIÓN!$BO$3:$BP$12,2,FALSE)</f>
        <v>NS/NC</v>
      </c>
      <c r="AL168" s="19" t="str">
        <f>VLOOKUP(BBDD!AK168,[1]CODIFICACIÓN!$BQ$3:$BR$7,2,FALSE)</f>
        <v>1-3 VECES A LA SEMANA</v>
      </c>
      <c r="AM168" s="19" t="str">
        <f>VLOOKUP(BBDD!AL168,[1]CODIFICACIÓN!$BS$3:$BT$7,2,FALSE)</f>
        <v>Seguro</v>
      </c>
    </row>
    <row r="169" spans="1:39" x14ac:dyDescent="0.3">
      <c r="A169" s="4">
        <v>168</v>
      </c>
      <c r="B169" s="5">
        <v>42846</v>
      </c>
      <c r="C169" s="7">
        <v>0.73611111111111116</v>
      </c>
      <c r="D169" s="3" t="s">
        <v>165</v>
      </c>
      <c r="E169" s="19" t="str">
        <f>VLOOKUP(BBDD!E169,[1]CODIFICACIÓN!$A$3:$B$5,2,FALSE)</f>
        <v>Mujer</v>
      </c>
      <c r="F169" s="3">
        <v>70</v>
      </c>
      <c r="G169" s="3" t="str">
        <f>VLOOKUP(F169,[1]CODIFICACIÓN!$BV$3:$BW$99,2,FALSE)</f>
        <v>&gt; 65 años</v>
      </c>
      <c r="H169" s="3" t="s">
        <v>199</v>
      </c>
      <c r="I169" s="19" t="str">
        <f>VLOOKUP(BBDD!H169,[1]CODIFICACIÓN!$BG$3:$BH$11,2,FALSE)</f>
        <v>RETIRADO/A JUBILADO/A</v>
      </c>
      <c r="J169" s="4" t="s">
        <v>165</v>
      </c>
      <c r="K169" s="19" t="str">
        <f>VLOOKUP(BBDD!J169,[1]CODIFICACIÓN!$G$3:$H$48,2,FALSE)</f>
        <v>Puerto Venecia</v>
      </c>
      <c r="L169" s="4">
        <v>146</v>
      </c>
      <c r="M169" s="3" t="s">
        <v>199</v>
      </c>
      <c r="N169" s="19" t="str">
        <f>VLOOKUP(BBDD!M169,[1]CODIFICACIÓN!$G$3:$H$48,2,FALSE)</f>
        <v>Puerto Venecia</v>
      </c>
      <c r="O169" s="18">
        <v>34</v>
      </c>
      <c r="P169" s="19" t="str">
        <f>VLOOKUP(BBDD!O169,[1]CODIFICACIÓN!$BI$3:$BJ$15,2,FALSE)</f>
        <v>OCIO (DEPORTE, AMIGOS, ETC.)</v>
      </c>
      <c r="Q169" s="3"/>
      <c r="R169" s="19" t="str">
        <f>VLOOKUP(BBDD!Q169,[1]CODIFICACIÓN!$BI$3:$BJ$15,2,FALSE)</f>
        <v>CASA</v>
      </c>
      <c r="T169" s="19" t="str">
        <f>VLOOKUP(BBDD!S169,[1]CODIFICACIÓN!$BK$3:$BL$18,2,FALSE)</f>
        <v>BUS URBANO</v>
      </c>
      <c r="U169" s="19" t="str">
        <f>VLOOKUP(BBDD!T169,[1]CODIFICACIÓN!$BK$3:$BL$18,2,FALSE)</f>
        <v>TRANVÍA</v>
      </c>
      <c r="V169" s="19" t="str">
        <f>VLOOKUP(BBDD!U169,[1]CODIFICACIÓN!$BK$3:$BL$18,2,FALSE)</f>
        <v>A PIE</v>
      </c>
      <c r="Y169" s="7">
        <v>0.7416666666666667</v>
      </c>
      <c r="AA169" s="3">
        <v>31</v>
      </c>
      <c r="AB169" s="3">
        <v>7</v>
      </c>
      <c r="AC169" s="3" t="s">
        <v>467</v>
      </c>
      <c r="AI169" s="19" t="str">
        <f>VLOOKUP(BBDD!AH169,[1]CODIFICACIÓN!$BM$3:$BN$14,2,FALSE)</f>
        <v>TARIFA TRANSBORDO</v>
      </c>
      <c r="AJ169" s="19" t="str">
        <f>VLOOKUP(BBDD!AI169,[1]CODIFICACIÓN!$BO$3:$BP$12,2,FALSE)</f>
        <v>NS/NC</v>
      </c>
      <c r="AL169" s="19" t="str">
        <f>VLOOKUP(BBDD!AK169,[1]CODIFICACIÓN!$BQ$3:$BR$7,2,FALSE)</f>
        <v>1-3 VECES A LA SEMANA</v>
      </c>
      <c r="AM169" s="19" t="str">
        <f>VLOOKUP(BBDD!AL169,[1]CODIFICACIÓN!$BS$3:$BT$7,2,FALSE)</f>
        <v>Seguro</v>
      </c>
    </row>
    <row r="170" spans="1:39" x14ac:dyDescent="0.3">
      <c r="A170" s="4">
        <v>169</v>
      </c>
      <c r="B170" s="5">
        <v>42846</v>
      </c>
      <c r="C170" s="7">
        <v>0.74097222222222225</v>
      </c>
      <c r="D170" s="3" t="s">
        <v>165</v>
      </c>
      <c r="E170" s="19" t="str">
        <f>VLOOKUP(BBDD!E170,[1]CODIFICACIÓN!$A$3:$B$5,2,FALSE)</f>
        <v>Mujer</v>
      </c>
      <c r="F170" s="3">
        <v>62</v>
      </c>
      <c r="G170" s="3" t="str">
        <f>VLOOKUP(F170,[1]CODIFICACIÓN!$BV$3:$BW$99,2,FALSE)</f>
        <v>55 a 64 años</v>
      </c>
      <c r="H170" s="3" t="s">
        <v>115</v>
      </c>
      <c r="I170" s="19" t="str">
        <f>VLOOKUP(BBDD!H170,[1]CODIFICACIÓN!$BG$3:$BH$11,2,FALSE)</f>
        <v>OCUPADO/A</v>
      </c>
      <c r="J170" s="4" t="s">
        <v>165</v>
      </c>
      <c r="K170" s="19" t="str">
        <f>VLOOKUP(BBDD!J170,[1]CODIFICACIÓN!$G$3:$H$48,2,FALSE)</f>
        <v>Puerto Venecia</v>
      </c>
      <c r="L170" s="4">
        <v>146</v>
      </c>
      <c r="M170" s="3" t="s">
        <v>115</v>
      </c>
      <c r="N170" s="19" t="str">
        <f>VLOOKUP(BBDD!M170,[1]CODIFICACIÓN!$G$3:$H$48,2,FALSE)</f>
        <v>Puerto Venecia</v>
      </c>
      <c r="O170" s="18" t="s">
        <v>564</v>
      </c>
      <c r="P170" s="19" t="str">
        <f>VLOOKUP(BBDD!O170,[1]CODIFICACIÓN!$BI$3:$BJ$15,2,FALSE)</f>
        <v>COMPRA NO DIARIA</v>
      </c>
      <c r="Q170" s="3"/>
      <c r="R170" s="19" t="str">
        <f>VLOOKUP(BBDD!Q170,[1]CODIFICACIÓN!$BI$3:$BJ$15,2,FALSE)</f>
        <v>CASA</v>
      </c>
      <c r="T170" s="19" t="str">
        <f>VLOOKUP(BBDD!S170,[1]CODIFICACIÓN!$BK$3:$BL$18,2,FALSE)</f>
        <v>BUS URBANO</v>
      </c>
      <c r="U170" s="19" t="str">
        <f>VLOOKUP(BBDD!T170,[1]CODIFICACIÓN!$BK$3:$BL$18,2,FALSE)</f>
        <v>A PIE</v>
      </c>
      <c r="V170" s="3"/>
      <c r="Y170" s="7">
        <v>0.7416666666666667</v>
      </c>
      <c r="AA170" s="3">
        <v>31</v>
      </c>
      <c r="AB170" s="3">
        <v>1</v>
      </c>
      <c r="AI170" s="19" t="str">
        <f>VLOOKUP(BBDD!AH170,[1]CODIFICACIÓN!$BM$3:$BN$14,2,FALSE)</f>
        <v>TARJETA BUS</v>
      </c>
      <c r="AJ170" s="19" t="str">
        <f>VLOOKUP(BBDD!AI170,[1]CODIFICACIÓN!$BO$3:$BP$12,2,FALSE)</f>
        <v>NS/NC</v>
      </c>
      <c r="AL170" s="19" t="str">
        <f>VLOOKUP(BBDD!AK170,[1]CODIFICACIÓN!$BQ$3:$BR$7,2,FALSE)</f>
        <v>1-3 VECES AL MES</v>
      </c>
      <c r="AM170" s="19" t="str">
        <f>VLOOKUP(BBDD!AL170,[1]CODIFICACIÓN!$BS$3:$BT$7,2,FALSE)</f>
        <v>Seguro</v>
      </c>
    </row>
    <row r="171" spans="1:39" x14ac:dyDescent="0.3">
      <c r="A171" s="4">
        <v>170</v>
      </c>
      <c r="B171" s="5">
        <v>42846</v>
      </c>
      <c r="C171" s="7">
        <v>0.74305555555555547</v>
      </c>
      <c r="D171" s="3" t="s">
        <v>165</v>
      </c>
      <c r="E171" s="19" t="str">
        <f>VLOOKUP(BBDD!E171,[1]CODIFICACIÓN!$A$3:$B$5,2,FALSE)</f>
        <v>Hombre</v>
      </c>
      <c r="F171" s="3">
        <v>55</v>
      </c>
      <c r="G171" s="3" t="str">
        <f>VLOOKUP(F171,[1]CODIFICACIÓN!$BV$3:$BW$99,2,FALSE)</f>
        <v>55 a 64 años</v>
      </c>
      <c r="H171" s="3" t="s">
        <v>143</v>
      </c>
      <c r="I171" s="19" t="str">
        <f>VLOOKUP(BBDD!H171,[1]CODIFICACIÓN!$BG$3:$BH$11,2,FALSE)</f>
        <v>EN PARO</v>
      </c>
      <c r="J171" s="4" t="s">
        <v>165</v>
      </c>
      <c r="K171" s="19" t="str">
        <f>VLOOKUP(BBDD!J171,[1]CODIFICACIÓN!$G$3:$H$48,2,FALSE)</f>
        <v>Puerto Venecia</v>
      </c>
      <c r="L171" s="4">
        <v>146</v>
      </c>
      <c r="M171" s="3" t="s">
        <v>143</v>
      </c>
      <c r="N171" s="19" t="str">
        <f>VLOOKUP(BBDD!M171,[1]CODIFICACIÓN!$G$3:$H$48,2,FALSE)</f>
        <v>Puerto Venecia</v>
      </c>
      <c r="O171" s="18">
        <v>56</v>
      </c>
      <c r="P171" s="19" t="str">
        <f>VLOOKUP(BBDD!O171,[1]CODIFICACIÓN!$BI$3:$BJ$15,2,FALSE)</f>
        <v>COMPRA NO DIARIA</v>
      </c>
      <c r="Q171" s="3"/>
      <c r="R171" s="19" t="str">
        <f>VLOOKUP(BBDD!Q171,[1]CODIFICACIÓN!$BI$3:$BJ$15,2,FALSE)</f>
        <v>CASA</v>
      </c>
      <c r="T171" s="19" t="str">
        <f>VLOOKUP(BBDD!S171,[1]CODIFICACIÓN!$BK$3:$BL$18,2,FALSE)</f>
        <v>BUS URBANO</v>
      </c>
      <c r="U171" s="19" t="str">
        <f>VLOOKUP(BBDD!T171,[1]CODIFICACIÓN!$BK$3:$BL$18,2,FALSE)</f>
        <v>BUS URBANO</v>
      </c>
      <c r="V171" s="3"/>
      <c r="Y171" s="7">
        <v>0.75</v>
      </c>
      <c r="AA171" s="3">
        <v>31</v>
      </c>
      <c r="AB171" s="3">
        <v>10</v>
      </c>
      <c r="AC171" s="3">
        <v>21</v>
      </c>
      <c r="AI171" s="19" t="str">
        <f>VLOOKUP(BBDD!AH171,[1]CODIFICACIÓN!$BM$3:$BN$14,2,FALSE)</f>
        <v>TARIFA PENSIONISTA</v>
      </c>
      <c r="AJ171" s="19" t="str">
        <f>VLOOKUP(BBDD!AI171,[1]CODIFICACIÓN!$BO$3:$BP$12,2,FALSE)</f>
        <v>NS/NC</v>
      </c>
      <c r="AL171" s="19" t="str">
        <f>VLOOKUP(BBDD!AK171,[1]CODIFICACIÓN!$BQ$3:$BR$7,2,FALSE)</f>
        <v>CON MENOR FRECUENCIA</v>
      </c>
      <c r="AM171" s="19" t="str">
        <f>VLOOKUP(BBDD!AL171,[1]CODIFICACIÓN!$BS$3:$BT$7,2,FALSE)</f>
        <v>Seguro</v>
      </c>
    </row>
    <row r="172" spans="1:39" ht="15" customHeight="1" x14ac:dyDescent="0.3">
      <c r="A172" s="4">
        <v>171</v>
      </c>
      <c r="B172" s="5">
        <v>42846</v>
      </c>
      <c r="C172" s="7">
        <v>0.74652777777777779</v>
      </c>
      <c r="D172" s="3" t="s">
        <v>165</v>
      </c>
      <c r="E172" s="19" t="str">
        <f>VLOOKUP(BBDD!E172,[1]CODIFICACIÓN!$A$3:$B$5,2,FALSE)</f>
        <v>Mujer</v>
      </c>
      <c r="F172" s="3">
        <v>18</v>
      </c>
      <c r="G172" s="3" t="str">
        <f>VLOOKUP(F172,[1]CODIFICACIÓN!$BV$3:$BW$99,2,FALSE)</f>
        <v>15 a 24 años</v>
      </c>
      <c r="H172" s="3" t="s">
        <v>200</v>
      </c>
      <c r="I172" s="19" t="str">
        <f>VLOOKUP(BBDD!H172,[1]CODIFICACIÓN!$BG$3:$BH$11,2,FALSE)</f>
        <v>EN PARO</v>
      </c>
      <c r="J172" s="4" t="s">
        <v>165</v>
      </c>
      <c r="K172" s="19" t="str">
        <f>VLOOKUP(BBDD!J172,[1]CODIFICACIÓN!$G$3:$H$48,2,FALSE)</f>
        <v>Puerto Venecia</v>
      </c>
      <c r="L172" s="4">
        <v>146</v>
      </c>
      <c r="M172" s="3" t="s">
        <v>200</v>
      </c>
      <c r="N172" s="19" t="str">
        <f>VLOOKUP(BBDD!M172,[1]CODIFICACIÓN!$G$3:$H$48,2,FALSE)</f>
        <v>Puerto Venecia</v>
      </c>
      <c r="O172" s="18">
        <v>110</v>
      </c>
      <c r="P172" s="19" t="str">
        <f>VLOOKUP(BBDD!O172,[1]CODIFICACIÓN!$BI$3:$BJ$15,2,FALSE)</f>
        <v>COMPRA NO DIARIA</v>
      </c>
      <c r="Q172" s="3"/>
      <c r="R172" s="19" t="str">
        <f>VLOOKUP(BBDD!Q172,[1]CODIFICACIÓN!$BI$3:$BJ$15,2,FALSE)</f>
        <v>CASA</v>
      </c>
      <c r="T172" s="19" t="str">
        <f>VLOOKUP(BBDD!S172,[1]CODIFICACIÓN!$BK$3:$BL$18,2,FALSE)</f>
        <v>BUS URBANO</v>
      </c>
      <c r="U172" s="19"/>
      <c r="V172" s="3"/>
      <c r="Y172" s="7">
        <v>0.75</v>
      </c>
      <c r="AA172" s="3">
        <v>31</v>
      </c>
      <c r="AB172" s="3">
        <v>5</v>
      </c>
      <c r="AI172" s="19" t="str">
        <f>VLOOKUP(BBDD!AH172,[1]CODIFICACIÓN!$BM$3:$BN$14,2,FALSE)</f>
        <v>NS/NC</v>
      </c>
      <c r="AJ172" s="19" t="str">
        <f>VLOOKUP(BBDD!AI172,[1]CODIFICACIÓN!$BO$3:$BP$12,2,FALSE)</f>
        <v>NS/NC</v>
      </c>
      <c r="AL172" s="19" t="str">
        <f>VLOOKUP(BBDD!AK172,[1]CODIFICACIÓN!$BQ$3:$BR$7,2,FALSE)</f>
        <v>1-3 VECES A LA SEMANA</v>
      </c>
      <c r="AM172" s="19" t="str">
        <f>VLOOKUP(BBDD!AL172,[1]CODIFICACIÓN!$BS$3:$BT$7,2,FALSE)</f>
        <v>Seguro</v>
      </c>
    </row>
    <row r="173" spans="1:39" x14ac:dyDescent="0.3">
      <c r="A173" s="4">
        <v>172</v>
      </c>
      <c r="B173" s="5">
        <v>42846</v>
      </c>
      <c r="C173" s="7">
        <v>0.74791666666666667</v>
      </c>
      <c r="D173" s="3" t="s">
        <v>165</v>
      </c>
      <c r="E173" s="19" t="str">
        <f>VLOOKUP(BBDD!E173,[1]CODIFICACIÓN!$A$3:$B$5,2,FALSE)</f>
        <v>Mujer</v>
      </c>
      <c r="F173" s="3">
        <v>22</v>
      </c>
      <c r="G173" s="3" t="str">
        <f>VLOOKUP(F173,[1]CODIFICACIÓN!$BV$3:$BW$99,2,FALSE)</f>
        <v>15 a 24 años</v>
      </c>
      <c r="H173" s="3" t="s">
        <v>128</v>
      </c>
      <c r="I173" s="19" t="str">
        <f>VLOOKUP(BBDD!H173,[1]CODIFICACIÓN!$BG$3:$BH$11,2,FALSE)</f>
        <v>OCUPADO/A</v>
      </c>
      <c r="J173" s="4" t="s">
        <v>165</v>
      </c>
      <c r="K173" s="19" t="str">
        <f>VLOOKUP(BBDD!J173,[1]CODIFICACIÓN!$G$3:$H$48,2,FALSE)</f>
        <v>Puerto Venecia</v>
      </c>
      <c r="L173" s="4">
        <v>146</v>
      </c>
      <c r="N173" s="19" t="str">
        <f>VLOOKUP(BBDD!M173,[1]CODIFICACIÓN!$G$3:$H$48,2,FALSE)</f>
        <v>Puerto Venecia</v>
      </c>
      <c r="O173" s="18" t="s">
        <v>565</v>
      </c>
      <c r="P173" s="19" t="str">
        <f>VLOOKUP(BBDD!O173,[1]CODIFICACIÓN!$BI$3:$BJ$15,2,FALSE)</f>
        <v>TRABAJO</v>
      </c>
      <c r="Q173" s="3"/>
      <c r="R173" s="19" t="str">
        <f>VLOOKUP(BBDD!Q173,[1]CODIFICACIÓN!$BI$3:$BJ$15,2,FALSE)</f>
        <v>CASA</v>
      </c>
      <c r="T173" s="19" t="str">
        <f>VLOOKUP(BBDD!S173,[1]CODIFICACIÓN!$BK$3:$BL$18,2,FALSE)</f>
        <v>BUS URBANO</v>
      </c>
      <c r="U173" s="19" t="str">
        <f>VLOOKUP(BBDD!T173,[1]CODIFICACIÓN!$BK$3:$BL$18,2,FALSE)</f>
        <v>BUS URBANO</v>
      </c>
      <c r="V173" s="3"/>
      <c r="Y173" s="7">
        <v>0.75</v>
      </c>
      <c r="AA173" s="3">
        <v>31</v>
      </c>
      <c r="AB173" s="3">
        <v>3</v>
      </c>
      <c r="AC173" s="3">
        <v>39</v>
      </c>
      <c r="AI173" s="19" t="str">
        <f>VLOOKUP(BBDD!AH173,[1]CODIFICACIÓN!$BM$3:$BN$14,2,FALSE)</f>
        <v>NS/NC</v>
      </c>
      <c r="AJ173" s="19" t="str">
        <f>VLOOKUP(BBDD!AI173,[1]CODIFICACIÓN!$BO$3:$BP$12,2,FALSE)</f>
        <v>NS/NC</v>
      </c>
      <c r="AL173" s="19" t="str">
        <f>VLOOKUP(BBDD!AK173,[1]CODIFICACIÓN!$BQ$3:$BR$7,2,FALSE)</f>
        <v>4 O MÁS VECES A LA SEMANA</v>
      </c>
      <c r="AM173" s="19" t="str">
        <f>VLOOKUP(BBDD!AL173,[1]CODIFICACIÓN!$BS$3:$BT$7,2,FALSE)</f>
        <v>Seguro</v>
      </c>
    </row>
    <row r="174" spans="1:39" ht="15" customHeight="1" x14ac:dyDescent="0.3">
      <c r="A174" s="4">
        <v>173</v>
      </c>
      <c r="B174" s="5">
        <v>42846</v>
      </c>
      <c r="C174" s="7">
        <v>0.75</v>
      </c>
      <c r="D174" s="3" t="s">
        <v>165</v>
      </c>
      <c r="E174" s="19" t="str">
        <f>VLOOKUP(BBDD!E174,[1]CODIFICACIÓN!$A$3:$B$5,2,FALSE)</f>
        <v>Hombre</v>
      </c>
      <c r="F174" s="3">
        <v>37</v>
      </c>
      <c r="G174" s="3" t="str">
        <f>VLOOKUP(F174,[1]CODIFICACIÓN!$BV$3:$BW$99,2,FALSE)</f>
        <v>25 a 39 años</v>
      </c>
      <c r="H174" s="3" t="s">
        <v>136</v>
      </c>
      <c r="I174" s="19" t="str">
        <f>VLOOKUP(BBDD!H174,[1]CODIFICACIÓN!$BG$3:$BH$11,2,FALSE)</f>
        <v>OCUPADO/A</v>
      </c>
      <c r="J174" s="4" t="s">
        <v>165</v>
      </c>
      <c r="K174" s="19" t="str">
        <f>VLOOKUP(BBDD!J174,[1]CODIFICACIÓN!$G$3:$H$48,2,FALSE)</f>
        <v>Puerto Venecia</v>
      </c>
      <c r="L174" s="4">
        <v>146</v>
      </c>
      <c r="M174" s="3" t="s">
        <v>136</v>
      </c>
      <c r="N174" s="19" t="str">
        <f>VLOOKUP(BBDD!M174,[1]CODIFICACIÓN!$G$3:$H$48,2,FALSE)</f>
        <v>Puerto Venecia</v>
      </c>
      <c r="O174" s="18" t="s">
        <v>558</v>
      </c>
      <c r="P174" s="19" t="str">
        <f>VLOOKUP(BBDD!O174,[1]CODIFICACIÓN!$BI$3:$BJ$15,2,FALSE)</f>
        <v>OCIO (DEPORTE, AMIGOS, ETC.)</v>
      </c>
      <c r="Q174" s="3"/>
      <c r="R174" s="19" t="str">
        <f>VLOOKUP(BBDD!Q174,[1]CODIFICACIÓN!$BI$3:$BJ$15,2,FALSE)</f>
        <v>CASA</v>
      </c>
      <c r="T174" s="19" t="str">
        <f>VLOOKUP(BBDD!S174,[1]CODIFICACIÓN!$BK$3:$BL$18,2,FALSE)</f>
        <v>COCHE ACOMPAÑANTE</v>
      </c>
      <c r="U174" s="19"/>
      <c r="V174" s="3"/>
      <c r="Y174" s="7">
        <v>0.75138888888888899</v>
      </c>
      <c r="AI174" s="19" t="str">
        <f>VLOOKUP(BBDD!AH174,[1]CODIFICACIÓN!$BM$3:$BN$14,2,FALSE)</f>
        <v>NS/NC</v>
      </c>
      <c r="AJ174" s="19" t="str">
        <f>VLOOKUP(BBDD!AI174,[1]CODIFICACIÓN!$BO$3:$BP$12,2,FALSE)</f>
        <v>NO HAY SERVICIO ADECUADO</v>
      </c>
      <c r="AL174" s="19" t="str">
        <f>VLOOKUP(BBDD!AK174,[1]CODIFICACIÓN!$BQ$3:$BR$7,2,FALSE)</f>
        <v>1-3 VECES A LA SEMANA</v>
      </c>
      <c r="AM174" s="19" t="str">
        <f>VLOOKUP(BBDD!AL174,[1]CODIFICACIÓN!$BS$3:$BT$7,2,FALSE)</f>
        <v>Seguro</v>
      </c>
    </row>
    <row r="175" spans="1:39" x14ac:dyDescent="0.3">
      <c r="A175" s="4">
        <v>174</v>
      </c>
      <c r="B175" s="5">
        <v>42846</v>
      </c>
      <c r="C175" s="7">
        <v>0.75277777777777777</v>
      </c>
      <c r="D175" s="3" t="s">
        <v>165</v>
      </c>
      <c r="E175" s="19" t="str">
        <f>VLOOKUP(BBDD!E175,[1]CODIFICACIÓN!$A$3:$B$5,2,FALSE)</f>
        <v>Mujer</v>
      </c>
      <c r="F175" s="3">
        <v>64</v>
      </c>
      <c r="G175" s="3" t="str">
        <f>VLOOKUP(F175,[1]CODIFICACIÓN!$BV$3:$BW$99,2,FALSE)</f>
        <v>55 a 64 años</v>
      </c>
      <c r="H175" s="3" t="s">
        <v>201</v>
      </c>
      <c r="I175" s="19" t="str">
        <f>VLOOKUP(BBDD!H175,[1]CODIFICACIÓN!$BG$3:$BH$11,2,FALSE)</f>
        <v>RETIRADO/A JUBILADO/A</v>
      </c>
      <c r="J175" s="4" t="s">
        <v>165</v>
      </c>
      <c r="K175" s="19" t="str">
        <f>VLOOKUP(BBDD!J175,[1]CODIFICACIÓN!$G$3:$H$48,2,FALSE)</f>
        <v>Puerto Venecia</v>
      </c>
      <c r="L175" s="4">
        <v>146</v>
      </c>
      <c r="N175" s="19" t="str">
        <f>VLOOKUP(BBDD!M175,[1]CODIFICACIÓN!$G$3:$H$48,2,FALSE)</f>
        <v>Puerto Venecia</v>
      </c>
      <c r="O175" s="18" t="s">
        <v>560</v>
      </c>
      <c r="P175" s="19" t="str">
        <f>VLOOKUP(BBDD!O175,[1]CODIFICACIÓN!$BI$3:$BJ$15,2,FALSE)</f>
        <v>COMPRA NO DIARIA</v>
      </c>
      <c r="Q175" s="3"/>
      <c r="R175" s="19" t="str">
        <f>VLOOKUP(BBDD!Q175,[1]CODIFICACIÓN!$BI$3:$BJ$15,2,FALSE)</f>
        <v>CASA</v>
      </c>
      <c r="T175" s="19" t="str">
        <f>VLOOKUP(BBDD!S175,[1]CODIFICACIÓN!$BK$3:$BL$18,2,FALSE)</f>
        <v>BUS URBANO</v>
      </c>
      <c r="U175" s="19" t="str">
        <f>VLOOKUP(BBDD!T175,[1]CODIFICACIÓN!$BK$3:$BL$18,2,FALSE)</f>
        <v>BUS URBANO</v>
      </c>
      <c r="V175" s="3"/>
      <c r="Y175" s="7">
        <v>0.75624999999999998</v>
      </c>
      <c r="AA175" s="3">
        <v>31</v>
      </c>
      <c r="AB175" s="3">
        <v>5</v>
      </c>
      <c r="AC175" s="3">
        <v>34</v>
      </c>
      <c r="AI175" s="19" t="str">
        <f>VLOOKUP(BBDD!AH175,[1]CODIFICACIÓN!$BM$3:$BN$14,2,FALSE)</f>
        <v>TARIFA PENSIONISTA</v>
      </c>
      <c r="AJ175" s="19" t="str">
        <f>VLOOKUP(BBDD!AI175,[1]CODIFICACIÓN!$BO$3:$BP$12,2,FALSE)</f>
        <v>NS/NC</v>
      </c>
      <c r="AL175" s="19" t="str">
        <f>VLOOKUP(BBDD!AK175,[1]CODIFICACIÓN!$BQ$3:$BR$7,2,FALSE)</f>
        <v>1-3 VECES A LA SEMANA</v>
      </c>
      <c r="AM175" s="19" t="str">
        <f>VLOOKUP(BBDD!AL175,[1]CODIFICACIÓN!$BS$3:$BT$7,2,FALSE)</f>
        <v>Seguro</v>
      </c>
    </row>
    <row r="176" spans="1:39" ht="15" customHeight="1" x14ac:dyDescent="0.3">
      <c r="A176" s="4">
        <v>175</v>
      </c>
      <c r="B176" s="5">
        <v>42846</v>
      </c>
      <c r="C176" s="7">
        <v>0.75486111111111109</v>
      </c>
      <c r="D176" s="3" t="s">
        <v>165</v>
      </c>
      <c r="E176" s="19" t="str">
        <f>VLOOKUP(BBDD!E176,[1]CODIFICACIÓN!$A$3:$B$5,2,FALSE)</f>
        <v>Hombre</v>
      </c>
      <c r="F176" s="3">
        <v>40</v>
      </c>
      <c r="G176" s="3" t="str">
        <f>VLOOKUP(F176,[1]CODIFICACIÓN!$BV$3:$BW$99,2,FALSE)</f>
        <v>40 a 54 años</v>
      </c>
      <c r="H176" s="3" t="s">
        <v>108</v>
      </c>
      <c r="I176" s="19" t="str">
        <f>VLOOKUP(BBDD!H176,[1]CODIFICACIÓN!$BG$3:$BH$11,2,FALSE)</f>
        <v>OCUPADO/A</v>
      </c>
      <c r="J176" s="4" t="s">
        <v>165</v>
      </c>
      <c r="K176" s="19" t="str">
        <f>VLOOKUP(BBDD!J176,[1]CODIFICACIÓN!$G$3:$H$48,2,FALSE)</f>
        <v>Puerto Venecia</v>
      </c>
      <c r="L176" s="4">
        <v>146</v>
      </c>
      <c r="M176" s="3" t="s">
        <v>108</v>
      </c>
      <c r="N176" s="19" t="str">
        <f>VLOOKUP(BBDD!M176,[1]CODIFICACIÓN!$G$3:$H$48,2,FALSE)</f>
        <v>Puerto Venecia</v>
      </c>
      <c r="O176" s="18" t="s">
        <v>555</v>
      </c>
      <c r="P176" s="19" t="str">
        <f>VLOOKUP(BBDD!O176,[1]CODIFICACIÓN!$BI$3:$BJ$15,2,FALSE)</f>
        <v>COMPRA NO DIARIA</v>
      </c>
      <c r="Q176" s="3"/>
      <c r="R176" s="19" t="str">
        <f>VLOOKUP(BBDD!Q176,[1]CODIFICACIÓN!$BI$3:$BJ$15,2,FALSE)</f>
        <v>CASA</v>
      </c>
      <c r="T176" s="19" t="str">
        <f>VLOOKUP(BBDD!S176,[1]CODIFICACIÓN!$BK$3:$BL$18,2,FALSE)</f>
        <v>COCHE PERSONA QUE CONDUCE</v>
      </c>
      <c r="U176" s="19"/>
      <c r="V176" s="3"/>
      <c r="Y176" s="7">
        <v>0.75624999999999998</v>
      </c>
      <c r="AI176" s="19" t="str">
        <f>VLOOKUP(BBDD!AH176,[1]CODIFICACIÓN!$BM$3:$BN$14,2,FALSE)</f>
        <v>NS/NC</v>
      </c>
      <c r="AJ176" s="19" t="str">
        <f>VLOOKUP(BBDD!AI176,[1]CODIFICACIÓN!$BO$3:$BP$12,2,FALSE)</f>
        <v>TARDA MUCHO</v>
      </c>
      <c r="AL176" s="19" t="str">
        <f>VLOOKUP(BBDD!AK176,[1]CODIFICACIÓN!$BQ$3:$BR$7,2,FALSE)</f>
        <v>1-3 VECES AL MES</v>
      </c>
      <c r="AM176" s="19" t="str">
        <f>VLOOKUP(BBDD!AL176,[1]CODIFICACIÓN!$BS$3:$BT$7,2,FALSE)</f>
        <v>Seguro</v>
      </c>
    </row>
    <row r="177" spans="1:39" ht="15" customHeight="1" x14ac:dyDescent="0.3">
      <c r="A177" s="4">
        <v>176</v>
      </c>
      <c r="B177" s="5">
        <v>42846</v>
      </c>
      <c r="C177" s="7">
        <v>0.75694444444444453</v>
      </c>
      <c r="D177" s="3" t="s">
        <v>165</v>
      </c>
      <c r="E177" s="19" t="str">
        <f>VLOOKUP(BBDD!E177,[1]CODIFICACIÓN!$A$3:$B$5,2,FALSE)</f>
        <v>Mujer</v>
      </c>
      <c r="F177" s="3">
        <v>33</v>
      </c>
      <c r="G177" s="3" t="str">
        <f>VLOOKUP(F177,[1]CODIFICACIÓN!$BV$3:$BW$99,2,FALSE)</f>
        <v>25 a 39 años</v>
      </c>
      <c r="H177" s="3" t="s">
        <v>157</v>
      </c>
      <c r="I177" s="19" t="str">
        <f>VLOOKUP(BBDD!H177,[1]CODIFICACIÓN!$BG$3:$BH$11,2,FALSE)</f>
        <v>EN PARO</v>
      </c>
      <c r="J177" s="4" t="s">
        <v>165</v>
      </c>
      <c r="K177" s="19" t="str">
        <f>VLOOKUP(BBDD!J177,[1]CODIFICACIÓN!$G$3:$H$48,2,FALSE)</f>
        <v>Puerto Venecia</v>
      </c>
      <c r="L177" s="4">
        <v>146</v>
      </c>
      <c r="M177" s="3" t="s">
        <v>157</v>
      </c>
      <c r="N177" s="19" t="str">
        <f>VLOOKUP(BBDD!M177,[1]CODIFICACIÓN!$G$3:$H$48,2,FALSE)</f>
        <v>Puerto Venecia</v>
      </c>
      <c r="O177" s="18" t="s">
        <v>582</v>
      </c>
      <c r="P177" s="19" t="str">
        <f>VLOOKUP(BBDD!O177,[1]CODIFICACIÓN!$BI$3:$BJ$15,2,FALSE)</f>
        <v>OCIO (DEPORTE, AMIGOS, ETC.)</v>
      </c>
      <c r="Q177" s="3"/>
      <c r="R177" s="19" t="str">
        <f>VLOOKUP(BBDD!Q177,[1]CODIFICACIÓN!$BI$3:$BJ$15,2,FALSE)</f>
        <v>CASA</v>
      </c>
      <c r="T177" s="19" t="str">
        <f>VLOOKUP(BBDD!S177,[1]CODIFICACIÓN!$BK$3:$BL$18,2,FALSE)</f>
        <v>COCHE ACOMPAÑANTE</v>
      </c>
      <c r="U177" s="19"/>
      <c r="V177" s="3"/>
      <c r="Y177" s="7">
        <v>0.75763888888888886</v>
      </c>
      <c r="AI177" s="19" t="str">
        <f>VLOOKUP(BBDD!AH177,[1]CODIFICACIÓN!$BM$3:$BN$14,2,FALSE)</f>
        <v>NS/NC</v>
      </c>
      <c r="AJ177" s="19" t="str">
        <f>VLOOKUP(BBDD!AI177,[1]CODIFICACIÓN!$BO$3:$BP$12,2,FALSE)</f>
        <v>NO HAY SERVICIO ADECUADO</v>
      </c>
      <c r="AL177" s="19" t="str">
        <f>VLOOKUP(BBDD!AK177,[1]CODIFICACIÓN!$BQ$3:$BR$7,2,FALSE)</f>
        <v>1-3 VECES A LA SEMANA</v>
      </c>
      <c r="AM177" s="19" t="str">
        <f>VLOOKUP(BBDD!AL177,[1]CODIFICACIÓN!$BS$3:$BT$7,2,FALSE)</f>
        <v>Muy seguro</v>
      </c>
    </row>
    <row r="178" spans="1:39" ht="15" customHeight="1" x14ac:dyDescent="0.3">
      <c r="A178" s="4">
        <v>177</v>
      </c>
      <c r="B178" s="5">
        <v>42846</v>
      </c>
      <c r="C178" s="7">
        <v>0.76041666666666663</v>
      </c>
      <c r="D178" s="3" t="s">
        <v>165</v>
      </c>
      <c r="E178" s="19" t="str">
        <f>VLOOKUP(BBDD!E178,[1]CODIFICACIÓN!$A$3:$B$5,2,FALSE)</f>
        <v>Mujer</v>
      </c>
      <c r="F178" s="3">
        <v>49</v>
      </c>
      <c r="G178" s="3" t="str">
        <f>VLOOKUP(F178,[1]CODIFICACIÓN!$BV$3:$BW$99,2,FALSE)</f>
        <v>40 a 54 años</v>
      </c>
      <c r="H178" s="3" t="s">
        <v>115</v>
      </c>
      <c r="I178" s="19" t="str">
        <f>VLOOKUP(BBDD!H178,[1]CODIFICACIÓN!$BG$3:$BH$11,2,FALSE)</f>
        <v>OCUPADO/A</v>
      </c>
      <c r="J178" s="4" t="s">
        <v>165</v>
      </c>
      <c r="K178" s="19" t="str">
        <f>VLOOKUP(BBDD!J178,[1]CODIFICACIÓN!$G$3:$H$48,2,FALSE)</f>
        <v>Puerto Venecia</v>
      </c>
      <c r="L178" s="4">
        <v>146</v>
      </c>
      <c r="M178" s="3" t="s">
        <v>115</v>
      </c>
      <c r="N178" s="19" t="str">
        <f>VLOOKUP(BBDD!M178,[1]CODIFICACIÓN!$G$3:$H$48,2,FALSE)</f>
        <v>Puerto Venecia</v>
      </c>
      <c r="O178" s="18" t="s">
        <v>564</v>
      </c>
      <c r="P178" s="19" t="str">
        <f>VLOOKUP(BBDD!O178,[1]CODIFICACIÓN!$BI$3:$BJ$15,2,FALSE)</f>
        <v>OCIO (DEPORTE, AMIGOS, ETC.)</v>
      </c>
      <c r="Q178" s="3"/>
      <c r="R178" s="19" t="str">
        <f>VLOOKUP(BBDD!Q178,[1]CODIFICACIÓN!$BI$3:$BJ$15,2,FALSE)</f>
        <v>CASA</v>
      </c>
      <c r="T178" s="19" t="str">
        <f>VLOOKUP(BBDD!S178,[1]CODIFICACIÓN!$BK$3:$BL$18,2,FALSE)</f>
        <v>BUS URBANO</v>
      </c>
      <c r="U178" s="19"/>
      <c r="V178" s="3"/>
      <c r="Y178" s="7">
        <v>0.76527777777777783</v>
      </c>
      <c r="AA178" s="3">
        <v>31</v>
      </c>
      <c r="AB178" s="3">
        <v>3</v>
      </c>
      <c r="AI178" s="19" t="str">
        <f>VLOOKUP(BBDD!AH178,[1]CODIFICACIÓN!$BM$3:$BN$14,2,FALSE)</f>
        <v>TARJETA BUS</v>
      </c>
      <c r="AJ178" s="19" t="str">
        <f>VLOOKUP(BBDD!AI178,[1]CODIFICACIÓN!$BO$3:$BP$12,2,FALSE)</f>
        <v>NS/NC</v>
      </c>
      <c r="AL178" s="19" t="str">
        <f>VLOOKUP(BBDD!AK178,[1]CODIFICACIÓN!$BQ$3:$BR$7,2,FALSE)</f>
        <v>CON MENOR FRECUENCIA</v>
      </c>
      <c r="AM178" s="19" t="str">
        <f>VLOOKUP(BBDD!AL178,[1]CODIFICACIÓN!$BS$3:$BT$7,2,FALSE)</f>
        <v>Seguro</v>
      </c>
    </row>
    <row r="179" spans="1:39" x14ac:dyDescent="0.3">
      <c r="A179" s="4">
        <v>178</v>
      </c>
      <c r="B179" s="5">
        <v>42846</v>
      </c>
      <c r="C179" s="7">
        <v>0.76111111111111107</v>
      </c>
      <c r="D179" s="3" t="s">
        <v>165</v>
      </c>
      <c r="E179" s="19" t="str">
        <f>VLOOKUP(BBDD!E179,[1]CODIFICACIÓN!$A$3:$B$5,2,FALSE)</f>
        <v>Mujer</v>
      </c>
      <c r="F179" s="3">
        <v>37</v>
      </c>
      <c r="G179" s="3" t="str">
        <f>VLOOKUP(F179,[1]CODIFICACIÓN!$BV$3:$BW$99,2,FALSE)</f>
        <v>25 a 39 años</v>
      </c>
      <c r="H179" s="3" t="s">
        <v>202</v>
      </c>
      <c r="I179" s="19" t="str">
        <f>VLOOKUP(BBDD!H179,[1]CODIFICACIÓN!$BG$3:$BH$11,2,FALSE)</f>
        <v>OCUPADO/A</v>
      </c>
      <c r="J179" s="4" t="s">
        <v>165</v>
      </c>
      <c r="K179" s="19" t="str">
        <f>VLOOKUP(BBDD!J179,[1]CODIFICACIÓN!$G$3:$H$48,2,FALSE)</f>
        <v>Puerto Venecia</v>
      </c>
      <c r="L179" s="4">
        <v>146</v>
      </c>
      <c r="M179" s="3" t="s">
        <v>203</v>
      </c>
      <c r="N179" s="19" t="str">
        <f>VLOOKUP(BBDD!M179,[1]CODIFICACIÓN!$G$3:$H$48,2,FALSE)</f>
        <v>Torrero- La Paz</v>
      </c>
      <c r="O179" s="18">
        <v>59</v>
      </c>
      <c r="P179" s="19" t="str">
        <f>VLOOKUP(BBDD!O179,[1]CODIFICACIÓN!$BI$3:$BJ$15,2,FALSE)</f>
        <v>COMPRA NO DIARIA</v>
      </c>
      <c r="Q179" s="3"/>
      <c r="R179" s="19" t="str">
        <f>VLOOKUP(BBDD!Q179,[1]CODIFICACIÓN!$BI$3:$BJ$15,2,FALSE)</f>
        <v>CASA</v>
      </c>
      <c r="T179" s="19" t="str">
        <f>VLOOKUP(BBDD!S179,[1]CODIFICACIÓN!$BK$3:$BL$18,2,FALSE)</f>
        <v>BUS URBANO</v>
      </c>
      <c r="U179" s="19" t="str">
        <f>VLOOKUP(BBDD!T179,[1]CODIFICACIÓN!$BK$3:$BL$18,2,FALSE)</f>
        <v>BUS URBANO</v>
      </c>
      <c r="V179" s="3"/>
      <c r="Y179" s="7">
        <v>0.76527777777777783</v>
      </c>
      <c r="AA179" s="3">
        <v>31</v>
      </c>
      <c r="AB179" s="3">
        <v>2</v>
      </c>
      <c r="AC179" s="3">
        <v>39</v>
      </c>
      <c r="AI179" s="19" t="str">
        <f>VLOOKUP(BBDD!AH179,[1]CODIFICACIÓN!$BM$3:$BN$14,2,FALSE)</f>
        <v>TARJETA BUS</v>
      </c>
      <c r="AJ179" s="19" t="str">
        <f>VLOOKUP(BBDD!AI179,[1]CODIFICACIÓN!$BO$3:$BP$12,2,FALSE)</f>
        <v>NS/NC</v>
      </c>
      <c r="AL179" s="19" t="str">
        <f>VLOOKUP(BBDD!AK179,[1]CODIFICACIÓN!$BQ$3:$BR$7,2,FALSE)</f>
        <v>CON MENOR FRECUENCIA</v>
      </c>
      <c r="AM179" s="19" t="str">
        <f>VLOOKUP(BBDD!AL179,[1]CODIFICACIÓN!$BS$3:$BT$7,2,FALSE)</f>
        <v>Seguro</v>
      </c>
    </row>
    <row r="180" spans="1:39" ht="15" customHeight="1" x14ac:dyDescent="0.3">
      <c r="A180" s="4">
        <v>179</v>
      </c>
      <c r="B180" s="5">
        <v>42846</v>
      </c>
      <c r="C180" s="7">
        <v>0.7631944444444444</v>
      </c>
      <c r="D180" s="3" t="s">
        <v>165</v>
      </c>
      <c r="E180" s="19" t="str">
        <f>VLOOKUP(BBDD!E180,[1]CODIFICACIÓN!$A$3:$B$5,2,FALSE)</f>
        <v>Mujer</v>
      </c>
      <c r="F180" s="3">
        <v>38</v>
      </c>
      <c r="G180" s="3" t="str">
        <f>VLOOKUP(F180,[1]CODIFICACIÓN!$BV$3:$BW$99,2,FALSE)</f>
        <v>25 a 39 años</v>
      </c>
      <c r="H180" s="3" t="s">
        <v>139</v>
      </c>
      <c r="I180" s="19" t="str">
        <f>VLOOKUP(BBDD!H180,[1]CODIFICACIÓN!$BG$3:$BH$11,2,FALSE)</f>
        <v>OCUPADO/A</v>
      </c>
      <c r="J180" s="4" t="s">
        <v>165</v>
      </c>
      <c r="K180" s="19" t="str">
        <f>VLOOKUP(BBDD!J180,[1]CODIFICACIÓN!$G$3:$H$48,2,FALSE)</f>
        <v>Puerto Venecia</v>
      </c>
      <c r="L180" s="4">
        <v>146</v>
      </c>
      <c r="M180" s="3" t="s">
        <v>139</v>
      </c>
      <c r="N180" s="19" t="str">
        <f>VLOOKUP(BBDD!M180,[1]CODIFICACIÓN!$G$3:$H$48,2,FALSE)</f>
        <v>Centro</v>
      </c>
      <c r="O180" s="18" t="s">
        <v>571</v>
      </c>
      <c r="P180" s="19" t="str">
        <f>VLOOKUP(BBDD!O180,[1]CODIFICACIÓN!$BI$3:$BJ$15,2,FALSE)</f>
        <v>COMPRA NO DIARIA</v>
      </c>
      <c r="Q180" s="3"/>
      <c r="R180" s="19" t="str">
        <f>VLOOKUP(BBDD!Q180,[1]CODIFICACIÓN!$BI$3:$BJ$15,2,FALSE)</f>
        <v>CASA</v>
      </c>
      <c r="T180" s="19" t="str">
        <f>VLOOKUP(BBDD!S180,[1]CODIFICACIÓN!$BK$3:$BL$18,2,FALSE)</f>
        <v>MOTOCICLETA</v>
      </c>
      <c r="U180" s="19"/>
      <c r="V180" s="3"/>
      <c r="Y180" s="7">
        <v>0.76388888888888884</v>
      </c>
      <c r="AI180" s="19" t="str">
        <f>VLOOKUP(BBDD!AH180,[1]CODIFICACIÓN!$BM$3:$BN$14,2,FALSE)</f>
        <v>NS/NC</v>
      </c>
      <c r="AJ180" s="19" t="str">
        <f>VLOOKUP(BBDD!AI180,[1]CODIFICACIÓN!$BO$3:$BP$12,2,FALSE)</f>
        <v>ES INCÓMODO</v>
      </c>
      <c r="AL180" s="19" t="str">
        <f>VLOOKUP(BBDD!AK180,[1]CODIFICACIÓN!$BQ$3:$BR$7,2,FALSE)</f>
        <v>1-3 VECES A LA SEMANA</v>
      </c>
      <c r="AM180" s="19" t="str">
        <f>VLOOKUP(BBDD!AL180,[1]CODIFICACIÓN!$BS$3:$BT$7,2,FALSE)</f>
        <v>Seguro</v>
      </c>
    </row>
    <row r="181" spans="1:39" x14ac:dyDescent="0.3">
      <c r="A181" s="4">
        <v>180</v>
      </c>
      <c r="B181" s="5">
        <v>42846</v>
      </c>
      <c r="C181" s="7">
        <v>0.76527777777777783</v>
      </c>
      <c r="D181" s="3" t="s">
        <v>165</v>
      </c>
      <c r="E181" s="19" t="str">
        <f>VLOOKUP(BBDD!E181,[1]CODIFICACIÓN!$A$3:$B$5,2,FALSE)</f>
        <v>Mujer</v>
      </c>
      <c r="F181" s="3">
        <v>27</v>
      </c>
      <c r="G181" s="3" t="str">
        <f>VLOOKUP(F181,[1]CODIFICACIÓN!$BV$3:$BW$99,2,FALSE)</f>
        <v>25 a 39 años</v>
      </c>
      <c r="H181" s="3" t="s">
        <v>177</v>
      </c>
      <c r="I181" s="19" t="str">
        <f>VLOOKUP(BBDD!H181,[1]CODIFICACIÓN!$BG$3:$BH$11,2,FALSE)</f>
        <v>OCUPADO/A</v>
      </c>
      <c r="J181" s="4" t="s">
        <v>165</v>
      </c>
      <c r="K181" s="19" t="str">
        <f>VLOOKUP(BBDD!J181,[1]CODIFICACIÓN!$G$3:$H$48,2,FALSE)</f>
        <v>Puerto Venecia</v>
      </c>
      <c r="L181" s="4">
        <v>146</v>
      </c>
      <c r="M181" s="3" t="s">
        <v>177</v>
      </c>
      <c r="N181" s="19" t="str">
        <f>VLOOKUP(BBDD!M181,[1]CODIFICACIÓN!$G$3:$H$48,2,FALSE)</f>
        <v>Universidad</v>
      </c>
      <c r="O181" s="18">
        <v>108</v>
      </c>
      <c r="P181" s="19" t="str">
        <f>VLOOKUP(BBDD!O181,[1]CODIFICACIÓN!$BI$3:$BJ$15,2,FALSE)</f>
        <v>TRABAJO</v>
      </c>
      <c r="Q181" s="3"/>
      <c r="R181" s="19" t="str">
        <f>VLOOKUP(BBDD!Q181,[1]CODIFICACIÓN!$BI$3:$BJ$15,2,FALSE)</f>
        <v>CASA</v>
      </c>
      <c r="T181" s="19" t="str">
        <f>VLOOKUP(BBDD!S181,[1]CODIFICACIÓN!$BK$3:$BL$18,2,FALSE)</f>
        <v>BUS URBANO</v>
      </c>
      <c r="U181" s="19" t="str">
        <f>VLOOKUP(BBDD!T181,[1]CODIFICACIÓN!$BK$3:$BL$18,2,FALSE)</f>
        <v>BUS URBANO</v>
      </c>
      <c r="V181" s="3"/>
      <c r="Y181" s="7">
        <v>0.76944444444444438</v>
      </c>
      <c r="AA181" s="3" t="s">
        <v>168</v>
      </c>
      <c r="AB181" s="3">
        <v>5</v>
      </c>
      <c r="AC181" s="3">
        <v>39</v>
      </c>
      <c r="AI181" s="19" t="str">
        <f>VLOOKUP(BBDD!AH181,[1]CODIFICACIÓN!$BM$3:$BN$14,2,FALSE)</f>
        <v>TARJETA CIUDADANA</v>
      </c>
      <c r="AJ181" s="19" t="str">
        <f>VLOOKUP(BBDD!AI181,[1]CODIFICACIÓN!$BO$3:$BP$12,2,FALSE)</f>
        <v>NS/NC</v>
      </c>
      <c r="AL181" s="19" t="str">
        <f>VLOOKUP(BBDD!AK181,[1]CODIFICACIÓN!$BQ$3:$BR$7,2,FALSE)</f>
        <v>NS/NC</v>
      </c>
      <c r="AM181" s="19" t="str">
        <f>VLOOKUP(BBDD!AL181,[1]CODIFICACIÓN!$BS$3:$BT$7,2,FALSE)</f>
        <v>NS/NC</v>
      </c>
    </row>
    <row r="182" spans="1:39" ht="15" customHeight="1" x14ac:dyDescent="0.3">
      <c r="A182" s="4">
        <v>181</v>
      </c>
      <c r="B182" s="5">
        <v>42846</v>
      </c>
      <c r="C182" s="7">
        <v>0.76874999999999993</v>
      </c>
      <c r="D182" s="3" t="s">
        <v>165</v>
      </c>
      <c r="E182" s="19" t="str">
        <f>VLOOKUP(BBDD!E182,[1]CODIFICACIÓN!$A$3:$B$5,2,FALSE)</f>
        <v>Hombre</v>
      </c>
      <c r="F182" s="3">
        <v>36</v>
      </c>
      <c r="G182" s="3" t="str">
        <f>VLOOKUP(F182,[1]CODIFICACIÓN!$BV$3:$BW$99,2,FALSE)</f>
        <v>25 a 39 años</v>
      </c>
      <c r="H182" s="3" t="s">
        <v>204</v>
      </c>
      <c r="I182" s="19" t="str">
        <f>VLOOKUP(BBDD!H182,[1]CODIFICACIÓN!$BG$3:$BH$11,2,FALSE)</f>
        <v>OCUPADO/A</v>
      </c>
      <c r="J182" s="4" t="s">
        <v>165</v>
      </c>
      <c r="K182" s="19" t="str">
        <f>VLOOKUP(BBDD!J182,[1]CODIFICACIÓN!$G$3:$H$48,2,FALSE)</f>
        <v>Puerto Venecia</v>
      </c>
      <c r="L182" s="4">
        <v>146</v>
      </c>
      <c r="M182" s="3" t="s">
        <v>205</v>
      </c>
      <c r="N182" s="19" t="str">
        <f>VLOOKUP(BBDD!M182,[1]CODIFICACIÓN!$G$3:$H$48,2,FALSE)</f>
        <v>Centro</v>
      </c>
      <c r="O182" s="18">
        <v>110</v>
      </c>
      <c r="P182" s="19" t="str">
        <f>VLOOKUP(BBDD!O182,[1]CODIFICACIÓN!$BI$3:$BJ$15,2,FALSE)</f>
        <v>COMPRA NO DIARIA</v>
      </c>
      <c r="Q182" s="3"/>
      <c r="R182" s="19" t="str">
        <f>VLOOKUP(BBDD!Q182,[1]CODIFICACIÓN!$BI$3:$BJ$15,2,FALSE)</f>
        <v>CASA</v>
      </c>
      <c r="T182" s="19" t="str">
        <f>VLOOKUP(BBDD!S182,[1]CODIFICACIÓN!$BK$3:$BL$18,2,FALSE)</f>
        <v>COCHE ACOMPAÑANTE</v>
      </c>
      <c r="U182" s="19"/>
      <c r="V182" s="3"/>
      <c r="Y182" s="7">
        <v>0.77083333333333337</v>
      </c>
      <c r="AI182" s="19" t="str">
        <f>VLOOKUP(BBDD!AH182,[1]CODIFICACIÓN!$BM$3:$BN$14,2,FALSE)</f>
        <v>NS/NC</v>
      </c>
      <c r="AJ182" s="19" t="str">
        <f>VLOOKUP(BBDD!AI182,[1]CODIFICACIÓN!$BO$3:$BP$12,2,FALSE)</f>
        <v>NS/NC</v>
      </c>
      <c r="AL182" s="19" t="str">
        <f>VLOOKUP(BBDD!AK182,[1]CODIFICACIÓN!$BQ$3:$BR$7,2,FALSE)</f>
        <v>1-3 VECES A LA SEMANA</v>
      </c>
      <c r="AM182" s="19" t="str">
        <f>VLOOKUP(BBDD!AL182,[1]CODIFICACIÓN!$BS$3:$BT$7,2,FALSE)</f>
        <v>Muy seguro</v>
      </c>
    </row>
    <row r="183" spans="1:39" ht="15" customHeight="1" x14ac:dyDescent="0.3">
      <c r="A183" s="4">
        <v>182</v>
      </c>
      <c r="B183" s="5">
        <v>42846</v>
      </c>
      <c r="C183" s="7">
        <v>0.77083333333333337</v>
      </c>
      <c r="D183" s="3" t="s">
        <v>165</v>
      </c>
      <c r="E183" s="19" t="str">
        <f>VLOOKUP(BBDD!E183,[1]CODIFICACIÓN!$A$3:$B$5,2,FALSE)</f>
        <v>Mujer</v>
      </c>
      <c r="F183" s="3">
        <v>30</v>
      </c>
      <c r="G183" s="3" t="str">
        <f>VLOOKUP(F183,[1]CODIFICACIÓN!$BV$3:$BW$99,2,FALSE)</f>
        <v>25 a 39 años</v>
      </c>
      <c r="H183" s="3" t="s">
        <v>172</v>
      </c>
      <c r="I183" s="19" t="str">
        <f>VLOOKUP(BBDD!H183,[1]CODIFICACIÓN!$BG$3:$BH$11,2,FALSE)</f>
        <v>OCUPADO/A</v>
      </c>
      <c r="J183" s="4" t="s">
        <v>165</v>
      </c>
      <c r="K183" s="19" t="str">
        <f>VLOOKUP(BBDD!J183,[1]CODIFICACIÓN!$G$3:$H$48,2,FALSE)</f>
        <v>Puerto Venecia</v>
      </c>
      <c r="L183" s="4">
        <v>146</v>
      </c>
      <c r="M183" s="3" t="s">
        <v>172</v>
      </c>
      <c r="N183" s="19" t="str">
        <f>VLOOKUP(BBDD!M183,[1]CODIFICACIÓN!$G$3:$H$48,2,FALSE)</f>
        <v>Actur- Rey Fernando</v>
      </c>
      <c r="O183" s="18">
        <v>113</v>
      </c>
      <c r="P183" s="19" t="str">
        <f>VLOOKUP(BBDD!O183,[1]CODIFICACIÓN!$BI$3:$BJ$15,2,FALSE)</f>
        <v>OCIO (DEPORTE, AMIGOS, ETC.)</v>
      </c>
      <c r="Q183" s="3"/>
      <c r="R183" s="19" t="str">
        <f>VLOOKUP(BBDD!Q183,[1]CODIFICACIÓN!$BI$3:$BJ$15,2,FALSE)</f>
        <v>CASA</v>
      </c>
      <c r="T183" s="19" t="str">
        <f>VLOOKUP(BBDD!S183,[1]CODIFICACIÓN!$BK$3:$BL$18,2,FALSE)</f>
        <v>A PIE</v>
      </c>
      <c r="U183" s="19"/>
      <c r="V183" s="3"/>
      <c r="AI183" s="19" t="str">
        <f>VLOOKUP(BBDD!AH183,[1]CODIFICACIÓN!$BM$3:$BN$14,2,FALSE)</f>
        <v>NS/NC</v>
      </c>
      <c r="AJ183" s="19" t="str">
        <f>VLOOKUP(BBDD!AI183,[1]CODIFICACIÓN!$BO$3:$BP$12,2,FALSE)</f>
        <v>INNECESARIO POR PROXIMIDAD</v>
      </c>
      <c r="AL183" s="19" t="str">
        <f>VLOOKUP(BBDD!AK183,[1]CODIFICACIÓN!$BQ$3:$BR$7,2,FALSE)</f>
        <v>1-3 VECES AL MES</v>
      </c>
      <c r="AM183" s="19" t="str">
        <f>VLOOKUP(BBDD!AL183,[1]CODIFICACIÓN!$BS$3:$BT$7,2,FALSE)</f>
        <v>Seguro</v>
      </c>
    </row>
    <row r="184" spans="1:39" ht="15" customHeight="1" x14ac:dyDescent="0.3">
      <c r="A184" s="4">
        <v>183</v>
      </c>
      <c r="B184" s="5">
        <v>42846</v>
      </c>
      <c r="C184" s="7">
        <v>0.77222222222222225</v>
      </c>
      <c r="D184" s="3" t="s">
        <v>165</v>
      </c>
      <c r="E184" s="19" t="str">
        <f>VLOOKUP(BBDD!E184,[1]CODIFICACIÓN!$A$3:$B$5,2,FALSE)</f>
        <v>Hombre</v>
      </c>
      <c r="G184" s="3" t="e">
        <f>VLOOKUP(F184,[1]CODIFICACIÓN!$BV$3:$BW$99,2,FALSE)</f>
        <v>#N/A</v>
      </c>
      <c r="H184" s="3" t="s">
        <v>174</v>
      </c>
      <c r="I184" s="19" t="str">
        <f>VLOOKUP(BBDD!H184,[1]CODIFICACIÓN!$BG$3:$BH$11,2,FALSE)</f>
        <v>OCUPADO/A</v>
      </c>
      <c r="J184" s="4" t="s">
        <v>165</v>
      </c>
      <c r="K184" s="19" t="str">
        <f>VLOOKUP(BBDD!J184,[1]CODIFICACIÓN!$G$3:$H$48,2,FALSE)</f>
        <v>Puerto Venecia</v>
      </c>
      <c r="L184" s="4">
        <v>146</v>
      </c>
      <c r="M184" s="3" t="s">
        <v>174</v>
      </c>
      <c r="N184" s="19" t="str">
        <f>VLOOKUP(BBDD!M184,[1]CODIFICACIÓN!$G$3:$H$48,2,FALSE)</f>
        <v>Zona Oeste</v>
      </c>
      <c r="O184" s="18" t="s">
        <v>578</v>
      </c>
      <c r="P184" s="19" t="str">
        <f>VLOOKUP(BBDD!O184,[1]CODIFICACIÓN!$BI$3:$BJ$15,2,FALSE)</f>
        <v>TRABAJO</v>
      </c>
      <c r="Q184" s="3"/>
      <c r="R184" s="19" t="str">
        <f>VLOOKUP(BBDD!Q184,[1]CODIFICACIÓN!$BI$3:$BJ$15,2,FALSE)</f>
        <v>CASA</v>
      </c>
      <c r="T184" s="19" t="str">
        <f>VLOOKUP(BBDD!S184,[1]CODIFICACIÓN!$BK$3:$BL$18,2,FALSE)</f>
        <v>BICICLETA PRIVADA</v>
      </c>
      <c r="U184" s="19"/>
      <c r="V184" s="3"/>
      <c r="AI184" s="19" t="str">
        <f>VLOOKUP(BBDD!AH184,[1]CODIFICACIÓN!$BM$3:$BN$14,2,FALSE)</f>
        <v>NS/NC</v>
      </c>
      <c r="AJ184" s="19" t="str">
        <f>VLOOKUP(BBDD!AI184,[1]CODIFICACIÓN!$BO$3:$BP$12,2,FALSE)</f>
        <v>INNECESARIO POR PROXIMIDAD</v>
      </c>
      <c r="AL184" s="19" t="str">
        <f>VLOOKUP(BBDD!AK184,[1]CODIFICACIÓN!$BQ$3:$BR$7,2,FALSE)</f>
        <v>4 O MÁS VECES A LA SEMANA</v>
      </c>
      <c r="AM184" s="19" t="str">
        <f>VLOOKUP(BBDD!AL184,[1]CODIFICACIÓN!$BS$3:$BT$7,2,FALSE)</f>
        <v>Muy seguro</v>
      </c>
    </row>
    <row r="185" spans="1:39" ht="15" customHeight="1" x14ac:dyDescent="0.3">
      <c r="A185" s="4">
        <v>184</v>
      </c>
      <c r="B185" s="5">
        <v>42846</v>
      </c>
      <c r="C185" s="7">
        <v>0.77569444444444446</v>
      </c>
      <c r="D185" s="3" t="s">
        <v>165</v>
      </c>
      <c r="E185" s="19" t="str">
        <f>VLOOKUP(BBDD!E185,[1]CODIFICACIÓN!$A$3:$B$5,2,FALSE)</f>
        <v>Mujer</v>
      </c>
      <c r="F185" s="3">
        <v>60</v>
      </c>
      <c r="G185" s="3" t="str">
        <f>VLOOKUP(F185,[1]CODIFICACIÓN!$BV$3:$BW$99,2,FALSE)</f>
        <v>55 a 64 años</v>
      </c>
      <c r="H185" s="3" t="s">
        <v>115</v>
      </c>
      <c r="I185" s="19" t="str">
        <f>VLOOKUP(BBDD!H185,[1]CODIFICACIÓN!$BG$3:$BH$11,2,FALSE)</f>
        <v>NS/NC</v>
      </c>
      <c r="J185" s="4" t="s">
        <v>165</v>
      </c>
      <c r="K185" s="19" t="str">
        <f>VLOOKUP(BBDD!J185,[1]CODIFICACIÓN!$G$3:$H$48,2,FALSE)</f>
        <v>Puerto Venecia</v>
      </c>
      <c r="L185" s="4">
        <v>146</v>
      </c>
      <c r="M185" s="3" t="s">
        <v>115</v>
      </c>
      <c r="N185" s="19" t="str">
        <f>VLOOKUP(BBDD!M185,[1]CODIFICACIÓN!$G$3:$H$48,2,FALSE)</f>
        <v>Centro</v>
      </c>
      <c r="O185" s="18" t="s">
        <v>564</v>
      </c>
      <c r="P185" s="19" t="str">
        <f>VLOOKUP(BBDD!O185,[1]CODIFICACIÓN!$BI$3:$BJ$15,2,FALSE)</f>
        <v>COMPRA NO DIARIA</v>
      </c>
      <c r="Q185" s="3"/>
      <c r="R185" s="19" t="str">
        <f>VLOOKUP(BBDD!Q185,[1]CODIFICACIÓN!$BI$3:$BJ$15,2,FALSE)</f>
        <v>CASA</v>
      </c>
      <c r="T185" s="19" t="str">
        <f>VLOOKUP(BBDD!S185,[1]CODIFICACIÓN!$BK$3:$BL$18,2,FALSE)</f>
        <v>BUS URBANO</v>
      </c>
      <c r="U185" s="19"/>
      <c r="V185" s="3"/>
      <c r="Y185" s="7">
        <v>0.78055555555555556</v>
      </c>
      <c r="AA185" s="3">
        <v>31</v>
      </c>
      <c r="AB185" s="3">
        <v>3</v>
      </c>
      <c r="AI185" s="19" t="str">
        <f>VLOOKUP(BBDD!AH185,[1]CODIFICACIÓN!$BM$3:$BN$14,2,FALSE)</f>
        <v>TARJETA BUS</v>
      </c>
      <c r="AJ185" s="19" t="str">
        <f>VLOOKUP(BBDD!AI185,[1]CODIFICACIÓN!$BO$3:$BP$12,2,FALSE)</f>
        <v>NS/NC</v>
      </c>
      <c r="AL185" s="19" t="str">
        <f>VLOOKUP(BBDD!AK185,[1]CODIFICACIÓN!$BQ$3:$BR$7,2,FALSE)</f>
        <v>1-3 VECES AL MES</v>
      </c>
      <c r="AM185" s="19" t="str">
        <f>VLOOKUP(BBDD!AL185,[1]CODIFICACIÓN!$BS$3:$BT$7,2,FALSE)</f>
        <v>Seguro</v>
      </c>
    </row>
    <row r="186" spans="1:39" x14ac:dyDescent="0.3">
      <c r="A186" s="4">
        <v>185</v>
      </c>
      <c r="B186" s="5">
        <v>42846</v>
      </c>
      <c r="C186" s="7">
        <v>0.77777777777777779</v>
      </c>
      <c r="D186" s="3" t="s">
        <v>165</v>
      </c>
      <c r="E186" s="19" t="str">
        <f>VLOOKUP(BBDD!E186,[1]CODIFICACIÓN!$A$3:$B$5,2,FALSE)</f>
        <v>Mujer</v>
      </c>
      <c r="F186" s="3">
        <v>30</v>
      </c>
      <c r="G186" s="3" t="str">
        <f>VLOOKUP(F186,[1]CODIFICACIÓN!$BV$3:$BW$99,2,FALSE)</f>
        <v>25 a 39 años</v>
      </c>
      <c r="H186" s="3" t="s">
        <v>106</v>
      </c>
      <c r="I186" s="19" t="str">
        <f>VLOOKUP(BBDD!H186,[1]CODIFICACIÓN!$BG$3:$BH$11,2,FALSE)</f>
        <v>OCUPADO/A</v>
      </c>
      <c r="J186" s="4" t="s">
        <v>165</v>
      </c>
      <c r="K186" s="19" t="str">
        <f>VLOOKUP(BBDD!J186,[1]CODIFICACIÓN!$G$3:$H$48,2,FALSE)</f>
        <v>Puerto Venecia</v>
      </c>
      <c r="L186" s="4">
        <v>146</v>
      </c>
      <c r="M186" s="3" t="s">
        <v>106</v>
      </c>
      <c r="N186" s="19" t="str">
        <f>VLOOKUP(BBDD!M186,[1]CODIFICACIÓN!$G$3:$H$48,2,FALSE)</f>
        <v>Torrero- La Paz</v>
      </c>
      <c r="O186" s="18" t="s">
        <v>609</v>
      </c>
      <c r="P186" s="19" t="str">
        <f>VLOOKUP(BBDD!O186,[1]CODIFICACIÓN!$BI$3:$BJ$15,2,FALSE)</f>
        <v>COMPRA NO DIARIA</v>
      </c>
      <c r="Q186" s="3"/>
      <c r="R186" s="19" t="str">
        <f>VLOOKUP(BBDD!Q186,[1]CODIFICACIÓN!$BI$3:$BJ$15,2,FALSE)</f>
        <v>CASA</v>
      </c>
      <c r="T186" s="19" t="str">
        <f>VLOOKUP(BBDD!S186,[1]CODIFICACIÓN!$BK$3:$BL$18,2,FALSE)</f>
        <v>BUS URBANO</v>
      </c>
      <c r="U186" s="19" t="str">
        <f>VLOOKUP(BBDD!T186,[1]CODIFICACIÓN!$BK$3:$BL$18,2,FALSE)</f>
        <v>BUS URBANO</v>
      </c>
      <c r="V186" s="3"/>
      <c r="Y186" s="7">
        <v>0.78055555555555556</v>
      </c>
      <c r="AA186" s="3">
        <v>31</v>
      </c>
      <c r="AB186" s="3">
        <v>1</v>
      </c>
      <c r="AC186" s="3">
        <v>42</v>
      </c>
      <c r="AI186" s="19" t="str">
        <f>VLOOKUP(BBDD!AH186,[1]CODIFICACIÓN!$BM$3:$BN$14,2,FALSE)</f>
        <v>TARJETA BUS</v>
      </c>
      <c r="AJ186" s="19" t="str">
        <f>VLOOKUP(BBDD!AI186,[1]CODIFICACIÓN!$BO$3:$BP$12,2,FALSE)</f>
        <v>NS/NC</v>
      </c>
      <c r="AL186" s="19" t="str">
        <f>VLOOKUP(BBDD!AK186,[1]CODIFICACIÓN!$BQ$3:$BR$7,2,FALSE)</f>
        <v>1-3 VECES AL MES</v>
      </c>
      <c r="AM186" s="19" t="str">
        <f>VLOOKUP(BBDD!AL186,[1]CODIFICACIÓN!$BS$3:$BT$7,2,FALSE)</f>
        <v>Seguro</v>
      </c>
    </row>
    <row r="187" spans="1:39" ht="15" customHeight="1" x14ac:dyDescent="0.3">
      <c r="A187" s="4">
        <v>186</v>
      </c>
      <c r="B187" s="5">
        <v>42846</v>
      </c>
      <c r="C187" s="7">
        <v>0.78125</v>
      </c>
      <c r="D187" s="3" t="s">
        <v>165</v>
      </c>
      <c r="E187" s="19" t="str">
        <f>VLOOKUP(BBDD!E187,[1]CODIFICACIÓN!$A$3:$B$5,2,FALSE)</f>
        <v>Mujer</v>
      </c>
      <c r="F187" s="3">
        <v>19</v>
      </c>
      <c r="G187" s="3" t="str">
        <f>VLOOKUP(F187,[1]CODIFICACIÓN!$BV$3:$BW$99,2,FALSE)</f>
        <v>15 a 24 años</v>
      </c>
      <c r="H187" s="3" t="s">
        <v>206</v>
      </c>
      <c r="I187" s="19" t="str">
        <f>VLOOKUP(BBDD!H187,[1]CODIFICACIÓN!$BG$3:$BH$11,2,FALSE)</f>
        <v>ESTUDIANTE</v>
      </c>
      <c r="J187" s="4" t="s">
        <v>165</v>
      </c>
      <c r="K187" s="19" t="str">
        <f>VLOOKUP(BBDD!J187,[1]CODIFICACIÓN!$G$3:$H$48,2,FALSE)</f>
        <v>Puerto Venecia</v>
      </c>
      <c r="L187" s="4">
        <v>146</v>
      </c>
      <c r="M187" s="3" t="s">
        <v>128</v>
      </c>
      <c r="N187" s="19" t="str">
        <f>VLOOKUP(BBDD!M187,[1]CODIFICACIÓN!$G$3:$H$48,2,FALSE)</f>
        <v>Delicias</v>
      </c>
      <c r="O187" s="18" t="s">
        <v>565</v>
      </c>
      <c r="P187" s="19" t="str">
        <f>VLOOKUP(BBDD!O187,[1]CODIFICACIÓN!$BI$3:$BJ$15,2,FALSE)</f>
        <v>OCIO (DEPORTE, AMIGOS, ETC.)</v>
      </c>
      <c r="Q187" s="3"/>
      <c r="R187" s="19" t="str">
        <f>VLOOKUP(BBDD!Q187,[1]CODIFICACIÓN!$BI$3:$BJ$15,2,FALSE)</f>
        <v>CASA</v>
      </c>
      <c r="T187" s="19" t="str">
        <f>VLOOKUP(BBDD!S187,[1]CODIFICACIÓN!$BK$3:$BL$18,2,FALSE)</f>
        <v>COCHE ACOMPAÑANTE</v>
      </c>
      <c r="U187" s="19"/>
      <c r="V187" s="3"/>
      <c r="Y187" s="7">
        <v>0.78263888888888899</v>
      </c>
      <c r="AI187" s="19" t="str">
        <f>VLOOKUP(BBDD!AH187,[1]CODIFICACIÓN!$BM$3:$BN$14,2,FALSE)</f>
        <v>NS/NC</v>
      </c>
      <c r="AJ187" s="19" t="str">
        <f>VLOOKUP(BBDD!AI187,[1]CODIFICACIÓN!$BO$3:$BP$12,2,FALSE)</f>
        <v>NO HAY SERVICIO ADECUADO</v>
      </c>
      <c r="AL187" s="19" t="str">
        <f>VLOOKUP(BBDD!AK187,[1]CODIFICACIÓN!$BQ$3:$BR$7,2,FALSE)</f>
        <v>1-3 VECES A LA SEMANA</v>
      </c>
      <c r="AM187" s="19" t="str">
        <f>VLOOKUP(BBDD!AL187,[1]CODIFICACIÓN!$BS$3:$BT$7,2,FALSE)</f>
        <v>Seguro</v>
      </c>
    </row>
    <row r="188" spans="1:39" x14ac:dyDescent="0.3">
      <c r="A188" s="4">
        <v>187</v>
      </c>
      <c r="B188" s="5">
        <v>42846</v>
      </c>
      <c r="C188" s="7">
        <v>0.7993055555555556</v>
      </c>
      <c r="D188" s="3" t="s">
        <v>165</v>
      </c>
      <c r="E188" s="19" t="str">
        <f>VLOOKUP(BBDD!E188,[1]CODIFICACIÓN!$A$3:$B$5,2,FALSE)</f>
        <v>Mujer</v>
      </c>
      <c r="F188" s="3">
        <v>50</v>
      </c>
      <c r="G188" s="3" t="str">
        <f>VLOOKUP(F188,[1]CODIFICACIÓN!$BV$3:$BW$99,2,FALSE)</f>
        <v>40 a 54 años</v>
      </c>
      <c r="H188" s="3" t="s">
        <v>207</v>
      </c>
      <c r="I188" s="19" t="str">
        <f>VLOOKUP(BBDD!H188,[1]CODIFICACIÓN!$BG$3:$BH$11,2,FALSE)</f>
        <v>OCUPADO/A</v>
      </c>
      <c r="J188" s="4" t="s">
        <v>165</v>
      </c>
      <c r="K188" s="19" t="str">
        <f>VLOOKUP(BBDD!J188,[1]CODIFICACIÓN!$G$3:$H$48,2,FALSE)</f>
        <v>Puerto Venecia</v>
      </c>
      <c r="L188" s="4">
        <v>146</v>
      </c>
      <c r="M188" s="3" t="s">
        <v>207</v>
      </c>
      <c r="N188" s="19" t="str">
        <f>VLOOKUP(BBDD!M188,[1]CODIFICACIÓN!$G$3:$H$48,2,FALSE)</f>
        <v>Torrero- La Paz</v>
      </c>
      <c r="O188" s="18">
        <v>114</v>
      </c>
      <c r="P188" s="19" t="str">
        <f>VLOOKUP(BBDD!O188,[1]CODIFICACIÓN!$BI$3:$BJ$15,2,FALSE)</f>
        <v>COMPRA NO DIARIA</v>
      </c>
      <c r="Q188" s="3"/>
      <c r="R188" s="19" t="str">
        <f>VLOOKUP(BBDD!Q188,[1]CODIFICACIÓN!$BI$3:$BJ$15,2,FALSE)</f>
        <v>CASA</v>
      </c>
      <c r="T188" s="19" t="str">
        <f>VLOOKUP(BBDD!S188,[1]CODIFICACIÓN!$BK$3:$BL$18,2,FALSE)</f>
        <v>BUS URBANO</v>
      </c>
      <c r="U188" s="19" t="str">
        <f>VLOOKUP(BBDD!T188,[1]CODIFICACIÓN!$BK$3:$BL$18,2,FALSE)</f>
        <v>A PIE</v>
      </c>
      <c r="V188" s="3"/>
      <c r="Y188" s="7">
        <v>0.8027777777777777</v>
      </c>
      <c r="AA188" s="3">
        <v>31</v>
      </c>
      <c r="AB188" s="3">
        <v>5</v>
      </c>
      <c r="AI188" s="19" t="str">
        <f>VLOOKUP(BBDD!AH188,[1]CODIFICACIÓN!$BM$3:$BN$14,2,FALSE)</f>
        <v>TARJETA BUS</v>
      </c>
      <c r="AJ188" s="19" t="str">
        <f>VLOOKUP(BBDD!AI188,[1]CODIFICACIÓN!$BO$3:$BP$12,2,FALSE)</f>
        <v>NS/NC</v>
      </c>
      <c r="AL188" s="19" t="str">
        <f>VLOOKUP(BBDD!AK188,[1]CODIFICACIÓN!$BQ$3:$BR$7,2,FALSE)</f>
        <v>1-3 VECES A LA SEMANA</v>
      </c>
      <c r="AM188" s="19" t="str">
        <f>VLOOKUP(BBDD!AL188,[1]CODIFICACIÓN!$BS$3:$BT$7,2,FALSE)</f>
        <v>Seguro</v>
      </c>
    </row>
    <row r="189" spans="1:39" x14ac:dyDescent="0.3">
      <c r="A189" s="4">
        <v>188</v>
      </c>
      <c r="B189" s="5">
        <v>42846</v>
      </c>
      <c r="C189" s="7">
        <v>0.79999999999999993</v>
      </c>
      <c r="D189" s="3" t="s">
        <v>165</v>
      </c>
      <c r="E189" s="19" t="str">
        <f>VLOOKUP(BBDD!E189,[1]CODIFICACIÓN!$A$3:$B$5,2,FALSE)</f>
        <v>Hombre</v>
      </c>
      <c r="F189" s="3">
        <v>42</v>
      </c>
      <c r="G189" s="3" t="str">
        <f>VLOOKUP(F189,[1]CODIFICACIÓN!$BV$3:$BW$99,2,FALSE)</f>
        <v>40 a 54 años</v>
      </c>
      <c r="H189" s="3" t="s">
        <v>115</v>
      </c>
      <c r="I189" s="19" t="str">
        <f>VLOOKUP(BBDD!H189,[1]CODIFICACIÓN!$BG$3:$BH$11,2,FALSE)</f>
        <v>OCUPADO/A</v>
      </c>
      <c r="K189" s="19" t="str">
        <f>VLOOKUP(BBDD!J189,[1]CODIFICACIÓN!$G$3:$H$48,2,FALSE)</f>
        <v>No sabe / No contesta</v>
      </c>
      <c r="L189" s="4">
        <v>999</v>
      </c>
      <c r="N189" s="19" t="str">
        <f>VLOOKUP(BBDD!M189,[1]CODIFICACIÓN!$G$3:$H$48,2,FALSE)</f>
        <v>San José</v>
      </c>
      <c r="O189" s="18" t="s">
        <v>564</v>
      </c>
      <c r="P189" s="19" t="str">
        <f>VLOOKUP(BBDD!O189,[1]CODIFICACIÓN!$BI$3:$BJ$15,2,FALSE)</f>
        <v>TRABAJO</v>
      </c>
      <c r="Q189" s="3"/>
      <c r="R189" s="19" t="str">
        <f>VLOOKUP(BBDD!Q189,[1]CODIFICACIÓN!$BI$3:$BJ$15,2,FALSE)</f>
        <v>CASA</v>
      </c>
      <c r="T189" s="19" t="str">
        <f>VLOOKUP(BBDD!S189,[1]CODIFICACIÓN!$BK$3:$BL$18,2,FALSE)</f>
        <v>BUS URBANO</v>
      </c>
      <c r="U189" s="19" t="str">
        <f>VLOOKUP(BBDD!T189,[1]CODIFICACIÓN!$BK$3:$BL$18,2,FALSE)</f>
        <v>A PIE</v>
      </c>
      <c r="V189" s="3"/>
      <c r="Y189" s="7">
        <v>0.8027777777777777</v>
      </c>
      <c r="AA189" s="3">
        <v>31</v>
      </c>
      <c r="AB189" s="3">
        <v>4</v>
      </c>
      <c r="AI189" s="19" t="str">
        <f>VLOOKUP(BBDD!AH189,[1]CODIFICACIÓN!$BM$3:$BN$14,2,FALSE)</f>
        <v>TARJETA BUS</v>
      </c>
      <c r="AJ189" s="19" t="str">
        <f>VLOOKUP(BBDD!AI189,[1]CODIFICACIÓN!$BO$3:$BP$12,2,FALSE)</f>
        <v>NS/NC</v>
      </c>
      <c r="AL189" s="19" t="str">
        <f>VLOOKUP(BBDD!AK189,[1]CODIFICACIÓN!$BQ$3:$BR$7,2,FALSE)</f>
        <v>4 O MÁS VECES A LA SEMANA</v>
      </c>
      <c r="AM189" s="19" t="str">
        <f>VLOOKUP(BBDD!AL189,[1]CODIFICACIÓN!$BS$3:$BT$7,2,FALSE)</f>
        <v>Muy seguro</v>
      </c>
    </row>
    <row r="190" spans="1:39" ht="15" customHeight="1" x14ac:dyDescent="0.3">
      <c r="A190" s="4">
        <v>189</v>
      </c>
      <c r="B190" s="5">
        <v>42846</v>
      </c>
      <c r="C190" s="7">
        <v>0.80208333333333337</v>
      </c>
      <c r="D190" s="3" t="s">
        <v>165</v>
      </c>
      <c r="E190" s="19" t="str">
        <f>VLOOKUP(BBDD!E190,[1]CODIFICACIÓN!$A$3:$B$5,2,FALSE)</f>
        <v>Hombre</v>
      </c>
      <c r="F190" s="3">
        <v>38</v>
      </c>
      <c r="G190" s="3" t="str">
        <f>VLOOKUP(F190,[1]CODIFICACIÓN!$BV$3:$BW$99,2,FALSE)</f>
        <v>25 a 39 años</v>
      </c>
      <c r="H190" s="3" t="s">
        <v>118</v>
      </c>
      <c r="I190" s="19" t="str">
        <f>VLOOKUP(BBDD!H190,[1]CODIFICACIÓN!$BG$3:$BH$11,2,FALSE)</f>
        <v>OCUPADO/A</v>
      </c>
      <c r="K190" s="19" t="str">
        <f>VLOOKUP(BBDD!J190,[1]CODIFICACIÓN!$G$3:$H$48,2,FALSE)</f>
        <v>No sabe / No contesta</v>
      </c>
      <c r="L190" s="4">
        <v>999</v>
      </c>
      <c r="N190" s="19" t="str">
        <f>VLOOKUP(BBDD!M190,[1]CODIFICACIÓN!$G$3:$H$48,2,FALSE)</f>
        <v>Delicias</v>
      </c>
      <c r="O190" s="18" t="s">
        <v>556</v>
      </c>
      <c r="P190" s="19" t="str">
        <f>VLOOKUP(BBDD!O190,[1]CODIFICACIÓN!$BI$3:$BJ$15,2,FALSE)</f>
        <v>OCIO (DEPORTE, AMIGOS, ETC.)</v>
      </c>
      <c r="Q190" s="3"/>
      <c r="R190" s="19" t="str">
        <f>VLOOKUP(BBDD!Q190,[1]CODIFICACIÓN!$BI$3:$BJ$15,2,FALSE)</f>
        <v>CASA</v>
      </c>
      <c r="T190" s="19" t="str">
        <f>VLOOKUP(BBDD!S190,[1]CODIFICACIÓN!$BK$3:$BL$18,2,FALSE)</f>
        <v>COCHE ACOMPAÑANTE</v>
      </c>
      <c r="U190" s="19"/>
      <c r="V190" s="3"/>
      <c r="Y190" s="7">
        <v>0.80347222222222225</v>
      </c>
      <c r="AI190" s="19" t="str">
        <f>VLOOKUP(BBDD!AH190,[1]CODIFICACIÓN!$BM$3:$BN$14,2,FALSE)</f>
        <v>NS/NC</v>
      </c>
      <c r="AJ190" s="19" t="str">
        <f>VLOOKUP(BBDD!AI190,[1]CODIFICACIÓN!$BO$3:$BP$12,2,FALSE)</f>
        <v>NS/NC</v>
      </c>
      <c r="AL190" s="19" t="str">
        <f>VLOOKUP(BBDD!AK190,[1]CODIFICACIÓN!$BQ$3:$BR$7,2,FALSE)</f>
        <v>1-3 VECES AL MES</v>
      </c>
      <c r="AM190" s="19" t="str">
        <f>VLOOKUP(BBDD!AL190,[1]CODIFICACIÓN!$BS$3:$BT$7,2,FALSE)</f>
        <v>Seguro</v>
      </c>
    </row>
    <row r="191" spans="1:39" x14ac:dyDescent="0.3">
      <c r="A191" s="4">
        <v>190</v>
      </c>
      <c r="B191" s="5">
        <v>42846</v>
      </c>
      <c r="C191" s="7">
        <v>0.8041666666666667</v>
      </c>
      <c r="D191" s="3" t="s">
        <v>165</v>
      </c>
      <c r="E191" s="19" t="str">
        <f>VLOOKUP(BBDD!E191,[1]CODIFICACIÓN!$A$3:$B$5,2,FALSE)</f>
        <v>Hombre</v>
      </c>
      <c r="F191" s="3">
        <v>24</v>
      </c>
      <c r="G191" s="3" t="str">
        <f>VLOOKUP(F191,[1]CODIFICACIÓN!$BV$3:$BW$99,2,FALSE)</f>
        <v>15 a 24 años</v>
      </c>
      <c r="H191" s="3" t="s">
        <v>174</v>
      </c>
      <c r="I191" s="19" t="str">
        <f>VLOOKUP(BBDD!H191,[1]CODIFICACIÓN!$BG$3:$BH$11,2,FALSE)</f>
        <v>OCUPADO/A</v>
      </c>
      <c r="J191" s="4" t="s">
        <v>165</v>
      </c>
      <c r="K191" s="19" t="str">
        <f>VLOOKUP(BBDD!J191,[1]CODIFICACIÓN!$G$3:$H$48,2,FALSE)</f>
        <v>Puerto Venecia</v>
      </c>
      <c r="L191" s="4">
        <v>146</v>
      </c>
      <c r="M191" s="3" t="s">
        <v>174</v>
      </c>
      <c r="N191" s="19" t="str">
        <f>VLOOKUP(BBDD!M191,[1]CODIFICACIÓN!$G$3:$H$48,2,FALSE)</f>
        <v>Delicias</v>
      </c>
      <c r="O191" s="18" t="s">
        <v>578</v>
      </c>
      <c r="P191" s="19" t="str">
        <f>VLOOKUP(BBDD!O191,[1]CODIFICACIÓN!$BI$3:$BJ$15,2,FALSE)</f>
        <v>COMPRA NO DIARIA</v>
      </c>
      <c r="Q191" s="3"/>
      <c r="R191" s="19" t="str">
        <f>VLOOKUP(BBDD!Q191,[1]CODIFICACIÓN!$BI$3:$BJ$15,2,FALSE)</f>
        <v>CASA</v>
      </c>
      <c r="T191" s="19" t="str">
        <f>VLOOKUP(BBDD!S191,[1]CODIFICACIÓN!$BK$3:$BL$18,2,FALSE)</f>
        <v>BUS URBANO</v>
      </c>
      <c r="U191" s="19" t="str">
        <f>VLOOKUP(BBDD!T191,[1]CODIFICACIÓN!$BK$3:$BL$18,2,FALSE)</f>
        <v>A PIE</v>
      </c>
      <c r="V191" s="3"/>
      <c r="Y191" s="7">
        <v>0.80486111111111114</v>
      </c>
      <c r="AA191" s="3" t="s">
        <v>168</v>
      </c>
      <c r="AB191" s="3">
        <v>1</v>
      </c>
      <c r="AI191" s="19" t="str">
        <f>VLOOKUP(BBDD!AH191,[1]CODIFICACIÓN!$BM$3:$BN$14,2,FALSE)</f>
        <v>TARJETA BUS</v>
      </c>
      <c r="AJ191" s="19" t="str">
        <f>VLOOKUP(BBDD!AI191,[1]CODIFICACIÓN!$BO$3:$BP$12,2,FALSE)</f>
        <v>NS/NC</v>
      </c>
      <c r="AL191" s="19" t="str">
        <f>VLOOKUP(BBDD!AK191,[1]CODIFICACIÓN!$BQ$3:$BR$7,2,FALSE)</f>
        <v>1-3 VECES A LA SEMANA</v>
      </c>
      <c r="AM191" s="19" t="str">
        <f>VLOOKUP(BBDD!AL191,[1]CODIFICACIÓN!$BS$3:$BT$7,2,FALSE)</f>
        <v>Seguro</v>
      </c>
    </row>
    <row r="192" spans="1:39" ht="15" customHeight="1" x14ac:dyDescent="0.3">
      <c r="A192" s="4">
        <v>191</v>
      </c>
      <c r="B192" s="5">
        <v>42846</v>
      </c>
      <c r="C192" s="7">
        <v>0.80486111111111114</v>
      </c>
      <c r="D192" s="3" t="s">
        <v>165</v>
      </c>
      <c r="E192" s="19" t="str">
        <f>VLOOKUP(BBDD!E192,[1]CODIFICACIÓN!$A$3:$B$5,2,FALSE)</f>
        <v>Mujer</v>
      </c>
      <c r="F192" s="3">
        <v>53</v>
      </c>
      <c r="G192" s="3" t="str">
        <f>VLOOKUP(F192,[1]CODIFICACIÓN!$BV$3:$BW$99,2,FALSE)</f>
        <v>40 a 54 años</v>
      </c>
      <c r="H192" s="3" t="s">
        <v>108</v>
      </c>
      <c r="I192" s="19" t="str">
        <f>VLOOKUP(BBDD!H192,[1]CODIFICACIÓN!$BG$3:$BH$11,2,FALSE)</f>
        <v>OCUPADO/A</v>
      </c>
      <c r="K192" s="19" t="str">
        <f>VLOOKUP(BBDD!J192,[1]CODIFICACIÓN!$G$3:$H$48,2,FALSE)</f>
        <v>No sabe / No contesta</v>
      </c>
      <c r="L192" s="4">
        <v>999</v>
      </c>
      <c r="N192" s="19" t="str">
        <f>VLOOKUP(BBDD!M192,[1]CODIFICACIÓN!$G$3:$H$48,2,FALSE)</f>
        <v>Torrero- La Paz</v>
      </c>
      <c r="O192" s="18" t="s">
        <v>555</v>
      </c>
      <c r="P192" s="19" t="str">
        <f>VLOOKUP(BBDD!O192,[1]CODIFICACIÓN!$BI$3:$BJ$15,2,FALSE)</f>
        <v>ASUNTOS PERSONALES</v>
      </c>
      <c r="Q192" s="3"/>
      <c r="R192" s="19" t="str">
        <f>VLOOKUP(BBDD!Q192,[1]CODIFICACIÓN!$BI$3:$BJ$15,2,FALSE)</f>
        <v>CASA</v>
      </c>
      <c r="T192" s="19" t="str">
        <f>VLOOKUP(BBDD!S192,[1]CODIFICACIÓN!$BK$3:$BL$18,2,FALSE)</f>
        <v>COCHE PERSONA QUE CONDUCE</v>
      </c>
      <c r="U192" s="19"/>
      <c r="V192" s="3"/>
      <c r="Y192" s="7">
        <v>0.80555555555555547</v>
      </c>
      <c r="AI192" s="19" t="str">
        <f>VLOOKUP(BBDD!AH192,[1]CODIFICACIÓN!$BM$3:$BN$14,2,FALSE)</f>
        <v>NS/NC</v>
      </c>
      <c r="AJ192" s="19" t="str">
        <f>VLOOKUP(BBDD!AI192,[1]CODIFICACIÓN!$BO$3:$BP$12,2,FALSE)</f>
        <v>ES INCÓMODO</v>
      </c>
      <c r="AL192" s="19" t="str">
        <f>VLOOKUP(BBDD!AK192,[1]CODIFICACIÓN!$BQ$3:$BR$7,2,FALSE)</f>
        <v>1-3 VECES A LA SEMANA</v>
      </c>
      <c r="AM192" s="19" t="str">
        <f>VLOOKUP(BBDD!AL192,[1]CODIFICACIÓN!$BS$3:$BT$7,2,FALSE)</f>
        <v>Seguro</v>
      </c>
    </row>
    <row r="193" spans="1:39" ht="15" customHeight="1" x14ac:dyDescent="0.3">
      <c r="A193" s="4">
        <v>192</v>
      </c>
      <c r="B193" s="5">
        <v>42846</v>
      </c>
      <c r="C193" s="7">
        <v>0.80625000000000002</v>
      </c>
      <c r="D193" s="3" t="s">
        <v>165</v>
      </c>
      <c r="E193" s="19" t="str">
        <f>VLOOKUP(BBDD!E193,[1]CODIFICACIÓN!$A$3:$B$5,2,FALSE)</f>
        <v>Mujer</v>
      </c>
      <c r="F193" s="3">
        <v>41</v>
      </c>
      <c r="G193" s="3" t="str">
        <f>VLOOKUP(F193,[1]CODIFICACIÓN!$BV$3:$BW$99,2,FALSE)</f>
        <v>40 a 54 años</v>
      </c>
      <c r="H193" s="3" t="s">
        <v>208</v>
      </c>
      <c r="I193" s="19" t="str">
        <f>VLOOKUP(BBDD!H193,[1]CODIFICACIÓN!$BG$3:$BH$11,2,FALSE)</f>
        <v>OCUPADO/A</v>
      </c>
      <c r="J193" s="4" t="s">
        <v>165</v>
      </c>
      <c r="K193" s="19" t="str">
        <f>VLOOKUP(BBDD!J193,[1]CODIFICACIÓN!$G$3:$H$48,2,FALSE)</f>
        <v>Puerto Venecia</v>
      </c>
      <c r="L193" s="4">
        <v>146</v>
      </c>
      <c r="M193" s="3" t="s">
        <v>208</v>
      </c>
      <c r="N193" s="19" t="str">
        <f>VLOOKUP(BBDD!M193,[1]CODIFICACIÓN!$G$3:$H$48,2,FALSE)</f>
        <v>San José</v>
      </c>
      <c r="O193" s="18">
        <v>68</v>
      </c>
      <c r="P193" s="19" t="str">
        <f>VLOOKUP(BBDD!O193,[1]CODIFICACIÓN!$BI$3:$BJ$15,2,FALSE)</f>
        <v>COMPRA NO DIARIA</v>
      </c>
      <c r="Q193" s="3"/>
      <c r="R193" s="19" t="str">
        <f>VLOOKUP(BBDD!Q193,[1]CODIFICACIÓN!$BI$3:$BJ$15,2,FALSE)</f>
        <v>CASA</v>
      </c>
      <c r="T193" s="19" t="str">
        <f>VLOOKUP(BBDD!S193,[1]CODIFICACIÓN!$BK$3:$BL$18,2,FALSE)</f>
        <v>COCHE PERSONA QUE CONDUCE</v>
      </c>
      <c r="U193" s="19"/>
      <c r="V193" s="3"/>
      <c r="Y193" s="7">
        <v>0.80694444444444446</v>
      </c>
      <c r="AI193" s="19" t="str">
        <f>VLOOKUP(BBDD!AH193,[1]CODIFICACIÓN!$BM$3:$BN$14,2,FALSE)</f>
        <v>NS/NC</v>
      </c>
      <c r="AJ193" s="19" t="str">
        <f>VLOOKUP(BBDD!AI193,[1]CODIFICACIÓN!$BO$3:$BP$12,2,FALSE)</f>
        <v>PARADAS ALEJADAS</v>
      </c>
      <c r="AL193" s="19" t="str">
        <f>VLOOKUP(BBDD!AK193,[1]CODIFICACIÓN!$BQ$3:$BR$7,2,FALSE)</f>
        <v>1-3 VECES AL MES</v>
      </c>
      <c r="AM193" s="19" t="str">
        <f>VLOOKUP(BBDD!AL193,[1]CODIFICACIÓN!$BS$3:$BT$7,2,FALSE)</f>
        <v>Seguro</v>
      </c>
    </row>
    <row r="194" spans="1:39" x14ac:dyDescent="0.3">
      <c r="A194" s="4">
        <v>193</v>
      </c>
      <c r="B194" s="5">
        <v>42846</v>
      </c>
      <c r="C194" s="7">
        <v>0.80694444444444446</v>
      </c>
      <c r="D194" s="3" t="s">
        <v>165</v>
      </c>
      <c r="E194" s="19" t="str">
        <f>VLOOKUP(BBDD!E194,[1]CODIFICACIÓN!$A$3:$B$5,2,FALSE)</f>
        <v>Hombre</v>
      </c>
      <c r="F194" s="3">
        <v>26</v>
      </c>
      <c r="G194" s="3" t="str">
        <f>VLOOKUP(F194,[1]CODIFICACIÓN!$BV$3:$BW$99,2,FALSE)</f>
        <v>25 a 39 años</v>
      </c>
      <c r="H194" s="3" t="s">
        <v>115</v>
      </c>
      <c r="I194" s="19" t="str">
        <f>VLOOKUP(BBDD!H194,[1]CODIFICACIÓN!$BG$3:$BH$11,2,FALSE)</f>
        <v>OCUPADO/A</v>
      </c>
      <c r="J194" s="4" t="s">
        <v>165</v>
      </c>
      <c r="K194" s="19" t="str">
        <f>VLOOKUP(BBDD!J194,[1]CODIFICACIÓN!$G$3:$H$48,2,FALSE)</f>
        <v>Puerto Venecia</v>
      </c>
      <c r="L194" s="4">
        <v>146</v>
      </c>
      <c r="N194" s="19" t="str">
        <f>VLOOKUP(BBDD!M194,[1]CODIFICACIÓN!$G$3:$H$48,2,FALSE)</f>
        <v>Casablanca</v>
      </c>
      <c r="O194" s="18" t="s">
        <v>564</v>
      </c>
      <c r="P194" s="19" t="str">
        <f>VLOOKUP(BBDD!O194,[1]CODIFICACIÓN!$BI$3:$BJ$15,2,FALSE)</f>
        <v>OCIO (DEPORTE, AMIGOS, ETC.)</v>
      </c>
      <c r="Q194" s="3"/>
      <c r="R194" s="19" t="str">
        <f>VLOOKUP(BBDD!Q194,[1]CODIFICACIÓN!$BI$3:$BJ$15,2,FALSE)</f>
        <v>CASA</v>
      </c>
      <c r="T194" s="19" t="str">
        <f>VLOOKUP(BBDD!S194,[1]CODIFICACIÓN!$BK$3:$BL$18,2,FALSE)</f>
        <v>BUS URBANO</v>
      </c>
      <c r="U194" s="19" t="str">
        <f>VLOOKUP(BBDD!T194,[1]CODIFICACIÓN!$BK$3:$BL$18,2,FALSE)</f>
        <v>BUS URBANO</v>
      </c>
      <c r="V194" s="3"/>
      <c r="Y194" s="7">
        <v>0.81111111111111101</v>
      </c>
      <c r="AA194" s="3" t="s">
        <v>168</v>
      </c>
      <c r="AB194" s="3">
        <v>1</v>
      </c>
      <c r="AC194" s="3">
        <v>33</v>
      </c>
      <c r="AI194" s="19" t="str">
        <f>VLOOKUP(BBDD!AH194,[1]CODIFICACIÓN!$BM$3:$BN$14,2,FALSE)</f>
        <v>NS/NC</v>
      </c>
      <c r="AJ194" s="19" t="str">
        <f>VLOOKUP(BBDD!AI194,[1]CODIFICACIÓN!$BO$3:$BP$12,2,FALSE)</f>
        <v>NS/NC</v>
      </c>
      <c r="AL194" s="19" t="str">
        <f>VLOOKUP(BBDD!AK194,[1]CODIFICACIÓN!$BQ$3:$BR$7,2,FALSE)</f>
        <v>1-3 VECES AL MES</v>
      </c>
      <c r="AM194" s="19" t="str">
        <f>VLOOKUP(BBDD!AL194,[1]CODIFICACIÓN!$BS$3:$BT$7,2,FALSE)</f>
        <v>Muy seguro</v>
      </c>
    </row>
    <row r="195" spans="1:39" x14ac:dyDescent="0.3">
      <c r="A195" s="4">
        <v>194</v>
      </c>
      <c r="B195" s="5">
        <v>42846</v>
      </c>
      <c r="C195" s="7">
        <v>0.80763888888888891</v>
      </c>
      <c r="D195" s="3" t="s">
        <v>165</v>
      </c>
      <c r="E195" s="19" t="str">
        <f>VLOOKUP(BBDD!E195,[1]CODIFICACIÓN!$A$3:$B$5,2,FALSE)</f>
        <v>Mujer</v>
      </c>
      <c r="F195" s="3">
        <v>29</v>
      </c>
      <c r="G195" s="3" t="str">
        <f>VLOOKUP(F195,[1]CODIFICACIÓN!$BV$3:$BW$99,2,FALSE)</f>
        <v>25 a 39 años</v>
      </c>
      <c r="H195" s="3" t="s">
        <v>179</v>
      </c>
      <c r="I195" s="19" t="str">
        <f>VLOOKUP(BBDD!H195,[1]CODIFICACIÓN!$BG$3:$BH$11,2,FALSE)</f>
        <v>EN PARO</v>
      </c>
      <c r="J195" s="4" t="s">
        <v>165</v>
      </c>
      <c r="K195" s="19" t="str">
        <f>VLOOKUP(BBDD!J195,[1]CODIFICACIÓN!$G$3:$H$48,2,FALSE)</f>
        <v>Puerto Venecia</v>
      </c>
      <c r="L195" s="4">
        <v>146</v>
      </c>
      <c r="M195" s="3" t="s">
        <v>179</v>
      </c>
      <c r="N195" s="19" t="str">
        <f>VLOOKUP(BBDD!M195,[1]CODIFICACIÓN!$G$3:$H$48,2,FALSE)</f>
        <v>La Almozara</v>
      </c>
      <c r="O195" s="18">
        <v>114</v>
      </c>
      <c r="P195" s="19" t="str">
        <f>VLOOKUP(BBDD!O195,[1]CODIFICACIÓN!$BI$3:$BJ$15,2,FALSE)</f>
        <v>OCIO (DEPORTE, AMIGOS, ETC.)</v>
      </c>
      <c r="Q195" s="3"/>
      <c r="R195" s="19" t="str">
        <f>VLOOKUP(BBDD!Q195,[1]CODIFICACIÓN!$BI$3:$BJ$15,2,FALSE)</f>
        <v>CASA</v>
      </c>
      <c r="T195" s="19" t="str">
        <f>VLOOKUP(BBDD!S195,[1]CODIFICACIÓN!$BK$3:$BL$18,2,FALSE)</f>
        <v>BUS URBANO</v>
      </c>
      <c r="U195" s="19" t="str">
        <f>VLOOKUP(BBDD!T195,[1]CODIFICACIÓN!$BK$3:$BL$18,2,FALSE)</f>
        <v>A PIE</v>
      </c>
      <c r="V195" s="3"/>
      <c r="Y195" s="7">
        <v>0.81111111111111101</v>
      </c>
      <c r="AA195" s="3" t="s">
        <v>168</v>
      </c>
      <c r="AB195" s="3">
        <v>0</v>
      </c>
      <c r="AI195" s="19" t="str">
        <f>VLOOKUP(BBDD!AH195,[1]CODIFICACIÓN!$BM$3:$BN$14,2,FALSE)</f>
        <v>NS/NC</v>
      </c>
      <c r="AJ195" s="19" t="str">
        <f>VLOOKUP(BBDD!AI195,[1]CODIFICACIÓN!$BO$3:$BP$12,2,FALSE)</f>
        <v>NS/NC</v>
      </c>
      <c r="AL195" s="19" t="str">
        <f>VLOOKUP(BBDD!AK195,[1]CODIFICACIÓN!$BQ$3:$BR$7,2,FALSE)</f>
        <v>1-3 VECES A LA SEMANA</v>
      </c>
      <c r="AM195" s="19" t="str">
        <f>VLOOKUP(BBDD!AL195,[1]CODIFICACIÓN!$BS$3:$BT$7,2,FALSE)</f>
        <v>Seguro</v>
      </c>
    </row>
    <row r="196" spans="1:39" ht="15" customHeight="1" x14ac:dyDescent="0.3">
      <c r="A196" s="4">
        <v>195</v>
      </c>
      <c r="B196" s="5">
        <v>42846</v>
      </c>
      <c r="C196" s="7">
        <v>0.81111111111111101</v>
      </c>
      <c r="D196" s="3" t="s">
        <v>165</v>
      </c>
      <c r="E196" s="19" t="str">
        <f>VLOOKUP(BBDD!E196,[1]CODIFICACIÓN!$A$3:$B$5,2,FALSE)</f>
        <v>Hombre</v>
      </c>
      <c r="F196" s="3">
        <v>28</v>
      </c>
      <c r="G196" s="3" t="str">
        <f>VLOOKUP(F196,[1]CODIFICACIÓN!$BV$3:$BW$99,2,FALSE)</f>
        <v>25 a 39 años</v>
      </c>
      <c r="H196" s="3" t="s">
        <v>157</v>
      </c>
      <c r="I196" s="19" t="str">
        <f>VLOOKUP(BBDD!H196,[1]CODIFICACIÓN!$BG$3:$BH$11,2,FALSE)</f>
        <v>OCUPADO/A</v>
      </c>
      <c r="K196" s="19" t="str">
        <f>VLOOKUP(BBDD!J196,[1]CODIFICACIÓN!$G$3:$H$48,2,FALSE)</f>
        <v>No sabe / No contesta</v>
      </c>
      <c r="L196" s="4">
        <v>999</v>
      </c>
      <c r="N196" s="19" t="str">
        <f>VLOOKUP(BBDD!M196,[1]CODIFICACIÓN!$G$3:$H$48,2,FALSE)</f>
        <v>Las Fuentes</v>
      </c>
      <c r="O196" s="18" t="s">
        <v>582</v>
      </c>
      <c r="P196" s="19" t="str">
        <f>VLOOKUP(BBDD!O196,[1]CODIFICACIÓN!$BI$3:$BJ$15,2,FALSE)</f>
        <v>TRABAJO</v>
      </c>
      <c r="Q196" s="3"/>
      <c r="R196" s="19" t="str">
        <f>VLOOKUP(BBDD!Q196,[1]CODIFICACIÓN!$BI$3:$BJ$15,2,FALSE)</f>
        <v>CASA</v>
      </c>
      <c r="T196" s="19" t="str">
        <f>VLOOKUP(BBDD!S196,[1]CODIFICACIÓN!$BK$3:$BL$18,2,FALSE)</f>
        <v>MOTOCICLETA</v>
      </c>
      <c r="U196" s="19"/>
      <c r="V196" s="3"/>
      <c r="Y196" s="7">
        <v>0.81180555555555556</v>
      </c>
      <c r="AI196" s="19" t="str">
        <f>VLOOKUP(BBDD!AH196,[1]CODIFICACIÓN!$BM$3:$BN$14,2,FALSE)</f>
        <v>NS/NC</v>
      </c>
      <c r="AJ196" s="19" t="str">
        <f>VLOOKUP(BBDD!AI196,[1]CODIFICACIÓN!$BO$3:$BP$12,2,FALSE)</f>
        <v>NS/NC</v>
      </c>
      <c r="AL196" s="19" t="str">
        <f>VLOOKUP(BBDD!AK196,[1]CODIFICACIÓN!$BQ$3:$BR$7,2,FALSE)</f>
        <v>4 O MÁS VECES A LA SEMANA</v>
      </c>
      <c r="AM196" s="19" t="str">
        <f>VLOOKUP(BBDD!AL196,[1]CODIFICACIÓN!$BS$3:$BT$7,2,FALSE)</f>
        <v>Muy seguro</v>
      </c>
    </row>
    <row r="197" spans="1:39" ht="15" customHeight="1" x14ac:dyDescent="0.3">
      <c r="A197" s="4">
        <v>196</v>
      </c>
      <c r="B197" s="5">
        <v>42846</v>
      </c>
      <c r="C197" s="7">
        <v>0.8125</v>
      </c>
      <c r="D197" s="3" t="s">
        <v>165</v>
      </c>
      <c r="E197" s="19" t="str">
        <f>VLOOKUP(BBDD!E197,[1]CODIFICACIÓN!$A$3:$B$5,2,FALSE)</f>
        <v>Mujer</v>
      </c>
      <c r="F197" s="3">
        <v>40</v>
      </c>
      <c r="G197" s="3" t="str">
        <f>VLOOKUP(F197,[1]CODIFICACIÓN!$BV$3:$BW$99,2,FALSE)</f>
        <v>40 a 54 años</v>
      </c>
      <c r="H197" s="3" t="s">
        <v>188</v>
      </c>
      <c r="I197" s="19" t="str">
        <f>VLOOKUP(BBDD!H197,[1]CODIFICACIÓN!$BG$3:$BH$11,2,FALSE)</f>
        <v>OCUPADO/A</v>
      </c>
      <c r="J197" s="4" t="s">
        <v>165</v>
      </c>
      <c r="K197" s="19" t="str">
        <f>VLOOKUP(BBDD!J197,[1]CODIFICACIÓN!$G$3:$H$48,2,FALSE)</f>
        <v>Puerto Venecia</v>
      </c>
      <c r="L197" s="4">
        <v>146</v>
      </c>
      <c r="M197" s="3" t="s">
        <v>584</v>
      </c>
      <c r="N197" s="19" t="str">
        <f>VLOOKUP(BBDD!M197,[1]CODIFICACIÓN!$G$3:$H$48,2,FALSE)</f>
        <v>El Rabal</v>
      </c>
      <c r="O197" s="18">
        <v>150</v>
      </c>
      <c r="P197" s="19" t="str">
        <f>VLOOKUP(BBDD!O197,[1]CODIFICACIÓN!$BI$3:$BJ$15,2,FALSE)</f>
        <v>OCIO (DEPORTE, AMIGOS, ETC.)</v>
      </c>
      <c r="Q197" s="3"/>
      <c r="R197" s="19" t="str">
        <f>VLOOKUP(BBDD!Q197,[1]CODIFICACIÓN!$BI$3:$BJ$15,2,FALSE)</f>
        <v>CASA</v>
      </c>
      <c r="T197" s="19" t="str">
        <f>VLOOKUP(BBDD!S197,[1]CODIFICACIÓN!$BK$3:$BL$18,2,FALSE)</f>
        <v>COCHE ACOMPAÑANTE</v>
      </c>
      <c r="U197" s="19"/>
      <c r="V197" s="3"/>
      <c r="Y197" s="7">
        <v>0.81319444444444444</v>
      </c>
      <c r="AI197" s="19" t="str">
        <f>VLOOKUP(BBDD!AH197,[1]CODIFICACIÓN!$BM$3:$BN$14,2,FALSE)</f>
        <v>NS/NC</v>
      </c>
      <c r="AJ197" s="19" t="str">
        <f>VLOOKUP(BBDD!AI197,[1]CODIFICACIÓN!$BO$3:$BP$12,2,FALSE)</f>
        <v>ES INCÓMODO</v>
      </c>
      <c r="AL197" s="19" t="str">
        <f>VLOOKUP(BBDD!AK197,[1]CODIFICACIÓN!$BQ$3:$BR$7,2,FALSE)</f>
        <v>1-3 VECES A LA SEMANA</v>
      </c>
      <c r="AM197" s="19" t="str">
        <f>VLOOKUP(BBDD!AL197,[1]CODIFICACIÓN!$BS$3:$BT$7,2,FALSE)</f>
        <v>Seguro</v>
      </c>
    </row>
    <row r="198" spans="1:39" ht="15" customHeight="1" x14ac:dyDescent="0.3">
      <c r="A198" s="4">
        <v>197</v>
      </c>
      <c r="B198" s="5">
        <v>42846</v>
      </c>
      <c r="C198" s="7">
        <v>0.8125</v>
      </c>
      <c r="D198" s="3" t="s">
        <v>165</v>
      </c>
      <c r="E198" s="19" t="str">
        <f>VLOOKUP(BBDD!E198,[1]CODIFICACIÓN!$A$3:$B$5,2,FALSE)</f>
        <v>NS/NC</v>
      </c>
      <c r="G198" s="3" t="e">
        <f>VLOOKUP(F198,[1]CODIFICACIÓN!$BV$3:$BW$99,2,FALSE)</f>
        <v>#N/A</v>
      </c>
      <c r="H198" s="3" t="s">
        <v>200</v>
      </c>
      <c r="I198" s="19" t="str">
        <f>VLOOKUP(BBDD!H198,[1]CODIFICACIÓN!$BG$3:$BH$11,2,FALSE)</f>
        <v>NS/NC</v>
      </c>
      <c r="J198" s="4" t="s">
        <v>165</v>
      </c>
      <c r="K198" s="19" t="str">
        <f>VLOOKUP(BBDD!J198,[1]CODIFICACIÓN!$G$3:$H$48,2,FALSE)</f>
        <v>Puerto Venecia</v>
      </c>
      <c r="L198" s="4">
        <v>146</v>
      </c>
      <c r="M198" s="3" t="s">
        <v>200</v>
      </c>
      <c r="N198" s="19" t="str">
        <f>VLOOKUP(BBDD!M198,[1]CODIFICACIÓN!$G$3:$H$48,2,FALSE)</f>
        <v>Delicias</v>
      </c>
      <c r="O198" s="18">
        <v>110</v>
      </c>
      <c r="P198" s="19" t="str">
        <f>VLOOKUP(BBDD!O198,[1]CODIFICACIÓN!$BI$3:$BJ$15,2,FALSE)</f>
        <v>COMPRA NO DIARIA</v>
      </c>
      <c r="Q198" s="3"/>
      <c r="R198" s="19" t="str">
        <f>VLOOKUP(BBDD!Q198,[1]CODIFICACIÓN!$BI$3:$BJ$15,2,FALSE)</f>
        <v>CASA</v>
      </c>
      <c r="T198" s="19" t="str">
        <f>VLOOKUP(BBDD!S198,[1]CODIFICACIÓN!$BK$3:$BL$18,2,FALSE)</f>
        <v>BUS URBANO</v>
      </c>
      <c r="U198" s="19"/>
      <c r="V198" s="3"/>
      <c r="Y198" s="7">
        <v>0.81319444444444444</v>
      </c>
      <c r="AA198" s="3">
        <v>31</v>
      </c>
      <c r="AB198" s="3">
        <v>1</v>
      </c>
      <c r="AI198" s="19" t="str">
        <f>VLOOKUP(BBDD!AH198,[1]CODIFICACIÓN!$BM$3:$BN$14,2,FALSE)</f>
        <v>TARJETA BUS</v>
      </c>
      <c r="AJ198" s="19" t="str">
        <f>VLOOKUP(BBDD!AI198,[1]CODIFICACIÓN!$BO$3:$BP$12,2,FALSE)</f>
        <v>NS/NC</v>
      </c>
      <c r="AL198" s="19" t="str">
        <f>VLOOKUP(BBDD!AK198,[1]CODIFICACIÓN!$BQ$3:$BR$7,2,FALSE)</f>
        <v>1-3 VECES AL MES</v>
      </c>
      <c r="AM198" s="19" t="str">
        <f>VLOOKUP(BBDD!AL198,[1]CODIFICACIÓN!$BS$3:$BT$7,2,FALSE)</f>
        <v>Seguro</v>
      </c>
    </row>
    <row r="199" spans="1:39" ht="15" customHeight="1" x14ac:dyDescent="0.3">
      <c r="A199" s="4">
        <v>198</v>
      </c>
      <c r="B199" s="5">
        <v>42846</v>
      </c>
      <c r="C199" s="7">
        <v>0.81388888888888899</v>
      </c>
      <c r="D199" s="3" t="s">
        <v>165</v>
      </c>
      <c r="E199" s="19" t="str">
        <f>VLOOKUP(BBDD!E199,[1]CODIFICACIÓN!$A$3:$B$5,2,FALSE)</f>
        <v>NS/NC</v>
      </c>
      <c r="F199" s="3">
        <v>51</v>
      </c>
      <c r="G199" s="3" t="str">
        <f>VLOOKUP(F199,[1]CODIFICACIÓN!$BV$3:$BW$99,2,FALSE)</f>
        <v>40 a 54 años</v>
      </c>
      <c r="H199" s="3" t="s">
        <v>209</v>
      </c>
      <c r="I199" s="19" t="str">
        <f>VLOOKUP(BBDD!H199,[1]CODIFICACIÓN!$BG$3:$BH$11,2,FALSE)</f>
        <v>EN PARO</v>
      </c>
      <c r="J199" s="4" t="s">
        <v>165</v>
      </c>
      <c r="K199" s="19" t="str">
        <f>VLOOKUP(BBDD!J199,[1]CODIFICACIÓN!$G$3:$H$48,2,FALSE)</f>
        <v>Puerto Venecia</v>
      </c>
      <c r="L199" s="4">
        <v>146</v>
      </c>
      <c r="M199" s="3" t="s">
        <v>209</v>
      </c>
      <c r="N199" s="19" t="str">
        <f>VLOOKUP(BBDD!M199,[1]CODIFICACIÓN!$G$3:$H$48,2,FALSE)</f>
        <v>Centro</v>
      </c>
      <c r="O199" s="18">
        <v>19</v>
      </c>
      <c r="P199" s="19" t="str">
        <f>VLOOKUP(BBDD!O199,[1]CODIFICACIÓN!$BI$3:$BJ$15,2,FALSE)</f>
        <v>COMPRA NO DIARIA</v>
      </c>
      <c r="Q199" s="3"/>
      <c r="R199" s="19" t="str">
        <f>VLOOKUP(BBDD!Q199,[1]CODIFICACIÓN!$BI$3:$BJ$15,2,FALSE)</f>
        <v>CASA</v>
      </c>
      <c r="T199" s="19" t="str">
        <f>VLOOKUP(BBDD!S199,[1]CODIFICACIÓN!$BK$3:$BL$18,2,FALSE)</f>
        <v>COCHE PERSONA QUE CONDUCE</v>
      </c>
      <c r="U199" s="19"/>
      <c r="V199" s="3"/>
      <c r="Y199" s="7">
        <v>0.81527777777777777</v>
      </c>
      <c r="AI199" s="19" t="str">
        <f>VLOOKUP(BBDD!AH199,[1]CODIFICACIÓN!$BM$3:$BN$14,2,FALSE)</f>
        <v>NS/NC</v>
      </c>
      <c r="AJ199" s="19" t="str">
        <f>VLOOKUP(BBDD!AI199,[1]CODIFICACIÓN!$BO$3:$BP$12,2,FALSE)</f>
        <v>NS/NC</v>
      </c>
      <c r="AL199" s="19" t="str">
        <f>VLOOKUP(BBDD!AK199,[1]CODIFICACIÓN!$BQ$3:$BR$7,2,FALSE)</f>
        <v>1-3 VECES AL MES</v>
      </c>
      <c r="AM199" s="19" t="str">
        <f>VLOOKUP(BBDD!AL199,[1]CODIFICACIÓN!$BS$3:$BT$7,2,FALSE)</f>
        <v>Seguro</v>
      </c>
    </row>
    <row r="200" spans="1:39" ht="15" customHeight="1" x14ac:dyDescent="0.3">
      <c r="A200" s="4">
        <v>199</v>
      </c>
      <c r="B200" s="5">
        <v>42846</v>
      </c>
      <c r="C200" s="7">
        <v>0.81597222222222221</v>
      </c>
      <c r="D200" s="3" t="s">
        <v>165</v>
      </c>
      <c r="E200" s="19" t="str">
        <f>VLOOKUP(BBDD!E200,[1]CODIFICACIÓN!$A$3:$B$5,2,FALSE)</f>
        <v>Hombre</v>
      </c>
      <c r="F200" s="3">
        <v>60</v>
      </c>
      <c r="G200" s="3" t="str">
        <f>VLOOKUP(F200,[1]CODIFICACIÓN!$BV$3:$BW$99,2,FALSE)</f>
        <v>55 a 64 años</v>
      </c>
      <c r="H200" s="3" t="s">
        <v>210</v>
      </c>
      <c r="I200" s="19" t="str">
        <f>VLOOKUP(BBDD!H200,[1]CODIFICACIÓN!$BG$3:$BH$11,2,FALSE)</f>
        <v>OCUPADO/A</v>
      </c>
      <c r="J200" s="4" t="s">
        <v>165</v>
      </c>
      <c r="K200" s="19" t="str">
        <f>VLOOKUP(BBDD!J200,[1]CODIFICACIÓN!$G$3:$H$48,2,FALSE)</f>
        <v>Puerto Venecia</v>
      </c>
      <c r="L200" s="4">
        <v>146</v>
      </c>
      <c r="M200" s="3" t="s">
        <v>210</v>
      </c>
      <c r="N200" s="19" t="str">
        <f>VLOOKUP(BBDD!M200,[1]CODIFICACIÓN!$G$3:$H$48,2,FALSE)</f>
        <v>Torrero- La Paz</v>
      </c>
      <c r="O200" s="18">
        <v>62</v>
      </c>
      <c r="P200" s="19" t="str">
        <f>VLOOKUP(BBDD!O200,[1]CODIFICACIÓN!$BI$3:$BJ$15,2,FALSE)</f>
        <v>COMPRA NO DIARIA</v>
      </c>
      <c r="Q200" s="3"/>
      <c r="R200" s="19" t="str">
        <f>VLOOKUP(BBDD!Q200,[1]CODIFICACIÓN!$BI$3:$BJ$15,2,FALSE)</f>
        <v>CASA</v>
      </c>
      <c r="T200" s="19" t="str">
        <f>VLOOKUP(BBDD!S200,[1]CODIFICACIÓN!$BK$3:$BL$18,2,FALSE)</f>
        <v>COCHE PERSONA QUE CONDUCE</v>
      </c>
      <c r="U200" s="19"/>
      <c r="V200" s="3"/>
      <c r="Y200" s="7">
        <v>0.81666666666666676</v>
      </c>
      <c r="AI200" s="19" t="str">
        <f>VLOOKUP(BBDD!AH200,[1]CODIFICACIÓN!$BM$3:$BN$14,2,FALSE)</f>
        <v>NS/NC</v>
      </c>
      <c r="AJ200" s="19" t="str">
        <f>VLOOKUP(BBDD!AI200,[1]CODIFICACIÓN!$BO$3:$BP$12,2,FALSE)</f>
        <v>ES INCÓMODO</v>
      </c>
      <c r="AL200" s="19" t="str">
        <f>VLOOKUP(BBDD!AK200,[1]CODIFICACIÓN!$BQ$3:$BR$7,2,FALSE)</f>
        <v>1-3 VECES A LA SEMANA</v>
      </c>
      <c r="AM200" s="19" t="str">
        <f>VLOOKUP(BBDD!AL200,[1]CODIFICACIÓN!$BS$3:$BT$7,2,FALSE)</f>
        <v>Seguro</v>
      </c>
    </row>
    <row r="201" spans="1:39" ht="15" customHeight="1" x14ac:dyDescent="0.3">
      <c r="A201" s="4">
        <v>200</v>
      </c>
      <c r="B201" s="5">
        <v>42846</v>
      </c>
      <c r="C201" s="7">
        <v>0.81874999999999998</v>
      </c>
      <c r="D201" s="3" t="s">
        <v>165</v>
      </c>
      <c r="E201" s="19" t="str">
        <f>VLOOKUP(BBDD!E201,[1]CODIFICACIÓN!$A$3:$B$5,2,FALSE)</f>
        <v>Mujer</v>
      </c>
      <c r="F201" s="3">
        <v>28</v>
      </c>
      <c r="G201" s="3" t="str">
        <f>VLOOKUP(F201,[1]CODIFICACIÓN!$BV$3:$BW$99,2,FALSE)</f>
        <v>25 a 39 años</v>
      </c>
      <c r="H201" s="3" t="s">
        <v>211</v>
      </c>
      <c r="I201" s="19" t="str">
        <f>VLOOKUP(BBDD!H201,[1]CODIFICACIÓN!$BG$3:$BH$11,2,FALSE)</f>
        <v>OCUPADO/A</v>
      </c>
      <c r="J201" s="4" t="s">
        <v>165</v>
      </c>
      <c r="K201" s="19" t="str">
        <f>VLOOKUP(BBDD!J201,[1]CODIFICACIÓN!$G$3:$H$48,2,FALSE)</f>
        <v>Puerto Venecia</v>
      </c>
      <c r="L201" s="4">
        <v>146</v>
      </c>
      <c r="N201" s="19" t="str">
        <f>VLOOKUP(BBDD!M201,[1]CODIFICACIÓN!$G$3:$H$48,2,FALSE)</f>
        <v>San José</v>
      </c>
      <c r="O201" s="18">
        <v>119</v>
      </c>
      <c r="P201" s="19" t="str">
        <f>VLOOKUP(BBDD!O201,[1]CODIFICACIÓN!$BI$3:$BJ$15,2,FALSE)</f>
        <v>COMPRA NO DIARIA</v>
      </c>
      <c r="Q201" s="3"/>
      <c r="R201" s="19" t="str">
        <f>VLOOKUP(BBDD!Q201,[1]CODIFICACIÓN!$BI$3:$BJ$15,2,FALSE)</f>
        <v>CASA</v>
      </c>
      <c r="T201" s="19" t="str">
        <f>VLOOKUP(BBDD!S201,[1]CODIFICACIÓN!$BK$3:$BL$18,2,FALSE)</f>
        <v>COCHE ACOMPAÑANTE</v>
      </c>
      <c r="U201" s="19"/>
      <c r="V201" s="3"/>
      <c r="Y201" s="7">
        <v>0.81944444444444453</v>
      </c>
      <c r="AI201" s="19" t="str">
        <f>VLOOKUP(BBDD!AH201,[1]CODIFICACIÓN!$BM$3:$BN$14,2,FALSE)</f>
        <v>NS/NC</v>
      </c>
      <c r="AJ201" s="19" t="str">
        <f>VLOOKUP(BBDD!AI201,[1]CODIFICACIÓN!$BO$3:$BP$12,2,FALSE)</f>
        <v>NO HAY SERVICIO ADECUADO</v>
      </c>
      <c r="AL201" s="19" t="str">
        <f>VLOOKUP(BBDD!AK201,[1]CODIFICACIÓN!$BQ$3:$BR$7,2,FALSE)</f>
        <v>1-3 VECES AL MES</v>
      </c>
      <c r="AM201" s="19" t="str">
        <f>VLOOKUP(BBDD!AL201,[1]CODIFICACIÓN!$BS$3:$BT$7,2,FALSE)</f>
        <v>Seguro</v>
      </c>
    </row>
    <row r="202" spans="1:39" x14ac:dyDescent="0.3">
      <c r="A202" s="4">
        <v>201</v>
      </c>
      <c r="B202" s="5">
        <v>42846</v>
      </c>
      <c r="C202" s="7">
        <v>0.82361111111111107</v>
      </c>
      <c r="D202" s="3" t="s">
        <v>165</v>
      </c>
      <c r="E202" s="19" t="str">
        <f>VLOOKUP(BBDD!E202,[1]CODIFICACIÓN!$A$3:$B$5,2,FALSE)</f>
        <v>Mujer</v>
      </c>
      <c r="F202" s="3">
        <v>35</v>
      </c>
      <c r="G202" s="3" t="str">
        <f>VLOOKUP(F202,[1]CODIFICACIÓN!$BV$3:$BW$99,2,FALSE)</f>
        <v>25 a 39 años</v>
      </c>
      <c r="H202" s="3" t="s">
        <v>212</v>
      </c>
      <c r="I202" s="19" t="str">
        <f>VLOOKUP(BBDD!H202,[1]CODIFICACIÓN!$BG$3:$BH$11,2,FALSE)</f>
        <v>OCUPADO/A</v>
      </c>
      <c r="J202" s="4" t="s">
        <v>165</v>
      </c>
      <c r="K202" s="19" t="str">
        <f>VLOOKUP(BBDD!J202,[1]CODIFICACIÓN!$G$3:$H$48,2,FALSE)</f>
        <v>Puerto Venecia</v>
      </c>
      <c r="L202" s="4">
        <v>146</v>
      </c>
      <c r="M202" s="3" t="s">
        <v>212</v>
      </c>
      <c r="N202" s="19" t="str">
        <f>VLOOKUP(BBDD!M202,[1]CODIFICACIÓN!$G$3:$H$48,2,FALSE)</f>
        <v>Torrero- La Paz</v>
      </c>
      <c r="O202" s="18">
        <v>55</v>
      </c>
      <c r="P202" s="19" t="str">
        <f>VLOOKUP(BBDD!O202,[1]CODIFICACIÓN!$BI$3:$BJ$15,2,FALSE)</f>
        <v>COMPRA NO DIARIA</v>
      </c>
      <c r="Q202" s="3"/>
      <c r="R202" s="19" t="str">
        <f>VLOOKUP(BBDD!Q202,[1]CODIFICACIÓN!$BI$3:$BJ$15,2,FALSE)</f>
        <v>CASA</v>
      </c>
      <c r="T202" s="19" t="str">
        <f>VLOOKUP(BBDD!S202,[1]CODIFICACIÓN!$BK$3:$BL$18,2,FALSE)</f>
        <v>BUS URBANO</v>
      </c>
      <c r="U202" s="19" t="str">
        <f>VLOOKUP(BBDD!T202,[1]CODIFICACIÓN!$BK$3:$BL$18,2,FALSE)</f>
        <v>BUS URBANO</v>
      </c>
      <c r="V202" s="3"/>
      <c r="Y202" s="7">
        <v>0.8256944444444444</v>
      </c>
      <c r="AA202" s="3">
        <v>31</v>
      </c>
      <c r="AB202" s="3">
        <v>1</v>
      </c>
      <c r="AC202" s="3">
        <v>33</v>
      </c>
      <c r="AI202" s="19" t="str">
        <f>VLOOKUP(BBDD!AH202,[1]CODIFICACIÓN!$BM$3:$BN$14,2,FALSE)</f>
        <v>TARJETA CIUDADANA</v>
      </c>
      <c r="AJ202" s="19" t="str">
        <f>VLOOKUP(BBDD!AI202,[1]CODIFICACIÓN!$BO$3:$BP$12,2,FALSE)</f>
        <v>NS/NC</v>
      </c>
      <c r="AL202" s="19" t="str">
        <f>VLOOKUP(BBDD!AK202,[1]CODIFICACIÓN!$BQ$3:$BR$7,2,FALSE)</f>
        <v>1-3 VECES A LA SEMANA</v>
      </c>
      <c r="AM202" s="19" t="str">
        <f>VLOOKUP(BBDD!AL202,[1]CODIFICACIÓN!$BS$3:$BT$7,2,FALSE)</f>
        <v>Seguro</v>
      </c>
    </row>
    <row r="203" spans="1:39" ht="15" customHeight="1" x14ac:dyDescent="0.3">
      <c r="A203" s="4">
        <v>202</v>
      </c>
      <c r="B203" s="5">
        <v>42846</v>
      </c>
      <c r="C203" s="7">
        <v>0.82638888888888884</v>
      </c>
      <c r="D203" s="3" t="s">
        <v>165</v>
      </c>
      <c r="E203" s="19" t="str">
        <f>VLOOKUP(BBDD!E203,[1]CODIFICACIÓN!$A$3:$B$5,2,FALSE)</f>
        <v>Mujer</v>
      </c>
      <c r="F203" s="3">
        <v>35</v>
      </c>
      <c r="G203" s="3" t="str">
        <f>VLOOKUP(F203,[1]CODIFICACIÓN!$BV$3:$BW$99,2,FALSE)</f>
        <v>25 a 39 años</v>
      </c>
      <c r="H203" s="3" t="s">
        <v>136</v>
      </c>
      <c r="I203" s="19" t="str">
        <f>VLOOKUP(BBDD!H203,[1]CODIFICACIÓN!$BG$3:$BH$11,2,FALSE)</f>
        <v>OCUPADO/A</v>
      </c>
      <c r="J203" s="4" t="s">
        <v>165</v>
      </c>
      <c r="K203" s="19" t="str">
        <f>VLOOKUP(BBDD!J203,[1]CODIFICACIÓN!$G$3:$H$48,2,FALSE)</f>
        <v>Puerto Venecia</v>
      </c>
      <c r="L203" s="4">
        <v>146</v>
      </c>
      <c r="M203" s="3" t="s">
        <v>136</v>
      </c>
      <c r="N203" s="19" t="str">
        <f>VLOOKUP(BBDD!M203,[1]CODIFICACIÓN!$G$3:$H$48,2,FALSE)</f>
        <v>Torrero- La Paz</v>
      </c>
      <c r="O203" s="18" t="s">
        <v>558</v>
      </c>
      <c r="P203" s="19" t="str">
        <f>VLOOKUP(BBDD!O203,[1]CODIFICACIÓN!$BI$3:$BJ$15,2,FALSE)</f>
        <v>COMPRA DIARIA</v>
      </c>
      <c r="Q203" s="3"/>
      <c r="R203" s="19" t="str">
        <f>VLOOKUP(BBDD!Q203,[1]CODIFICACIÓN!$BI$3:$BJ$15,2,FALSE)</f>
        <v>CASA</v>
      </c>
      <c r="T203" s="19" t="str">
        <f>VLOOKUP(BBDD!S203,[1]CODIFICACIÓN!$BK$3:$BL$18,2,FALSE)</f>
        <v>COCHE ACOMPAÑANTE</v>
      </c>
      <c r="U203" s="19"/>
      <c r="V203" s="3"/>
      <c r="Y203" s="7">
        <v>0.82708333333333339</v>
      </c>
      <c r="AI203" s="19" t="str">
        <f>VLOOKUP(BBDD!AH203,[1]CODIFICACIÓN!$BM$3:$BN$14,2,FALSE)</f>
        <v>NS/NC</v>
      </c>
      <c r="AJ203" s="19" t="str">
        <f>VLOOKUP(BBDD!AI203,[1]CODIFICACIÓN!$BO$3:$BP$12,2,FALSE)</f>
        <v>NO HAY SERVICIO ADECUADO</v>
      </c>
      <c r="AL203" s="19" t="str">
        <f>VLOOKUP(BBDD!AK203,[1]CODIFICACIÓN!$BQ$3:$BR$7,2,FALSE)</f>
        <v>1-3 VECES A LA SEMANA</v>
      </c>
      <c r="AM203" s="19" t="str">
        <f>VLOOKUP(BBDD!AL203,[1]CODIFICACIÓN!$BS$3:$BT$7,2,FALSE)</f>
        <v>Seguro</v>
      </c>
    </row>
    <row r="204" spans="1:39" ht="15" customHeight="1" x14ac:dyDescent="0.3">
      <c r="A204" s="4">
        <v>203</v>
      </c>
      <c r="B204" s="5">
        <v>42846</v>
      </c>
      <c r="C204" s="7">
        <v>0.82986111111111116</v>
      </c>
      <c r="D204" s="3" t="s">
        <v>165</v>
      </c>
      <c r="E204" s="19" t="str">
        <f>VLOOKUP(BBDD!E204,[1]CODIFICACIÓN!$A$3:$B$5,2,FALSE)</f>
        <v>Mujer</v>
      </c>
      <c r="F204" s="3">
        <v>37</v>
      </c>
      <c r="G204" s="3" t="str">
        <f>VLOOKUP(F204,[1]CODIFICACIÓN!$BV$3:$BW$99,2,FALSE)</f>
        <v>25 a 39 años</v>
      </c>
      <c r="H204" s="3" t="s">
        <v>106</v>
      </c>
      <c r="I204" s="19" t="str">
        <f>VLOOKUP(BBDD!H204,[1]CODIFICACIÓN!$BG$3:$BH$11,2,FALSE)</f>
        <v>OCUPADO/A</v>
      </c>
      <c r="J204" s="4" t="s">
        <v>165</v>
      </c>
      <c r="K204" s="19" t="str">
        <f>VLOOKUP(BBDD!J204,[1]CODIFICACIÓN!$G$3:$H$48,2,FALSE)</f>
        <v>Puerto Venecia</v>
      </c>
      <c r="L204" s="4">
        <v>146</v>
      </c>
      <c r="M204" s="3" t="s">
        <v>106</v>
      </c>
      <c r="N204" s="19" t="str">
        <f>VLOOKUP(BBDD!M204,[1]CODIFICACIÓN!$G$3:$H$48,2,FALSE)</f>
        <v>Torrero- La Paz</v>
      </c>
      <c r="O204" s="18" t="s">
        <v>609</v>
      </c>
      <c r="P204" s="19" t="str">
        <f>VLOOKUP(BBDD!O204,[1]CODIFICACIÓN!$BI$3:$BJ$15,2,FALSE)</f>
        <v>OTROS</v>
      </c>
      <c r="Q204" s="3"/>
      <c r="R204" s="19" t="str">
        <f>VLOOKUP(BBDD!Q204,[1]CODIFICACIÓN!$BI$3:$BJ$15,2,FALSE)</f>
        <v>CASA</v>
      </c>
      <c r="T204" s="19" t="str">
        <f>VLOOKUP(BBDD!S204,[1]CODIFICACIÓN!$BK$3:$BL$18,2,FALSE)</f>
        <v>COCHE PERSONA QUE CONDUCE</v>
      </c>
      <c r="U204" s="19"/>
      <c r="V204" s="3"/>
      <c r="Y204" s="7">
        <v>0.82986111111111116</v>
      </c>
      <c r="AI204" s="19" t="str">
        <f>VLOOKUP(BBDD!AH204,[1]CODIFICACIÓN!$BM$3:$BN$14,2,FALSE)</f>
        <v>NS/NC</v>
      </c>
      <c r="AJ204" s="19" t="str">
        <f>VLOOKUP(BBDD!AI204,[1]CODIFICACIÓN!$BO$3:$BP$12,2,FALSE)</f>
        <v>NO HAY SERVICIO ADECUADO</v>
      </c>
      <c r="AL204" s="19" t="str">
        <f>VLOOKUP(BBDD!AK204,[1]CODIFICACIÓN!$BQ$3:$BR$7,2,FALSE)</f>
        <v>1-3 VECES A LA SEMANA</v>
      </c>
      <c r="AM204" s="19" t="str">
        <f>VLOOKUP(BBDD!AL204,[1]CODIFICACIÓN!$BS$3:$BT$7,2,FALSE)</f>
        <v>Seguro</v>
      </c>
    </row>
    <row r="205" spans="1:39" ht="15" customHeight="1" x14ac:dyDescent="0.3">
      <c r="A205" s="4">
        <v>204</v>
      </c>
      <c r="B205" s="5">
        <v>42846</v>
      </c>
      <c r="C205" s="7">
        <v>0.83194444444444438</v>
      </c>
      <c r="D205" s="3" t="s">
        <v>165</v>
      </c>
      <c r="E205" s="19" t="str">
        <f>VLOOKUP(BBDD!E205,[1]CODIFICACIÓN!$A$3:$B$5,2,FALSE)</f>
        <v>Hombre</v>
      </c>
      <c r="F205" s="3">
        <v>29</v>
      </c>
      <c r="G205" s="3" t="str">
        <f>VLOOKUP(F205,[1]CODIFICACIÓN!$BV$3:$BW$99,2,FALSE)</f>
        <v>25 a 39 años</v>
      </c>
      <c r="H205" s="3" t="s">
        <v>131</v>
      </c>
      <c r="I205" s="19" t="str">
        <f>VLOOKUP(BBDD!H205,[1]CODIFICACIÓN!$BG$3:$BH$11,2,FALSE)</f>
        <v>OCUPADO/A</v>
      </c>
      <c r="J205" s="4" t="s">
        <v>165</v>
      </c>
      <c r="K205" s="19" t="str">
        <f>VLOOKUP(BBDD!J205,[1]CODIFICACIÓN!$G$3:$H$48,2,FALSE)</f>
        <v>Puerto Venecia</v>
      </c>
      <c r="L205" s="4">
        <v>146</v>
      </c>
      <c r="N205" s="19" t="str">
        <f>VLOOKUP(BBDD!M205,[1]CODIFICACIÓN!$G$3:$H$48,2,FALSE)</f>
        <v>Delicias</v>
      </c>
      <c r="O205" s="18" t="s">
        <v>563</v>
      </c>
      <c r="P205" s="19" t="str">
        <f>VLOOKUP(BBDD!O205,[1]CODIFICACIÓN!$BI$3:$BJ$15,2,FALSE)</f>
        <v>COMPRA NO DIARIA</v>
      </c>
      <c r="Q205" s="3"/>
      <c r="R205" s="19" t="str">
        <f>VLOOKUP(BBDD!Q205,[1]CODIFICACIÓN!$BI$3:$BJ$15,2,FALSE)</f>
        <v>CASA</v>
      </c>
      <c r="T205" s="19" t="str">
        <f>VLOOKUP(BBDD!S205,[1]CODIFICACIÓN!$BK$3:$BL$18,2,FALSE)</f>
        <v>MOTOCICLETA</v>
      </c>
      <c r="U205" s="19"/>
      <c r="V205" s="3"/>
      <c r="Y205" s="7">
        <v>0.83263888888888893</v>
      </c>
      <c r="AI205" s="19" t="str">
        <f>VLOOKUP(BBDD!AH205,[1]CODIFICACIÓN!$BM$3:$BN$14,2,FALSE)</f>
        <v>NS/NC</v>
      </c>
      <c r="AJ205" s="19" t="str">
        <f>VLOOKUP(BBDD!AI205,[1]CODIFICACIÓN!$BO$3:$BP$12,2,FALSE)</f>
        <v>ES INCÓMODO</v>
      </c>
      <c r="AL205" s="19" t="str">
        <f>VLOOKUP(BBDD!AK205,[1]CODIFICACIÓN!$BQ$3:$BR$7,2,FALSE)</f>
        <v>1-3 VECES A LA SEMANA</v>
      </c>
      <c r="AM205" s="19" t="str">
        <f>VLOOKUP(BBDD!AL205,[1]CODIFICACIÓN!$BS$3:$BT$7,2,FALSE)</f>
        <v>Seguro</v>
      </c>
    </row>
    <row r="206" spans="1:39" ht="15" customHeight="1" x14ac:dyDescent="0.3">
      <c r="A206" s="4">
        <v>205</v>
      </c>
      <c r="B206" s="5">
        <v>42846</v>
      </c>
      <c r="C206" s="7">
        <v>0.83333333333333337</v>
      </c>
      <c r="D206" s="3" t="s">
        <v>165</v>
      </c>
      <c r="E206" s="19" t="str">
        <f>VLOOKUP(BBDD!E206,[1]CODIFICACIÓN!$A$3:$B$5,2,FALSE)</f>
        <v>Mujer</v>
      </c>
      <c r="F206" s="3">
        <v>32</v>
      </c>
      <c r="G206" s="3" t="str">
        <f>VLOOKUP(F206,[1]CODIFICACIÓN!$BV$3:$BW$99,2,FALSE)</f>
        <v>25 a 39 años</v>
      </c>
      <c r="H206" s="3" t="s">
        <v>105</v>
      </c>
      <c r="I206" s="19" t="str">
        <f>VLOOKUP(BBDD!H206,[1]CODIFICACIÓN!$BG$3:$BH$11,2,FALSE)</f>
        <v>OCUPADO/A</v>
      </c>
      <c r="J206" s="4" t="s">
        <v>165</v>
      </c>
      <c r="K206" s="19" t="str">
        <f>VLOOKUP(BBDD!J206,[1]CODIFICACIÓN!$G$3:$H$48,2,FALSE)</f>
        <v>Puerto Venecia</v>
      </c>
      <c r="L206" s="4">
        <v>146</v>
      </c>
      <c r="M206" s="3" t="s">
        <v>128</v>
      </c>
      <c r="N206" s="19" t="str">
        <f>VLOOKUP(BBDD!M206,[1]CODIFICACIÓN!$G$3:$H$48,2,FALSE)</f>
        <v>Actur- Rey Fernando</v>
      </c>
      <c r="O206" s="18" t="s">
        <v>565</v>
      </c>
      <c r="P206" s="19" t="str">
        <f>VLOOKUP(BBDD!O206,[1]CODIFICACIÓN!$BI$3:$BJ$15,2,FALSE)</f>
        <v>OCIO (DEPORTE, AMIGOS, ETC.)</v>
      </c>
      <c r="Q206" s="3"/>
      <c r="R206" s="19" t="str">
        <f>VLOOKUP(BBDD!Q206,[1]CODIFICACIÓN!$BI$3:$BJ$15,2,FALSE)</f>
        <v>ASUNTOS PERSONALES</v>
      </c>
      <c r="T206" s="19" t="str">
        <f>VLOOKUP(BBDD!S206,[1]CODIFICACIÓN!$BK$3:$BL$18,2,FALSE)</f>
        <v>COCHE PERSONA QUE CONDUCE</v>
      </c>
      <c r="U206" s="19"/>
      <c r="V206" s="3"/>
      <c r="Y206" s="7">
        <v>0.83333333333333337</v>
      </c>
      <c r="AI206" s="19" t="str">
        <f>VLOOKUP(BBDD!AH206,[1]CODIFICACIÓN!$BM$3:$BN$14,2,FALSE)</f>
        <v>NS/NC</v>
      </c>
      <c r="AJ206" s="19" t="str">
        <f>VLOOKUP(BBDD!AI206,[1]CODIFICACIÓN!$BO$3:$BP$12,2,FALSE)</f>
        <v>OTROS</v>
      </c>
      <c r="AL206" s="19" t="str">
        <f>VLOOKUP(BBDD!AK206,[1]CODIFICACIÓN!$BQ$3:$BR$7,2,FALSE)</f>
        <v>1-3 VECES A LA SEMANA</v>
      </c>
      <c r="AM206" s="19" t="str">
        <f>VLOOKUP(BBDD!AL206,[1]CODIFICACIÓN!$BS$3:$BT$7,2,FALSE)</f>
        <v>Seguro</v>
      </c>
    </row>
    <row r="207" spans="1:39" ht="15" customHeight="1" x14ac:dyDescent="0.3">
      <c r="A207" s="4">
        <v>206</v>
      </c>
      <c r="B207" s="5">
        <v>42846</v>
      </c>
      <c r="C207" s="7">
        <v>0.8354166666666667</v>
      </c>
      <c r="D207" s="3" t="s">
        <v>165</v>
      </c>
      <c r="E207" s="19" t="str">
        <f>VLOOKUP(BBDD!E207,[1]CODIFICACIÓN!$A$3:$B$5,2,FALSE)</f>
        <v>NS/NC</v>
      </c>
      <c r="G207" s="3" t="e">
        <f>VLOOKUP(F207,[1]CODIFICACIÓN!$BV$3:$BW$99,2,FALSE)</f>
        <v>#N/A</v>
      </c>
      <c r="H207" s="3" t="s">
        <v>128</v>
      </c>
      <c r="I207" s="19" t="str">
        <f>VLOOKUP(BBDD!H207,[1]CODIFICACIÓN!$BG$3:$BH$11,2,FALSE)</f>
        <v>OCUPADO/A</v>
      </c>
      <c r="J207" s="4" t="s">
        <v>165</v>
      </c>
      <c r="K207" s="19" t="str">
        <f>VLOOKUP(BBDD!J207,[1]CODIFICACIÓN!$G$3:$H$48,2,FALSE)</f>
        <v>Puerto Venecia</v>
      </c>
      <c r="L207" s="4">
        <v>146</v>
      </c>
      <c r="M207" s="3" t="s">
        <v>128</v>
      </c>
      <c r="N207" s="19" t="str">
        <f>VLOOKUP(BBDD!M207,[1]CODIFICACIÓN!$G$3:$H$48,2,FALSE)</f>
        <v>San José</v>
      </c>
      <c r="O207" s="18" t="s">
        <v>565</v>
      </c>
      <c r="P207" s="19" t="str">
        <f>VLOOKUP(BBDD!O207,[1]CODIFICACIÓN!$BI$3:$BJ$15,2,FALSE)</f>
        <v>TRABAJO</v>
      </c>
      <c r="Q207" s="3"/>
      <c r="R207" s="19" t="str">
        <f>VLOOKUP(BBDD!Q207,[1]CODIFICACIÓN!$BI$3:$BJ$15,2,FALSE)</f>
        <v>CASA</v>
      </c>
      <c r="T207" s="19" t="str">
        <f>VLOOKUP(BBDD!S207,[1]CODIFICACIÓN!$BK$3:$BL$18,2,FALSE)</f>
        <v>COCHE PERSONA QUE CONDUCE</v>
      </c>
      <c r="U207" s="19"/>
      <c r="V207" s="3"/>
      <c r="Y207" s="7">
        <v>0.83611111111111114</v>
      </c>
      <c r="AI207" s="19" t="str">
        <f>VLOOKUP(BBDD!AH207,[1]CODIFICACIÓN!$BM$3:$BN$14,2,FALSE)</f>
        <v>NS/NC</v>
      </c>
      <c r="AJ207" s="19" t="str">
        <f>VLOOKUP(BBDD!AI207,[1]CODIFICACIÓN!$BO$3:$BP$12,2,FALSE)</f>
        <v>NS/NC</v>
      </c>
      <c r="AL207" s="19" t="str">
        <f>VLOOKUP(BBDD!AK207,[1]CODIFICACIÓN!$BQ$3:$BR$7,2,FALSE)</f>
        <v>1-3 VECES A LA SEMANA</v>
      </c>
      <c r="AM207" s="19" t="str">
        <f>VLOOKUP(BBDD!AL207,[1]CODIFICACIÓN!$BS$3:$BT$7,2,FALSE)</f>
        <v>Seguro</v>
      </c>
    </row>
    <row r="208" spans="1:39" ht="15" customHeight="1" x14ac:dyDescent="0.3">
      <c r="A208" s="4">
        <v>207</v>
      </c>
      <c r="B208" s="5">
        <v>42846</v>
      </c>
      <c r="C208" s="7">
        <v>0.84375</v>
      </c>
      <c r="D208" s="3" t="s">
        <v>165</v>
      </c>
      <c r="E208" s="19" t="str">
        <f>VLOOKUP(BBDD!E208,[1]CODIFICACIÓN!$A$3:$B$5,2,FALSE)</f>
        <v>Hombre</v>
      </c>
      <c r="F208" s="3">
        <v>19</v>
      </c>
      <c r="G208" s="3" t="str">
        <f>VLOOKUP(F208,[1]CODIFICACIÓN!$BV$3:$BW$99,2,FALSE)</f>
        <v>15 a 24 años</v>
      </c>
      <c r="H208" s="3" t="s">
        <v>108</v>
      </c>
      <c r="I208" s="19" t="str">
        <f>VLOOKUP(BBDD!H208,[1]CODIFICACIÓN!$BG$3:$BH$11,2,FALSE)</f>
        <v>OCUPADO/A Y ESTUDIANTE</v>
      </c>
      <c r="J208" s="4" t="s">
        <v>165</v>
      </c>
      <c r="K208" s="19" t="str">
        <f>VLOOKUP(BBDD!J208,[1]CODIFICACIÓN!$G$3:$H$48,2,FALSE)</f>
        <v>Puerto Venecia</v>
      </c>
      <c r="L208" s="4">
        <v>146</v>
      </c>
      <c r="M208" s="3" t="s">
        <v>108</v>
      </c>
      <c r="N208" s="19" t="str">
        <f>VLOOKUP(BBDD!M208,[1]CODIFICACIÓN!$G$3:$H$48,2,FALSE)</f>
        <v>Torrero- La Paz</v>
      </c>
      <c r="O208" s="18" t="s">
        <v>555</v>
      </c>
      <c r="P208" s="19" t="str">
        <f>VLOOKUP(BBDD!O208,[1]CODIFICACIÓN!$BI$3:$BJ$15,2,FALSE)</f>
        <v>TRABAJO</v>
      </c>
      <c r="Q208" s="3"/>
      <c r="R208" s="19" t="str">
        <f>VLOOKUP(BBDD!Q208,[1]CODIFICACIÓN!$BI$3:$BJ$15,2,FALSE)</f>
        <v>CASA</v>
      </c>
      <c r="T208" s="19" t="str">
        <f>VLOOKUP(BBDD!S208,[1]CODIFICACIÓN!$BK$3:$BL$18,2,FALSE)</f>
        <v>BICICLETA PRIVADA</v>
      </c>
      <c r="U208" s="19"/>
      <c r="V208" s="3"/>
      <c r="Y208" s="7">
        <v>0.84444444444444444</v>
      </c>
      <c r="AI208" s="19" t="str">
        <f>VLOOKUP(BBDD!AH208,[1]CODIFICACIÓN!$BM$3:$BN$14,2,FALSE)</f>
        <v>NS/NC</v>
      </c>
      <c r="AJ208" s="19" t="str">
        <f>VLOOKUP(BBDD!AI208,[1]CODIFICACIÓN!$BO$3:$BP$12,2,FALSE)</f>
        <v>NO HAY SERVICIO ADECUADO</v>
      </c>
      <c r="AL208" s="19" t="str">
        <f>VLOOKUP(BBDD!AK208,[1]CODIFICACIÓN!$BQ$3:$BR$7,2,FALSE)</f>
        <v>1-3 VECES AL MES</v>
      </c>
      <c r="AM208" s="19" t="str">
        <f>VLOOKUP(BBDD!AL208,[1]CODIFICACIÓN!$BS$3:$BT$7,2,FALSE)</f>
        <v>Seguro</v>
      </c>
    </row>
    <row r="209" spans="1:39" x14ac:dyDescent="0.3">
      <c r="A209" s="4">
        <v>208</v>
      </c>
      <c r="B209" s="5">
        <v>42846</v>
      </c>
      <c r="C209" s="7">
        <v>0.67361111111111116</v>
      </c>
      <c r="D209" s="3" t="s">
        <v>165</v>
      </c>
      <c r="E209" s="19" t="str">
        <f>VLOOKUP(BBDD!E209,[1]CODIFICACIÓN!$A$3:$B$5,2,FALSE)</f>
        <v>Hombre</v>
      </c>
      <c r="F209" s="3">
        <v>19</v>
      </c>
      <c r="G209" s="3" t="str">
        <f>VLOOKUP(F209,[1]CODIFICACIÓN!$BV$3:$BW$99,2,FALSE)</f>
        <v>15 a 24 años</v>
      </c>
      <c r="H209" s="3" t="s">
        <v>108</v>
      </c>
      <c r="I209" s="19" t="str">
        <f>VLOOKUP(BBDD!H209,[1]CODIFICACIÓN!$BG$3:$BH$11,2,FALSE)</f>
        <v>OCUPADO/A</v>
      </c>
      <c r="J209" s="4" t="s">
        <v>108</v>
      </c>
      <c r="K209" s="19" t="str">
        <f>VLOOKUP(BBDD!J209,[1]CODIFICACIÓN!$G$3:$H$48,2,FALSE)</f>
        <v>Las Fuentes</v>
      </c>
      <c r="L209" s="4" t="s">
        <v>555</v>
      </c>
      <c r="M209" s="3" t="s">
        <v>165</v>
      </c>
      <c r="N209" s="19" t="str">
        <f>VLOOKUP(BBDD!M209,[1]CODIFICACIÓN!$G$3:$H$48,2,FALSE)</f>
        <v>Delicias</v>
      </c>
      <c r="O209" s="18">
        <v>146</v>
      </c>
      <c r="P209" s="19" t="str">
        <f>VLOOKUP(BBDD!O209,[1]CODIFICACIÓN!$BI$3:$BJ$15,2,FALSE)</f>
        <v>CASA</v>
      </c>
      <c r="Q209" s="3"/>
      <c r="R209" s="19" t="str">
        <f>VLOOKUP(BBDD!Q209,[1]CODIFICACIÓN!$BI$3:$BJ$15,2,FALSE)</f>
        <v>TRABAJO</v>
      </c>
      <c r="T209" s="19" t="str">
        <f>VLOOKUP(BBDD!S209,[1]CODIFICACIÓN!$BK$3:$BL$18,2,FALSE)</f>
        <v>BUS URBANO</v>
      </c>
      <c r="U209" s="19" t="str">
        <f>VLOOKUP(BBDD!T209,[1]CODIFICACIÓN!$BK$3:$BL$18,2,FALSE)</f>
        <v>BUS URBANO</v>
      </c>
      <c r="V209" s="3"/>
      <c r="Y209" s="7">
        <v>0.61805555555555558</v>
      </c>
      <c r="Z209" s="3">
        <v>50</v>
      </c>
      <c r="AA209" s="3">
        <v>29</v>
      </c>
      <c r="AB209" s="3">
        <v>1</v>
      </c>
      <c r="AC209" s="3">
        <v>31</v>
      </c>
      <c r="AD209" s="3">
        <v>5</v>
      </c>
      <c r="AI209" s="19" t="str">
        <f>VLOOKUP(BBDD!AH209,[1]CODIFICACIÓN!$BM$3:$BN$14,2,FALSE)</f>
        <v>TARJETA BUS</v>
      </c>
      <c r="AJ209" s="19" t="str">
        <f>VLOOKUP(BBDD!AI209,[1]CODIFICACIÓN!$BO$3:$BP$12,2,FALSE)</f>
        <v>NS/NC</v>
      </c>
      <c r="AL209" s="19" t="str">
        <f>VLOOKUP(BBDD!AK209,[1]CODIFICACIÓN!$BQ$3:$BR$7,2,FALSE)</f>
        <v>1-3 VECES AL MES</v>
      </c>
      <c r="AM209" s="19" t="str">
        <f>VLOOKUP(BBDD!AL209,[1]CODIFICACIÓN!$BS$3:$BT$7,2,FALSE)</f>
        <v>Seguro</v>
      </c>
    </row>
    <row r="210" spans="1:39" ht="15" customHeight="1" x14ac:dyDescent="0.3">
      <c r="A210" s="4">
        <v>209</v>
      </c>
      <c r="B210" s="5">
        <v>42846</v>
      </c>
      <c r="C210" s="7">
        <v>0.68402777777777779</v>
      </c>
      <c r="D210" s="3" t="s">
        <v>165</v>
      </c>
      <c r="E210" s="19" t="str">
        <f>VLOOKUP(BBDD!E210,[1]CODIFICACIÓN!$A$3:$B$5,2,FALSE)</f>
        <v>Mujer</v>
      </c>
      <c r="F210" s="3">
        <v>27</v>
      </c>
      <c r="G210" s="3" t="str">
        <f>VLOOKUP(F210,[1]CODIFICACIÓN!$BV$3:$BW$99,2,FALSE)</f>
        <v>25 a 39 años</v>
      </c>
      <c r="H210" s="3" t="s">
        <v>213</v>
      </c>
      <c r="I210" s="19" t="str">
        <f>VLOOKUP(BBDD!H210,[1]CODIFICACIÓN!$BG$3:$BH$11,2,FALSE)</f>
        <v>OCUPADO/A</v>
      </c>
      <c r="J210" s="4" t="s">
        <v>213</v>
      </c>
      <c r="K210" s="19" t="str">
        <f>VLOOKUP(BBDD!J210,[1]CODIFICACIÓN!$G$3:$H$48,2,FALSE)</f>
        <v>Zona Este</v>
      </c>
      <c r="L210" s="4">
        <v>13</v>
      </c>
      <c r="M210" s="3" t="s">
        <v>165</v>
      </c>
      <c r="N210" s="19" t="str">
        <f>VLOOKUP(BBDD!M210,[1]CODIFICACIÓN!$G$3:$H$48,2,FALSE)</f>
        <v>Oliver- Valdefierro</v>
      </c>
      <c r="O210" s="18">
        <v>146</v>
      </c>
      <c r="P210" s="19" t="str">
        <f>VLOOKUP(BBDD!O210,[1]CODIFICACIÓN!$BI$3:$BJ$15,2,FALSE)</f>
        <v>CASA</v>
      </c>
      <c r="Q210" s="3"/>
      <c r="R210" s="19" t="str">
        <f>VLOOKUP(BBDD!Q210,[1]CODIFICACIÓN!$BI$3:$BJ$15,2,FALSE)</f>
        <v>COMPRA DIARIA</v>
      </c>
      <c r="T210" s="19" t="str">
        <f>VLOOKUP(BBDD!S210,[1]CODIFICACIÓN!$BK$3:$BL$18,2,FALSE)</f>
        <v>COCHE PERSONA QUE CONDUCE</v>
      </c>
      <c r="U210" s="19"/>
      <c r="V210" s="3"/>
      <c r="Y210" s="7">
        <v>0.625</v>
      </c>
      <c r="Z210" s="3">
        <v>60</v>
      </c>
      <c r="AI210" s="19" t="str">
        <f>VLOOKUP(BBDD!AH210,[1]CODIFICACIÓN!$BM$3:$BN$14,2,FALSE)</f>
        <v>NS/NC</v>
      </c>
      <c r="AJ210" s="19" t="str">
        <f>VLOOKUP(BBDD!AI210,[1]CODIFICACIÓN!$BO$3:$BP$12,2,FALSE)</f>
        <v>TARDA MUCHO</v>
      </c>
      <c r="AL210" s="19" t="str">
        <f>VLOOKUP(BBDD!AK210,[1]CODIFICACIÓN!$BQ$3:$BR$7,2,FALSE)</f>
        <v>1-3 VECES AL MES</v>
      </c>
      <c r="AM210" s="19" t="str">
        <f>VLOOKUP(BBDD!AL210,[1]CODIFICACIÓN!$BS$3:$BT$7,2,FALSE)</f>
        <v>NS/NC</v>
      </c>
    </row>
    <row r="211" spans="1:39" x14ac:dyDescent="0.3">
      <c r="A211" s="4">
        <v>210</v>
      </c>
      <c r="B211" s="5">
        <v>42846</v>
      </c>
      <c r="C211" s="7">
        <v>0.68055555555555547</v>
      </c>
      <c r="D211" s="3" t="s">
        <v>165</v>
      </c>
      <c r="E211" s="19" t="str">
        <f>VLOOKUP(BBDD!E211,[1]CODIFICACIÓN!$A$3:$B$5,2,FALSE)</f>
        <v>Mujer</v>
      </c>
      <c r="F211" s="3">
        <v>45</v>
      </c>
      <c r="G211" s="3" t="str">
        <f>VLOOKUP(F211,[1]CODIFICACIÓN!$BV$3:$BW$99,2,FALSE)</f>
        <v>40 a 54 años</v>
      </c>
      <c r="H211" s="3" t="s">
        <v>105</v>
      </c>
      <c r="I211" s="19" t="str">
        <f>VLOOKUP(BBDD!H211,[1]CODIFICACIÓN!$BG$3:$BH$11,2,FALSE)</f>
        <v>OCUPADO/A</v>
      </c>
      <c r="J211" s="4" t="s">
        <v>141</v>
      </c>
      <c r="K211" s="19" t="str">
        <f>VLOOKUP(BBDD!J211,[1]CODIFICACIÓN!$G$3:$H$48,2,FALSE)</f>
        <v>San José</v>
      </c>
      <c r="L211" s="4" t="s">
        <v>667</v>
      </c>
      <c r="M211" s="3" t="s">
        <v>165</v>
      </c>
      <c r="N211" s="19" t="str">
        <f>VLOOKUP(BBDD!M211,[1]CODIFICACIÓN!$G$3:$H$48,2,FALSE)</f>
        <v>Torrero- La Paz</v>
      </c>
      <c r="O211" s="18">
        <v>146</v>
      </c>
      <c r="P211" s="19" t="str">
        <f>VLOOKUP(BBDD!O211,[1]CODIFICACIÓN!$BI$3:$BJ$15,2,FALSE)</f>
        <v>TRABAJO</v>
      </c>
      <c r="Q211" s="3"/>
      <c r="R211" s="19" t="str">
        <f>VLOOKUP(BBDD!Q211,[1]CODIFICACIÓN!$BI$3:$BJ$15,2,FALSE)</f>
        <v>COMPRA DIARIA</v>
      </c>
      <c r="T211" s="19" t="str">
        <f>VLOOKUP(BBDD!S211,[1]CODIFICACIÓN!$BK$3:$BL$18,2,FALSE)</f>
        <v>BUS URBANO</v>
      </c>
      <c r="U211" s="19" t="str">
        <f>VLOOKUP(BBDD!T211,[1]CODIFICACIÓN!$BK$3:$BL$18,2,FALSE)</f>
        <v>BUS URBANO</v>
      </c>
      <c r="V211" s="3"/>
      <c r="Y211" s="7">
        <v>0.66666666666666663</v>
      </c>
      <c r="Z211" s="3">
        <v>20</v>
      </c>
      <c r="AA211" s="3">
        <v>23</v>
      </c>
      <c r="AB211" s="3">
        <v>3</v>
      </c>
      <c r="AC211" s="3">
        <v>31</v>
      </c>
      <c r="AD211" s="3">
        <v>1</v>
      </c>
      <c r="AI211" s="19" t="str">
        <f>VLOOKUP(BBDD!AH211,[1]CODIFICACIÓN!$BM$3:$BN$14,2,FALSE)</f>
        <v>TARJETA BUS</v>
      </c>
      <c r="AJ211" s="19" t="str">
        <f>VLOOKUP(BBDD!AI211,[1]CODIFICACIÓN!$BO$3:$BP$12,2,FALSE)</f>
        <v>NS/NC</v>
      </c>
      <c r="AL211" s="19" t="str">
        <f>VLOOKUP(BBDD!AK211,[1]CODIFICACIÓN!$BQ$3:$BR$7,2,FALSE)</f>
        <v>1-3 VECES AL MES</v>
      </c>
      <c r="AM211" s="19" t="str">
        <f>VLOOKUP(BBDD!AL211,[1]CODIFICACIÓN!$BS$3:$BT$7,2,FALSE)</f>
        <v>Muy seguro</v>
      </c>
    </row>
    <row r="212" spans="1:39" ht="15" customHeight="1" x14ac:dyDescent="0.3">
      <c r="A212" s="4">
        <v>211</v>
      </c>
      <c r="B212" s="5">
        <v>42846</v>
      </c>
      <c r="C212" s="7">
        <v>0.6875</v>
      </c>
      <c r="D212" s="3" t="s">
        <v>165</v>
      </c>
      <c r="E212" s="19" t="str">
        <f>VLOOKUP(BBDD!E212,[1]CODIFICACIÓN!$A$3:$B$5,2,FALSE)</f>
        <v>Mujer</v>
      </c>
      <c r="F212" s="3">
        <v>45</v>
      </c>
      <c r="G212" s="3" t="str">
        <f>VLOOKUP(F212,[1]CODIFICACIÓN!$BV$3:$BW$99,2,FALSE)</f>
        <v>40 a 54 años</v>
      </c>
      <c r="H212" s="3" t="s">
        <v>214</v>
      </c>
      <c r="I212" s="19" t="str">
        <f>VLOOKUP(BBDD!H212,[1]CODIFICACIÓN!$BG$3:$BH$11,2,FALSE)</f>
        <v>OCUPADO/A</v>
      </c>
      <c r="J212" s="4" t="s">
        <v>146</v>
      </c>
      <c r="K212" s="19" t="str">
        <f>VLOOKUP(BBDD!J212,[1]CODIFICACIÓN!$G$3:$H$48,2,FALSE)</f>
        <v>Santa Isabel</v>
      </c>
      <c r="L212" s="4">
        <v>16</v>
      </c>
      <c r="M212" s="3" t="s">
        <v>165</v>
      </c>
      <c r="N212" s="19" t="str">
        <f>VLOOKUP(BBDD!M212,[1]CODIFICACIÓN!$G$3:$H$48,2,FALSE)</f>
        <v>Las Fuentes</v>
      </c>
      <c r="O212" s="18">
        <v>146</v>
      </c>
      <c r="P212" s="19" t="str">
        <f>VLOOKUP(BBDD!O212,[1]CODIFICACIÓN!$BI$3:$BJ$15,2,FALSE)</f>
        <v>CASA</v>
      </c>
      <c r="Q212" s="3"/>
      <c r="R212" s="19" t="str">
        <f>VLOOKUP(BBDD!Q212,[1]CODIFICACIÓN!$BI$3:$BJ$15,2,FALSE)</f>
        <v>OCIO (DEPORTE, AMIGOS, ETC.)</v>
      </c>
      <c r="T212" s="19" t="str">
        <f>VLOOKUP(BBDD!S212,[1]CODIFICACIÓN!$BK$3:$BL$18,2,FALSE)</f>
        <v>COCHE PERSONA QUE CONDUCE</v>
      </c>
      <c r="U212" s="19"/>
      <c r="V212" s="3"/>
      <c r="Y212" s="7">
        <v>0.68055555555555547</v>
      </c>
      <c r="Z212" s="3">
        <v>20</v>
      </c>
      <c r="AI212" s="19" t="str">
        <f>VLOOKUP(BBDD!AH212,[1]CODIFICACIÓN!$BM$3:$BN$14,2,FALSE)</f>
        <v>NS/NC</v>
      </c>
      <c r="AJ212" s="19" t="str">
        <f>VLOOKUP(BBDD!AI212,[1]CODIFICACIÓN!$BO$3:$BP$12,2,FALSE)</f>
        <v>ES INCÓMODO</v>
      </c>
      <c r="AL212" s="19" t="str">
        <f>VLOOKUP(BBDD!AK212,[1]CODIFICACIÓN!$BQ$3:$BR$7,2,FALSE)</f>
        <v>1-3 VECES AL MES</v>
      </c>
      <c r="AM212" s="19" t="str">
        <f>VLOOKUP(BBDD!AL212,[1]CODIFICACIÓN!$BS$3:$BT$7,2,FALSE)</f>
        <v>NS/NC</v>
      </c>
    </row>
    <row r="213" spans="1:39" x14ac:dyDescent="0.3">
      <c r="A213" s="4">
        <v>212</v>
      </c>
      <c r="B213" s="5">
        <v>42846</v>
      </c>
      <c r="C213" s="7">
        <v>0.68263888888888891</v>
      </c>
      <c r="D213" s="3" t="s">
        <v>165</v>
      </c>
      <c r="E213" s="19" t="str">
        <f>VLOOKUP(BBDD!E213,[1]CODIFICACIÓN!$A$3:$B$5,2,FALSE)</f>
        <v>Hombre</v>
      </c>
      <c r="F213" s="3">
        <v>17</v>
      </c>
      <c r="G213" s="3" t="str">
        <f>VLOOKUP(F213,[1]CODIFICACIÓN!$BV$3:$BW$99,2,FALSE)</f>
        <v>15 a 24 años</v>
      </c>
      <c r="H213" s="3" t="s">
        <v>105</v>
      </c>
      <c r="I213" s="19" t="str">
        <f>VLOOKUP(BBDD!H213,[1]CODIFICACIÓN!$BG$3:$BH$11,2,FALSE)</f>
        <v>ESTUDIANTE</v>
      </c>
      <c r="J213" s="4" t="s">
        <v>105</v>
      </c>
      <c r="K213" s="19" t="str">
        <f>VLOOKUP(BBDD!J213,[1]CODIFICACIÓN!$G$3:$H$48,2,FALSE)</f>
        <v>Centro</v>
      </c>
      <c r="L213" s="4" t="s">
        <v>665</v>
      </c>
      <c r="M213" s="3" t="s">
        <v>165</v>
      </c>
      <c r="N213" s="19" t="str">
        <f>VLOOKUP(BBDD!M213,[1]CODIFICACIÓN!$G$3:$H$48,2,FALSE)</f>
        <v>Centro</v>
      </c>
      <c r="O213" s="18">
        <v>146</v>
      </c>
      <c r="P213" s="19" t="str">
        <f>VLOOKUP(BBDD!O213,[1]CODIFICACIÓN!$BI$3:$BJ$15,2,FALSE)</f>
        <v>CASA</v>
      </c>
      <c r="Q213" s="3"/>
      <c r="R213" s="19" t="str">
        <f>VLOOKUP(BBDD!Q213,[1]CODIFICACIÓN!$BI$3:$BJ$15,2,FALSE)</f>
        <v>OCIO (DEPORTE, AMIGOS, ETC.)</v>
      </c>
      <c r="T213" s="19" t="str">
        <f>VLOOKUP(BBDD!S213,[1]CODIFICACIÓN!$BK$3:$BL$18,2,FALSE)</f>
        <v>BUS URBANO</v>
      </c>
      <c r="U213" s="19" t="str">
        <f>VLOOKUP(BBDD!T213,[1]CODIFICACIÓN!$BK$3:$BL$18,2,FALSE)</f>
        <v>BUS URBANO</v>
      </c>
      <c r="V213" s="3"/>
      <c r="Y213" s="7">
        <v>0.625</v>
      </c>
      <c r="AA213" s="3">
        <v>39</v>
      </c>
      <c r="AB213" s="3">
        <v>3</v>
      </c>
      <c r="AC213" s="3" t="s">
        <v>110</v>
      </c>
      <c r="AD213" s="3">
        <v>12</v>
      </c>
      <c r="AI213" s="19" t="str">
        <f>VLOOKUP(BBDD!AH213,[1]CODIFICACIÓN!$BM$3:$BN$14,2,FALSE)</f>
        <v>TARJETA BUS</v>
      </c>
      <c r="AJ213" s="19" t="str">
        <f>VLOOKUP(BBDD!AI213,[1]CODIFICACIÓN!$BO$3:$BP$12,2,FALSE)</f>
        <v>NS/NC</v>
      </c>
      <c r="AL213" s="19" t="str">
        <f>VLOOKUP(BBDD!AK213,[1]CODIFICACIÓN!$BQ$3:$BR$7,2,FALSE)</f>
        <v>1-3 VECES AL MES</v>
      </c>
      <c r="AM213" s="19" t="str">
        <f>VLOOKUP(BBDD!AL213,[1]CODIFICACIÓN!$BS$3:$BT$7,2,FALSE)</f>
        <v>Seguro</v>
      </c>
    </row>
    <row r="214" spans="1:39" x14ac:dyDescent="0.3">
      <c r="A214" s="4">
        <v>213</v>
      </c>
      <c r="B214" s="5">
        <v>42846</v>
      </c>
      <c r="C214" s="7">
        <v>0.67708333333333337</v>
      </c>
      <c r="D214" s="3" t="s">
        <v>165</v>
      </c>
      <c r="E214" s="19" t="str">
        <f>VLOOKUP(BBDD!E214,[1]CODIFICACIÓN!$A$3:$B$5,2,FALSE)</f>
        <v>Mujer</v>
      </c>
      <c r="F214" s="3">
        <v>18</v>
      </c>
      <c r="G214" s="3" t="str">
        <f>VLOOKUP(F214,[1]CODIFICACIÓN!$BV$3:$BW$99,2,FALSE)</f>
        <v>15 a 24 años</v>
      </c>
      <c r="H214" s="3" t="s">
        <v>215</v>
      </c>
      <c r="I214" s="19" t="str">
        <f>VLOOKUP(BBDD!H214,[1]CODIFICACIÓN!$BG$3:$BH$11,2,FALSE)</f>
        <v>ESTUDIANTE</v>
      </c>
      <c r="J214" s="4" t="s">
        <v>382</v>
      </c>
      <c r="K214" s="19" t="str">
        <f>VLOOKUP(BBDD!J214,[1]CODIFICACIÓN!$G$3:$H$48,2,FALSE)</f>
        <v>Delicias</v>
      </c>
      <c r="L214" s="4">
        <v>70</v>
      </c>
      <c r="M214" s="3" t="s">
        <v>165</v>
      </c>
      <c r="N214" s="19" t="str">
        <f>VLOOKUP(BBDD!M214,[1]CODIFICACIÓN!$G$3:$H$48,2,FALSE)</f>
        <v>Delicias</v>
      </c>
      <c r="O214" s="18">
        <v>146</v>
      </c>
      <c r="P214" s="19" t="str">
        <f>VLOOKUP(BBDD!O214,[1]CODIFICACIÓN!$BI$3:$BJ$15,2,FALSE)</f>
        <v>CASA</v>
      </c>
      <c r="Q214" s="3"/>
      <c r="R214" s="19" t="str">
        <f>VLOOKUP(BBDD!Q214,[1]CODIFICACIÓN!$BI$3:$BJ$15,2,FALSE)</f>
        <v>OCIO (DEPORTE, AMIGOS, ETC.)</v>
      </c>
      <c r="T214" s="19" t="str">
        <f>VLOOKUP(BBDD!S214,[1]CODIFICACIÓN!$BK$3:$BL$18,2,FALSE)</f>
        <v>BUS INTERURBANO</v>
      </c>
      <c r="U214" s="19" t="str">
        <f>VLOOKUP(BBDD!T214,[1]CODIFICACIÓN!$BK$3:$BL$18,2,FALSE)</f>
        <v>BUS URBANO</v>
      </c>
      <c r="V214" s="19" t="str">
        <f>VLOOKUP(BBDD!U214,[1]CODIFICACIÓN!$BK$3:$BL$18,2,FALSE)</f>
        <v>BUS URBANO</v>
      </c>
      <c r="Y214" s="7">
        <v>0.39583333333333331</v>
      </c>
      <c r="Z214" s="3">
        <v>180</v>
      </c>
      <c r="AC214" s="3">
        <v>31</v>
      </c>
      <c r="AD214" s="3">
        <v>5</v>
      </c>
      <c r="AE214" s="3">
        <v>34</v>
      </c>
      <c r="AF214" s="3">
        <v>5</v>
      </c>
      <c r="AI214" s="19" t="str">
        <f>VLOOKUP(BBDD!AH214,[1]CODIFICACIÓN!$BM$3:$BN$14,2,FALSE)</f>
        <v>TARJETA BUS</v>
      </c>
      <c r="AJ214" s="19" t="str">
        <f>VLOOKUP(BBDD!AI214,[1]CODIFICACIÓN!$BO$3:$BP$12,2,FALSE)</f>
        <v>NS/NC</v>
      </c>
      <c r="AL214" s="19" t="str">
        <f>VLOOKUP(BBDD!AK214,[1]CODIFICACIÓN!$BQ$3:$BR$7,2,FALSE)</f>
        <v>1-3 VECES AL MES</v>
      </c>
      <c r="AM214" s="19" t="str">
        <f>VLOOKUP(BBDD!AL214,[1]CODIFICACIÓN!$BS$3:$BT$7,2,FALSE)</f>
        <v>Poco seguro</v>
      </c>
    </row>
    <row r="215" spans="1:39" x14ac:dyDescent="0.3">
      <c r="A215" s="4">
        <v>214</v>
      </c>
      <c r="B215" s="5">
        <v>42846</v>
      </c>
      <c r="C215" s="7">
        <v>0.67708333333333337</v>
      </c>
      <c r="D215" s="3" t="s">
        <v>165</v>
      </c>
      <c r="E215" s="19" t="str">
        <f>VLOOKUP(BBDD!E215,[1]CODIFICACIÓN!$A$3:$B$5,2,FALSE)</f>
        <v>Mujer</v>
      </c>
      <c r="F215" s="3">
        <v>18</v>
      </c>
      <c r="G215" s="3" t="str">
        <f>VLOOKUP(F215,[1]CODIFICACIÓN!$BV$3:$BW$99,2,FALSE)</f>
        <v>15 a 24 años</v>
      </c>
      <c r="H215" s="3" t="s">
        <v>216</v>
      </c>
      <c r="I215" s="19" t="str">
        <f>VLOOKUP(BBDD!H215,[1]CODIFICACIÓN!$BG$3:$BH$11,2,FALSE)</f>
        <v>ESTUDIANTE</v>
      </c>
      <c r="J215" s="4" t="s">
        <v>216</v>
      </c>
      <c r="K215" s="19" t="str">
        <f>VLOOKUP(BBDD!J215,[1]CODIFICACIÓN!$G$3:$H$48,2,FALSE)</f>
        <v>Actur- Rey Fernando</v>
      </c>
      <c r="L215" s="4">
        <v>2</v>
      </c>
      <c r="M215" s="3" t="s">
        <v>165</v>
      </c>
      <c r="N215" s="19" t="str">
        <f>VLOOKUP(BBDD!M215,[1]CODIFICACIÓN!$G$3:$H$48,2,FALSE)</f>
        <v>Torrero- La Paz</v>
      </c>
      <c r="O215" s="18">
        <v>146</v>
      </c>
      <c r="P215" s="19" t="str">
        <f>VLOOKUP(BBDD!O215,[1]CODIFICACIÓN!$BI$3:$BJ$15,2,FALSE)</f>
        <v>CASA</v>
      </c>
      <c r="Q215" s="3"/>
      <c r="R215" s="19" t="str">
        <f>VLOOKUP(BBDD!Q215,[1]CODIFICACIÓN!$BI$3:$BJ$15,2,FALSE)</f>
        <v>OCIO (DEPORTE, AMIGOS, ETC.)</v>
      </c>
      <c r="T215" s="19" t="str">
        <f>VLOOKUP(BBDD!S215,[1]CODIFICACIÓN!$BK$3:$BL$18,2,FALSE)</f>
        <v>TRANVÍA</v>
      </c>
      <c r="U215" s="19" t="str">
        <f>VLOOKUP(BBDD!T215,[1]CODIFICACIÓN!$BK$3:$BL$18,2,FALSE)</f>
        <v>BUS URBANO</v>
      </c>
      <c r="V215" s="3"/>
      <c r="Y215" s="7">
        <v>0.64583333333333337</v>
      </c>
      <c r="Z215" s="3">
        <v>90</v>
      </c>
      <c r="AA215" s="3" t="s">
        <v>467</v>
      </c>
      <c r="AB215" s="3">
        <v>5</v>
      </c>
      <c r="AC215" s="3">
        <v>31</v>
      </c>
      <c r="AD215" s="3">
        <v>5</v>
      </c>
      <c r="AI215" s="19" t="str">
        <f>VLOOKUP(BBDD!AH215,[1]CODIFICACIÓN!$BM$3:$BN$14,2,FALSE)</f>
        <v>TARJETA BUS</v>
      </c>
      <c r="AJ215" s="19" t="str">
        <f>VLOOKUP(BBDD!AI215,[1]CODIFICACIÓN!$BO$3:$BP$12,2,FALSE)</f>
        <v>NS/NC</v>
      </c>
      <c r="AL215" s="19" t="str">
        <f>VLOOKUP(BBDD!AK215,[1]CODIFICACIÓN!$BQ$3:$BR$7,2,FALSE)</f>
        <v>1-3 VECES AL MES</v>
      </c>
      <c r="AM215" s="19" t="str">
        <f>VLOOKUP(BBDD!AL215,[1]CODIFICACIÓN!$BS$3:$BT$7,2,FALSE)</f>
        <v>Seguro</v>
      </c>
    </row>
    <row r="216" spans="1:39" ht="15" customHeight="1" x14ac:dyDescent="0.3">
      <c r="A216" s="4">
        <v>215</v>
      </c>
      <c r="B216" s="5">
        <v>42846</v>
      </c>
      <c r="C216" s="7">
        <v>0.70138888888888884</v>
      </c>
      <c r="D216" s="3" t="s">
        <v>165</v>
      </c>
      <c r="E216" s="19" t="str">
        <f>VLOOKUP(BBDD!E216,[1]CODIFICACIÓN!$A$3:$B$5,2,FALSE)</f>
        <v>Mujer</v>
      </c>
      <c r="F216" s="3">
        <v>33</v>
      </c>
      <c r="G216" s="3" t="str">
        <f>VLOOKUP(F216,[1]CODIFICACIÓN!$BV$3:$BW$99,2,FALSE)</f>
        <v>25 a 39 años</v>
      </c>
      <c r="H216" s="3" t="s">
        <v>112</v>
      </c>
      <c r="I216" s="19" t="str">
        <f>VLOOKUP(BBDD!H216,[1]CODIFICACIÓN!$BG$3:$BH$11,2,FALSE)</f>
        <v>ESTUDIANTE</v>
      </c>
      <c r="J216" s="4" t="s">
        <v>273</v>
      </c>
      <c r="K216" s="19" t="str">
        <f>VLOOKUP(BBDD!J216,[1]CODIFICACIÓN!$G$3:$H$48,2,FALSE)</f>
        <v>Centro</v>
      </c>
      <c r="L216" s="4">
        <v>73</v>
      </c>
      <c r="M216" s="3" t="s">
        <v>165</v>
      </c>
      <c r="N216" s="19" t="str">
        <f>VLOOKUP(BBDD!M216,[1]CODIFICACIÓN!$G$3:$H$48,2,FALSE)</f>
        <v>El Rabal</v>
      </c>
      <c r="O216" s="18">
        <v>146</v>
      </c>
      <c r="P216" s="19" t="str">
        <f>VLOOKUP(BBDD!O216,[1]CODIFICACIÓN!$BI$3:$BJ$15,2,FALSE)</f>
        <v>CASA</v>
      </c>
      <c r="Q216" s="3"/>
      <c r="R216" s="19" t="str">
        <f>VLOOKUP(BBDD!Q216,[1]CODIFICACIÓN!$BI$3:$BJ$15,2,FALSE)</f>
        <v>COMPRA DIARIA</v>
      </c>
      <c r="T216" s="19" t="str">
        <f>VLOOKUP(BBDD!S216,[1]CODIFICACIÓN!$BK$3:$BL$18,2,FALSE)</f>
        <v>COCHE PERSONA QUE CONDUCE</v>
      </c>
      <c r="U216" s="19"/>
      <c r="V216" s="3"/>
      <c r="Y216" s="7">
        <v>0.64583333333333337</v>
      </c>
      <c r="AI216" s="19" t="str">
        <f>VLOOKUP(BBDD!AH216,[1]CODIFICACIÓN!$BM$3:$BN$14,2,FALSE)</f>
        <v>NS/NC</v>
      </c>
      <c r="AJ216" s="19" t="str">
        <f>VLOOKUP(BBDD!AI216,[1]CODIFICACIÓN!$BO$3:$BP$12,2,FALSE)</f>
        <v>BAJA FRECUENCIA DE PASO</v>
      </c>
      <c r="AL216" s="19" t="str">
        <f>VLOOKUP(BBDD!AK216,[1]CODIFICACIÓN!$BQ$3:$BR$7,2,FALSE)</f>
        <v>1-3 VECES AL MES</v>
      </c>
      <c r="AM216" s="19" t="str">
        <f>VLOOKUP(BBDD!AL216,[1]CODIFICACIÓN!$BS$3:$BT$7,2,FALSE)</f>
        <v>NS/NC</v>
      </c>
    </row>
    <row r="217" spans="1:39" x14ac:dyDescent="0.3">
      <c r="A217" s="4">
        <v>216</v>
      </c>
      <c r="B217" s="5">
        <v>42846</v>
      </c>
      <c r="C217" s="7">
        <v>0.70347222222222217</v>
      </c>
      <c r="D217" s="3" t="s">
        <v>165</v>
      </c>
      <c r="E217" s="19" t="str">
        <f>VLOOKUP(BBDD!E217,[1]CODIFICACIÓN!$A$3:$B$5,2,FALSE)</f>
        <v>Mujer</v>
      </c>
      <c r="F217" s="3">
        <v>25</v>
      </c>
      <c r="G217" s="3" t="str">
        <f>VLOOKUP(F217,[1]CODIFICACIÓN!$BV$3:$BW$99,2,FALSE)</f>
        <v>25 a 39 años</v>
      </c>
      <c r="H217" s="3" t="s">
        <v>126</v>
      </c>
      <c r="I217" s="19" t="str">
        <f>VLOOKUP(BBDD!H217,[1]CODIFICACIÓN!$BG$3:$BH$11,2,FALSE)</f>
        <v>OCUPADO/A</v>
      </c>
      <c r="J217" s="4" t="s">
        <v>400</v>
      </c>
      <c r="K217" s="19" t="str">
        <f>VLOOKUP(BBDD!J217,[1]CODIFICACIÓN!$G$3:$H$48,2,FALSE)</f>
        <v>Casablanca</v>
      </c>
      <c r="L217" s="4" t="s">
        <v>566</v>
      </c>
      <c r="M217" s="3" t="s">
        <v>165</v>
      </c>
      <c r="N217" s="19" t="str">
        <f>VLOOKUP(BBDD!M217,[1]CODIFICACIÓN!$G$3:$H$48,2,FALSE)</f>
        <v>Casablanca</v>
      </c>
      <c r="O217" s="18">
        <v>146</v>
      </c>
      <c r="P217" s="19" t="str">
        <f>VLOOKUP(BBDD!O217,[1]CODIFICACIÓN!$BI$3:$BJ$15,2,FALSE)</f>
        <v>NS/NC</v>
      </c>
      <c r="Q217" s="3"/>
      <c r="R217" s="19" t="s">
        <v>675</v>
      </c>
      <c r="T217" s="19" t="str">
        <f>VLOOKUP(BBDD!S217,[1]CODIFICACIÓN!$BK$3:$BL$18,2,FALSE)</f>
        <v>TRANVÍA</v>
      </c>
      <c r="U217" s="19" t="str">
        <f>VLOOKUP(BBDD!T217,[1]CODIFICACIÓN!$BK$3:$BL$18,2,FALSE)</f>
        <v>BUS URBANO</v>
      </c>
      <c r="V217" s="19" t="str">
        <f>VLOOKUP(BBDD!U217,[1]CODIFICACIÓN!$BK$3:$BL$18,2,FALSE)</f>
        <v>BUS URBANO</v>
      </c>
      <c r="Y217" s="7">
        <v>0.66666666666666663</v>
      </c>
      <c r="AA217" s="3" t="s">
        <v>467</v>
      </c>
      <c r="AC217" s="3" t="s">
        <v>388</v>
      </c>
      <c r="AE217" s="3">
        <v>34</v>
      </c>
      <c r="AI217" s="19" t="str">
        <f>VLOOKUP(BBDD!AH217,[1]CODIFICACIÓN!$BM$3:$BN$14,2,FALSE)</f>
        <v>TARJETA BUS</v>
      </c>
      <c r="AJ217" s="19" t="str">
        <f>VLOOKUP(BBDD!AI217,[1]CODIFICACIÓN!$BO$3:$BP$12,2,FALSE)</f>
        <v>NS/NC</v>
      </c>
      <c r="AL217" s="19" t="str">
        <f>VLOOKUP(BBDD!AK217,[1]CODIFICACIÓN!$BQ$3:$BR$7,2,FALSE)</f>
        <v>4 O MÁS VECES A LA SEMANA</v>
      </c>
      <c r="AM217" s="19" t="str">
        <f>VLOOKUP(BBDD!AL217,[1]CODIFICACIÓN!$BS$3:$BT$7,2,FALSE)</f>
        <v>Seguro</v>
      </c>
    </row>
    <row r="218" spans="1:39" ht="15" customHeight="1" x14ac:dyDescent="0.3">
      <c r="A218" s="4">
        <v>217</v>
      </c>
      <c r="B218" s="5">
        <v>42846</v>
      </c>
      <c r="C218" s="7">
        <v>0.70486111111111116</v>
      </c>
      <c r="D218" s="3" t="s">
        <v>165</v>
      </c>
      <c r="E218" s="19" t="str">
        <f>VLOOKUP(BBDD!E218,[1]CODIFICACIÓN!$A$3:$B$5,2,FALSE)</f>
        <v>Mujer</v>
      </c>
      <c r="F218" s="3">
        <v>83</v>
      </c>
      <c r="G218" s="3" t="str">
        <f>VLOOKUP(F218,[1]CODIFICACIÓN!$BV$3:$BW$99,2,FALSE)</f>
        <v>&gt; 65 años</v>
      </c>
      <c r="H218" s="3" t="s">
        <v>131</v>
      </c>
      <c r="I218" s="19" t="str">
        <f>VLOOKUP(BBDD!H218,[1]CODIFICACIÓN!$BG$3:$BH$11,2,FALSE)</f>
        <v>RETIRADO/A JUBILADO/A</v>
      </c>
      <c r="J218" s="4" t="s">
        <v>131</v>
      </c>
      <c r="K218" s="19" t="str">
        <f>VLOOKUP(BBDD!J218,[1]CODIFICACIÓN!$G$3:$H$48,2,FALSE)</f>
        <v>Torrero- La Paz</v>
      </c>
      <c r="L218" s="19" t="s">
        <v>668</v>
      </c>
      <c r="M218" s="3" t="s">
        <v>165</v>
      </c>
      <c r="N218" s="19" t="str">
        <f>VLOOKUP(BBDD!M218,[1]CODIFICACIÓN!$G$3:$H$48,2,FALSE)</f>
        <v>Torrero- La Paz</v>
      </c>
      <c r="O218" s="18">
        <v>146</v>
      </c>
      <c r="P218" s="19" t="str">
        <f>VLOOKUP(BBDD!O218,[1]CODIFICACIÓN!$BI$3:$BJ$15,2,FALSE)</f>
        <v>CASA</v>
      </c>
      <c r="Q218" s="3"/>
      <c r="R218" s="19" t="str">
        <f>VLOOKUP(BBDD!Q218,[1]CODIFICACIÓN!$BI$3:$BJ$15,2,FALSE)</f>
        <v>OCIO (DEPORTE, AMIGOS, ETC.)</v>
      </c>
      <c r="T218" s="19" t="str">
        <f>VLOOKUP(BBDD!S218,[1]CODIFICACIÓN!$BK$3:$BL$18,2,FALSE)</f>
        <v>BUS URBANO</v>
      </c>
      <c r="U218" s="19"/>
      <c r="V218" s="3"/>
      <c r="Y218" s="7">
        <v>0.6875</v>
      </c>
      <c r="Z218" s="3">
        <v>25</v>
      </c>
      <c r="AA218" s="3" t="s">
        <v>168</v>
      </c>
      <c r="AI218" s="19" t="str">
        <f>VLOOKUP(BBDD!AH218,[1]CODIFICACIÓN!$BM$3:$BN$14,2,FALSE)</f>
        <v>TARIFA PENSIONISTA</v>
      </c>
      <c r="AJ218" s="19" t="str">
        <f>VLOOKUP(BBDD!AI218,[1]CODIFICACIÓN!$BO$3:$BP$12,2,FALSE)</f>
        <v>NS/NC</v>
      </c>
      <c r="AL218" s="19" t="str">
        <f>VLOOKUP(BBDD!AK218,[1]CODIFICACIÓN!$BQ$3:$BR$7,2,FALSE)</f>
        <v>4 O MÁS VECES A LA SEMANA</v>
      </c>
      <c r="AM218" s="19" t="str">
        <f>VLOOKUP(BBDD!AL218,[1]CODIFICACIÓN!$BS$3:$BT$7,2,FALSE)</f>
        <v>Poco seguro</v>
      </c>
    </row>
    <row r="219" spans="1:39" ht="15" customHeight="1" x14ac:dyDescent="0.3">
      <c r="A219" s="4">
        <v>218</v>
      </c>
      <c r="B219" s="5">
        <v>42846</v>
      </c>
      <c r="C219" s="7">
        <v>0.70624999999999993</v>
      </c>
      <c r="D219" s="3" t="s">
        <v>165</v>
      </c>
      <c r="E219" s="19" t="str">
        <f>VLOOKUP(BBDD!E219,[1]CODIFICACIÓN!$A$3:$B$5,2,FALSE)</f>
        <v>Mujer</v>
      </c>
      <c r="F219" s="3">
        <v>73</v>
      </c>
      <c r="G219" s="3" t="str">
        <f>VLOOKUP(F219,[1]CODIFICACIÓN!$BV$3:$BW$99,2,FALSE)</f>
        <v>&gt; 65 años</v>
      </c>
      <c r="H219" s="3" t="s">
        <v>131</v>
      </c>
      <c r="I219" s="19" t="str">
        <f>VLOOKUP(BBDD!H219,[1]CODIFICACIÓN!$BG$3:$BH$11,2,FALSE)</f>
        <v>RETIRADO/A JUBILADO/A</v>
      </c>
      <c r="J219" s="4" t="s">
        <v>131</v>
      </c>
      <c r="K219" s="19" t="str">
        <f>VLOOKUP(BBDD!J219,[1]CODIFICACIÓN!$G$3:$H$48,2,FALSE)</f>
        <v>Torrero- La Paz</v>
      </c>
      <c r="L219" s="19" t="s">
        <v>668</v>
      </c>
      <c r="M219" s="3" t="s">
        <v>165</v>
      </c>
      <c r="N219" s="19" t="str">
        <f>VLOOKUP(BBDD!M219,[1]CODIFICACIÓN!$G$3:$H$48,2,FALSE)</f>
        <v>El Rabal</v>
      </c>
      <c r="O219" s="18">
        <v>146</v>
      </c>
      <c r="P219" s="19" t="str">
        <f>VLOOKUP(BBDD!O219,[1]CODIFICACIÓN!$BI$3:$BJ$15,2,FALSE)</f>
        <v>CASA</v>
      </c>
      <c r="Q219" s="3"/>
      <c r="R219" s="19" t="str">
        <f>VLOOKUP(BBDD!Q219,[1]CODIFICACIÓN!$BI$3:$BJ$15,2,FALSE)</f>
        <v>OCIO (DEPORTE, AMIGOS, ETC.)</v>
      </c>
      <c r="T219" s="19" t="str">
        <f>VLOOKUP(BBDD!S219,[1]CODIFICACIÓN!$BK$3:$BL$18,2,FALSE)</f>
        <v>BUS URBANO</v>
      </c>
      <c r="U219" s="19"/>
      <c r="V219" s="3"/>
      <c r="Y219" s="7">
        <v>0.6875</v>
      </c>
      <c r="Z219" s="3">
        <v>25</v>
      </c>
      <c r="AA219" s="3" t="s">
        <v>110</v>
      </c>
      <c r="AI219" s="19" t="str">
        <f>VLOOKUP(BBDD!AH219,[1]CODIFICACIÓN!$BM$3:$BN$14,2,FALSE)</f>
        <v>TARIFA PENSIONISTA</v>
      </c>
      <c r="AJ219" s="19" t="str">
        <f>VLOOKUP(BBDD!AI219,[1]CODIFICACIÓN!$BO$3:$BP$12,2,FALSE)</f>
        <v>NS/NC</v>
      </c>
      <c r="AL219" s="19" t="str">
        <f>VLOOKUP(BBDD!AK219,[1]CODIFICACIÓN!$BQ$3:$BR$7,2,FALSE)</f>
        <v>4 O MÁS VECES A LA SEMANA</v>
      </c>
      <c r="AM219" s="19" t="str">
        <f>VLOOKUP(BBDD!AL219,[1]CODIFICACIÓN!$BS$3:$BT$7,2,FALSE)</f>
        <v>Seguro</v>
      </c>
    </row>
    <row r="220" spans="1:39" ht="15" customHeight="1" x14ac:dyDescent="0.3">
      <c r="A220" s="4">
        <v>219</v>
      </c>
      <c r="B220" s="5">
        <v>42846</v>
      </c>
      <c r="C220" s="7">
        <v>0.70833333333333337</v>
      </c>
      <c r="D220" s="3" t="s">
        <v>165</v>
      </c>
      <c r="E220" s="19" t="str">
        <f>VLOOKUP(BBDD!E220,[1]CODIFICACIÓN!$A$3:$B$5,2,FALSE)</f>
        <v>Mujer</v>
      </c>
      <c r="F220" s="3">
        <v>21</v>
      </c>
      <c r="G220" s="3" t="str">
        <f>VLOOKUP(F220,[1]CODIFICACIÓN!$BV$3:$BW$99,2,FALSE)</f>
        <v>15 a 24 años</v>
      </c>
      <c r="H220" s="3" t="s">
        <v>163</v>
      </c>
      <c r="I220" s="19" t="str">
        <f>VLOOKUP(BBDD!H220,[1]CODIFICACIÓN!$BG$3:$BH$11,2,FALSE)</f>
        <v>ESTUDIANTE</v>
      </c>
      <c r="J220" s="4" t="s">
        <v>163</v>
      </c>
      <c r="K220" s="19" t="str">
        <f>VLOOKUP(BBDD!J220,[1]CODIFICACIÓN!$G$3:$H$48,2,FALSE)</f>
        <v>Universidad</v>
      </c>
      <c r="L220" s="4" t="s">
        <v>669</v>
      </c>
      <c r="M220" s="3" t="s">
        <v>165</v>
      </c>
      <c r="N220" s="19" t="str">
        <f>VLOOKUP(BBDD!M220,[1]CODIFICACIÓN!$G$3:$H$48,2,FALSE)</f>
        <v>Oliver- Valdefierro</v>
      </c>
      <c r="O220" s="18">
        <v>146</v>
      </c>
      <c r="P220" s="19" t="str">
        <f>VLOOKUP(BBDD!O220,[1]CODIFICACIÓN!$BI$3:$BJ$15,2,FALSE)</f>
        <v>CASA</v>
      </c>
      <c r="Q220" s="3"/>
      <c r="R220" s="19" t="str">
        <f>VLOOKUP(BBDD!Q220,[1]CODIFICACIÓN!$BI$3:$BJ$15,2,FALSE)</f>
        <v>COMPRA DIARIA</v>
      </c>
      <c r="T220" s="19" t="str">
        <f>VLOOKUP(BBDD!S220,[1]CODIFICACIÓN!$BK$3:$BL$18,2,FALSE)</f>
        <v>BUS URBANO</v>
      </c>
      <c r="U220" s="19"/>
      <c r="V220" s="3"/>
      <c r="Y220" s="7">
        <v>0.6875</v>
      </c>
      <c r="AA220" s="3">
        <v>31</v>
      </c>
      <c r="AI220" s="19" t="str">
        <f>VLOOKUP(BBDD!AH220,[1]CODIFICACIÓN!$BM$3:$BN$14,2,FALSE)</f>
        <v>TARJETA BUS</v>
      </c>
      <c r="AJ220" s="19" t="str">
        <f>VLOOKUP(BBDD!AI220,[1]CODIFICACIÓN!$BO$3:$BP$12,2,FALSE)</f>
        <v>NS/NC</v>
      </c>
      <c r="AL220" s="19" t="str">
        <f>VLOOKUP(BBDD!AK220,[1]CODIFICACIÓN!$BQ$3:$BR$7,2,FALSE)</f>
        <v>1-3 VECES AL MES</v>
      </c>
      <c r="AM220" s="19" t="str">
        <f>VLOOKUP(BBDD!AL220,[1]CODIFICACIÓN!$BS$3:$BT$7,2,FALSE)</f>
        <v>Seguro</v>
      </c>
    </row>
    <row r="221" spans="1:39" ht="15" customHeight="1" x14ac:dyDescent="0.3">
      <c r="A221" s="4">
        <v>220</v>
      </c>
      <c r="B221" s="5">
        <v>42846</v>
      </c>
      <c r="C221" s="7">
        <v>0.70833333333333337</v>
      </c>
      <c r="D221" s="3" t="s">
        <v>165</v>
      </c>
      <c r="E221" s="19" t="str">
        <f>VLOOKUP(BBDD!E221,[1]CODIFICACIÓN!$A$3:$B$5,2,FALSE)</f>
        <v>Mujer</v>
      </c>
      <c r="F221" s="3">
        <v>20</v>
      </c>
      <c r="G221" s="3" t="str">
        <f>VLOOKUP(F221,[1]CODIFICACIÓN!$BV$3:$BW$99,2,FALSE)</f>
        <v>15 a 24 años</v>
      </c>
      <c r="H221" s="3" t="s">
        <v>163</v>
      </c>
      <c r="I221" s="19" t="str">
        <f>VLOOKUP(BBDD!H221,[1]CODIFICACIÓN!$BG$3:$BH$11,2,FALSE)</f>
        <v>EN PARO (1º EMPLEO)</v>
      </c>
      <c r="J221" s="4" t="s">
        <v>163</v>
      </c>
      <c r="K221" s="19" t="str">
        <f>VLOOKUP(BBDD!J221,[1]CODIFICACIÓN!$G$3:$H$48,2,FALSE)</f>
        <v>Universidad</v>
      </c>
      <c r="L221" s="4" t="s">
        <v>669</v>
      </c>
      <c r="M221" s="3" t="s">
        <v>165</v>
      </c>
      <c r="N221" s="19" t="str">
        <f>VLOOKUP(BBDD!M221,[1]CODIFICACIÓN!$G$3:$H$48,2,FALSE)</f>
        <v>Zona Sur</v>
      </c>
      <c r="O221" s="18">
        <v>146</v>
      </c>
      <c r="P221" s="19" t="str">
        <f>VLOOKUP(BBDD!O221,[1]CODIFICACIÓN!$BI$3:$BJ$15,2,FALSE)</f>
        <v>CASA</v>
      </c>
      <c r="Q221" s="3"/>
      <c r="R221" s="19" t="str">
        <f>VLOOKUP(BBDD!Q221,[1]CODIFICACIÓN!$BI$3:$BJ$15,2,FALSE)</f>
        <v>COMPRA DIARIA</v>
      </c>
      <c r="T221" s="19" t="str">
        <f>VLOOKUP(BBDD!S221,[1]CODIFICACIÓN!$BK$3:$BL$18,2,FALSE)</f>
        <v>BUS URBANO</v>
      </c>
      <c r="U221" s="19"/>
      <c r="V221" s="3"/>
      <c r="Y221" s="7">
        <v>0.6875</v>
      </c>
      <c r="AA221" s="3">
        <v>32</v>
      </c>
      <c r="AI221" s="19" t="str">
        <f>VLOOKUP(BBDD!AH221,[1]CODIFICACIÓN!$BM$3:$BN$14,2,FALSE)</f>
        <v>TARJETA BUS</v>
      </c>
      <c r="AJ221" s="19" t="str">
        <f>VLOOKUP(BBDD!AI221,[1]CODIFICACIÓN!$BO$3:$BP$12,2,FALSE)</f>
        <v>NS/NC</v>
      </c>
      <c r="AL221" s="19" t="str">
        <f>VLOOKUP(BBDD!AK221,[1]CODIFICACIÓN!$BQ$3:$BR$7,2,FALSE)</f>
        <v>1-3 VECES AL MES</v>
      </c>
      <c r="AM221" s="19" t="str">
        <f>VLOOKUP(BBDD!AL221,[1]CODIFICACIÓN!$BS$3:$BT$7,2,FALSE)</f>
        <v>Seguro</v>
      </c>
    </row>
    <row r="222" spans="1:39" ht="15" customHeight="1" x14ac:dyDescent="0.3">
      <c r="A222" s="4">
        <v>221</v>
      </c>
      <c r="B222" s="5">
        <v>42846</v>
      </c>
      <c r="C222" s="7">
        <v>0.71180555555555547</v>
      </c>
      <c r="D222" s="3" t="s">
        <v>165</v>
      </c>
      <c r="E222" s="19" t="str">
        <f>VLOOKUP(BBDD!E222,[1]CODIFICACIÓN!$A$3:$B$5,2,FALSE)</f>
        <v>Mujer</v>
      </c>
      <c r="F222" s="3">
        <v>20</v>
      </c>
      <c r="G222" s="3" t="str">
        <f>VLOOKUP(F222,[1]CODIFICACIÓN!$BV$3:$BW$99,2,FALSE)</f>
        <v>15 a 24 años</v>
      </c>
      <c r="H222" s="3" t="s">
        <v>115</v>
      </c>
      <c r="I222" s="19" t="str">
        <f>VLOOKUP(BBDD!H222,[1]CODIFICACIÓN!$BG$3:$BH$11,2,FALSE)</f>
        <v>ESTUDIANTE</v>
      </c>
      <c r="J222" s="4" t="s">
        <v>115</v>
      </c>
      <c r="K222" s="19" t="str">
        <f>VLOOKUP(BBDD!J222,[1]CODIFICACIÓN!$G$3:$H$48,2,FALSE)</f>
        <v>Delicias</v>
      </c>
      <c r="L222" s="4" t="s">
        <v>564</v>
      </c>
      <c r="M222" s="3" t="s">
        <v>165</v>
      </c>
      <c r="N222" s="19" t="str">
        <f>VLOOKUP(BBDD!M222,[1]CODIFICACIÓN!$G$3:$H$48,2,FALSE)</f>
        <v>Casco Histórico</v>
      </c>
      <c r="O222" s="18">
        <v>146</v>
      </c>
      <c r="P222" s="19" t="str">
        <f>VLOOKUP(BBDD!O222,[1]CODIFICACIÓN!$BI$3:$BJ$15,2,FALSE)</f>
        <v>CASA</v>
      </c>
      <c r="Q222" s="3"/>
      <c r="R222" s="19" t="str">
        <f>VLOOKUP(BBDD!Q222,[1]CODIFICACIÓN!$BI$3:$BJ$15,2,FALSE)</f>
        <v>COMPRA DIARIA</v>
      </c>
      <c r="T222" s="19" t="str">
        <f>VLOOKUP(BBDD!S222,[1]CODIFICACIÓN!$BK$3:$BL$18,2,FALSE)</f>
        <v>COCHE ACOMPAÑANTE</v>
      </c>
      <c r="U222" s="19"/>
      <c r="V222" s="3"/>
      <c r="Y222" s="7">
        <v>0.6875</v>
      </c>
      <c r="Z222" s="3">
        <v>35</v>
      </c>
      <c r="AI222" s="19" t="str">
        <f>VLOOKUP(BBDD!AH222,[1]CODIFICACIÓN!$BM$3:$BN$14,2,FALSE)</f>
        <v>NS/NC</v>
      </c>
      <c r="AJ222" s="19" t="str">
        <f>VLOOKUP(BBDD!AI222,[1]CODIFICACIÓN!$BO$3:$BP$12,2,FALSE)</f>
        <v>ES INCÓMODO</v>
      </c>
      <c r="AL222" s="19" t="str">
        <f>VLOOKUP(BBDD!AK222,[1]CODIFICACIÓN!$BQ$3:$BR$7,2,FALSE)</f>
        <v>4 O MÁS VECES A LA SEMANA</v>
      </c>
      <c r="AM222" s="19" t="str">
        <f>VLOOKUP(BBDD!AL222,[1]CODIFICACIÓN!$BS$3:$BT$7,2,FALSE)</f>
        <v>NS/NC</v>
      </c>
    </row>
    <row r="223" spans="1:39" ht="15" customHeight="1" x14ac:dyDescent="0.3">
      <c r="A223" s="4">
        <v>222</v>
      </c>
      <c r="B223" s="5">
        <v>42846</v>
      </c>
      <c r="C223" s="7">
        <v>0.71180555555555547</v>
      </c>
      <c r="D223" s="3" t="s">
        <v>165</v>
      </c>
      <c r="E223" s="19" t="str">
        <f>VLOOKUP(BBDD!E223,[1]CODIFICACIÓN!$A$3:$B$5,2,FALSE)</f>
        <v>Mujer</v>
      </c>
      <c r="F223" s="3">
        <v>21</v>
      </c>
      <c r="G223" s="3" t="str">
        <f>VLOOKUP(F223,[1]CODIFICACIÓN!$BV$3:$BW$99,2,FALSE)</f>
        <v>15 a 24 años</v>
      </c>
      <c r="H223" s="3" t="s">
        <v>193</v>
      </c>
      <c r="I223" s="19" t="str">
        <f>VLOOKUP(BBDD!H223,[1]CODIFICACIÓN!$BG$3:$BH$11,2,FALSE)</f>
        <v>NS/NC</v>
      </c>
      <c r="J223" s="4" t="s">
        <v>115</v>
      </c>
      <c r="K223" s="19" t="str">
        <f>VLOOKUP(BBDD!J223,[1]CODIFICACIÓN!$G$3:$H$48,2,FALSE)</f>
        <v>Estación de Zaragoza Delicias</v>
      </c>
      <c r="L223" s="4">
        <v>20</v>
      </c>
      <c r="M223" s="3" t="s">
        <v>165</v>
      </c>
      <c r="N223" s="19" t="str">
        <f>VLOOKUP(BBDD!M223,[1]CODIFICACIÓN!$G$3:$H$48,2,FALSE)</f>
        <v>Casablanca</v>
      </c>
      <c r="O223" s="18">
        <v>146</v>
      </c>
      <c r="P223" s="19" t="str">
        <f>VLOOKUP(BBDD!O223,[1]CODIFICACIÓN!$BI$3:$BJ$15,2,FALSE)</f>
        <v>OCIO (DEPORTE, AMIGOS, ETC.)</v>
      </c>
      <c r="Q223" s="3"/>
      <c r="R223" s="19" t="str">
        <f>VLOOKUP(BBDD!Q223,[1]CODIFICACIÓN!$BI$3:$BJ$15,2,FALSE)</f>
        <v>OCIO (DEPORTE, AMIGOS, ETC.)</v>
      </c>
      <c r="T223" s="19" t="str">
        <f>VLOOKUP(BBDD!S223,[1]CODIFICACIÓN!$BK$3:$BL$18,2,FALSE)</f>
        <v>COCHE ACOMPAÑANTE</v>
      </c>
      <c r="U223" s="19"/>
      <c r="V223" s="3"/>
      <c r="Y223" s="7">
        <v>0.6875</v>
      </c>
      <c r="Z223" s="3">
        <v>35</v>
      </c>
      <c r="AI223" s="19" t="str">
        <f>VLOOKUP(BBDD!AH223,[1]CODIFICACIÓN!$BM$3:$BN$14,2,FALSE)</f>
        <v>NS/NC</v>
      </c>
      <c r="AJ223" s="19" t="str">
        <f>VLOOKUP(BBDD!AI223,[1]CODIFICACIÓN!$BO$3:$BP$12,2,FALSE)</f>
        <v>ES INCÓMODO</v>
      </c>
      <c r="AL223" s="19" t="str">
        <f>VLOOKUP(BBDD!AK223,[1]CODIFICACIÓN!$BQ$3:$BR$7,2,FALSE)</f>
        <v>1-3 VECES AL MES</v>
      </c>
      <c r="AM223" s="19" t="str">
        <f>VLOOKUP(BBDD!AL223,[1]CODIFICACIÓN!$BS$3:$BT$7,2,FALSE)</f>
        <v>NS/NC</v>
      </c>
    </row>
    <row r="224" spans="1:39" ht="15" customHeight="1" x14ac:dyDescent="0.3">
      <c r="A224" s="4">
        <v>223</v>
      </c>
      <c r="B224" s="5">
        <v>42846</v>
      </c>
      <c r="C224" s="7">
        <v>0.71319444444444446</v>
      </c>
      <c r="D224" s="3" t="s">
        <v>165</v>
      </c>
      <c r="E224" s="19" t="str">
        <f>VLOOKUP(BBDD!E224,[1]CODIFICACIÓN!$A$3:$B$5,2,FALSE)</f>
        <v>Mujer</v>
      </c>
      <c r="F224" s="3">
        <v>20</v>
      </c>
      <c r="G224" s="3" t="str">
        <f>VLOOKUP(F224,[1]CODIFICACIÓN!$BV$3:$BW$99,2,FALSE)</f>
        <v>15 a 24 años</v>
      </c>
      <c r="H224" s="3" t="s">
        <v>217</v>
      </c>
      <c r="I224" s="19" t="str">
        <f>VLOOKUP(BBDD!H224,[1]CODIFICACIÓN!$BG$3:$BH$11,2,FALSE)</f>
        <v>ESTUDIANTE</v>
      </c>
      <c r="J224" s="4" t="s">
        <v>115</v>
      </c>
      <c r="K224" s="19" t="str">
        <f>VLOOKUP(BBDD!J224,[1]CODIFICACIÓN!$G$3:$H$48,2,FALSE)</f>
        <v>Estación de Zaragoza Delicias</v>
      </c>
      <c r="L224" s="4">
        <v>20</v>
      </c>
      <c r="M224" s="3" t="s">
        <v>165</v>
      </c>
      <c r="N224" s="19" t="str">
        <f>VLOOKUP(BBDD!M224,[1]CODIFICACIÓN!$G$3:$H$48,2,FALSE)</f>
        <v>Actur- Rey Fernando</v>
      </c>
      <c r="O224" s="18">
        <v>146</v>
      </c>
      <c r="P224" s="19" t="str">
        <f>VLOOKUP(BBDD!O224,[1]CODIFICACIÓN!$BI$3:$BJ$15,2,FALSE)</f>
        <v>OCIO (DEPORTE, AMIGOS, ETC.)</v>
      </c>
      <c r="Q224" s="3"/>
      <c r="R224" s="19" t="str">
        <f>VLOOKUP(BBDD!Q224,[1]CODIFICACIÓN!$BI$3:$BJ$15,2,FALSE)</f>
        <v>OCIO (DEPORTE, AMIGOS, ETC.)</v>
      </c>
      <c r="T224" s="19" t="str">
        <f>VLOOKUP(BBDD!S224,[1]CODIFICACIÓN!$BK$3:$BL$18,2,FALSE)</f>
        <v>COCHE ACOMPAÑANTE</v>
      </c>
      <c r="U224" s="19"/>
      <c r="V224" s="3"/>
      <c r="Y224" s="7">
        <v>0.6875</v>
      </c>
      <c r="Z224" s="3">
        <v>35</v>
      </c>
      <c r="AI224" s="19" t="str">
        <f>VLOOKUP(BBDD!AH224,[1]CODIFICACIÓN!$BM$3:$BN$14,2,FALSE)</f>
        <v>NS/NC</v>
      </c>
      <c r="AJ224" s="19" t="str">
        <f>VLOOKUP(BBDD!AI224,[1]CODIFICACIÓN!$BO$3:$BP$12,2,FALSE)</f>
        <v>ES INCÓMODO</v>
      </c>
      <c r="AL224" s="19" t="str">
        <f>VLOOKUP(BBDD!AK224,[1]CODIFICACIÓN!$BQ$3:$BR$7,2,FALSE)</f>
        <v>1-3 VECES AL MES</v>
      </c>
      <c r="AM224" s="19" t="str">
        <f>VLOOKUP(BBDD!AL224,[1]CODIFICACIÓN!$BS$3:$BT$7,2,FALSE)</f>
        <v>NS/NC</v>
      </c>
    </row>
    <row r="225" spans="1:39" x14ac:dyDescent="0.3">
      <c r="A225" s="4">
        <v>224</v>
      </c>
      <c r="B225" s="5">
        <v>42846</v>
      </c>
      <c r="C225" s="7">
        <v>0.71875</v>
      </c>
      <c r="D225" s="3" t="s">
        <v>165</v>
      </c>
      <c r="E225" s="19" t="str">
        <f>VLOOKUP(BBDD!E225,[1]CODIFICACIÓN!$A$3:$B$5,2,FALSE)</f>
        <v>Hombre</v>
      </c>
      <c r="F225" s="3">
        <v>69</v>
      </c>
      <c r="G225" s="3" t="str">
        <f>VLOOKUP(F225,[1]CODIFICACIÓN!$BV$3:$BW$99,2,FALSE)</f>
        <v>&gt; 65 años</v>
      </c>
      <c r="H225" s="3" t="s">
        <v>136</v>
      </c>
      <c r="I225" s="19" t="str">
        <f>VLOOKUP(BBDD!H225,[1]CODIFICACIÓN!$BG$3:$BH$11,2,FALSE)</f>
        <v>RETIRADO/A JUBILADO/A</v>
      </c>
      <c r="J225" s="4" t="s">
        <v>164</v>
      </c>
      <c r="K225" s="19" t="str">
        <f>VLOOKUP(BBDD!J225,[1]CODIFICACIÓN!$G$3:$H$48,2,FALSE)</f>
        <v>Centro</v>
      </c>
      <c r="L225" s="4">
        <v>88</v>
      </c>
      <c r="M225" s="3" t="s">
        <v>165</v>
      </c>
      <c r="N225" s="19" t="str">
        <f>VLOOKUP(BBDD!M225,[1]CODIFICACIÓN!$G$3:$H$48,2,FALSE)</f>
        <v>Torrero- La Paz</v>
      </c>
      <c r="O225" s="18">
        <v>146</v>
      </c>
      <c r="P225" s="19" t="str">
        <f>VLOOKUP(BBDD!O225,[1]CODIFICACIÓN!$BI$3:$BJ$15,2,FALSE)</f>
        <v>TRABAJO</v>
      </c>
      <c r="Q225" s="3"/>
      <c r="R225" s="19" t="str">
        <f>VLOOKUP(BBDD!Q225,[1]CODIFICACIÓN!$BI$3:$BJ$15,2,FALSE)</f>
        <v>OCIO (DEPORTE, AMIGOS, ETC.)</v>
      </c>
      <c r="T225" s="19" t="str">
        <f>VLOOKUP(BBDD!S225,[1]CODIFICACIÓN!$BK$3:$BL$18,2,FALSE)</f>
        <v>TRANVÍA</v>
      </c>
      <c r="U225" s="19" t="str">
        <f>VLOOKUP(BBDD!T225,[1]CODIFICACIÓN!$BK$3:$BL$18,2,FALSE)</f>
        <v>TAXI</v>
      </c>
      <c r="V225" s="3"/>
      <c r="Y225" s="7">
        <v>0.66666666666666663</v>
      </c>
      <c r="Z225" s="3">
        <v>75</v>
      </c>
      <c r="AA225" s="3" t="s">
        <v>467</v>
      </c>
      <c r="AB225" s="3">
        <v>5</v>
      </c>
      <c r="AI225" s="19" t="str">
        <f>VLOOKUP(BBDD!AH225,[1]CODIFICACIÓN!$BM$3:$BN$14,2,FALSE)</f>
        <v>TARIFA PENSIONISTA</v>
      </c>
      <c r="AJ225" s="19" t="str">
        <f>VLOOKUP(BBDD!AI225,[1]CODIFICACIÓN!$BO$3:$BP$12,2,FALSE)</f>
        <v>NS/NC</v>
      </c>
      <c r="AL225" s="19" t="str">
        <f>VLOOKUP(BBDD!AK225,[1]CODIFICACIÓN!$BQ$3:$BR$7,2,FALSE)</f>
        <v>1-3 VECES AL MES</v>
      </c>
      <c r="AM225" s="19" t="str">
        <f>VLOOKUP(BBDD!AL225,[1]CODIFICACIÓN!$BS$3:$BT$7,2,FALSE)</f>
        <v>Seguro</v>
      </c>
    </row>
    <row r="226" spans="1:39" ht="15" customHeight="1" x14ac:dyDescent="0.3">
      <c r="A226" s="4">
        <v>225</v>
      </c>
      <c r="B226" s="5">
        <v>42846</v>
      </c>
      <c r="C226" s="7">
        <v>0.72083333333333333</v>
      </c>
      <c r="D226" s="3" t="s">
        <v>165</v>
      </c>
      <c r="E226" s="19" t="str">
        <f>VLOOKUP(BBDD!E226,[1]CODIFICACIÓN!$A$3:$B$5,2,FALSE)</f>
        <v>Mujer</v>
      </c>
      <c r="F226" s="3">
        <v>17</v>
      </c>
      <c r="G226" s="3" t="str">
        <f>VLOOKUP(F226,[1]CODIFICACIÓN!$BV$3:$BW$99,2,FALSE)</f>
        <v>15 a 24 años</v>
      </c>
      <c r="H226" s="3" t="s">
        <v>106</v>
      </c>
      <c r="I226" s="19" t="str">
        <f>VLOOKUP(BBDD!H226,[1]CODIFICACIÓN!$BG$3:$BH$11,2,FALSE)</f>
        <v>ESTUDIANTE</v>
      </c>
      <c r="J226" s="4" t="s">
        <v>106</v>
      </c>
      <c r="K226" s="19" t="str">
        <f>VLOOKUP(BBDD!J226,[1]CODIFICACIÓN!$G$3:$H$48,2,FALSE)</f>
        <v>Actur- Rey Fernando</v>
      </c>
      <c r="L226" s="4" t="s">
        <v>663</v>
      </c>
      <c r="M226" s="3" t="s">
        <v>165</v>
      </c>
      <c r="N226" s="19" t="str">
        <f>VLOOKUP(BBDD!M226,[1]CODIFICACIÓN!$G$3:$H$48,2,FALSE)</f>
        <v>San José</v>
      </c>
      <c r="O226" s="18">
        <v>146</v>
      </c>
      <c r="P226" s="19" t="str">
        <f>VLOOKUP(BBDD!O226,[1]CODIFICACIÓN!$BI$3:$BJ$15,2,FALSE)</f>
        <v>CASA</v>
      </c>
      <c r="Q226" s="3"/>
      <c r="R226" s="19" t="str">
        <f>VLOOKUP(BBDD!Q226,[1]CODIFICACIÓN!$BI$3:$BJ$15,2,FALSE)</f>
        <v>OCIO (DEPORTE, AMIGOS, ETC.)</v>
      </c>
      <c r="T226" s="19" t="str">
        <f>VLOOKUP(BBDD!S226,[1]CODIFICACIÓN!$BK$3:$BL$18,2,FALSE)</f>
        <v>COCHE ACOMPAÑANTE</v>
      </c>
      <c r="U226" s="19"/>
      <c r="V226" s="3"/>
      <c r="Y226" s="7">
        <v>0.70138888888888884</v>
      </c>
      <c r="Z226" s="3">
        <v>20</v>
      </c>
      <c r="AI226" s="19" t="str">
        <f>VLOOKUP(BBDD!AH226,[1]CODIFICACIÓN!$BM$3:$BN$14,2,FALSE)</f>
        <v>NS/NC</v>
      </c>
      <c r="AJ226" s="19" t="str">
        <f>VLOOKUP(BBDD!AI226,[1]CODIFICACIÓN!$BO$3:$BP$12,2,FALSE)</f>
        <v>ES INCÓMODO</v>
      </c>
      <c r="AL226" s="19" t="str">
        <f>VLOOKUP(BBDD!AK226,[1]CODIFICACIÓN!$BQ$3:$BR$7,2,FALSE)</f>
        <v>1-3 VECES AL MES</v>
      </c>
      <c r="AM226" s="19" t="str">
        <f>VLOOKUP(BBDD!AL226,[1]CODIFICACIÓN!$BS$3:$BT$7,2,FALSE)</f>
        <v>NS/NC</v>
      </c>
    </row>
    <row r="227" spans="1:39" ht="15" customHeight="1" x14ac:dyDescent="0.3">
      <c r="A227" s="4">
        <v>226</v>
      </c>
      <c r="B227" s="5">
        <v>42846</v>
      </c>
      <c r="C227" s="7">
        <v>0.72222222222222221</v>
      </c>
      <c r="D227" s="3" t="s">
        <v>165</v>
      </c>
      <c r="E227" s="19" t="str">
        <f>VLOOKUP(BBDD!E227,[1]CODIFICACIÓN!$A$3:$B$5,2,FALSE)</f>
        <v>Mujer</v>
      </c>
      <c r="F227" s="3">
        <v>45</v>
      </c>
      <c r="G227" s="3" t="str">
        <f>VLOOKUP(F227,[1]CODIFICACIÓN!$BV$3:$BW$99,2,FALSE)</f>
        <v>40 a 54 años</v>
      </c>
      <c r="H227" s="3" t="s">
        <v>119</v>
      </c>
      <c r="I227" s="19" t="str">
        <f>VLOOKUP(BBDD!H227,[1]CODIFICACIÓN!$BG$3:$BH$11,2,FALSE)</f>
        <v>NS/NC</v>
      </c>
      <c r="J227" s="4" t="s">
        <v>218</v>
      </c>
      <c r="K227" s="19" t="str">
        <f>VLOOKUP(BBDD!J227,[1]CODIFICACIÓN!$G$3:$H$48,2,FALSE)</f>
        <v>Casablanca</v>
      </c>
      <c r="L227" s="4">
        <v>107</v>
      </c>
      <c r="M227" s="3" t="s">
        <v>165</v>
      </c>
      <c r="N227" s="19" t="str">
        <f>VLOOKUP(BBDD!M227,[1]CODIFICACIÓN!$G$3:$H$48,2,FALSE)</f>
        <v>San José</v>
      </c>
      <c r="O227" s="18">
        <v>146</v>
      </c>
      <c r="P227" s="19" t="str">
        <f>VLOOKUP(BBDD!O227,[1]CODIFICACIÓN!$BI$3:$BJ$15,2,FALSE)</f>
        <v>CASA</v>
      </c>
      <c r="Q227" s="3"/>
      <c r="R227" s="19" t="str">
        <f>VLOOKUP(BBDD!Q227,[1]CODIFICACIÓN!$BI$3:$BJ$15,2,FALSE)</f>
        <v>COMPRA DIARIA</v>
      </c>
      <c r="T227" s="19" t="str">
        <f>VLOOKUP(BBDD!S227,[1]CODIFICACIÓN!$BK$3:$BL$18,2,FALSE)</f>
        <v>COCHE PERSONA QUE CONDUCE</v>
      </c>
      <c r="U227" s="19"/>
      <c r="V227" s="3"/>
      <c r="Y227" s="7">
        <v>0.71527777777777779</v>
      </c>
      <c r="Z227" s="3">
        <v>10</v>
      </c>
      <c r="AI227" s="19" t="str">
        <f>VLOOKUP(BBDD!AH227,[1]CODIFICACIÓN!$BM$3:$BN$14,2,FALSE)</f>
        <v>NS/NC</v>
      </c>
      <c r="AJ227" s="19" t="str">
        <f>VLOOKUP(BBDD!AI227,[1]CODIFICACIÓN!$BO$3:$BP$12,2,FALSE)</f>
        <v>BAJA FRECUENCIA DE PASO</v>
      </c>
      <c r="AL227" s="19" t="str">
        <f>VLOOKUP(BBDD!AK227,[1]CODIFICACIÓN!$BQ$3:$BR$7,2,FALSE)</f>
        <v>1-3 VECES A LA SEMANA</v>
      </c>
      <c r="AM227" s="19" t="str">
        <f>VLOOKUP(BBDD!AL227,[1]CODIFICACIÓN!$BS$3:$BT$7,2,FALSE)</f>
        <v>NS/NC</v>
      </c>
    </row>
    <row r="228" spans="1:39" ht="15" customHeight="1" x14ac:dyDescent="0.3">
      <c r="A228" s="4">
        <v>227</v>
      </c>
      <c r="B228" s="5">
        <v>42846</v>
      </c>
      <c r="C228" s="7">
        <v>0.72430555555555554</v>
      </c>
      <c r="D228" s="3" t="s">
        <v>165</v>
      </c>
      <c r="E228" s="19" t="str">
        <f>VLOOKUP(BBDD!E228,[1]CODIFICACIÓN!$A$3:$B$5,2,FALSE)</f>
        <v>Hombre</v>
      </c>
      <c r="F228" s="3">
        <v>64</v>
      </c>
      <c r="G228" s="3" t="str">
        <f>VLOOKUP(F228,[1]CODIFICACIÓN!$BV$3:$BW$99,2,FALSE)</f>
        <v>55 a 64 años</v>
      </c>
      <c r="H228" s="3" t="s">
        <v>219</v>
      </c>
      <c r="I228" s="19" t="str">
        <f>VLOOKUP(BBDD!H228,[1]CODIFICACIÓN!$BG$3:$BH$11,2,FALSE)</f>
        <v>RETIRADO/A JUBILADO/A</v>
      </c>
      <c r="J228" s="4" t="s">
        <v>219</v>
      </c>
      <c r="K228" s="19" t="str">
        <f>VLOOKUP(BBDD!J228,[1]CODIFICACIÓN!$G$3:$H$48,2,FALSE)</f>
        <v>Zona Oeste</v>
      </c>
      <c r="L228" s="4">
        <v>164</v>
      </c>
      <c r="M228" s="3" t="s">
        <v>165</v>
      </c>
      <c r="N228" s="19" t="str">
        <f>VLOOKUP(BBDD!M228,[1]CODIFICACIÓN!$G$3:$H$48,2,FALSE)</f>
        <v>Las Fuentes</v>
      </c>
      <c r="O228" s="18">
        <v>146</v>
      </c>
      <c r="P228" s="19" t="str">
        <f>VLOOKUP(BBDD!O228,[1]CODIFICACIÓN!$BI$3:$BJ$15,2,FALSE)</f>
        <v>CASA</v>
      </c>
      <c r="Q228" s="3"/>
      <c r="R228" s="19" t="str">
        <f>VLOOKUP(BBDD!Q228,[1]CODIFICACIÓN!$BI$3:$BJ$15,2,FALSE)</f>
        <v>OCIO (DEPORTE, AMIGOS, ETC.)</v>
      </c>
      <c r="T228" s="19" t="str">
        <f>VLOOKUP(BBDD!S228,[1]CODIFICACIÓN!$BK$3:$BL$18,2,FALSE)</f>
        <v>COCHE PERSONA QUE CONDUCE</v>
      </c>
      <c r="U228" s="19"/>
      <c r="V228" s="3"/>
      <c r="Y228" s="7">
        <v>0.66666666666666663</v>
      </c>
      <c r="Z228" s="3">
        <v>70</v>
      </c>
      <c r="AI228" s="19" t="str">
        <f>VLOOKUP(BBDD!AH228,[1]CODIFICACIÓN!$BM$3:$BN$14,2,FALSE)</f>
        <v>NS/NC</v>
      </c>
      <c r="AJ228" s="19" t="str">
        <f>VLOOKUP(BBDD!AI228,[1]CODIFICACIÓN!$BO$3:$BP$12,2,FALSE)</f>
        <v>BAJA FRECUENCIA DE PASO</v>
      </c>
      <c r="AL228" s="19" t="str">
        <f>VLOOKUP(BBDD!AK228,[1]CODIFICACIÓN!$BQ$3:$BR$7,2,FALSE)</f>
        <v>1-3 VECES AL MES</v>
      </c>
      <c r="AM228" s="19" t="str">
        <f>VLOOKUP(BBDD!AL228,[1]CODIFICACIÓN!$BS$3:$BT$7,2,FALSE)</f>
        <v>NS/NC</v>
      </c>
    </row>
    <row r="229" spans="1:39" x14ac:dyDescent="0.3">
      <c r="A229" s="4">
        <v>228</v>
      </c>
      <c r="B229" s="5">
        <v>42846</v>
      </c>
      <c r="C229" s="7">
        <v>0.72569444444444453</v>
      </c>
      <c r="D229" s="3" t="s">
        <v>165</v>
      </c>
      <c r="E229" s="19" t="str">
        <f>VLOOKUP(BBDD!E229,[1]CODIFICACIÓN!$A$3:$B$5,2,FALSE)</f>
        <v>Hombre</v>
      </c>
      <c r="F229" s="3">
        <v>25</v>
      </c>
      <c r="G229" s="3" t="str">
        <f>VLOOKUP(F229,[1]CODIFICACIÓN!$BV$3:$BW$99,2,FALSE)</f>
        <v>25 a 39 años</v>
      </c>
      <c r="H229" s="3" t="s">
        <v>220</v>
      </c>
      <c r="I229" s="19" t="str">
        <f>VLOOKUP(BBDD!H229,[1]CODIFICACIÓN!$BG$3:$BH$11,2,FALSE)</f>
        <v>OCUPADO/A</v>
      </c>
      <c r="J229" s="4" t="s">
        <v>220</v>
      </c>
      <c r="K229" s="19" t="str">
        <f>VLOOKUP(BBDD!J229,[1]CODIFICACIÓN!$G$3:$H$48,2,FALSE)</f>
        <v>Casco Histórico</v>
      </c>
      <c r="L229" s="4">
        <v>130</v>
      </c>
      <c r="M229" s="3" t="s">
        <v>165</v>
      </c>
      <c r="N229" s="19" t="str">
        <f>VLOOKUP(BBDD!M229,[1]CODIFICACIÓN!$G$3:$H$48,2,FALSE)</f>
        <v>Puerto Venecia</v>
      </c>
      <c r="O229" s="18">
        <v>146</v>
      </c>
      <c r="P229" s="19" t="str">
        <f>VLOOKUP(BBDD!O229,[1]CODIFICACIÓN!$BI$3:$BJ$15,2,FALSE)</f>
        <v>CASA</v>
      </c>
      <c r="Q229" s="3"/>
      <c r="R229" s="19" t="str">
        <f>VLOOKUP(BBDD!Q229,[1]CODIFICACIÓN!$BI$3:$BJ$15,2,FALSE)</f>
        <v>TRABAJO</v>
      </c>
      <c r="T229" s="19" t="str">
        <f>VLOOKUP(BBDD!S229,[1]CODIFICACIÓN!$BK$3:$BL$18,2,FALSE)</f>
        <v>BUS URBANO</v>
      </c>
      <c r="U229" s="19" t="str">
        <f>VLOOKUP(BBDD!T229,[1]CODIFICACIÓN!$BK$3:$BL$18,2,FALSE)</f>
        <v>BUS URBANO</v>
      </c>
      <c r="V229" s="3"/>
      <c r="Y229" s="7">
        <v>0.6875</v>
      </c>
      <c r="Z229" s="3">
        <v>50</v>
      </c>
      <c r="AA229" s="3">
        <v>33</v>
      </c>
      <c r="AC229" s="3" t="s">
        <v>168</v>
      </c>
      <c r="AI229" s="19" t="str">
        <f>VLOOKUP(BBDD!AH229,[1]CODIFICACIÓN!$BM$3:$BN$14,2,FALSE)</f>
        <v>BILLETE SENCILLO</v>
      </c>
      <c r="AJ229" s="19" t="str">
        <f>VLOOKUP(BBDD!AI229,[1]CODIFICACIÓN!$BO$3:$BP$12,2,FALSE)</f>
        <v>NS/NC</v>
      </c>
      <c r="AL229" s="19" t="str">
        <f>VLOOKUP(BBDD!AK229,[1]CODIFICACIÓN!$BQ$3:$BR$7,2,FALSE)</f>
        <v>4 O MÁS VECES A LA SEMANA</v>
      </c>
      <c r="AM229" s="19" t="str">
        <f>VLOOKUP(BBDD!AL229,[1]CODIFICACIÓN!$BS$3:$BT$7,2,FALSE)</f>
        <v>Seguro</v>
      </c>
    </row>
    <row r="230" spans="1:39" ht="15" customHeight="1" x14ac:dyDescent="0.3">
      <c r="A230" s="4">
        <v>229</v>
      </c>
      <c r="B230" s="5">
        <v>42846</v>
      </c>
      <c r="C230" s="7">
        <v>0.73263888888888884</v>
      </c>
      <c r="D230" s="3" t="s">
        <v>165</v>
      </c>
      <c r="E230" s="19" t="str">
        <f>VLOOKUP(BBDD!E230,[1]CODIFICACIÓN!$A$3:$B$5,2,FALSE)</f>
        <v>Mujer</v>
      </c>
      <c r="F230" s="3">
        <v>19</v>
      </c>
      <c r="G230" s="3" t="str">
        <f>VLOOKUP(F230,[1]CODIFICACIÓN!$BV$3:$BW$99,2,FALSE)</f>
        <v>15 a 24 años</v>
      </c>
      <c r="H230" s="3" t="s">
        <v>221</v>
      </c>
      <c r="I230" s="19" t="str">
        <f>VLOOKUP(BBDD!H230,[1]CODIFICACIÓN!$BG$3:$BH$11,2,FALSE)</f>
        <v>ESTUDIANTE</v>
      </c>
      <c r="J230" s="4" t="s">
        <v>221</v>
      </c>
      <c r="K230" s="19" t="str">
        <f>VLOOKUP(BBDD!J230,[1]CODIFICACIÓN!$G$3:$H$48,2,FALSE)</f>
        <v>Universidad</v>
      </c>
      <c r="L230" s="4">
        <v>50</v>
      </c>
      <c r="M230" s="3" t="s">
        <v>165</v>
      </c>
      <c r="N230" s="19" t="str">
        <f>VLOOKUP(BBDD!M230,[1]CODIFICACIÓN!$G$3:$H$48,2,FALSE)</f>
        <v>Puerto Venecia</v>
      </c>
      <c r="O230" s="18">
        <v>146</v>
      </c>
      <c r="P230" s="19" t="str">
        <f>VLOOKUP(BBDD!O230,[1]CODIFICACIÓN!$BI$3:$BJ$15,2,FALSE)</f>
        <v>CASA</v>
      </c>
      <c r="Q230" s="3"/>
      <c r="R230" s="19" t="str">
        <f>VLOOKUP(BBDD!Q230,[1]CODIFICACIÓN!$BI$3:$BJ$15,2,FALSE)</f>
        <v>TRABAJO</v>
      </c>
      <c r="T230" s="19" t="str">
        <f>VLOOKUP(BBDD!S230,[1]CODIFICACIÓN!$BK$3:$BL$18,2,FALSE)</f>
        <v>COCHE ACOMPAÑANTE</v>
      </c>
      <c r="U230" s="19"/>
      <c r="V230" s="3"/>
      <c r="Y230" s="7">
        <v>0.71527777777777779</v>
      </c>
      <c r="Z230" s="3">
        <v>20</v>
      </c>
      <c r="AI230" s="19" t="str">
        <f>VLOOKUP(BBDD!AH230,[1]CODIFICACIÓN!$BM$3:$BN$14,2,FALSE)</f>
        <v>NS/NC</v>
      </c>
      <c r="AJ230" s="19" t="str">
        <f>VLOOKUP(BBDD!AI230,[1]CODIFICACIÓN!$BO$3:$BP$12,2,FALSE)</f>
        <v>ES INCÓMODO</v>
      </c>
      <c r="AL230" s="19" t="str">
        <f>VLOOKUP(BBDD!AK230,[1]CODIFICACIÓN!$BQ$3:$BR$7,2,FALSE)</f>
        <v>1-3 VECES AL MES</v>
      </c>
      <c r="AM230" s="19" t="str">
        <f>VLOOKUP(BBDD!AL230,[1]CODIFICACIÓN!$BS$3:$BT$7,2,FALSE)</f>
        <v>NS/NC</v>
      </c>
    </row>
    <row r="231" spans="1:39" ht="15" customHeight="1" x14ac:dyDescent="0.3">
      <c r="A231" s="4">
        <v>230</v>
      </c>
      <c r="B231" s="5">
        <v>42846</v>
      </c>
      <c r="C231" s="7">
        <v>0.73611111111111116</v>
      </c>
      <c r="D231" s="3" t="s">
        <v>165</v>
      </c>
      <c r="E231" s="19" t="str">
        <f>VLOOKUP(BBDD!E231,[1]CODIFICACIÓN!$A$3:$B$5,2,FALSE)</f>
        <v>Mujer</v>
      </c>
      <c r="F231" s="3">
        <v>21</v>
      </c>
      <c r="G231" s="3" t="str">
        <f>VLOOKUP(F231,[1]CODIFICACIÓN!$BV$3:$BW$99,2,FALSE)</f>
        <v>15 a 24 años</v>
      </c>
      <c r="H231" s="3" t="s">
        <v>115</v>
      </c>
      <c r="I231" s="19" t="str">
        <f>VLOOKUP(BBDD!H231,[1]CODIFICACIÓN!$BG$3:$BH$11,2,FALSE)</f>
        <v>EN PARO</v>
      </c>
      <c r="J231" s="4" t="s">
        <v>115</v>
      </c>
      <c r="K231" s="19" t="str">
        <f>VLOOKUP(BBDD!J231,[1]CODIFICACIÓN!$G$3:$H$48,2,FALSE)</f>
        <v>Delicias</v>
      </c>
      <c r="L231" s="4" t="s">
        <v>564</v>
      </c>
      <c r="M231" s="3" t="s">
        <v>165</v>
      </c>
      <c r="N231" s="19" t="str">
        <f>VLOOKUP(BBDD!M231,[1]CODIFICACIÓN!$G$3:$H$48,2,FALSE)</f>
        <v>Puerto Venecia</v>
      </c>
      <c r="O231" s="18">
        <v>146</v>
      </c>
      <c r="P231" s="19" t="str">
        <f>VLOOKUP(BBDD!O231,[1]CODIFICACIÓN!$BI$3:$BJ$15,2,FALSE)</f>
        <v>CASA</v>
      </c>
      <c r="Q231" s="3"/>
      <c r="R231" s="19" t="str">
        <f>VLOOKUP(BBDD!Q231,[1]CODIFICACIÓN!$BI$3:$BJ$15,2,FALSE)</f>
        <v>OCIO (DEPORTE, AMIGOS, ETC.)</v>
      </c>
      <c r="T231" s="19" t="str">
        <f>VLOOKUP(BBDD!S231,[1]CODIFICACIÓN!$BK$3:$BL$18,2,FALSE)</f>
        <v>COCHE PERSONA QUE CONDUCE</v>
      </c>
      <c r="U231" s="19"/>
      <c r="V231" s="3"/>
      <c r="Y231" s="7">
        <v>0.70833333333333337</v>
      </c>
      <c r="Z231" s="3">
        <v>40</v>
      </c>
      <c r="AI231" s="19" t="str">
        <f>VLOOKUP(BBDD!AH231,[1]CODIFICACIÓN!$BM$3:$BN$14,2,FALSE)</f>
        <v>NS/NC</v>
      </c>
      <c r="AJ231" s="19" t="str">
        <f>VLOOKUP(BBDD!AI231,[1]CODIFICACIÓN!$BO$3:$BP$12,2,FALSE)</f>
        <v>ES INCÓMODO</v>
      </c>
      <c r="AL231" s="19" t="str">
        <f>VLOOKUP(BBDD!AK231,[1]CODIFICACIÓN!$BQ$3:$BR$7,2,FALSE)</f>
        <v>1-3 VECES AL MES</v>
      </c>
      <c r="AM231" s="19" t="str">
        <f>VLOOKUP(BBDD!AL231,[1]CODIFICACIÓN!$BS$3:$BT$7,2,FALSE)</f>
        <v>NS/NC</v>
      </c>
    </row>
    <row r="232" spans="1:39" ht="15" customHeight="1" x14ac:dyDescent="0.3">
      <c r="A232" s="4">
        <v>231</v>
      </c>
      <c r="B232" s="5">
        <v>42846</v>
      </c>
      <c r="C232" s="7">
        <v>0.73819444444444438</v>
      </c>
      <c r="D232" s="3" t="s">
        <v>165</v>
      </c>
      <c r="E232" s="19" t="str">
        <f>VLOOKUP(BBDD!E232,[1]CODIFICACIÓN!$A$3:$B$5,2,FALSE)</f>
        <v>Mujer</v>
      </c>
      <c r="F232" s="3">
        <v>53</v>
      </c>
      <c r="G232" s="3" t="str">
        <f>VLOOKUP(F232,[1]CODIFICACIÓN!$BV$3:$BW$99,2,FALSE)</f>
        <v>40 a 54 años</v>
      </c>
      <c r="H232" s="3" t="s">
        <v>131</v>
      </c>
      <c r="I232" s="19" t="str">
        <f>VLOOKUP(BBDD!H232,[1]CODIFICACIÓN!$BG$3:$BH$11,2,FALSE)</f>
        <v>OCUPADO/A</v>
      </c>
      <c r="J232" s="4" t="s">
        <v>131</v>
      </c>
      <c r="K232" s="19" t="str">
        <f>VLOOKUP(BBDD!J232,[1]CODIFICACIÓN!$G$3:$H$48,2,FALSE)</f>
        <v>Torrero- La Paz</v>
      </c>
      <c r="L232" s="19" t="s">
        <v>668</v>
      </c>
      <c r="M232" s="3" t="s">
        <v>165</v>
      </c>
      <c r="N232" s="19" t="str">
        <f>VLOOKUP(BBDD!M232,[1]CODIFICACIÓN!$G$3:$H$48,2,FALSE)</f>
        <v>Puerto Venecia</v>
      </c>
      <c r="O232" s="18">
        <v>146</v>
      </c>
      <c r="P232" s="19" t="str">
        <f>VLOOKUP(BBDD!O232,[1]CODIFICACIÓN!$BI$3:$BJ$15,2,FALSE)</f>
        <v>CASA</v>
      </c>
      <c r="Q232" s="3"/>
      <c r="R232" s="19" t="str">
        <f>VLOOKUP(BBDD!Q232,[1]CODIFICACIÓN!$BI$3:$BJ$15,2,FALSE)</f>
        <v>COMPRA DIARIA</v>
      </c>
      <c r="T232" s="19" t="str">
        <f>VLOOKUP(BBDD!S232,[1]CODIFICACIÓN!$BK$3:$BL$18,2,FALSE)</f>
        <v>BUS URBANO</v>
      </c>
      <c r="U232" s="19"/>
      <c r="V232" s="3"/>
      <c r="Y232" s="7">
        <v>0.72916666666666663</v>
      </c>
      <c r="Z232" s="3">
        <v>10</v>
      </c>
      <c r="AA232" s="3" t="s">
        <v>168</v>
      </c>
      <c r="AB232" s="3">
        <v>2</v>
      </c>
      <c r="AI232" s="19" t="str">
        <f>VLOOKUP(BBDD!AH232,[1]CODIFICACIÓN!$BM$3:$BN$14,2,FALSE)</f>
        <v>TARJETA BUS</v>
      </c>
      <c r="AJ232" s="19" t="str">
        <f>VLOOKUP(BBDD!AI232,[1]CODIFICACIÓN!$BO$3:$BP$12,2,FALSE)</f>
        <v>NS/NC</v>
      </c>
      <c r="AL232" s="19" t="str">
        <f>VLOOKUP(BBDD!AK232,[1]CODIFICACIÓN!$BQ$3:$BR$7,2,FALSE)</f>
        <v>1-3 VECES AL MES</v>
      </c>
      <c r="AM232" s="19" t="str">
        <f>VLOOKUP(BBDD!AL232,[1]CODIFICACIÓN!$BS$3:$BT$7,2,FALSE)</f>
        <v>Seguro</v>
      </c>
    </row>
    <row r="233" spans="1:39" x14ac:dyDescent="0.3">
      <c r="A233" s="4">
        <v>232</v>
      </c>
      <c r="B233" s="5">
        <v>42846</v>
      </c>
      <c r="C233" s="7">
        <v>0.74097222222222225</v>
      </c>
      <c r="D233" s="3" t="s">
        <v>165</v>
      </c>
      <c r="E233" s="19" t="str">
        <f>VLOOKUP(BBDD!E233,[1]CODIFICACIÓN!$A$3:$B$5,2,FALSE)</f>
        <v>Mujer</v>
      </c>
      <c r="F233" s="3">
        <v>17</v>
      </c>
      <c r="G233" s="3" t="str">
        <f>VLOOKUP(F233,[1]CODIFICACIÓN!$BV$3:$BW$99,2,FALSE)</f>
        <v>15 a 24 años</v>
      </c>
      <c r="H233" s="3" t="s">
        <v>128</v>
      </c>
      <c r="I233" s="19" t="str">
        <f>VLOOKUP(BBDD!H233,[1]CODIFICACIÓN!$BG$3:$BH$11,2,FALSE)</f>
        <v>ESTUDIANTE</v>
      </c>
      <c r="J233" s="4" t="s">
        <v>141</v>
      </c>
      <c r="K233" s="19" t="str">
        <f>VLOOKUP(BBDD!J233,[1]CODIFICACIÓN!$G$3:$H$48,2,FALSE)</f>
        <v>San José</v>
      </c>
      <c r="L233" s="4" t="s">
        <v>667</v>
      </c>
      <c r="M233" s="3" t="s">
        <v>165</v>
      </c>
      <c r="N233" s="19" t="str">
        <f>VLOOKUP(BBDD!M233,[1]CODIFICACIÓN!$G$3:$H$48,2,FALSE)</f>
        <v>Puerto Venecia</v>
      </c>
      <c r="O233" s="18">
        <v>146</v>
      </c>
      <c r="P233" s="19" t="str">
        <f>VLOOKUP(BBDD!O233,[1]CODIFICACIÓN!$BI$3:$BJ$15,2,FALSE)</f>
        <v>CASA</v>
      </c>
      <c r="Q233" s="3"/>
      <c r="R233" s="19" t="str">
        <f>VLOOKUP(BBDD!Q233,[1]CODIFICACIÓN!$BI$3:$BJ$15,2,FALSE)</f>
        <v>OCIO (DEPORTE, AMIGOS, ETC.)</v>
      </c>
      <c r="T233" s="19" t="str">
        <f>VLOOKUP(BBDD!S233,[1]CODIFICACIÓN!$BK$3:$BL$18,2,FALSE)</f>
        <v>BUS URBANO</v>
      </c>
      <c r="U233" s="19" t="str">
        <f>VLOOKUP(BBDD!T233,[1]CODIFICACIÓN!$BK$3:$BL$18,2,FALSE)</f>
        <v>BUS URBANO</v>
      </c>
      <c r="V233" s="3"/>
      <c r="Y233" s="7">
        <v>0.71875</v>
      </c>
      <c r="Z233" s="3">
        <v>25</v>
      </c>
      <c r="AA233" s="3">
        <v>23</v>
      </c>
      <c r="AB233" s="3">
        <v>2</v>
      </c>
      <c r="AC233" s="3">
        <v>31</v>
      </c>
      <c r="AD233" s="3">
        <v>3</v>
      </c>
      <c r="AI233" s="19" t="str">
        <f>VLOOKUP(BBDD!AH233,[1]CODIFICACIÓN!$BM$3:$BN$14,2,FALSE)</f>
        <v>TARJETA BUS</v>
      </c>
      <c r="AJ233" s="19" t="str">
        <f>VLOOKUP(BBDD!AI233,[1]CODIFICACIÓN!$BO$3:$BP$12,2,FALSE)</f>
        <v>NS/NC</v>
      </c>
      <c r="AL233" s="19" t="str">
        <f>VLOOKUP(BBDD!AK233,[1]CODIFICACIÓN!$BQ$3:$BR$7,2,FALSE)</f>
        <v>1-3 VECES A LA SEMANA</v>
      </c>
      <c r="AM233" s="19" t="str">
        <f>VLOOKUP(BBDD!AL233,[1]CODIFICACIÓN!$BS$3:$BT$7,2,FALSE)</f>
        <v>Seguro</v>
      </c>
    </row>
    <row r="234" spans="1:39" ht="15" customHeight="1" x14ac:dyDescent="0.3">
      <c r="A234" s="4">
        <v>233</v>
      </c>
      <c r="B234" s="5">
        <v>42846</v>
      </c>
      <c r="C234" s="7">
        <v>0.74305555555555547</v>
      </c>
      <c r="D234" s="3" t="s">
        <v>165</v>
      </c>
      <c r="E234" s="19" t="str">
        <f>VLOOKUP(BBDD!E234,[1]CODIFICACIÓN!$A$3:$B$5,2,FALSE)</f>
        <v>Mujer</v>
      </c>
      <c r="F234" s="3">
        <v>52</v>
      </c>
      <c r="G234" s="3" t="str">
        <f>VLOOKUP(F234,[1]CODIFICACIÓN!$BV$3:$BW$99,2,FALSE)</f>
        <v>40 a 54 años</v>
      </c>
      <c r="H234" s="3" t="s">
        <v>222</v>
      </c>
      <c r="I234" s="19" t="str">
        <f>VLOOKUP(BBDD!H234,[1]CODIFICACIÓN!$BG$3:$BH$11,2,FALSE)</f>
        <v>OCUPADO/A</v>
      </c>
      <c r="J234" s="4" t="s">
        <v>222</v>
      </c>
      <c r="K234" s="19" t="str">
        <f>VLOOKUP(BBDD!J234,[1]CODIFICACIÓN!$G$3:$H$48,2,FALSE)</f>
        <v>No sabe / No contesta</v>
      </c>
      <c r="L234" s="4">
        <v>999</v>
      </c>
      <c r="M234" s="3" t="s">
        <v>165</v>
      </c>
      <c r="N234" s="19" t="str">
        <f>VLOOKUP(BBDD!M234,[1]CODIFICACIÓN!$G$3:$H$48,2,FALSE)</f>
        <v>Universidad</v>
      </c>
      <c r="O234" s="18">
        <v>146</v>
      </c>
      <c r="P234" s="19" t="str">
        <f>VLOOKUP(BBDD!O234,[1]CODIFICACIÓN!$BI$3:$BJ$15,2,FALSE)</f>
        <v>CASA</v>
      </c>
      <c r="Q234" s="3"/>
      <c r="R234" s="19" t="str">
        <f>VLOOKUP(BBDD!Q234,[1]CODIFICACIÓN!$BI$3:$BJ$15,2,FALSE)</f>
        <v>OCIO (DEPORTE, AMIGOS, ETC.)</v>
      </c>
      <c r="T234" s="19" t="str">
        <f>VLOOKUP(BBDD!S234,[1]CODIFICACIÓN!$BK$3:$BL$18,2,FALSE)</f>
        <v>COCHE PERSONA QUE CONDUCE</v>
      </c>
      <c r="U234" s="19"/>
      <c r="V234" s="3"/>
      <c r="Y234" s="7">
        <v>0.71527777777777779</v>
      </c>
      <c r="Z234" s="3">
        <v>30</v>
      </c>
      <c r="AI234" s="19" t="str">
        <f>VLOOKUP(BBDD!AH234,[1]CODIFICACIÓN!$BM$3:$BN$14,2,FALSE)</f>
        <v>NS/NC</v>
      </c>
      <c r="AJ234" s="19" t="str">
        <f>VLOOKUP(BBDD!AI234,[1]CODIFICACIÓN!$BO$3:$BP$12,2,FALSE)</f>
        <v>ES INCÓMODO</v>
      </c>
      <c r="AL234" s="19" t="str">
        <f>VLOOKUP(BBDD!AK234,[1]CODIFICACIÓN!$BQ$3:$BR$7,2,FALSE)</f>
        <v>1-3 VECES AL MES</v>
      </c>
      <c r="AM234" s="19" t="str">
        <f>VLOOKUP(BBDD!AL234,[1]CODIFICACIÓN!$BS$3:$BT$7,2,FALSE)</f>
        <v>NS/NC</v>
      </c>
    </row>
    <row r="235" spans="1:39" ht="15" customHeight="1" x14ac:dyDescent="0.3">
      <c r="A235" s="4">
        <v>234</v>
      </c>
      <c r="B235" s="5">
        <v>42846</v>
      </c>
      <c r="C235" s="7">
        <v>0.74513888888888891</v>
      </c>
      <c r="D235" s="3" t="s">
        <v>165</v>
      </c>
      <c r="E235" s="19" t="str">
        <f>VLOOKUP(BBDD!E235,[1]CODIFICACIÓN!$A$3:$B$5,2,FALSE)</f>
        <v>Hombre</v>
      </c>
      <c r="F235" s="3">
        <v>63</v>
      </c>
      <c r="G235" s="3" t="str">
        <f>VLOOKUP(F235,[1]CODIFICACIÓN!$BV$3:$BW$99,2,FALSE)</f>
        <v>55 a 64 años</v>
      </c>
      <c r="H235" s="3" t="s">
        <v>223</v>
      </c>
      <c r="I235" s="19" t="str">
        <f>VLOOKUP(BBDD!H235,[1]CODIFICACIÓN!$BG$3:$BH$11,2,FALSE)</f>
        <v>RETIRADO/A JUBILADO/A</v>
      </c>
      <c r="J235" s="4" t="s">
        <v>223</v>
      </c>
      <c r="K235" s="19" t="str">
        <f>VLOOKUP(BBDD!J235,[1]CODIFICACIÓN!$G$3:$H$48,2,FALSE)</f>
        <v>Zona Sur</v>
      </c>
      <c r="L235" s="4">
        <v>119</v>
      </c>
      <c r="M235" s="3" t="s">
        <v>165</v>
      </c>
      <c r="N235" s="19" t="str">
        <f>VLOOKUP(BBDD!M235,[1]CODIFICACIÓN!$G$3:$H$48,2,FALSE)</f>
        <v>Universidad</v>
      </c>
      <c r="O235" s="18">
        <v>146</v>
      </c>
      <c r="P235" s="19" t="str">
        <f>VLOOKUP(BBDD!O235,[1]CODIFICACIÓN!$BI$3:$BJ$15,2,FALSE)</f>
        <v>CASA</v>
      </c>
      <c r="Q235" s="3"/>
      <c r="R235" s="19" t="str">
        <f>VLOOKUP(BBDD!Q235,[1]CODIFICACIÓN!$BI$3:$BJ$15,2,FALSE)</f>
        <v>OCIO (DEPORTE, AMIGOS, ETC.)</v>
      </c>
      <c r="T235" s="19" t="str">
        <f>VLOOKUP(BBDD!S235,[1]CODIFICACIÓN!$BK$3:$BL$18,2,FALSE)</f>
        <v>COCHE PERSONA QUE CONDUCE</v>
      </c>
      <c r="U235" s="19"/>
      <c r="V235" s="3"/>
      <c r="Y235" s="7">
        <v>0.66666666666666663</v>
      </c>
      <c r="Z235" s="3">
        <v>90</v>
      </c>
      <c r="AI235" s="19" t="str">
        <f>VLOOKUP(BBDD!AH235,[1]CODIFICACIÓN!$BM$3:$BN$14,2,FALSE)</f>
        <v>NS/NC</v>
      </c>
      <c r="AJ235" s="19" t="str">
        <f>VLOOKUP(BBDD!AI235,[1]CODIFICACIÓN!$BO$3:$BP$12,2,FALSE)</f>
        <v>NS/NC</v>
      </c>
      <c r="AL235" s="19" t="str">
        <f>VLOOKUP(BBDD!AK235,[1]CODIFICACIÓN!$BQ$3:$BR$7,2,FALSE)</f>
        <v>1-3 VECES A LA SEMANA</v>
      </c>
      <c r="AM235" s="19" t="str">
        <f>VLOOKUP(BBDD!AL235,[1]CODIFICACIÓN!$BS$3:$BT$7,2,FALSE)</f>
        <v>NS/NC</v>
      </c>
    </row>
    <row r="236" spans="1:39" ht="15" customHeight="1" x14ac:dyDescent="0.3">
      <c r="A236" s="4">
        <v>235</v>
      </c>
      <c r="B236" s="5">
        <v>42846</v>
      </c>
      <c r="C236" s="7">
        <v>0.74652777777777779</v>
      </c>
      <c r="D236" s="3" t="s">
        <v>165</v>
      </c>
      <c r="E236" s="19" t="str">
        <f>VLOOKUP(BBDD!E236,[1]CODIFICACIÓN!$A$3:$B$5,2,FALSE)</f>
        <v>Hombre</v>
      </c>
      <c r="F236" s="3">
        <v>35</v>
      </c>
      <c r="G236" s="3" t="str">
        <f>VLOOKUP(F236,[1]CODIFICACIÓN!$BV$3:$BW$99,2,FALSE)</f>
        <v>25 a 39 años</v>
      </c>
      <c r="H236" s="3" t="s">
        <v>174</v>
      </c>
      <c r="I236" s="19" t="str">
        <f>VLOOKUP(BBDD!H236,[1]CODIFICACIÓN!$BG$3:$BH$11,2,FALSE)</f>
        <v>OCUPADO/A</v>
      </c>
      <c r="J236" s="4" t="s">
        <v>174</v>
      </c>
      <c r="K236" s="19" t="str">
        <f>VLOOKUP(BBDD!J236,[1]CODIFICACIÓN!$G$3:$H$48,2,FALSE)</f>
        <v>Torrero- La Paz</v>
      </c>
      <c r="L236" s="4">
        <v>148</v>
      </c>
      <c r="M236" s="3" t="s">
        <v>165</v>
      </c>
      <c r="N236" s="19" t="str">
        <f>VLOOKUP(BBDD!M236,[1]CODIFICACIÓN!$G$3:$H$48,2,FALSE)</f>
        <v>Universidad</v>
      </c>
      <c r="O236" s="18">
        <v>146</v>
      </c>
      <c r="P236" s="19" t="str">
        <f>VLOOKUP(BBDD!O236,[1]CODIFICACIÓN!$BI$3:$BJ$15,2,FALSE)</f>
        <v>CASA</v>
      </c>
      <c r="Q236" s="3"/>
      <c r="R236" s="19" t="str">
        <f>VLOOKUP(BBDD!Q236,[1]CODIFICACIÓN!$BI$3:$BJ$15,2,FALSE)</f>
        <v>OCIO (DEPORTE, AMIGOS, ETC.)</v>
      </c>
      <c r="T236" s="19" t="str">
        <f>VLOOKUP(BBDD!S236,[1]CODIFICACIÓN!$BK$3:$BL$18,2,FALSE)</f>
        <v>COCHE PERSONA QUE CONDUCE</v>
      </c>
      <c r="U236" s="19"/>
      <c r="V236" s="3"/>
      <c r="Y236" s="7">
        <v>0.68055555555555547</v>
      </c>
      <c r="Z236" s="3">
        <v>70</v>
      </c>
      <c r="AI236" s="19" t="str">
        <f>VLOOKUP(BBDD!AH236,[1]CODIFICACIÓN!$BM$3:$BN$14,2,FALSE)</f>
        <v>NS/NC</v>
      </c>
      <c r="AJ236" s="19" t="str">
        <f>VLOOKUP(BBDD!AI236,[1]CODIFICACIÓN!$BO$3:$BP$12,2,FALSE)</f>
        <v>NS/NC</v>
      </c>
      <c r="AL236" s="19" t="str">
        <f>VLOOKUP(BBDD!AK236,[1]CODIFICACIÓN!$BQ$3:$BR$7,2,FALSE)</f>
        <v>1-3 VECES A LA SEMANA</v>
      </c>
      <c r="AM236" s="19" t="str">
        <f>VLOOKUP(BBDD!AL236,[1]CODIFICACIÓN!$BS$3:$BT$7,2,FALSE)</f>
        <v>NS/NC</v>
      </c>
    </row>
    <row r="237" spans="1:39" ht="15" customHeight="1" x14ac:dyDescent="0.3">
      <c r="A237" s="4">
        <v>236</v>
      </c>
      <c r="B237" s="5">
        <v>42846</v>
      </c>
      <c r="C237" s="7">
        <v>0.74652777777777779</v>
      </c>
      <c r="D237" s="3" t="s">
        <v>165</v>
      </c>
      <c r="E237" s="19" t="str">
        <f>VLOOKUP(BBDD!E237,[1]CODIFICACIÓN!$A$3:$B$5,2,FALSE)</f>
        <v>Mujer</v>
      </c>
      <c r="F237" s="3">
        <v>38</v>
      </c>
      <c r="G237" s="3" t="str">
        <f>VLOOKUP(F237,[1]CODIFICACIÓN!$BV$3:$BW$99,2,FALSE)</f>
        <v>25 a 39 años</v>
      </c>
      <c r="H237" s="3" t="s">
        <v>224</v>
      </c>
      <c r="I237" s="19" t="str">
        <f>VLOOKUP(BBDD!H237,[1]CODIFICACIÓN!$BG$3:$BH$11,2,FALSE)</f>
        <v>NS/NC</v>
      </c>
      <c r="J237" s="4" t="s">
        <v>224</v>
      </c>
      <c r="K237" s="19" t="str">
        <f>VLOOKUP(BBDD!J237,[1]CODIFICACIÓN!$G$3:$H$48,2,FALSE)</f>
        <v>Zona Oeste</v>
      </c>
      <c r="L237" s="4">
        <v>164</v>
      </c>
      <c r="M237" s="3" t="s">
        <v>165</v>
      </c>
      <c r="N237" s="19" t="str">
        <f>VLOOKUP(BBDD!M237,[1]CODIFICACIÓN!$G$3:$H$48,2,FALSE)</f>
        <v>Universidad</v>
      </c>
      <c r="O237" s="18">
        <v>146</v>
      </c>
      <c r="P237" s="19" t="str">
        <f>VLOOKUP(BBDD!O237,[1]CODIFICACIÓN!$BI$3:$BJ$15,2,FALSE)</f>
        <v>CASA</v>
      </c>
      <c r="Q237" s="3"/>
      <c r="R237" s="19" t="str">
        <f>VLOOKUP(BBDD!Q237,[1]CODIFICACIÓN!$BI$3:$BJ$15,2,FALSE)</f>
        <v>ACOMPAÑAR ESTUDIAR</v>
      </c>
      <c r="T237" s="19" t="str">
        <f>VLOOKUP(BBDD!S237,[1]CODIFICACIÓN!$BK$3:$BL$18,2,FALSE)</f>
        <v>COCHE PERSONA QUE CONDUCE</v>
      </c>
      <c r="U237" s="19"/>
      <c r="V237" s="3"/>
      <c r="Y237" s="7">
        <v>0.70833333333333337</v>
      </c>
      <c r="Z237" s="3">
        <v>50</v>
      </c>
      <c r="AI237" s="19" t="str">
        <f>VLOOKUP(BBDD!AH237,[1]CODIFICACIÓN!$BM$3:$BN$14,2,FALSE)</f>
        <v>NS/NC</v>
      </c>
      <c r="AJ237" s="19" t="str">
        <f>VLOOKUP(BBDD!AI237,[1]CODIFICACIÓN!$BO$3:$BP$12,2,FALSE)</f>
        <v>NS/NC</v>
      </c>
      <c r="AL237" s="19" t="str">
        <f>VLOOKUP(BBDD!AK237,[1]CODIFICACIÓN!$BQ$3:$BR$7,2,FALSE)</f>
        <v>1-3 VECES AL MES</v>
      </c>
      <c r="AM237" s="19" t="str">
        <f>VLOOKUP(BBDD!AL237,[1]CODIFICACIÓN!$BS$3:$BT$7,2,FALSE)</f>
        <v>NS/NC</v>
      </c>
    </row>
    <row r="238" spans="1:39" ht="15" customHeight="1" x14ac:dyDescent="0.3">
      <c r="A238" s="4">
        <v>237</v>
      </c>
      <c r="B238" s="5">
        <v>42846</v>
      </c>
      <c r="C238" s="7">
        <v>0.75347222222222221</v>
      </c>
      <c r="D238" s="3" t="s">
        <v>165</v>
      </c>
      <c r="E238" s="19" t="str">
        <f>VLOOKUP(BBDD!E238,[1]CODIFICACIÓN!$A$3:$B$5,2,FALSE)</f>
        <v>Mujer</v>
      </c>
      <c r="F238" s="3">
        <v>51</v>
      </c>
      <c r="G238" s="3" t="str">
        <f>VLOOKUP(F238,[1]CODIFICACIÓN!$BV$3:$BW$99,2,FALSE)</f>
        <v>40 a 54 años</v>
      </c>
      <c r="H238" s="3" t="s">
        <v>131</v>
      </c>
      <c r="I238" s="19" t="str">
        <f>VLOOKUP(BBDD!H238,[1]CODIFICACIÓN!$BG$3:$BH$11,2,FALSE)</f>
        <v>NS/NC</v>
      </c>
      <c r="J238" s="4" t="s">
        <v>131</v>
      </c>
      <c r="K238" s="19" t="str">
        <f>VLOOKUP(BBDD!J238,[1]CODIFICACIÓN!$G$3:$H$48,2,FALSE)</f>
        <v>Torrero- La Paz</v>
      </c>
      <c r="L238" s="19" t="s">
        <v>668</v>
      </c>
      <c r="M238" s="3" t="s">
        <v>165</v>
      </c>
      <c r="N238" s="19" t="str">
        <f>VLOOKUP(BBDD!M238,[1]CODIFICACIÓN!$G$3:$H$48,2,FALSE)</f>
        <v>Universidad</v>
      </c>
      <c r="O238" s="18">
        <v>146</v>
      </c>
      <c r="P238" s="19" t="str">
        <f>VLOOKUP(BBDD!O238,[1]CODIFICACIÓN!$BI$3:$BJ$15,2,FALSE)</f>
        <v>CASA</v>
      </c>
      <c r="Q238" s="3"/>
      <c r="R238" s="19" t="str">
        <f>VLOOKUP(BBDD!Q238,[1]CODIFICACIÓN!$BI$3:$BJ$15,2,FALSE)</f>
        <v>OCIO (DEPORTE, AMIGOS, ETC.)</v>
      </c>
      <c r="T238" s="19" t="str">
        <f>VLOOKUP(BBDD!S238,[1]CODIFICACIÓN!$BK$3:$BL$18,2,FALSE)</f>
        <v>BUS URBANO</v>
      </c>
      <c r="U238" s="19"/>
      <c r="V238" s="3"/>
      <c r="Y238" s="7">
        <v>0.72916666666666663</v>
      </c>
      <c r="Z238" s="3">
        <v>25</v>
      </c>
      <c r="AA238" s="3" t="s">
        <v>168</v>
      </c>
      <c r="AB238" s="3">
        <v>4</v>
      </c>
      <c r="AI238" s="19" t="str">
        <f>VLOOKUP(BBDD!AH238,[1]CODIFICACIÓN!$BM$3:$BN$14,2,FALSE)</f>
        <v>TARJETA BUS</v>
      </c>
      <c r="AJ238" s="19" t="str">
        <f>VLOOKUP(BBDD!AI238,[1]CODIFICACIÓN!$BO$3:$BP$12,2,FALSE)</f>
        <v>NS/NC</v>
      </c>
      <c r="AL238" s="19" t="str">
        <f>VLOOKUP(BBDD!AK238,[1]CODIFICACIÓN!$BQ$3:$BR$7,2,FALSE)</f>
        <v>1-3 VECES AL MES</v>
      </c>
      <c r="AM238" s="19" t="str">
        <f>VLOOKUP(BBDD!AL238,[1]CODIFICACIÓN!$BS$3:$BT$7,2,FALSE)</f>
        <v>Seguro</v>
      </c>
    </row>
    <row r="239" spans="1:39" x14ac:dyDescent="0.3">
      <c r="A239" s="4">
        <v>238</v>
      </c>
      <c r="B239" s="5">
        <v>42846</v>
      </c>
      <c r="C239" s="7">
        <v>0.77083333333333337</v>
      </c>
      <c r="D239" s="3" t="s">
        <v>165</v>
      </c>
      <c r="E239" s="19" t="str">
        <f>VLOOKUP(BBDD!E239,[1]CODIFICACIÓN!$A$3:$B$5,2,FALSE)</f>
        <v>Mujer</v>
      </c>
      <c r="F239" s="3">
        <v>17</v>
      </c>
      <c r="G239" s="3" t="str">
        <f>VLOOKUP(F239,[1]CODIFICACIÓN!$BV$3:$BW$99,2,FALSE)</f>
        <v>15 a 24 años</v>
      </c>
      <c r="H239" s="3" t="s">
        <v>186</v>
      </c>
      <c r="I239" s="19" t="str">
        <f>VLOOKUP(BBDD!H239,[1]CODIFICACIÓN!$BG$3:$BH$11,2,FALSE)</f>
        <v>ESTUDIANTE</v>
      </c>
      <c r="J239" s="4" t="s">
        <v>660</v>
      </c>
      <c r="K239" s="19" t="str">
        <f>VLOOKUP(BBDD!J239,[1]CODIFICACIÓN!$G$3:$H$48,2,FALSE)</f>
        <v>El Rabal</v>
      </c>
      <c r="L239" s="4" t="s">
        <v>583</v>
      </c>
      <c r="M239" s="3" t="s">
        <v>165</v>
      </c>
      <c r="N239" s="19" t="str">
        <f>VLOOKUP(BBDD!M239,[1]CODIFICACIÓN!$G$3:$H$48,2,FALSE)</f>
        <v>Las Fuentes</v>
      </c>
      <c r="O239" s="18">
        <v>146</v>
      </c>
      <c r="P239" s="19" t="str">
        <f>VLOOKUP(BBDD!O239,[1]CODIFICACIÓN!$BI$3:$BJ$15,2,FALSE)</f>
        <v>CASA</v>
      </c>
      <c r="Q239" s="3"/>
      <c r="R239" s="19" t="str">
        <f>VLOOKUP(BBDD!Q239,[1]CODIFICACIÓN!$BI$3:$BJ$15,2,FALSE)</f>
        <v>OCIO (DEPORTE, AMIGOS, ETC.)</v>
      </c>
      <c r="T239" s="19" t="str">
        <f>VLOOKUP(BBDD!S239,[1]CODIFICACIÓN!$BK$3:$BL$18,2,FALSE)</f>
        <v>BUS URBANO</v>
      </c>
      <c r="U239" s="19" t="str">
        <f>VLOOKUP(BBDD!T239,[1]CODIFICACIÓN!$BK$3:$BL$18,2,FALSE)</f>
        <v>BUS URBANO</v>
      </c>
      <c r="V239" s="3"/>
      <c r="Y239" s="7">
        <v>0.72916666666666663</v>
      </c>
      <c r="Z239" s="3">
        <v>30</v>
      </c>
      <c r="AA239" s="3">
        <v>39</v>
      </c>
      <c r="AB239" s="3">
        <v>4</v>
      </c>
      <c r="AC239" s="3" t="s">
        <v>168</v>
      </c>
      <c r="AD239" s="3">
        <v>5</v>
      </c>
      <c r="AI239" s="19" t="str">
        <f>VLOOKUP(BBDD!AH239,[1]CODIFICACIÓN!$BM$3:$BN$14,2,FALSE)</f>
        <v>TARJETA BUS</v>
      </c>
      <c r="AJ239" s="19" t="str">
        <f>VLOOKUP(BBDD!AI239,[1]CODIFICACIÓN!$BO$3:$BP$12,2,FALSE)</f>
        <v>NS/NC</v>
      </c>
      <c r="AL239" s="19" t="str">
        <f>VLOOKUP(BBDD!AK239,[1]CODIFICACIÓN!$BQ$3:$BR$7,2,FALSE)</f>
        <v>1-3 VECES AL MES</v>
      </c>
      <c r="AM239" s="19" t="str">
        <f>VLOOKUP(BBDD!AL239,[1]CODIFICACIÓN!$BS$3:$BT$7,2,FALSE)</f>
        <v>Seguro</v>
      </c>
    </row>
    <row r="240" spans="1:39" x14ac:dyDescent="0.3">
      <c r="A240" s="4">
        <v>239</v>
      </c>
      <c r="B240" s="5">
        <v>42846</v>
      </c>
      <c r="C240" s="7">
        <v>0.76041666666666663</v>
      </c>
      <c r="D240" s="3" t="s">
        <v>165</v>
      </c>
      <c r="E240" s="19" t="str">
        <f>VLOOKUP(BBDD!E240,[1]CODIFICACIÓN!$A$3:$B$5,2,FALSE)</f>
        <v>Mujer</v>
      </c>
      <c r="F240" s="3">
        <v>17</v>
      </c>
      <c r="G240" s="3" t="str">
        <f>VLOOKUP(F240,[1]CODIFICACIÓN!$BV$3:$BW$99,2,FALSE)</f>
        <v>15 a 24 años</v>
      </c>
      <c r="H240" s="3" t="s">
        <v>128</v>
      </c>
      <c r="I240" s="19" t="str">
        <f>VLOOKUP(BBDD!H240,[1]CODIFICACIÓN!$BG$3:$BH$11,2,FALSE)</f>
        <v>ESTUDIANTE</v>
      </c>
      <c r="J240" s="4" t="s">
        <v>141</v>
      </c>
      <c r="K240" s="19" t="str">
        <f>VLOOKUP(BBDD!J240,[1]CODIFICACIÓN!$G$3:$H$48,2,FALSE)</f>
        <v>San José</v>
      </c>
      <c r="L240" s="4" t="s">
        <v>667</v>
      </c>
      <c r="M240" s="3" t="s">
        <v>165</v>
      </c>
      <c r="N240" s="19" t="str">
        <f>VLOOKUP(BBDD!M240,[1]CODIFICACIÓN!$G$3:$H$48,2,FALSE)</f>
        <v>Actur- Rey Fernando</v>
      </c>
      <c r="O240" s="18">
        <v>146</v>
      </c>
      <c r="P240" s="19" t="str">
        <f>VLOOKUP(BBDD!O240,[1]CODIFICACIÓN!$BI$3:$BJ$15,2,FALSE)</f>
        <v>CASA</v>
      </c>
      <c r="Q240" s="3"/>
      <c r="R240" s="19" t="str">
        <f>VLOOKUP(BBDD!Q240,[1]CODIFICACIÓN!$BI$3:$BJ$15,2,FALSE)</f>
        <v>OCIO (DEPORTE, AMIGOS, ETC.)</v>
      </c>
      <c r="T240" s="19" t="str">
        <f>VLOOKUP(BBDD!S240,[1]CODIFICACIÓN!$BK$3:$BL$18,2,FALSE)</f>
        <v>BUS URBANO</v>
      </c>
      <c r="U240" s="19" t="str">
        <f>VLOOKUP(BBDD!T240,[1]CODIFICACIÓN!$BK$3:$BL$18,2,FALSE)</f>
        <v>BUS URBANO</v>
      </c>
      <c r="V240" s="3"/>
      <c r="Y240" s="7">
        <v>0.73263888888888884</v>
      </c>
      <c r="Z240" s="3">
        <v>30</v>
      </c>
      <c r="AA240" s="3">
        <v>34</v>
      </c>
      <c r="AB240" s="3">
        <v>3</v>
      </c>
      <c r="AC240" s="3" t="s">
        <v>168</v>
      </c>
      <c r="AD240" s="3">
        <v>4</v>
      </c>
      <c r="AI240" s="19" t="str">
        <f>VLOOKUP(BBDD!AH240,[1]CODIFICACIÓN!$BM$3:$BN$14,2,FALSE)</f>
        <v>TARJETA BUS</v>
      </c>
      <c r="AJ240" s="19" t="str">
        <f>VLOOKUP(BBDD!AI240,[1]CODIFICACIÓN!$BO$3:$BP$12,2,FALSE)</f>
        <v>NS/NC</v>
      </c>
      <c r="AL240" s="19" t="str">
        <f>VLOOKUP(BBDD!AK240,[1]CODIFICACIÓN!$BQ$3:$BR$7,2,FALSE)</f>
        <v>1-3 VECES AL MES</v>
      </c>
      <c r="AM240" s="19" t="str">
        <f>VLOOKUP(BBDD!AL240,[1]CODIFICACIÓN!$BS$3:$BT$7,2,FALSE)</f>
        <v>Seguro</v>
      </c>
    </row>
    <row r="241" spans="1:39" ht="15" customHeight="1" x14ac:dyDescent="0.3">
      <c r="A241" s="4">
        <v>240</v>
      </c>
      <c r="B241" s="5">
        <v>42846</v>
      </c>
      <c r="C241" s="7">
        <v>0.76180555555555562</v>
      </c>
      <c r="D241" s="3" t="s">
        <v>165</v>
      </c>
      <c r="E241" s="19" t="str">
        <f>VLOOKUP(BBDD!E241,[1]CODIFICACIÓN!$A$3:$B$5,2,FALSE)</f>
        <v>Mujer</v>
      </c>
      <c r="F241" s="3">
        <v>28</v>
      </c>
      <c r="G241" s="3" t="str">
        <f>VLOOKUP(F241,[1]CODIFICACIÓN!$BV$3:$BW$99,2,FALSE)</f>
        <v>25 a 39 años</v>
      </c>
      <c r="H241" s="3" t="s">
        <v>163</v>
      </c>
      <c r="I241" s="19" t="str">
        <f>VLOOKUP(BBDD!H241,[1]CODIFICACIÓN!$BG$3:$BH$11,2,FALSE)</f>
        <v>ESTUDIANTE</v>
      </c>
      <c r="J241" s="4" t="s">
        <v>225</v>
      </c>
      <c r="K241" s="19" t="str">
        <f>VLOOKUP(BBDD!J241,[1]CODIFICACIÓN!$G$3:$H$48,2,FALSE)</f>
        <v>Universidad</v>
      </c>
      <c r="L241" s="4">
        <v>101</v>
      </c>
      <c r="M241" s="3" t="s">
        <v>165</v>
      </c>
      <c r="N241" s="19" t="str">
        <f>VLOOKUP(BBDD!M241,[1]CODIFICACIÓN!$G$3:$H$48,2,FALSE)</f>
        <v>Actur- Rey Fernando</v>
      </c>
      <c r="O241" s="18">
        <v>146</v>
      </c>
      <c r="P241" s="19" t="str">
        <f>VLOOKUP(BBDD!O241,[1]CODIFICACIÓN!$BI$3:$BJ$15,2,FALSE)</f>
        <v>CASA</v>
      </c>
      <c r="Q241" s="3"/>
      <c r="R241" s="19" t="str">
        <f>VLOOKUP(BBDD!Q241,[1]CODIFICACIÓN!$BI$3:$BJ$15,2,FALSE)</f>
        <v>OCIO (DEPORTE, AMIGOS, ETC.)</v>
      </c>
      <c r="T241" s="19" t="str">
        <f>VLOOKUP(BBDD!S241,[1]CODIFICACIÓN!$BK$3:$BL$18,2,FALSE)</f>
        <v>BUS URBANO</v>
      </c>
      <c r="U241" s="19"/>
      <c r="V241" s="3"/>
      <c r="Y241" s="7">
        <v>0.78472222222222221</v>
      </c>
      <c r="Z241" s="3">
        <v>15</v>
      </c>
      <c r="AA241" s="3">
        <v>31</v>
      </c>
      <c r="AB241" s="3">
        <v>5</v>
      </c>
      <c r="AI241" s="19" t="str">
        <f>VLOOKUP(BBDD!AH241,[1]CODIFICACIÓN!$BM$3:$BN$14,2,FALSE)</f>
        <v>TARJETA BUS</v>
      </c>
      <c r="AJ241" s="19" t="str">
        <f>VLOOKUP(BBDD!AI241,[1]CODIFICACIÓN!$BO$3:$BP$12,2,FALSE)</f>
        <v>NS/NC</v>
      </c>
      <c r="AL241" s="19" t="str">
        <f>VLOOKUP(BBDD!AK241,[1]CODIFICACIÓN!$BQ$3:$BR$7,2,FALSE)</f>
        <v>1-3 VECES AL MES</v>
      </c>
      <c r="AM241" s="19" t="str">
        <f>VLOOKUP(BBDD!AL241,[1]CODIFICACIÓN!$BS$3:$BT$7,2,FALSE)</f>
        <v>Seguro</v>
      </c>
    </row>
    <row r="242" spans="1:39" ht="15" customHeight="1" x14ac:dyDescent="0.3">
      <c r="A242" s="4">
        <v>241</v>
      </c>
      <c r="B242" s="5">
        <v>42846</v>
      </c>
      <c r="C242" s="7">
        <v>0.72222222222222221</v>
      </c>
      <c r="D242" s="3" t="s">
        <v>165</v>
      </c>
      <c r="E242" s="19" t="str">
        <f>VLOOKUP(BBDD!E242,[1]CODIFICACIÓN!$A$3:$B$5,2,FALSE)</f>
        <v>Hombre</v>
      </c>
      <c r="F242" s="3">
        <v>70</v>
      </c>
      <c r="G242" s="3" t="str">
        <f>VLOOKUP(F242,[1]CODIFICACIÓN!$BV$3:$BW$99,2,FALSE)</f>
        <v>&gt; 65 años</v>
      </c>
      <c r="H242" s="3" t="s">
        <v>226</v>
      </c>
      <c r="I242" s="19" t="str">
        <f>VLOOKUP(BBDD!H242,[1]CODIFICACIÓN!$BG$3:$BH$11,2,FALSE)</f>
        <v>RETIRADO/A JUBILADO/A</v>
      </c>
      <c r="J242" s="4" t="s">
        <v>226</v>
      </c>
      <c r="K242" s="19" t="str">
        <f>VLOOKUP(BBDD!J242,[1]CODIFICACIÓN!$G$3:$H$48,2,FALSE)</f>
        <v>Casco Histórico</v>
      </c>
      <c r="L242" s="4">
        <v>190</v>
      </c>
      <c r="M242" s="3" t="s">
        <v>165</v>
      </c>
      <c r="N242" s="19" t="str">
        <f>VLOOKUP(BBDD!M242,[1]CODIFICACIÓN!$G$3:$H$48,2,FALSE)</f>
        <v>Delicias</v>
      </c>
      <c r="O242" s="18">
        <v>146</v>
      </c>
      <c r="P242" s="19" t="str">
        <f>VLOOKUP(BBDD!O242,[1]CODIFICACIÓN!$BI$3:$BJ$15,2,FALSE)</f>
        <v>CASA</v>
      </c>
      <c r="Q242" s="3"/>
      <c r="R242" s="19" t="str">
        <f>VLOOKUP(BBDD!Q242,[1]CODIFICACIÓN!$BI$3:$BJ$15,2,FALSE)</f>
        <v>COMPRA DIARIA</v>
      </c>
      <c r="T242" s="19" t="str">
        <f>VLOOKUP(BBDD!S242,[1]CODIFICACIÓN!$BK$3:$BL$18,2,FALSE)</f>
        <v>COCHE PERSONA QUE CONDUCE</v>
      </c>
      <c r="U242" s="19"/>
      <c r="V242" s="3"/>
      <c r="Y242" s="7">
        <v>0.75347222222222221</v>
      </c>
      <c r="Z242" s="3">
        <v>12</v>
      </c>
      <c r="AI242" s="19" t="str">
        <f>VLOOKUP(BBDD!AH242,[1]CODIFICACIÓN!$BM$3:$BN$14,2,FALSE)</f>
        <v>NS/NC</v>
      </c>
      <c r="AJ242" s="19" t="str">
        <f>VLOOKUP(BBDD!AI242,[1]CODIFICACIÓN!$BO$3:$BP$12,2,FALSE)</f>
        <v>ES INCÓMODO</v>
      </c>
      <c r="AL242" s="19" t="str">
        <f>VLOOKUP(BBDD!AK242,[1]CODIFICACIÓN!$BQ$3:$BR$7,2,FALSE)</f>
        <v>1-3 VECES A LA SEMANA</v>
      </c>
      <c r="AM242" s="19" t="str">
        <f>VLOOKUP(BBDD!AL242,[1]CODIFICACIÓN!$BS$3:$BT$7,2,FALSE)</f>
        <v>NS/NC</v>
      </c>
    </row>
    <row r="243" spans="1:39" ht="15" customHeight="1" x14ac:dyDescent="0.3">
      <c r="A243" s="4">
        <v>242</v>
      </c>
      <c r="B243" s="5">
        <v>42846</v>
      </c>
      <c r="C243" s="7">
        <v>0.76597222222222217</v>
      </c>
      <c r="D243" s="3" t="s">
        <v>165</v>
      </c>
      <c r="E243" s="19" t="str">
        <f>VLOOKUP(BBDD!E243,[1]CODIFICACIÓN!$A$3:$B$5,2,FALSE)</f>
        <v>Mujer</v>
      </c>
      <c r="F243" s="3">
        <v>42</v>
      </c>
      <c r="G243" s="3" t="str">
        <f>VLOOKUP(F243,[1]CODIFICACIÓN!$BV$3:$BW$99,2,FALSE)</f>
        <v>40 a 54 años</v>
      </c>
      <c r="H243" s="3" t="s">
        <v>186</v>
      </c>
      <c r="I243" s="19" t="str">
        <f>VLOOKUP(BBDD!H243,[1]CODIFICACIÓN!$BG$3:$BH$11,2,FALSE)</f>
        <v>LABORES DEL HOGAR</v>
      </c>
      <c r="J243" s="4" t="s">
        <v>660</v>
      </c>
      <c r="K243" s="19" t="str">
        <f>VLOOKUP(BBDD!J243,[1]CODIFICACIÓN!$G$3:$H$48,2,FALSE)</f>
        <v>El Rabal</v>
      </c>
      <c r="L243" s="4" t="s">
        <v>583</v>
      </c>
      <c r="M243" s="3" t="s">
        <v>165</v>
      </c>
      <c r="N243" s="19" t="str">
        <f>VLOOKUP(BBDD!M243,[1]CODIFICACIÓN!$G$3:$H$48,2,FALSE)</f>
        <v>Universidad Campus San Francisco</v>
      </c>
      <c r="O243" s="18">
        <v>146</v>
      </c>
      <c r="P243" s="19" t="str">
        <f>VLOOKUP(BBDD!O243,[1]CODIFICACIÓN!$BI$3:$BJ$15,2,FALSE)</f>
        <v>CASA</v>
      </c>
      <c r="Q243" s="3"/>
      <c r="R243" s="19" t="str">
        <f>VLOOKUP(BBDD!Q243,[1]CODIFICACIÓN!$BI$3:$BJ$15,2,FALSE)</f>
        <v>OCIO (DEPORTE, AMIGOS, ETC.)</v>
      </c>
      <c r="T243" s="19" t="str">
        <f>VLOOKUP(BBDD!S243,[1]CODIFICACIÓN!$BK$3:$BL$18,2,FALSE)</f>
        <v>COCHE PERSONA QUE CONDUCE</v>
      </c>
      <c r="U243" s="19"/>
      <c r="V243" s="3"/>
      <c r="Y243" s="7">
        <v>0.72222222222222221</v>
      </c>
      <c r="Z243" s="3">
        <v>10</v>
      </c>
      <c r="AI243" s="19" t="str">
        <f>VLOOKUP(BBDD!AH243,[1]CODIFICACIÓN!$BM$3:$BN$14,2,FALSE)</f>
        <v>NS/NC</v>
      </c>
      <c r="AJ243" s="19" t="str">
        <f>VLOOKUP(BBDD!AI243,[1]CODIFICACIÓN!$BO$3:$BP$12,2,FALSE)</f>
        <v>ES INCÓMODO</v>
      </c>
      <c r="AL243" s="19" t="str">
        <f>VLOOKUP(BBDD!AK243,[1]CODIFICACIÓN!$BQ$3:$BR$7,2,FALSE)</f>
        <v>1-3 VECES AL MES</v>
      </c>
      <c r="AM243" s="19" t="str">
        <f>VLOOKUP(BBDD!AL243,[1]CODIFICACIÓN!$BS$3:$BT$7,2,FALSE)</f>
        <v>NS/NC</v>
      </c>
    </row>
    <row r="244" spans="1:39" ht="15" customHeight="1" x14ac:dyDescent="0.3">
      <c r="A244" s="4">
        <v>243</v>
      </c>
      <c r="B244" s="5">
        <v>42846</v>
      </c>
      <c r="C244" s="7">
        <v>0.7680555555555556</v>
      </c>
      <c r="D244" s="3" t="s">
        <v>165</v>
      </c>
      <c r="E244" s="19" t="str">
        <f>VLOOKUP(BBDD!E244,[1]CODIFICACIÓN!$A$3:$B$5,2,FALSE)</f>
        <v>Mujer</v>
      </c>
      <c r="F244" s="3">
        <v>18</v>
      </c>
      <c r="G244" s="3" t="str">
        <f>VLOOKUP(F244,[1]CODIFICACIÓN!$BV$3:$BW$99,2,FALSE)</f>
        <v>15 a 24 años</v>
      </c>
      <c r="H244" s="3" t="s">
        <v>131</v>
      </c>
      <c r="I244" s="19" t="str">
        <f>VLOOKUP(BBDD!H244,[1]CODIFICACIÓN!$BG$3:$BH$11,2,FALSE)</f>
        <v>NS/NC</v>
      </c>
      <c r="J244" s="4" t="s">
        <v>131</v>
      </c>
      <c r="K244" s="19" t="str">
        <f>VLOOKUP(BBDD!J244,[1]CODIFICACIÓN!$G$3:$H$48,2,FALSE)</f>
        <v>Torrero- La Paz</v>
      </c>
      <c r="L244" s="19" t="s">
        <v>668</v>
      </c>
      <c r="M244" s="3" t="s">
        <v>165</v>
      </c>
      <c r="N244" s="19" t="str">
        <f>VLOOKUP(BBDD!M244,[1]CODIFICACIÓN!$G$3:$H$48,2,FALSE)</f>
        <v>Puerto Venecia</v>
      </c>
      <c r="O244" s="18">
        <v>146</v>
      </c>
      <c r="P244" s="19" t="str">
        <f>VLOOKUP(BBDD!O244,[1]CODIFICACIÓN!$BI$3:$BJ$15,2,FALSE)</f>
        <v>CASA</v>
      </c>
      <c r="Q244" s="3"/>
      <c r="R244" s="19" t="str">
        <f>VLOOKUP(BBDD!Q244,[1]CODIFICACIÓN!$BI$3:$BJ$15,2,FALSE)</f>
        <v>OCIO (DEPORTE, AMIGOS, ETC.)</v>
      </c>
      <c r="T244" s="19" t="str">
        <f>VLOOKUP(BBDD!S244,[1]CODIFICACIÓN!$BK$3:$BL$18,2,FALSE)</f>
        <v>BUS URBANO</v>
      </c>
      <c r="U244" s="19"/>
      <c r="V244" s="3"/>
      <c r="Y244" s="7">
        <v>0.75694444444444453</v>
      </c>
      <c r="Z244" s="3">
        <v>10</v>
      </c>
      <c r="AA244" s="3" t="s">
        <v>168</v>
      </c>
      <c r="AB244" s="3">
        <v>3</v>
      </c>
      <c r="AI244" s="19" t="str">
        <f>VLOOKUP(BBDD!AH244,[1]CODIFICACIÓN!$BM$3:$BN$14,2,FALSE)</f>
        <v>TARJETA BUS</v>
      </c>
      <c r="AJ244" s="19" t="str">
        <f>VLOOKUP(BBDD!AI244,[1]CODIFICACIÓN!$BO$3:$BP$12,2,FALSE)</f>
        <v>NS/NC</v>
      </c>
      <c r="AL244" s="19" t="str">
        <f>VLOOKUP(BBDD!AK244,[1]CODIFICACIÓN!$BQ$3:$BR$7,2,FALSE)</f>
        <v>1-3 VECES AL MES</v>
      </c>
      <c r="AM244" s="19" t="str">
        <f>VLOOKUP(BBDD!AL244,[1]CODIFICACIÓN!$BS$3:$BT$7,2,FALSE)</f>
        <v>Seguro</v>
      </c>
    </row>
    <row r="245" spans="1:39" ht="15" customHeight="1" x14ac:dyDescent="0.3">
      <c r="A245" s="4">
        <v>244</v>
      </c>
      <c r="B245" s="5">
        <v>42846</v>
      </c>
      <c r="C245" s="7">
        <v>0.77083333333333337</v>
      </c>
      <c r="D245" s="3" t="s">
        <v>165</v>
      </c>
      <c r="E245" s="19" t="str">
        <f>VLOOKUP(BBDD!E245,[1]CODIFICACIÓN!$A$3:$B$5,2,FALSE)</f>
        <v>Mujer</v>
      </c>
      <c r="F245" s="3">
        <v>29</v>
      </c>
      <c r="G245" s="3" t="str">
        <f>VLOOKUP(F245,[1]CODIFICACIÓN!$BV$3:$BW$99,2,FALSE)</f>
        <v>25 a 39 años</v>
      </c>
      <c r="H245" s="3" t="s">
        <v>211</v>
      </c>
      <c r="I245" s="19" t="str">
        <f>VLOOKUP(BBDD!H245,[1]CODIFICACIÓN!$BG$3:$BH$11,2,FALSE)</f>
        <v>ESTUDIANTE</v>
      </c>
      <c r="J245" s="4" t="s">
        <v>121</v>
      </c>
      <c r="K245" s="19" t="str">
        <f>VLOOKUP(BBDD!J245,[1]CODIFICACIÓN!$G$3:$H$48,2,FALSE)</f>
        <v>Actur- Rey Fernando</v>
      </c>
      <c r="L245" s="4">
        <v>2</v>
      </c>
      <c r="M245" s="3" t="s">
        <v>165</v>
      </c>
      <c r="N245" s="19" t="str">
        <f>VLOOKUP(BBDD!M245,[1]CODIFICACIÓN!$G$3:$H$48,2,FALSE)</f>
        <v>Puerto Venecia</v>
      </c>
      <c r="O245" s="18">
        <v>146</v>
      </c>
      <c r="P245" s="19" t="str">
        <f>VLOOKUP(BBDD!O245,[1]CODIFICACIÓN!$BI$3:$BJ$15,2,FALSE)</f>
        <v>CASA</v>
      </c>
      <c r="Q245" s="3"/>
      <c r="R245" s="19" t="str">
        <f>VLOOKUP(BBDD!Q245,[1]CODIFICACIÓN!$BI$3:$BJ$15,2,FALSE)</f>
        <v>COMPRA DIARIA</v>
      </c>
      <c r="T245" s="19" t="str">
        <f>VLOOKUP(BBDD!S245,[1]CODIFICACIÓN!$BK$3:$BL$18,2,FALSE)</f>
        <v>BUS URBANO</v>
      </c>
      <c r="U245" s="19"/>
      <c r="V245" s="3"/>
      <c r="Y245" s="7">
        <v>0.71666666666666667</v>
      </c>
      <c r="Z245" s="3">
        <v>30</v>
      </c>
      <c r="AA245" s="3">
        <v>31</v>
      </c>
      <c r="AB245" s="3">
        <v>5</v>
      </c>
      <c r="AI245" s="19" t="str">
        <f>VLOOKUP(BBDD!AH245,[1]CODIFICACIÓN!$BM$3:$BN$14,2,FALSE)</f>
        <v>TARJETA BUS</v>
      </c>
      <c r="AJ245" s="19" t="str">
        <f>VLOOKUP(BBDD!AI245,[1]CODIFICACIÓN!$BO$3:$BP$12,2,FALSE)</f>
        <v>NS/NC</v>
      </c>
      <c r="AL245" s="19" t="str">
        <f>VLOOKUP(BBDD!AK245,[1]CODIFICACIÓN!$BQ$3:$BR$7,2,FALSE)</f>
        <v>1-3 VECES AL MES</v>
      </c>
      <c r="AM245" s="19" t="str">
        <f>VLOOKUP(BBDD!AL245,[1]CODIFICACIÓN!$BS$3:$BT$7,2,FALSE)</f>
        <v>Seguro</v>
      </c>
    </row>
    <row r="246" spans="1:39" x14ac:dyDescent="0.3">
      <c r="A246" s="4">
        <v>245</v>
      </c>
      <c r="B246" s="5">
        <v>42846</v>
      </c>
      <c r="C246" s="7">
        <v>0.77430555555555547</v>
      </c>
      <c r="D246" s="3" t="s">
        <v>165</v>
      </c>
      <c r="E246" s="19" t="str">
        <f>VLOOKUP(BBDD!E246,[1]CODIFICACIÓN!$A$3:$B$5,2,FALSE)</f>
        <v>Mujer</v>
      </c>
      <c r="F246" s="3">
        <v>17</v>
      </c>
      <c r="G246" s="3" t="str">
        <f>VLOOKUP(F246,[1]CODIFICACIÓN!$BV$3:$BW$99,2,FALSE)</f>
        <v>15 a 24 años</v>
      </c>
      <c r="H246" s="3" t="s">
        <v>142</v>
      </c>
      <c r="I246" s="19" t="str">
        <f>VLOOKUP(BBDD!H246,[1]CODIFICACIÓN!$BG$3:$BH$11,2,FALSE)</f>
        <v>ESTUDIANTE</v>
      </c>
      <c r="J246" s="4" t="s">
        <v>142</v>
      </c>
      <c r="K246" s="19" t="str">
        <f>VLOOKUP(BBDD!J246,[1]CODIFICACIÓN!$G$3:$H$48,2,FALSE)</f>
        <v>Zona Oeste</v>
      </c>
      <c r="L246" s="4">
        <v>164</v>
      </c>
      <c r="M246" s="3" t="s">
        <v>165</v>
      </c>
      <c r="N246" s="19" t="str">
        <f>VLOOKUP(BBDD!M246,[1]CODIFICACIÓN!$G$3:$H$48,2,FALSE)</f>
        <v>Puerto Venecia</v>
      </c>
      <c r="O246" s="18">
        <v>146</v>
      </c>
      <c r="P246" s="19" t="str">
        <f>VLOOKUP(BBDD!O246,[1]CODIFICACIÓN!$BI$3:$BJ$15,2,FALSE)</f>
        <v>CASA</v>
      </c>
      <c r="Q246" s="3"/>
      <c r="R246" s="19" t="str">
        <f>VLOOKUP(BBDD!Q246,[1]CODIFICACIÓN!$BI$3:$BJ$15,2,FALSE)</f>
        <v>OCIO (DEPORTE, AMIGOS, ETC.)</v>
      </c>
      <c r="T246" s="19" t="str">
        <f>VLOOKUP(BBDD!S246,[1]CODIFICACIÓN!$BK$3:$BL$18,2,FALSE)</f>
        <v>BUS INTERURBANO</v>
      </c>
      <c r="U246" s="19" t="str">
        <f>VLOOKUP(BBDD!T246,[1]CODIFICACIÓN!$BK$3:$BL$18,2,FALSE)</f>
        <v>BUS URBANO</v>
      </c>
      <c r="V246" s="19" t="str">
        <f>VLOOKUP(BBDD!U246,[1]CODIFICACIÓN!$BK$3:$BL$18,2,FALSE)</f>
        <v>BUS URBANO</v>
      </c>
      <c r="Y246" s="7">
        <v>0.69444444444444453</v>
      </c>
      <c r="Z246" s="3">
        <v>90</v>
      </c>
      <c r="AC246" s="3">
        <v>32</v>
      </c>
      <c r="AD246" s="3">
        <v>3</v>
      </c>
      <c r="AE246" s="3" t="s">
        <v>168</v>
      </c>
      <c r="AF246" s="3">
        <v>7</v>
      </c>
      <c r="AI246" s="19" t="str">
        <f>VLOOKUP(BBDD!AH246,[1]CODIFICACIÓN!$BM$3:$BN$14,2,FALSE)</f>
        <v>TARJETA ZARAGOZA CARD</v>
      </c>
      <c r="AJ246" s="19" t="str">
        <f>VLOOKUP(BBDD!AI246,[1]CODIFICACIÓN!$BO$3:$BP$12,2,FALSE)</f>
        <v>NS/NC</v>
      </c>
      <c r="AL246" s="19" t="str">
        <f>VLOOKUP(BBDD!AK246,[1]CODIFICACIÓN!$BQ$3:$BR$7,2,FALSE)</f>
        <v>1-3 VECES A LA SEMANA</v>
      </c>
      <c r="AM246" s="19" t="str">
        <f>VLOOKUP(BBDD!AL246,[1]CODIFICACIÓN!$BS$3:$BT$7,2,FALSE)</f>
        <v>Seguro</v>
      </c>
    </row>
    <row r="247" spans="1:39" ht="15" customHeight="1" x14ac:dyDescent="0.3">
      <c r="A247" s="4">
        <v>246</v>
      </c>
      <c r="B247" s="5">
        <v>42846</v>
      </c>
      <c r="C247" s="7">
        <v>0.75694444444444453</v>
      </c>
      <c r="D247" s="3" t="s">
        <v>165</v>
      </c>
      <c r="E247" s="19" t="str">
        <f>VLOOKUP(BBDD!E247,[1]CODIFICACIÓN!$A$3:$B$5,2,FALSE)</f>
        <v>Mujer</v>
      </c>
      <c r="F247" s="3">
        <v>18</v>
      </c>
      <c r="G247" s="3" t="str">
        <f>VLOOKUP(F247,[1]CODIFICACIÓN!$BV$3:$BW$99,2,FALSE)</f>
        <v>15 a 24 años</v>
      </c>
      <c r="H247" s="3" t="s">
        <v>227</v>
      </c>
      <c r="I247" s="19" t="str">
        <f>VLOOKUP(BBDD!H247,[1]CODIFICACIÓN!$BG$3:$BH$11,2,FALSE)</f>
        <v>ESTUDIANTE</v>
      </c>
      <c r="J247" s="4" t="s">
        <v>227</v>
      </c>
      <c r="K247" s="19" t="str">
        <f>VLOOKUP(BBDD!J247,[1]CODIFICACIÓN!$G$3:$H$48,2,FALSE)</f>
        <v>Delicias</v>
      </c>
      <c r="L247" s="4">
        <v>49</v>
      </c>
      <c r="M247" s="3" t="s">
        <v>165</v>
      </c>
      <c r="N247" s="19" t="str">
        <f>VLOOKUP(BBDD!M247,[1]CODIFICACIÓN!$G$3:$H$48,2,FALSE)</f>
        <v>Puerto Venecia</v>
      </c>
      <c r="O247" s="18">
        <v>146</v>
      </c>
      <c r="P247" s="19" t="str">
        <f>VLOOKUP(BBDD!O247,[1]CODIFICACIÓN!$BI$3:$BJ$15,2,FALSE)</f>
        <v>CASA</v>
      </c>
      <c r="Q247" s="3"/>
      <c r="R247" s="19" t="str">
        <f>VLOOKUP(BBDD!Q247,[1]CODIFICACIÓN!$BI$3:$BJ$15,2,FALSE)</f>
        <v>OCIO (DEPORTE, AMIGOS, ETC.)</v>
      </c>
      <c r="T247" s="19" t="str">
        <f>VLOOKUP(BBDD!S247,[1]CODIFICACIÓN!$BK$3:$BL$18,2,FALSE)</f>
        <v>BUS URBANO</v>
      </c>
      <c r="U247" s="19"/>
      <c r="V247" s="3"/>
      <c r="Y247" s="7">
        <v>0.75694444444444453</v>
      </c>
      <c r="Z247" s="3">
        <v>25</v>
      </c>
      <c r="AA247" s="3">
        <v>31</v>
      </c>
      <c r="AB247" s="3">
        <v>30</v>
      </c>
      <c r="AI247" s="19" t="str">
        <f>VLOOKUP(BBDD!AH247,[1]CODIFICACIÓN!$BM$3:$BN$14,2,FALSE)</f>
        <v>TARJETA BUS</v>
      </c>
      <c r="AJ247" s="19" t="str">
        <f>VLOOKUP(BBDD!AI247,[1]CODIFICACIÓN!$BO$3:$BP$12,2,FALSE)</f>
        <v>NS/NC</v>
      </c>
      <c r="AL247" s="19" t="str">
        <f>VLOOKUP(BBDD!AK247,[1]CODIFICACIÓN!$BQ$3:$BR$7,2,FALSE)</f>
        <v>1-3 VECES AL MES</v>
      </c>
      <c r="AM247" s="19" t="str">
        <f>VLOOKUP(BBDD!AL247,[1]CODIFICACIÓN!$BS$3:$BT$7,2,FALSE)</f>
        <v>Seguro</v>
      </c>
    </row>
    <row r="248" spans="1:39" ht="15" customHeight="1" x14ac:dyDescent="0.3">
      <c r="A248" s="4">
        <v>247</v>
      </c>
      <c r="B248" s="5">
        <v>42846</v>
      </c>
      <c r="C248" s="7">
        <v>0.78125</v>
      </c>
      <c r="D248" s="3" t="s">
        <v>165</v>
      </c>
      <c r="E248" s="19" t="str">
        <f>VLOOKUP(BBDD!E248,[1]CODIFICACIÓN!$A$3:$B$5,2,FALSE)</f>
        <v>Hombre</v>
      </c>
      <c r="F248" s="3">
        <v>18</v>
      </c>
      <c r="G248" s="3" t="str">
        <f>VLOOKUP(F248,[1]CODIFICACIÓN!$BV$3:$BW$99,2,FALSE)</f>
        <v>15 a 24 años</v>
      </c>
      <c r="H248" s="3" t="s">
        <v>228</v>
      </c>
      <c r="I248" s="19" t="str">
        <f>VLOOKUP(BBDD!H248,[1]CODIFICACIÓN!$BG$3:$BH$11,2,FALSE)</f>
        <v>ESTUDIANTE</v>
      </c>
      <c r="J248" s="4" t="s">
        <v>228</v>
      </c>
      <c r="K248" s="19" t="str">
        <f>VLOOKUP(BBDD!J248,[1]CODIFICACIÓN!$G$3:$H$48,2,FALSE)</f>
        <v>Universidad</v>
      </c>
      <c r="L248" s="4">
        <v>50</v>
      </c>
      <c r="M248" s="3" t="s">
        <v>165</v>
      </c>
      <c r="N248" s="19" t="str">
        <f>VLOOKUP(BBDD!M248,[1]CODIFICACIÓN!$G$3:$H$48,2,FALSE)</f>
        <v>Puerto Venecia</v>
      </c>
      <c r="O248" s="18">
        <v>146</v>
      </c>
      <c r="P248" s="19" t="str">
        <f>VLOOKUP(BBDD!O248,[1]CODIFICACIÓN!$BI$3:$BJ$15,2,FALSE)</f>
        <v>CASA</v>
      </c>
      <c r="Q248" s="3"/>
      <c r="R248" s="19" t="str">
        <f>VLOOKUP(BBDD!Q248,[1]CODIFICACIÓN!$BI$3:$BJ$15,2,FALSE)</f>
        <v>COMPRA NO DIARIA</v>
      </c>
      <c r="T248" s="19" t="str">
        <f>VLOOKUP(BBDD!S248,[1]CODIFICACIÓN!$BK$3:$BL$18,2,FALSE)</f>
        <v>COCHE ACOMPAÑANTE</v>
      </c>
      <c r="U248" s="19"/>
      <c r="V248" s="3"/>
      <c r="Y248" s="7">
        <v>0.75694444444444453</v>
      </c>
      <c r="Z248" s="3">
        <v>20</v>
      </c>
      <c r="AI248" s="19" t="str">
        <f>VLOOKUP(BBDD!AH248,[1]CODIFICACIÓN!$BM$3:$BN$14,2,FALSE)</f>
        <v>NS/NC</v>
      </c>
      <c r="AJ248" s="19" t="str">
        <f>VLOOKUP(BBDD!AI248,[1]CODIFICACIÓN!$BO$3:$BP$12,2,FALSE)</f>
        <v>ES INCÓMODO</v>
      </c>
      <c r="AL248" s="19" t="str">
        <f>VLOOKUP(BBDD!AK248,[1]CODIFICACIÓN!$BQ$3:$BR$7,2,FALSE)</f>
        <v>1-3 VECES AL MES</v>
      </c>
      <c r="AM248" s="19" t="str">
        <f>VLOOKUP(BBDD!AL248,[1]CODIFICACIÓN!$BS$3:$BT$7,2,FALSE)</f>
        <v>NS/NC</v>
      </c>
    </row>
    <row r="249" spans="1:39" ht="15" customHeight="1" x14ac:dyDescent="0.3">
      <c r="A249" s="4">
        <v>248</v>
      </c>
      <c r="B249" s="5">
        <v>42846</v>
      </c>
      <c r="C249" s="7">
        <v>0.78263888888888899</v>
      </c>
      <c r="D249" s="3" t="s">
        <v>165</v>
      </c>
      <c r="E249" s="19" t="str">
        <f>VLOOKUP(BBDD!E249,[1]CODIFICACIÓN!$A$3:$B$5,2,FALSE)</f>
        <v>Mujer</v>
      </c>
      <c r="F249" s="3">
        <v>22</v>
      </c>
      <c r="G249" s="3" t="str">
        <f>VLOOKUP(F249,[1]CODIFICACIÓN!$BV$3:$BW$99,2,FALSE)</f>
        <v>15 a 24 años</v>
      </c>
      <c r="H249" s="3" t="s">
        <v>111</v>
      </c>
      <c r="I249" s="19" t="str">
        <f>VLOOKUP(BBDD!H249,[1]CODIFICACIÓN!$BG$3:$BH$11,2,FALSE)</f>
        <v>ESTUDIANTE</v>
      </c>
      <c r="J249" s="4" t="s">
        <v>201</v>
      </c>
      <c r="K249" s="19" t="str">
        <f>VLOOKUP(BBDD!J249,[1]CODIFICACIÓN!$G$3:$H$48,2,FALSE)</f>
        <v>La Almozara</v>
      </c>
      <c r="L249" s="4" t="s">
        <v>560</v>
      </c>
      <c r="M249" s="3" t="s">
        <v>165</v>
      </c>
      <c r="N249" s="19" t="str">
        <f>VLOOKUP(BBDD!M249,[1]CODIFICACIÓN!$G$3:$H$48,2,FALSE)</f>
        <v>Puerto Venecia</v>
      </c>
      <c r="O249" s="18">
        <v>146</v>
      </c>
      <c r="P249" s="19" t="str">
        <f>VLOOKUP(BBDD!O249,[1]CODIFICACIÓN!$BI$3:$BJ$15,2,FALSE)</f>
        <v>CASA</v>
      </c>
      <c r="Q249" s="3"/>
      <c r="R249" s="19" t="str">
        <f>VLOOKUP(BBDD!Q249,[1]CODIFICACIÓN!$BI$3:$BJ$15,2,FALSE)</f>
        <v>OCIO (DEPORTE, AMIGOS, ETC.)</v>
      </c>
      <c r="T249" s="19" t="str">
        <f>VLOOKUP(BBDD!S249,[1]CODIFICACIÓN!$BK$3:$BL$18,2,FALSE)</f>
        <v>COCHE ACOMPAÑANTE</v>
      </c>
      <c r="U249" s="19"/>
      <c r="V249" s="3"/>
      <c r="Y249" s="7">
        <v>0.76388888888888884</v>
      </c>
      <c r="Z249" s="3">
        <v>20</v>
      </c>
      <c r="AI249" s="19" t="str">
        <f>VLOOKUP(BBDD!AH249,[1]CODIFICACIÓN!$BM$3:$BN$14,2,FALSE)</f>
        <v>NS/NC</v>
      </c>
      <c r="AJ249" s="19" t="str">
        <f>VLOOKUP(BBDD!AI249,[1]CODIFICACIÓN!$BO$3:$BP$12,2,FALSE)</f>
        <v>ES INCÓMODO</v>
      </c>
      <c r="AL249" s="19" t="str">
        <f>VLOOKUP(BBDD!AK249,[1]CODIFICACIÓN!$BQ$3:$BR$7,2,FALSE)</f>
        <v>1-3 VECES AL MES</v>
      </c>
      <c r="AM249" s="19" t="str">
        <f>VLOOKUP(BBDD!AL249,[1]CODIFICACIÓN!$BS$3:$BT$7,2,FALSE)</f>
        <v>NS/NC</v>
      </c>
    </row>
    <row r="250" spans="1:39" x14ac:dyDescent="0.3">
      <c r="A250" s="4">
        <v>249</v>
      </c>
      <c r="B250" s="5">
        <v>42846</v>
      </c>
      <c r="C250" s="7">
        <v>0.80555555555555547</v>
      </c>
      <c r="D250" s="3" t="s">
        <v>165</v>
      </c>
      <c r="E250" s="19" t="str">
        <f>VLOOKUP(BBDD!E250,[1]CODIFICACIÓN!$A$3:$B$5,2,FALSE)</f>
        <v>Mujer</v>
      </c>
      <c r="F250" s="3">
        <v>17</v>
      </c>
      <c r="G250" s="3" t="str">
        <f>VLOOKUP(F250,[1]CODIFICACIÓN!$BV$3:$BW$99,2,FALSE)</f>
        <v>15 a 24 años</v>
      </c>
      <c r="H250" s="3" t="s">
        <v>115</v>
      </c>
      <c r="I250" s="19" t="str">
        <f>VLOOKUP(BBDD!H250,[1]CODIFICACIÓN!$BG$3:$BH$11,2,FALSE)</f>
        <v>ESTUDIANTE</v>
      </c>
      <c r="J250" s="4" t="s">
        <v>115</v>
      </c>
      <c r="K250" s="19" t="str">
        <f>VLOOKUP(BBDD!J250,[1]CODIFICACIÓN!$G$3:$H$48,2,FALSE)</f>
        <v>Delicias</v>
      </c>
      <c r="L250" s="4" t="s">
        <v>564</v>
      </c>
      <c r="M250" s="3" t="s">
        <v>165</v>
      </c>
      <c r="N250" s="19" t="str">
        <f>VLOOKUP(BBDD!M250,[1]CODIFICACIÓN!$G$3:$H$48,2,FALSE)</f>
        <v>Puerto Venecia</v>
      </c>
      <c r="O250" s="18">
        <v>146</v>
      </c>
      <c r="P250" s="19" t="str">
        <f>VLOOKUP(BBDD!O250,[1]CODIFICACIÓN!$BI$3:$BJ$15,2,FALSE)</f>
        <v>CASA</v>
      </c>
      <c r="Q250" s="3"/>
      <c r="R250" s="19" t="str">
        <f>VLOOKUP(BBDD!Q250,[1]CODIFICACIÓN!$BI$3:$BJ$15,2,FALSE)</f>
        <v>COMPRA DIARIA</v>
      </c>
      <c r="T250" s="19" t="str">
        <f>VLOOKUP(BBDD!S250,[1]CODIFICACIÓN!$BK$3:$BL$18,2,FALSE)</f>
        <v>BUS URBANO</v>
      </c>
      <c r="U250" s="19" t="str">
        <f>VLOOKUP(BBDD!T250,[1]CODIFICACIÓN!$BK$3:$BL$18,2,FALSE)</f>
        <v>BUS URBANO</v>
      </c>
      <c r="V250" s="3"/>
      <c r="Y250" s="7">
        <v>0.76388888888888884</v>
      </c>
      <c r="Z250" s="3">
        <v>50</v>
      </c>
      <c r="AA250" s="3">
        <v>33</v>
      </c>
      <c r="AC250" s="3">
        <v>31</v>
      </c>
      <c r="AI250" s="19" t="str">
        <f>VLOOKUP(BBDD!AH250,[1]CODIFICACIÓN!$BM$3:$BN$14,2,FALSE)</f>
        <v>TARJETA BUS</v>
      </c>
      <c r="AJ250" s="19" t="str">
        <f>VLOOKUP(BBDD!AI250,[1]CODIFICACIÓN!$BO$3:$BP$12,2,FALSE)</f>
        <v>NS/NC</v>
      </c>
      <c r="AL250" s="19" t="str">
        <f>VLOOKUP(BBDD!AK250,[1]CODIFICACIÓN!$BQ$3:$BR$7,2,FALSE)</f>
        <v>1-3 VECES A LA SEMANA</v>
      </c>
      <c r="AM250" s="19" t="str">
        <f>VLOOKUP(BBDD!AL250,[1]CODIFICACIÓN!$BS$3:$BT$7,2,FALSE)</f>
        <v>Muy seguro</v>
      </c>
    </row>
    <row r="251" spans="1:39" ht="15" customHeight="1" x14ac:dyDescent="0.3">
      <c r="A251" s="4">
        <v>250</v>
      </c>
      <c r="B251" s="5">
        <v>42846</v>
      </c>
      <c r="C251" s="7">
        <v>0.80208333333333337</v>
      </c>
      <c r="D251" s="3" t="s">
        <v>165</v>
      </c>
      <c r="E251" s="19" t="str">
        <f>VLOOKUP(BBDD!E251,[1]CODIFICACIÓN!$A$3:$B$5,2,FALSE)</f>
        <v>Hombre</v>
      </c>
      <c r="F251" s="3">
        <v>31</v>
      </c>
      <c r="G251" s="3" t="str">
        <f>VLOOKUP(F251,[1]CODIFICACIÓN!$BV$3:$BW$99,2,FALSE)</f>
        <v>25 a 39 años</v>
      </c>
      <c r="H251" s="3" t="s">
        <v>115</v>
      </c>
      <c r="I251" s="19" t="str">
        <f>VLOOKUP(BBDD!H251,[1]CODIFICACIÓN!$BG$3:$BH$11,2,FALSE)</f>
        <v>OCUPADO/A</v>
      </c>
      <c r="J251" s="4" t="s">
        <v>229</v>
      </c>
      <c r="K251" s="19" t="str">
        <f>VLOOKUP(BBDD!J251,[1]CODIFICACIÓN!$G$3:$H$48,2,FALSE)</f>
        <v>No sabe / No contesta</v>
      </c>
      <c r="L251" s="4">
        <v>999</v>
      </c>
      <c r="M251" s="3" t="s">
        <v>165</v>
      </c>
      <c r="N251" s="19" t="str">
        <f>VLOOKUP(BBDD!M251,[1]CODIFICACIÓN!$G$3:$H$48,2,FALSE)</f>
        <v>Puerto Venecia</v>
      </c>
      <c r="O251" s="18">
        <v>146</v>
      </c>
      <c r="P251" s="19" t="str">
        <f>VLOOKUP(BBDD!O251,[1]CODIFICACIÓN!$BI$3:$BJ$15,2,FALSE)</f>
        <v>CASA</v>
      </c>
      <c r="Q251" s="3"/>
      <c r="R251" s="19" t="str">
        <f>VLOOKUP(BBDD!Q251,[1]CODIFICACIÓN!$BI$3:$BJ$15,2,FALSE)</f>
        <v>OCIO (DEPORTE, AMIGOS, ETC.)</v>
      </c>
      <c r="T251" s="19" t="str">
        <f>VLOOKUP(BBDD!S251,[1]CODIFICACIÓN!$BK$3:$BL$18,2,FALSE)</f>
        <v>COCHE ACOMPAÑANTE</v>
      </c>
      <c r="U251" s="19"/>
      <c r="V251" s="3"/>
      <c r="Y251" s="7">
        <v>0.75694444444444453</v>
      </c>
      <c r="Z251" s="3">
        <v>15</v>
      </c>
      <c r="AI251" s="19" t="str">
        <f>VLOOKUP(BBDD!AH251,[1]CODIFICACIÓN!$BM$3:$BN$14,2,FALSE)</f>
        <v>NS/NC</v>
      </c>
      <c r="AJ251" s="19" t="str">
        <f>VLOOKUP(BBDD!AI251,[1]CODIFICACIÓN!$BO$3:$BP$12,2,FALSE)</f>
        <v>ES INCÓMODO</v>
      </c>
      <c r="AL251" s="19" t="str">
        <f>VLOOKUP(BBDD!AK251,[1]CODIFICACIÓN!$BQ$3:$BR$7,2,FALSE)</f>
        <v>1-3 VECES AL MES</v>
      </c>
      <c r="AM251" s="19" t="str">
        <f>VLOOKUP(BBDD!AL251,[1]CODIFICACIÓN!$BS$3:$BT$7,2,FALSE)</f>
        <v>NS/NC</v>
      </c>
    </row>
    <row r="252" spans="1:39" ht="15" customHeight="1" x14ac:dyDescent="0.3">
      <c r="A252" s="4">
        <v>251</v>
      </c>
      <c r="B252" s="5">
        <v>42846</v>
      </c>
      <c r="C252" s="7">
        <v>0.80347222222222225</v>
      </c>
      <c r="D252" s="3" t="s">
        <v>165</v>
      </c>
      <c r="E252" s="19" t="str">
        <f>VLOOKUP(BBDD!E252,[1]CODIFICACIÓN!$A$3:$B$5,2,FALSE)</f>
        <v>Mujer</v>
      </c>
      <c r="F252" s="3">
        <v>71</v>
      </c>
      <c r="G252" s="3" t="str">
        <f>VLOOKUP(F252,[1]CODIFICACIÓN!$BV$3:$BW$99,2,FALSE)</f>
        <v>&gt; 65 años</v>
      </c>
      <c r="H252" s="3" t="s">
        <v>131</v>
      </c>
      <c r="I252" s="19" t="str">
        <f>VLOOKUP(BBDD!H252,[1]CODIFICACIÓN!$BG$3:$BH$11,2,FALSE)</f>
        <v>RETIRADO/A JUBILADO/A</v>
      </c>
      <c r="J252" s="4" t="s">
        <v>131</v>
      </c>
      <c r="K252" s="19" t="str">
        <f>VLOOKUP(BBDD!J252,[1]CODIFICACIÓN!$G$3:$H$48,2,FALSE)</f>
        <v>Torrero- La Paz</v>
      </c>
      <c r="L252" s="19" t="s">
        <v>668</v>
      </c>
      <c r="M252" s="3" t="s">
        <v>165</v>
      </c>
      <c r="N252" s="19" t="str">
        <f>VLOOKUP(BBDD!M252,[1]CODIFICACIÓN!$G$3:$H$48,2,FALSE)</f>
        <v>Puerto Venecia</v>
      </c>
      <c r="O252" s="18">
        <v>146</v>
      </c>
      <c r="P252" s="19" t="str">
        <f>VLOOKUP(BBDD!O252,[1]CODIFICACIÓN!$BI$3:$BJ$15,2,FALSE)</f>
        <v>CASA</v>
      </c>
      <c r="Q252" s="3"/>
      <c r="R252" s="19" t="str">
        <f>VLOOKUP(BBDD!Q252,[1]CODIFICACIÓN!$BI$3:$BJ$15,2,FALSE)</f>
        <v>COMPRA DIARIA</v>
      </c>
      <c r="T252" s="19" t="str">
        <f>VLOOKUP(BBDD!S252,[1]CODIFICACIÓN!$BK$3:$BL$18,2,FALSE)</f>
        <v>BUS URBANO</v>
      </c>
      <c r="U252" s="19"/>
      <c r="V252" s="3"/>
      <c r="Y252" s="7">
        <v>0.79166666666666663</v>
      </c>
      <c r="Z252" s="3">
        <v>10</v>
      </c>
      <c r="AA252" s="3" t="s">
        <v>168</v>
      </c>
      <c r="AB252" s="3">
        <v>3</v>
      </c>
      <c r="AI252" s="19" t="str">
        <f>VLOOKUP(BBDD!AH252,[1]CODIFICACIÓN!$BM$3:$BN$14,2,FALSE)</f>
        <v>TARIFA PENSIONISTA</v>
      </c>
      <c r="AJ252" s="19" t="str">
        <f>VLOOKUP(BBDD!AI252,[1]CODIFICACIÓN!$BO$3:$BP$12,2,FALSE)</f>
        <v>NS/NC</v>
      </c>
      <c r="AL252" s="19" t="str">
        <f>VLOOKUP(BBDD!AK252,[1]CODIFICACIÓN!$BQ$3:$BR$7,2,FALSE)</f>
        <v>1-3 VECES AL MES</v>
      </c>
      <c r="AM252" s="19" t="str">
        <f>VLOOKUP(BBDD!AL252,[1]CODIFICACIÓN!$BS$3:$BT$7,2,FALSE)</f>
        <v>Muy seguro</v>
      </c>
    </row>
    <row r="253" spans="1:39" ht="15" customHeight="1" x14ac:dyDescent="0.3">
      <c r="A253" s="4">
        <v>252</v>
      </c>
      <c r="B253" s="5">
        <v>42846</v>
      </c>
      <c r="C253" s="7">
        <v>0.80694444444444446</v>
      </c>
      <c r="D253" s="3" t="s">
        <v>165</v>
      </c>
      <c r="E253" s="19" t="str">
        <f>VLOOKUP(BBDD!E253,[1]CODIFICACIÓN!$A$3:$B$5,2,FALSE)</f>
        <v>Hombre</v>
      </c>
      <c r="F253" s="3">
        <v>35</v>
      </c>
      <c r="G253" s="3" t="str">
        <f>VLOOKUP(F253,[1]CODIFICACIÓN!$BV$3:$BW$99,2,FALSE)</f>
        <v>25 a 39 años</v>
      </c>
      <c r="H253" s="3" t="s">
        <v>142</v>
      </c>
      <c r="I253" s="19" t="str">
        <f>VLOOKUP(BBDD!H253,[1]CODIFICACIÓN!$BG$3:$BH$11,2,FALSE)</f>
        <v>OCUPADO/A</v>
      </c>
      <c r="J253" s="4" t="s">
        <v>142</v>
      </c>
      <c r="K253" s="19" t="str">
        <f>VLOOKUP(BBDD!J253,[1]CODIFICACIÓN!$G$3:$H$48,2,FALSE)</f>
        <v>Zona Oeste</v>
      </c>
      <c r="L253" s="4">
        <v>164</v>
      </c>
      <c r="M253" s="3" t="s">
        <v>165</v>
      </c>
      <c r="N253" s="19" t="str">
        <f>VLOOKUP(BBDD!M253,[1]CODIFICACIÓN!$G$3:$H$48,2,FALSE)</f>
        <v>Puerto Venecia</v>
      </c>
      <c r="O253" s="18">
        <v>146</v>
      </c>
      <c r="P253" s="19" t="str">
        <f>VLOOKUP(BBDD!O253,[1]CODIFICACIÓN!$BI$3:$BJ$15,2,FALSE)</f>
        <v>CASA</v>
      </c>
      <c r="Q253" s="3"/>
      <c r="R253" s="19" t="str">
        <f>VLOOKUP(BBDD!Q253,[1]CODIFICACIÓN!$BI$3:$BJ$15,2,FALSE)</f>
        <v>OCIO (DEPORTE, AMIGOS, ETC.)</v>
      </c>
      <c r="T253" s="19" t="str">
        <f>VLOOKUP(BBDD!S253,[1]CODIFICACIÓN!$BK$3:$BL$18,2,FALSE)</f>
        <v>COCHE PERSONA QUE CONDUCE</v>
      </c>
      <c r="U253" s="19"/>
      <c r="V253" s="3"/>
      <c r="Y253" s="7">
        <v>0.79166666666666663</v>
      </c>
      <c r="Z253" s="3">
        <v>15</v>
      </c>
      <c r="AI253" s="19" t="str">
        <f>VLOOKUP(BBDD!AH253,[1]CODIFICACIÓN!$BM$3:$BN$14,2,FALSE)</f>
        <v>NS/NC</v>
      </c>
      <c r="AJ253" s="19" t="str">
        <f>VLOOKUP(BBDD!AI253,[1]CODIFICACIÓN!$BO$3:$BP$12,2,FALSE)</f>
        <v>ES INCÓMODO</v>
      </c>
      <c r="AL253" s="19" t="str">
        <f>VLOOKUP(BBDD!AK253,[1]CODIFICACIÓN!$BQ$3:$BR$7,2,FALSE)</f>
        <v>1-3 VECES AL MES</v>
      </c>
      <c r="AM253" s="19" t="str">
        <f>VLOOKUP(BBDD!AL253,[1]CODIFICACIÓN!$BS$3:$BT$7,2,FALSE)</f>
        <v>NS/NC</v>
      </c>
    </row>
    <row r="254" spans="1:39" ht="15" customHeight="1" x14ac:dyDescent="0.3">
      <c r="A254" s="4">
        <v>253</v>
      </c>
      <c r="B254" s="5">
        <v>42846</v>
      </c>
      <c r="D254" s="3" t="s">
        <v>165</v>
      </c>
      <c r="E254" s="19" t="str">
        <f>VLOOKUP(BBDD!E254,[1]CODIFICACIÓN!$A$3:$B$5,2,FALSE)</f>
        <v>Hombre</v>
      </c>
      <c r="F254" s="3">
        <v>70</v>
      </c>
      <c r="G254" s="3" t="str">
        <f>VLOOKUP(F254,[1]CODIFICACIÓN!$BV$3:$BW$99,2,FALSE)</f>
        <v>&gt; 65 años</v>
      </c>
      <c r="H254" s="3" t="s">
        <v>118</v>
      </c>
      <c r="I254" s="19" t="str">
        <f>VLOOKUP(BBDD!H254,[1]CODIFICACIÓN!$BG$3:$BH$11,2,FALSE)</f>
        <v>RETIRADO/A JUBILADO/A</v>
      </c>
      <c r="J254" s="4" t="s">
        <v>118</v>
      </c>
      <c r="K254" s="19" t="str">
        <f>VLOOKUP(BBDD!J254,[1]CODIFICACIÓN!$G$3:$H$48,2,FALSE)</f>
        <v>Oliver- Valdefierro</v>
      </c>
      <c r="L254" s="4">
        <v>92</v>
      </c>
      <c r="M254" s="3" t="s">
        <v>165</v>
      </c>
      <c r="N254" s="19" t="str">
        <f>VLOOKUP(BBDD!M254,[1]CODIFICACIÓN!$G$3:$H$48,2,FALSE)</f>
        <v>Puerto Venecia</v>
      </c>
      <c r="O254" s="18">
        <v>146</v>
      </c>
      <c r="P254" s="19" t="str">
        <f>VLOOKUP(BBDD!O254,[1]CODIFICACIÓN!$BI$3:$BJ$15,2,FALSE)</f>
        <v>CASA</v>
      </c>
      <c r="Q254" s="3"/>
      <c r="R254" s="19" t="str">
        <f>VLOOKUP(BBDD!Q254,[1]CODIFICACIÓN!$BI$3:$BJ$15,2,FALSE)</f>
        <v>OCIO (DEPORTE, AMIGOS, ETC.)</v>
      </c>
      <c r="T254" s="19" t="str">
        <f>VLOOKUP(BBDD!S254,[1]CODIFICACIÓN!$BK$3:$BL$18,2,FALSE)</f>
        <v>COCHE PERSONA QUE CONDUCE</v>
      </c>
      <c r="U254" s="19"/>
      <c r="V254" s="3"/>
      <c r="Y254" s="7">
        <v>0.79166666666666663</v>
      </c>
      <c r="Z254" s="3">
        <v>25</v>
      </c>
      <c r="AI254" s="19" t="str">
        <f>VLOOKUP(BBDD!AH254,[1]CODIFICACIÓN!$BM$3:$BN$14,2,FALSE)</f>
        <v>NS/NC</v>
      </c>
      <c r="AJ254" s="19" t="str">
        <f>VLOOKUP(BBDD!AI254,[1]CODIFICACIÓN!$BO$3:$BP$12,2,FALSE)</f>
        <v>BAJA FRECUENCIA DE PASO</v>
      </c>
      <c r="AL254" s="19" t="str">
        <f>VLOOKUP(BBDD!AK254,[1]CODIFICACIÓN!$BQ$3:$BR$7,2,FALSE)</f>
        <v>1-3 VECES AL MES</v>
      </c>
      <c r="AM254" s="19" t="str">
        <f>VLOOKUP(BBDD!AL254,[1]CODIFICACIÓN!$BS$3:$BT$7,2,FALSE)</f>
        <v>NS/NC</v>
      </c>
    </row>
    <row r="255" spans="1:39" x14ac:dyDescent="0.3">
      <c r="A255" s="4">
        <v>254</v>
      </c>
      <c r="B255" s="5">
        <v>42846</v>
      </c>
      <c r="C255" s="7">
        <v>0.8125</v>
      </c>
      <c r="D255" s="3" t="s">
        <v>165</v>
      </c>
      <c r="E255" s="19" t="str">
        <f>VLOOKUP(BBDD!E255,[1]CODIFICACIÓN!$A$3:$B$5,2,FALSE)</f>
        <v>Mujer</v>
      </c>
      <c r="F255" s="3">
        <v>19</v>
      </c>
      <c r="G255" s="3" t="str">
        <f>VLOOKUP(F255,[1]CODIFICACIÓN!$BV$3:$BW$99,2,FALSE)</f>
        <v>15 a 24 años</v>
      </c>
      <c r="H255" s="3" t="s">
        <v>108</v>
      </c>
      <c r="I255" s="19" t="str">
        <f>VLOOKUP(BBDD!H255,[1]CODIFICACIÓN!$BG$3:$BH$11,2,FALSE)</f>
        <v>ESTUDIANTE</v>
      </c>
      <c r="J255" s="4" t="s">
        <v>108</v>
      </c>
      <c r="K255" s="19" t="str">
        <f>VLOOKUP(BBDD!J255,[1]CODIFICACIÓN!$G$3:$H$48,2,FALSE)</f>
        <v>Las Fuentes</v>
      </c>
      <c r="L255" s="4" t="s">
        <v>555</v>
      </c>
      <c r="M255" s="3" t="s">
        <v>165</v>
      </c>
      <c r="N255" s="19" t="str">
        <f>VLOOKUP(BBDD!M255,[1]CODIFICACIÓN!$G$3:$H$48,2,FALSE)</f>
        <v>Puerto Venecia</v>
      </c>
      <c r="O255" s="18">
        <v>146</v>
      </c>
      <c r="P255" s="19" t="str">
        <f>VLOOKUP(BBDD!O255,[1]CODIFICACIÓN!$BI$3:$BJ$15,2,FALSE)</f>
        <v>CASA</v>
      </c>
      <c r="Q255" s="3"/>
      <c r="R255" s="19" t="str">
        <f>VLOOKUP(BBDD!Q255,[1]CODIFICACIÓN!$BI$3:$BJ$15,2,FALSE)</f>
        <v>OCIO (DEPORTE, AMIGOS, ETC.)</v>
      </c>
      <c r="T255" s="19" t="str">
        <f>VLOOKUP(BBDD!S255,[1]CODIFICACIÓN!$BK$3:$BL$18,2,FALSE)</f>
        <v>BUS URBANO</v>
      </c>
      <c r="U255" s="19" t="str">
        <f>VLOOKUP(BBDD!T255,[1]CODIFICACIÓN!$BK$3:$BL$18,2,FALSE)</f>
        <v>BUS URBANO</v>
      </c>
      <c r="V255" s="19" t="str">
        <f>VLOOKUP(BBDD!U255,[1]CODIFICACIÓN!$BK$3:$BL$18,2,FALSE)</f>
        <v>BUS URBANO</v>
      </c>
      <c r="Y255" s="7">
        <v>0.75694444444444453</v>
      </c>
      <c r="Z255" s="3">
        <v>50</v>
      </c>
      <c r="AA255" s="3">
        <v>24</v>
      </c>
      <c r="AC255" s="3">
        <v>31</v>
      </c>
      <c r="AE255" s="3" t="s">
        <v>168</v>
      </c>
      <c r="AI255" s="19" t="str">
        <f>VLOOKUP(BBDD!AH255,[1]CODIFICACIÓN!$BM$3:$BN$14,2,FALSE)</f>
        <v>TARJETA BUS</v>
      </c>
      <c r="AJ255" s="19" t="str">
        <f>VLOOKUP(BBDD!AI255,[1]CODIFICACIÓN!$BO$3:$BP$12,2,FALSE)</f>
        <v>NS/NC</v>
      </c>
      <c r="AL255" s="19" t="str">
        <f>VLOOKUP(BBDD!AK255,[1]CODIFICACIÓN!$BQ$3:$BR$7,2,FALSE)</f>
        <v>1-3 VECES AL MES</v>
      </c>
      <c r="AM255" s="19" t="str">
        <f>VLOOKUP(BBDD!AL255,[1]CODIFICACIÓN!$BS$3:$BT$7,2,FALSE)</f>
        <v>Muy seguro</v>
      </c>
    </row>
    <row r="256" spans="1:39" ht="15" customHeight="1" x14ac:dyDescent="0.3">
      <c r="A256" s="4">
        <v>255</v>
      </c>
      <c r="B256" s="5">
        <v>42846</v>
      </c>
      <c r="C256" s="7">
        <v>0.81597222222222221</v>
      </c>
      <c r="D256" s="3" t="s">
        <v>165</v>
      </c>
      <c r="E256" s="19" t="str">
        <f>VLOOKUP(BBDD!E256,[1]CODIFICACIÓN!$A$3:$B$5,2,FALSE)</f>
        <v>Mujer</v>
      </c>
      <c r="F256" s="3">
        <v>21</v>
      </c>
      <c r="G256" s="3" t="str">
        <f>VLOOKUP(F256,[1]CODIFICACIÓN!$BV$3:$BW$99,2,FALSE)</f>
        <v>15 a 24 años</v>
      </c>
      <c r="H256" s="3" t="s">
        <v>174</v>
      </c>
      <c r="I256" s="19" t="str">
        <f>VLOOKUP(BBDD!H256,[1]CODIFICACIÓN!$BG$3:$BH$11,2,FALSE)</f>
        <v>OCUPADO/A</v>
      </c>
      <c r="J256" s="4" t="s">
        <v>174</v>
      </c>
      <c r="K256" s="19" t="str">
        <f>VLOOKUP(BBDD!J256,[1]CODIFICACIÓN!$G$3:$H$48,2,FALSE)</f>
        <v>Torrero- La Paz</v>
      </c>
      <c r="L256" s="4">
        <v>120</v>
      </c>
      <c r="M256" s="3" t="s">
        <v>165</v>
      </c>
      <c r="N256" s="19" t="str">
        <f>VLOOKUP(BBDD!M256,[1]CODIFICACIÓN!$G$3:$H$48,2,FALSE)</f>
        <v>Puerto Venecia</v>
      </c>
      <c r="O256" s="18">
        <v>146</v>
      </c>
      <c r="P256" s="19" t="str">
        <f>VLOOKUP(BBDD!O256,[1]CODIFICACIÓN!$BI$3:$BJ$15,2,FALSE)</f>
        <v>CASA</v>
      </c>
      <c r="Q256" s="3"/>
      <c r="R256" s="19" t="str">
        <f>VLOOKUP(BBDD!Q256,[1]CODIFICACIÓN!$BI$3:$BJ$15,2,FALSE)</f>
        <v>OCIO (DEPORTE, AMIGOS, ETC.)</v>
      </c>
      <c r="T256" s="19" t="str">
        <f>VLOOKUP(BBDD!S256,[1]CODIFICACIÓN!$BK$3:$BL$18,2,FALSE)</f>
        <v>A PIE</v>
      </c>
      <c r="U256" s="19"/>
      <c r="V256" s="3"/>
      <c r="Y256" s="7">
        <v>0.8125</v>
      </c>
      <c r="Z256" s="3">
        <v>5</v>
      </c>
      <c r="AI256" s="19" t="str">
        <f>VLOOKUP(BBDD!AH256,[1]CODIFICACIÓN!$BM$3:$BN$14,2,FALSE)</f>
        <v>NS/NC</v>
      </c>
      <c r="AJ256" s="19" t="str">
        <f>VLOOKUP(BBDD!AI256,[1]CODIFICACIÓN!$BO$3:$BP$12,2,FALSE)</f>
        <v>NS/NC</v>
      </c>
      <c r="AL256" s="19" t="str">
        <f>VLOOKUP(BBDD!AK256,[1]CODIFICACIÓN!$BQ$3:$BR$7,2,FALSE)</f>
        <v>1-3 VECES A LA SEMANA</v>
      </c>
      <c r="AM256" s="19" t="str">
        <f>VLOOKUP(BBDD!AL256,[1]CODIFICACIÓN!$BS$3:$BT$7,2,FALSE)</f>
        <v>NS/NC</v>
      </c>
    </row>
    <row r="257" spans="1:39" ht="15" customHeight="1" x14ac:dyDescent="0.3">
      <c r="A257" s="4">
        <v>256</v>
      </c>
      <c r="B257" s="5">
        <v>42846</v>
      </c>
      <c r="C257" s="7">
        <v>0.81944444444444453</v>
      </c>
      <c r="D257" s="3" t="s">
        <v>165</v>
      </c>
      <c r="E257" s="19" t="str">
        <f>VLOOKUP(BBDD!E257,[1]CODIFICACIÓN!$A$3:$B$5,2,FALSE)</f>
        <v>Mujer</v>
      </c>
      <c r="F257" s="3">
        <v>18</v>
      </c>
      <c r="G257" s="3" t="str">
        <f>VLOOKUP(F257,[1]CODIFICACIÓN!$BV$3:$BW$99,2,FALSE)</f>
        <v>15 a 24 años</v>
      </c>
      <c r="H257" s="3" t="s">
        <v>111</v>
      </c>
      <c r="I257" s="19" t="str">
        <f>VLOOKUP(BBDD!H257,[1]CODIFICACIÓN!$BG$3:$BH$11,2,FALSE)</f>
        <v>ESTUDIANTE</v>
      </c>
      <c r="J257" s="4" t="s">
        <v>201</v>
      </c>
      <c r="K257" s="19" t="str">
        <f>VLOOKUP(BBDD!J257,[1]CODIFICACIÓN!$G$3:$H$48,2,FALSE)</f>
        <v>La Almozara</v>
      </c>
      <c r="L257" s="4" t="s">
        <v>560</v>
      </c>
      <c r="M257" s="3" t="s">
        <v>165</v>
      </c>
      <c r="N257" s="19" t="str">
        <f>VLOOKUP(BBDD!M257,[1]CODIFICACIÓN!$G$3:$H$48,2,FALSE)</f>
        <v>Puerto Venecia</v>
      </c>
      <c r="O257" s="18">
        <v>146</v>
      </c>
      <c r="P257" s="19" t="str">
        <f>VLOOKUP(BBDD!O257,[1]CODIFICACIÓN!$BI$3:$BJ$15,2,FALSE)</f>
        <v>CASA</v>
      </c>
      <c r="Q257" s="3"/>
      <c r="R257" s="19" t="str">
        <f>VLOOKUP(BBDD!Q257,[1]CODIFICACIÓN!$BI$3:$BJ$15,2,FALSE)</f>
        <v>OCIO (DEPORTE, AMIGOS, ETC.)</v>
      </c>
      <c r="T257" s="19" t="str">
        <f>VLOOKUP(BBDD!S257,[1]CODIFICACIÓN!$BK$3:$BL$18,2,FALSE)</f>
        <v>BUS URBANO</v>
      </c>
      <c r="U257" s="19"/>
      <c r="V257" s="3"/>
      <c r="Y257" s="7">
        <v>0.77083333333333337</v>
      </c>
      <c r="Z257" s="3">
        <v>60</v>
      </c>
      <c r="AA257" s="3">
        <v>31</v>
      </c>
      <c r="AB257" s="3">
        <v>3</v>
      </c>
      <c r="AI257" s="19" t="str">
        <f>VLOOKUP(BBDD!AH257,[1]CODIFICACIÓN!$BM$3:$BN$14,2,FALSE)</f>
        <v>NS/NC</v>
      </c>
      <c r="AJ257" s="19" t="str">
        <f>VLOOKUP(BBDD!AI257,[1]CODIFICACIÓN!$BO$3:$BP$12,2,FALSE)</f>
        <v>NS/NC</v>
      </c>
      <c r="AL257" s="19" t="str">
        <f>VLOOKUP(BBDD!AK257,[1]CODIFICACIÓN!$BQ$3:$BR$7,2,FALSE)</f>
        <v>1-3 VECES AL MES</v>
      </c>
      <c r="AM257" s="19" t="str">
        <f>VLOOKUP(BBDD!AL257,[1]CODIFICACIÓN!$BS$3:$BT$7,2,FALSE)</f>
        <v>Seguro</v>
      </c>
    </row>
    <row r="258" spans="1:39" ht="15" customHeight="1" x14ac:dyDescent="0.3">
      <c r="A258" s="4">
        <v>257</v>
      </c>
      <c r="B258" s="5">
        <v>42846</v>
      </c>
      <c r="C258" s="7">
        <v>0.82291666666666663</v>
      </c>
      <c r="D258" s="3" t="s">
        <v>165</v>
      </c>
      <c r="E258" s="19" t="str">
        <f>VLOOKUP(BBDD!E258,[1]CODIFICACIÓN!$A$3:$B$5,2,FALSE)</f>
        <v>Mujer</v>
      </c>
      <c r="F258" s="3">
        <v>48</v>
      </c>
      <c r="G258" s="3" t="str">
        <f>VLOOKUP(F258,[1]CODIFICACIÓN!$BV$3:$BW$99,2,FALSE)</f>
        <v>40 a 54 años</v>
      </c>
      <c r="H258" s="3" t="s">
        <v>230</v>
      </c>
      <c r="I258" s="19" t="str">
        <f>VLOOKUP(BBDD!H258,[1]CODIFICACIÓN!$BG$3:$BH$11,2,FALSE)</f>
        <v>OCUPADO/A</v>
      </c>
      <c r="J258" s="4" t="s">
        <v>230</v>
      </c>
      <c r="K258" s="19" t="str">
        <f>VLOOKUP(BBDD!J258,[1]CODIFICACIÓN!$G$3:$H$48,2,FALSE)</f>
        <v>Zona Oeste</v>
      </c>
      <c r="L258" s="4">
        <v>199</v>
      </c>
      <c r="M258" s="3" t="s">
        <v>165</v>
      </c>
      <c r="N258" s="19" t="str">
        <f>VLOOKUP(BBDD!M258,[1]CODIFICACIÓN!$G$3:$H$48,2,FALSE)</f>
        <v>Puerto Venecia</v>
      </c>
      <c r="O258" s="18">
        <v>146</v>
      </c>
      <c r="P258" s="19" t="str">
        <f>VLOOKUP(BBDD!O258,[1]CODIFICACIÓN!$BI$3:$BJ$15,2,FALSE)</f>
        <v>CASA</v>
      </c>
      <c r="Q258" s="3"/>
      <c r="R258" s="19" t="str">
        <f>VLOOKUP(BBDD!Q258,[1]CODIFICACIÓN!$BI$3:$BJ$15,2,FALSE)</f>
        <v>OCIO (DEPORTE, AMIGOS, ETC.)</v>
      </c>
      <c r="T258" s="19" t="str">
        <f>VLOOKUP(BBDD!S258,[1]CODIFICACIÓN!$BK$3:$BL$18,2,FALSE)</f>
        <v>COCHE ACOMPAÑANTE</v>
      </c>
      <c r="U258" s="19"/>
      <c r="V258" s="3"/>
      <c r="Y258" s="7">
        <v>0.76041666666666663</v>
      </c>
      <c r="AI258" s="19" t="str">
        <f>VLOOKUP(BBDD!AH258,[1]CODIFICACIÓN!$BM$3:$BN$14,2,FALSE)</f>
        <v>NS/NC</v>
      </c>
      <c r="AJ258" s="19" t="str">
        <f>VLOOKUP(BBDD!AI258,[1]CODIFICACIÓN!$BO$3:$BP$12,2,FALSE)</f>
        <v>ES INCÓMODO</v>
      </c>
      <c r="AL258" s="19" t="str">
        <f>VLOOKUP(BBDD!AK258,[1]CODIFICACIÓN!$BQ$3:$BR$7,2,FALSE)</f>
        <v>1-3 VECES A LA SEMANA</v>
      </c>
      <c r="AM258" s="19" t="str">
        <f>VLOOKUP(BBDD!AL258,[1]CODIFICACIÓN!$BS$3:$BT$7,2,FALSE)</f>
        <v>NS/NC</v>
      </c>
    </row>
    <row r="259" spans="1:39" ht="15" customHeight="1" x14ac:dyDescent="0.3">
      <c r="A259" s="4">
        <v>258</v>
      </c>
      <c r="B259" s="5">
        <v>42846</v>
      </c>
      <c r="C259" s="7">
        <v>0.66805555555555562</v>
      </c>
      <c r="D259" s="3" t="s">
        <v>165</v>
      </c>
      <c r="E259" s="19" t="str">
        <f>VLOOKUP(BBDD!E259,[1]CODIFICACIÓN!$A$3:$B$5,2,FALSE)</f>
        <v>Mujer</v>
      </c>
      <c r="F259" s="3">
        <v>24</v>
      </c>
      <c r="G259" s="3" t="str">
        <f>VLOOKUP(F259,[1]CODIFICACIÓN!$BV$3:$BW$99,2,FALSE)</f>
        <v>15 a 24 años</v>
      </c>
      <c r="H259" s="3" t="s">
        <v>192</v>
      </c>
      <c r="I259" s="19" t="str">
        <f>VLOOKUP(BBDD!H259,[1]CODIFICACIÓN!$BG$3:$BH$11,2,FALSE)</f>
        <v>OCUPADO/A</v>
      </c>
      <c r="J259" s="4" t="s">
        <v>165</v>
      </c>
      <c r="K259" s="19" t="str">
        <f>VLOOKUP(BBDD!J259,[1]CODIFICACIÓN!$G$3:$H$48,2,FALSE)</f>
        <v>Puerto Venecia</v>
      </c>
      <c r="L259" s="4">
        <v>146</v>
      </c>
      <c r="M259" s="3" t="s">
        <v>192</v>
      </c>
      <c r="N259" s="19" t="str">
        <f>VLOOKUP(BBDD!M259,[1]CODIFICACIÓN!$G$3:$H$48,2,FALSE)</f>
        <v>Puerto Venecia</v>
      </c>
      <c r="O259" s="18">
        <v>113</v>
      </c>
      <c r="P259" s="19" t="str">
        <f>VLOOKUP(BBDD!O259,[1]CODIFICACIÓN!$BI$3:$BJ$15,2,FALSE)</f>
        <v>TRABAJO</v>
      </c>
      <c r="Q259" s="3"/>
      <c r="R259" s="19" t="str">
        <f>VLOOKUP(BBDD!Q259,[1]CODIFICACIÓN!$BI$3:$BJ$15,2,FALSE)</f>
        <v>CASA</v>
      </c>
      <c r="T259" s="19" t="str">
        <f>VLOOKUP(BBDD!S259,[1]CODIFICACIÓN!$BK$3:$BL$18,2,FALSE)</f>
        <v>BUS URBANO</v>
      </c>
      <c r="U259" s="19"/>
      <c r="V259" s="3"/>
      <c r="Y259" s="7">
        <v>0.66666666666666663</v>
      </c>
      <c r="Z259" s="3">
        <v>10</v>
      </c>
      <c r="AA259" s="3">
        <v>31</v>
      </c>
      <c r="AB259" s="3">
        <v>5</v>
      </c>
      <c r="AI259" s="19" t="str">
        <f>VLOOKUP(BBDD!AH259,[1]CODIFICACIÓN!$BM$3:$BN$14,2,FALSE)</f>
        <v>TARJETA CIUDADANA</v>
      </c>
      <c r="AJ259" s="19" t="str">
        <f>VLOOKUP(BBDD!AI259,[1]CODIFICACIÓN!$BO$3:$BP$12,2,FALSE)</f>
        <v>NS/NC</v>
      </c>
      <c r="AL259" s="19" t="str">
        <f>VLOOKUP(BBDD!AK259,[1]CODIFICACIÓN!$BQ$3:$BR$7,2,FALSE)</f>
        <v>1-3 VECES AL MES</v>
      </c>
      <c r="AM259" s="19" t="str">
        <f>VLOOKUP(BBDD!AL259,[1]CODIFICACIÓN!$BS$3:$BT$7,2,FALSE)</f>
        <v>Seguro</v>
      </c>
    </row>
    <row r="260" spans="1:39" ht="15" customHeight="1" x14ac:dyDescent="0.3">
      <c r="A260" s="4">
        <v>259</v>
      </c>
      <c r="B260" s="5">
        <v>42846</v>
      </c>
      <c r="C260" s="7">
        <v>0.67083333333333339</v>
      </c>
      <c r="D260" s="3" t="s">
        <v>165</v>
      </c>
      <c r="E260" s="19" t="str">
        <f>VLOOKUP(BBDD!E260,[1]CODIFICACIÓN!$A$3:$B$5,2,FALSE)</f>
        <v>Mujer</v>
      </c>
      <c r="F260" s="3">
        <v>19</v>
      </c>
      <c r="G260" s="3" t="str">
        <f>VLOOKUP(F260,[1]CODIFICACIÓN!$BV$3:$BW$99,2,FALSE)</f>
        <v>15 a 24 años</v>
      </c>
      <c r="H260" s="3" t="s">
        <v>106</v>
      </c>
      <c r="I260" s="19" t="str">
        <f>VLOOKUP(BBDD!H260,[1]CODIFICACIÓN!$BG$3:$BH$11,2,FALSE)</f>
        <v>ESTUDIANTE</v>
      </c>
      <c r="J260" s="4" t="s">
        <v>165</v>
      </c>
      <c r="K260" s="19" t="str">
        <f>VLOOKUP(BBDD!J260,[1]CODIFICACIÓN!$G$3:$H$48,2,FALSE)</f>
        <v>Puerto Venecia</v>
      </c>
      <c r="L260" s="4">
        <v>146</v>
      </c>
      <c r="M260" s="3" t="s">
        <v>106</v>
      </c>
      <c r="N260" s="19" t="str">
        <f>VLOOKUP(BBDD!M260,[1]CODIFICACIÓN!$G$3:$H$48,2,FALSE)</f>
        <v>Puerto Venecia</v>
      </c>
      <c r="O260" s="18" t="s">
        <v>609</v>
      </c>
      <c r="P260" s="19" t="str">
        <f>VLOOKUP(BBDD!O260,[1]CODIFICACIÓN!$BI$3:$BJ$15,2,FALSE)</f>
        <v>OCIO (DEPORTE, AMIGOS, ETC.)</v>
      </c>
      <c r="Q260" s="3"/>
      <c r="R260" s="19" t="str">
        <f>VLOOKUP(BBDD!Q260,[1]CODIFICACIÓN!$BI$3:$BJ$15,2,FALSE)</f>
        <v>CASA</v>
      </c>
      <c r="T260" s="19" t="str">
        <f>VLOOKUP(BBDD!S260,[1]CODIFICACIÓN!$BK$3:$BL$18,2,FALSE)</f>
        <v>COCHE ACOMPAÑANTE</v>
      </c>
      <c r="U260" s="19"/>
      <c r="V260" s="3"/>
      <c r="Y260" s="7">
        <v>0.67083333333333339</v>
      </c>
      <c r="AI260" s="19" t="str">
        <f>VLOOKUP(BBDD!AH260,[1]CODIFICACIÓN!$BM$3:$BN$14,2,FALSE)</f>
        <v>NS/NC</v>
      </c>
      <c r="AJ260" s="19" t="str">
        <f>VLOOKUP(BBDD!AI260,[1]CODIFICACIÓN!$BO$3:$BP$12,2,FALSE)</f>
        <v>ES INCÓMODO</v>
      </c>
      <c r="AL260" s="19" t="str">
        <f>VLOOKUP(BBDD!AK260,[1]CODIFICACIÓN!$BQ$3:$BR$7,2,FALSE)</f>
        <v>1-3 VECES AL MES</v>
      </c>
      <c r="AM260" s="19" t="str">
        <f>VLOOKUP(BBDD!AL260,[1]CODIFICACIÓN!$BS$3:$BT$7,2,FALSE)</f>
        <v>NS/NC</v>
      </c>
    </row>
    <row r="261" spans="1:39" ht="15" customHeight="1" x14ac:dyDescent="0.3">
      <c r="A261" s="4">
        <v>260</v>
      </c>
      <c r="B261" s="5">
        <v>42846</v>
      </c>
      <c r="C261" s="7">
        <v>0.67361111111111116</v>
      </c>
      <c r="D261" s="3" t="s">
        <v>165</v>
      </c>
      <c r="E261" s="19" t="str">
        <f>VLOOKUP(BBDD!E261,[1]CODIFICACIÓN!$A$3:$B$5,2,FALSE)</f>
        <v>Hombre</v>
      </c>
      <c r="F261" s="3">
        <v>41</v>
      </c>
      <c r="G261" s="3" t="str">
        <f>VLOOKUP(F261,[1]CODIFICACIÓN!$BV$3:$BW$99,2,FALSE)</f>
        <v>40 a 54 años</v>
      </c>
      <c r="H261" s="3" t="s">
        <v>174</v>
      </c>
      <c r="I261" s="19" t="str">
        <f>VLOOKUP(BBDD!H261,[1]CODIFICACIÓN!$BG$3:$BH$11,2,FALSE)</f>
        <v>OCUPADO/A</v>
      </c>
      <c r="J261" s="4" t="s">
        <v>165</v>
      </c>
      <c r="K261" s="19" t="str">
        <f>VLOOKUP(BBDD!J261,[1]CODIFICACIÓN!$G$3:$H$48,2,FALSE)</f>
        <v>Puerto Venecia</v>
      </c>
      <c r="L261" s="4">
        <v>146</v>
      </c>
      <c r="N261" s="19" t="str">
        <f>VLOOKUP(BBDD!M261,[1]CODIFICACIÓN!$G$3:$H$48,2,FALSE)</f>
        <v>Puerto Venecia</v>
      </c>
      <c r="O261" s="18" t="s">
        <v>578</v>
      </c>
      <c r="P261" s="19" t="str">
        <f>VLOOKUP(BBDD!O261,[1]CODIFICACIÓN!$BI$3:$BJ$15,2,FALSE)</f>
        <v>OCIO (DEPORTE, AMIGOS, ETC.)</v>
      </c>
      <c r="Q261" s="3"/>
      <c r="R261" s="19" t="str">
        <f>VLOOKUP(BBDD!Q261,[1]CODIFICACIÓN!$BI$3:$BJ$15,2,FALSE)</f>
        <v>CASA</v>
      </c>
      <c r="T261" s="19" t="str">
        <f>VLOOKUP(BBDD!S261,[1]CODIFICACIÓN!$BK$3:$BL$18,2,FALSE)</f>
        <v>A PIE</v>
      </c>
      <c r="U261" s="19"/>
      <c r="V261" s="3"/>
      <c r="Y261" s="7">
        <v>0.67361111111111116</v>
      </c>
      <c r="AI261" s="19" t="str">
        <f>VLOOKUP(BBDD!AH261,[1]CODIFICACIÓN!$BM$3:$BN$14,2,FALSE)</f>
        <v>NS/NC</v>
      </c>
      <c r="AJ261" s="19" t="str">
        <f>VLOOKUP(BBDD!AI261,[1]CODIFICACIÓN!$BO$3:$BP$12,2,FALSE)</f>
        <v>INNECESARIO POR PROXIMIDAD</v>
      </c>
      <c r="AL261" s="19" t="str">
        <f>VLOOKUP(BBDD!AK261,[1]CODIFICACIÓN!$BQ$3:$BR$7,2,FALSE)</f>
        <v>1-3 VECES AL MES</v>
      </c>
      <c r="AM261" s="19" t="str">
        <f>VLOOKUP(BBDD!AL261,[1]CODIFICACIÓN!$BS$3:$BT$7,2,FALSE)</f>
        <v>NS/NC</v>
      </c>
    </row>
    <row r="262" spans="1:39" ht="15" customHeight="1" x14ac:dyDescent="0.3">
      <c r="A262" s="4">
        <v>261</v>
      </c>
      <c r="B262" s="5">
        <v>42846</v>
      </c>
      <c r="C262" s="7">
        <v>0.6777777777777777</v>
      </c>
      <c r="D262" s="3" t="s">
        <v>165</v>
      </c>
      <c r="E262" s="19" t="str">
        <f>VLOOKUP(BBDD!E262,[1]CODIFICACIÓN!$A$3:$B$5,2,FALSE)</f>
        <v>Mujer</v>
      </c>
      <c r="F262" s="3">
        <v>54</v>
      </c>
      <c r="G262" s="3" t="str">
        <f>VLOOKUP(F262,[1]CODIFICACIÓN!$BV$3:$BW$99,2,FALSE)</f>
        <v>40 a 54 años</v>
      </c>
      <c r="H262" s="3" t="s">
        <v>193</v>
      </c>
      <c r="I262" s="19" t="str">
        <f>VLOOKUP(BBDD!H262,[1]CODIFICACIÓN!$BG$3:$BH$11,2,FALSE)</f>
        <v>LABORES DEL HOGAR</v>
      </c>
      <c r="J262" s="4" t="s">
        <v>165</v>
      </c>
      <c r="K262" s="19" t="str">
        <f>VLOOKUP(BBDD!J262,[1]CODIFICACIÓN!$G$3:$H$48,2,FALSE)</f>
        <v>Puerto Venecia</v>
      </c>
      <c r="L262" s="4">
        <v>146</v>
      </c>
      <c r="M262" s="3" t="s">
        <v>117</v>
      </c>
      <c r="N262" s="19" t="str">
        <f>VLOOKUP(BBDD!M262,[1]CODIFICACIÓN!$G$3:$H$48,2,FALSE)</f>
        <v>Puerto Venecia</v>
      </c>
      <c r="O262" s="18">
        <v>133</v>
      </c>
      <c r="P262" s="19" t="str">
        <f>VLOOKUP(BBDD!O262,[1]CODIFICACIÓN!$BI$3:$BJ$15,2,FALSE)</f>
        <v>COMPRA NO DIARIA</v>
      </c>
      <c r="Q262" s="3"/>
      <c r="R262" s="19" t="str">
        <f>VLOOKUP(BBDD!Q262,[1]CODIFICACIÓN!$BI$3:$BJ$15,2,FALSE)</f>
        <v>OCIO (DEPORTE, AMIGOS, ETC.)</v>
      </c>
      <c r="T262" s="19" t="str">
        <f>VLOOKUP(BBDD!S262,[1]CODIFICACIÓN!$BK$3:$BL$18,2,FALSE)</f>
        <v>BUS URBANO</v>
      </c>
      <c r="U262" s="19"/>
      <c r="V262" s="3"/>
      <c r="Y262" s="7">
        <v>0.67083333333333339</v>
      </c>
      <c r="AA262" s="3">
        <v>31</v>
      </c>
      <c r="AI262" s="19" t="str">
        <f>VLOOKUP(BBDD!AH262,[1]CODIFICACIÓN!$BM$3:$BN$14,2,FALSE)</f>
        <v>TARJETA BUS</v>
      </c>
      <c r="AJ262" s="19" t="str">
        <f>VLOOKUP(BBDD!AI262,[1]CODIFICACIÓN!$BO$3:$BP$12,2,FALSE)</f>
        <v>NS/NC</v>
      </c>
      <c r="AL262" s="19" t="str">
        <f>VLOOKUP(BBDD!AK262,[1]CODIFICACIÓN!$BQ$3:$BR$7,2,FALSE)</f>
        <v>1-3 VECES A LA SEMANA</v>
      </c>
      <c r="AM262" s="19" t="str">
        <f>VLOOKUP(BBDD!AL262,[1]CODIFICACIÓN!$BS$3:$BT$7,2,FALSE)</f>
        <v>Seguro</v>
      </c>
    </row>
    <row r="263" spans="1:39" ht="15" customHeight="1" x14ac:dyDescent="0.3">
      <c r="A263" s="4">
        <v>262</v>
      </c>
      <c r="B263" s="5">
        <v>42846</v>
      </c>
      <c r="C263" s="7">
        <v>0.68055555555555547</v>
      </c>
      <c r="D263" s="3" t="s">
        <v>165</v>
      </c>
      <c r="E263" s="19" t="str">
        <f>VLOOKUP(BBDD!E263,[1]CODIFICACIÓN!$A$3:$B$5,2,FALSE)</f>
        <v>Hombre</v>
      </c>
      <c r="F263" s="3">
        <v>27</v>
      </c>
      <c r="G263" s="3" t="str">
        <f>VLOOKUP(F263,[1]CODIFICACIÓN!$BV$3:$BW$99,2,FALSE)</f>
        <v>25 a 39 años</v>
      </c>
      <c r="H263" s="3" t="s">
        <v>118</v>
      </c>
      <c r="I263" s="19" t="str">
        <f>VLOOKUP(BBDD!H263,[1]CODIFICACIÓN!$BG$3:$BH$11,2,FALSE)</f>
        <v>OCUPADO/A</v>
      </c>
      <c r="J263" s="4" t="s">
        <v>165</v>
      </c>
      <c r="K263" s="19" t="str">
        <f>VLOOKUP(BBDD!J263,[1]CODIFICACIÓN!$G$3:$H$48,2,FALSE)</f>
        <v>Puerto Venecia</v>
      </c>
      <c r="L263" s="4">
        <v>146</v>
      </c>
      <c r="M263" s="3" t="s">
        <v>118</v>
      </c>
      <c r="N263" s="19" t="str">
        <f>VLOOKUP(BBDD!M263,[1]CODIFICACIÓN!$G$3:$H$48,2,FALSE)</f>
        <v>Puerto Venecia</v>
      </c>
      <c r="O263" s="18" t="s">
        <v>556</v>
      </c>
      <c r="P263" s="19" t="str">
        <f>VLOOKUP(BBDD!O263,[1]CODIFICACIÓN!$BI$3:$BJ$15,2,FALSE)</f>
        <v>OCIO (DEPORTE, AMIGOS, ETC.)</v>
      </c>
      <c r="Q263" s="3"/>
      <c r="R263" s="19" t="str">
        <f>VLOOKUP(BBDD!Q263,[1]CODIFICACIÓN!$BI$3:$BJ$15,2,FALSE)</f>
        <v>CASA</v>
      </c>
      <c r="T263" s="19" t="str">
        <f>VLOOKUP(BBDD!S263,[1]CODIFICACIÓN!$BK$3:$BL$18,2,FALSE)</f>
        <v>COCHE PERSONA QUE CONDUCE</v>
      </c>
      <c r="U263" s="19"/>
      <c r="V263" s="3"/>
      <c r="Y263" s="7">
        <v>0.67361111111111116</v>
      </c>
      <c r="AI263" s="19" t="str">
        <f>VLOOKUP(BBDD!AH263,[1]CODIFICACIÓN!$BM$3:$BN$14,2,FALSE)</f>
        <v>NS/NC</v>
      </c>
      <c r="AJ263" s="19" t="str">
        <f>VLOOKUP(BBDD!AI263,[1]CODIFICACIÓN!$BO$3:$BP$12,2,FALSE)</f>
        <v>ES INCÓMODO</v>
      </c>
      <c r="AL263" s="19" t="str">
        <f>VLOOKUP(BBDD!AK263,[1]CODIFICACIÓN!$BQ$3:$BR$7,2,FALSE)</f>
        <v>1-3 VECES A LA SEMANA</v>
      </c>
      <c r="AM263" s="19" t="str">
        <f>VLOOKUP(BBDD!AL263,[1]CODIFICACIÓN!$BS$3:$BT$7,2,FALSE)</f>
        <v>NS/NC</v>
      </c>
    </row>
    <row r="264" spans="1:39" ht="15" customHeight="1" x14ac:dyDescent="0.3">
      <c r="A264" s="4">
        <v>263</v>
      </c>
      <c r="B264" s="5">
        <v>42846</v>
      </c>
      <c r="C264" s="7">
        <v>0.68541666666666667</v>
      </c>
      <c r="D264" s="3" t="s">
        <v>165</v>
      </c>
      <c r="E264" s="19" t="str">
        <f>VLOOKUP(BBDD!E264,[1]CODIFICACIÓN!$A$3:$B$5,2,FALSE)</f>
        <v>Hombre</v>
      </c>
      <c r="F264" s="3">
        <v>21</v>
      </c>
      <c r="G264" s="3" t="str">
        <f>VLOOKUP(F264,[1]CODIFICACIÓN!$BV$3:$BW$99,2,FALSE)</f>
        <v>15 a 24 años</v>
      </c>
      <c r="H264" s="3" t="s">
        <v>186</v>
      </c>
      <c r="I264" s="19" t="str">
        <f>VLOOKUP(BBDD!H264,[1]CODIFICACIÓN!$BG$3:$BH$11,2,FALSE)</f>
        <v>NS/NC</v>
      </c>
      <c r="J264" s="4" t="s">
        <v>165</v>
      </c>
      <c r="K264" s="19" t="str">
        <f>VLOOKUP(BBDD!J264,[1]CODIFICACIÓN!$G$3:$H$48,2,FALSE)</f>
        <v>Puerto Venecia</v>
      </c>
      <c r="L264" s="4">
        <v>146</v>
      </c>
      <c r="M264" s="3" t="s">
        <v>186</v>
      </c>
      <c r="N264" s="19" t="str">
        <f>VLOOKUP(BBDD!M264,[1]CODIFICACIÓN!$G$3:$H$48,2,FALSE)</f>
        <v>Puerto Venecia</v>
      </c>
      <c r="O264" s="18" t="s">
        <v>583</v>
      </c>
      <c r="P264" s="19" t="str">
        <f>VLOOKUP(BBDD!O264,[1]CODIFICACIÓN!$BI$3:$BJ$15,2,FALSE)</f>
        <v>OCIO (DEPORTE, AMIGOS, ETC.)</v>
      </c>
      <c r="Q264" s="3"/>
      <c r="R264" s="19" t="str">
        <f>VLOOKUP(BBDD!Q264,[1]CODIFICACIÓN!$BI$3:$BJ$15,2,FALSE)</f>
        <v>CASA</v>
      </c>
      <c r="T264" s="19" t="str">
        <f>VLOOKUP(BBDD!S264,[1]CODIFICACIÓN!$BK$3:$BL$18,2,FALSE)</f>
        <v>COCHE PERSONA QUE CONDUCE</v>
      </c>
      <c r="U264" s="19"/>
      <c r="V264" s="3"/>
      <c r="Y264" s="7">
        <v>0.68541666666666667</v>
      </c>
      <c r="AI264" s="19" t="str">
        <f>VLOOKUP(BBDD!AH264,[1]CODIFICACIÓN!$BM$3:$BN$14,2,FALSE)</f>
        <v>NS/NC</v>
      </c>
      <c r="AJ264" s="19" t="str">
        <f>VLOOKUP(BBDD!AI264,[1]CODIFICACIÓN!$BO$3:$BP$12,2,FALSE)</f>
        <v>ES INCÓMODO</v>
      </c>
      <c r="AL264" s="19" t="str">
        <f>VLOOKUP(BBDD!AK264,[1]CODIFICACIÓN!$BQ$3:$BR$7,2,FALSE)</f>
        <v>4 O MÁS VECES A LA SEMANA</v>
      </c>
      <c r="AM264" s="19" t="str">
        <f>VLOOKUP(BBDD!AL264,[1]CODIFICACIÓN!$BS$3:$BT$7,2,FALSE)</f>
        <v>NS/NC</v>
      </c>
    </row>
    <row r="265" spans="1:39" ht="15" customHeight="1" x14ac:dyDescent="0.3">
      <c r="A265" s="4">
        <v>264</v>
      </c>
      <c r="B265" s="5">
        <v>42846</v>
      </c>
      <c r="C265" s="7">
        <v>0.68888888888888899</v>
      </c>
      <c r="D265" s="3" t="s">
        <v>165</v>
      </c>
      <c r="E265" s="19" t="str">
        <f>VLOOKUP(BBDD!E265,[1]CODIFICACIÓN!$A$3:$B$5,2,FALSE)</f>
        <v>Mujer</v>
      </c>
      <c r="F265" s="3">
        <v>18</v>
      </c>
      <c r="G265" s="3" t="str">
        <f>VLOOKUP(F265,[1]CODIFICACIÓN!$BV$3:$BW$99,2,FALSE)</f>
        <v>15 a 24 años</v>
      </c>
      <c r="H265" s="3" t="s">
        <v>105</v>
      </c>
      <c r="I265" s="19" t="str">
        <f>VLOOKUP(BBDD!H265,[1]CODIFICACIÓN!$BG$3:$BH$11,2,FALSE)</f>
        <v>NS/NC</v>
      </c>
      <c r="J265" s="4" t="s">
        <v>165</v>
      </c>
      <c r="K265" s="19" t="str">
        <f>VLOOKUP(BBDD!J265,[1]CODIFICACIÓN!$G$3:$H$48,2,FALSE)</f>
        <v>Puerto Venecia</v>
      </c>
      <c r="L265" s="4">
        <v>146</v>
      </c>
      <c r="M265" s="3" t="s">
        <v>105</v>
      </c>
      <c r="N265" s="19" t="str">
        <f>VLOOKUP(BBDD!M265,[1]CODIFICACIÓN!$G$3:$H$48,2,FALSE)</f>
        <v>Puerto Venecia</v>
      </c>
      <c r="O265" s="18" t="s">
        <v>567</v>
      </c>
      <c r="P265" s="19" t="str">
        <f>VLOOKUP(BBDD!O265,[1]CODIFICACIÓN!$BI$3:$BJ$15,2,FALSE)</f>
        <v>OCIO (DEPORTE, AMIGOS, ETC.)</v>
      </c>
      <c r="Q265" s="3"/>
      <c r="R265" s="19" t="str">
        <f>VLOOKUP(BBDD!Q265,[1]CODIFICACIÓN!$BI$3:$BJ$15,2,FALSE)</f>
        <v>CASA</v>
      </c>
      <c r="T265" s="19" t="str">
        <f>VLOOKUP(BBDD!S265,[1]CODIFICACIÓN!$BK$3:$BL$18,2,FALSE)</f>
        <v>BUS URBANO</v>
      </c>
      <c r="U265" s="19"/>
      <c r="V265" s="3"/>
      <c r="Y265" s="7">
        <v>0.68888888888888899</v>
      </c>
      <c r="AA265" s="3" t="s">
        <v>168</v>
      </c>
      <c r="AI265" s="19" t="str">
        <f>VLOOKUP(BBDD!AH265,[1]CODIFICACIÓN!$BM$3:$BN$14,2,FALSE)</f>
        <v>TARJETA BUS</v>
      </c>
      <c r="AJ265" s="19" t="str">
        <f>VLOOKUP(BBDD!AI265,[1]CODIFICACIÓN!$BO$3:$BP$12,2,FALSE)</f>
        <v>NS/NC</v>
      </c>
      <c r="AL265" s="19" t="str">
        <f>VLOOKUP(BBDD!AK265,[1]CODIFICACIÓN!$BQ$3:$BR$7,2,FALSE)</f>
        <v>1-3 VECES A LA SEMANA</v>
      </c>
      <c r="AM265" s="19" t="str">
        <f>VLOOKUP(BBDD!AL265,[1]CODIFICACIÓN!$BS$3:$BT$7,2,FALSE)</f>
        <v>NS/NC</v>
      </c>
    </row>
    <row r="266" spans="1:39" x14ac:dyDescent="0.3">
      <c r="A266" s="4">
        <v>265</v>
      </c>
      <c r="B266" s="5">
        <v>42846</v>
      </c>
      <c r="C266" s="7">
        <v>0.69444444444444453</v>
      </c>
      <c r="D266" s="3" t="s">
        <v>165</v>
      </c>
      <c r="E266" s="19" t="str">
        <f>VLOOKUP(BBDD!E266,[1]CODIFICACIÓN!$A$3:$B$5,2,FALSE)</f>
        <v>Mujer</v>
      </c>
      <c r="F266" s="3">
        <v>24</v>
      </c>
      <c r="G266" s="3" t="str">
        <f>VLOOKUP(F266,[1]CODIFICACIÓN!$BV$3:$BW$99,2,FALSE)</f>
        <v>15 a 24 años</v>
      </c>
      <c r="H266" s="3" t="s">
        <v>111</v>
      </c>
      <c r="I266" s="19" t="str">
        <f>VLOOKUP(BBDD!H266,[1]CODIFICACIÓN!$BG$3:$BH$11,2,FALSE)</f>
        <v>OCUPADO/A</v>
      </c>
      <c r="J266" s="4" t="s">
        <v>165</v>
      </c>
      <c r="K266" s="19" t="str">
        <f>VLOOKUP(BBDD!J266,[1]CODIFICACIÓN!$G$3:$H$48,2,FALSE)</f>
        <v>Puerto Venecia</v>
      </c>
      <c r="L266" s="4">
        <v>146</v>
      </c>
      <c r="M266" s="3" t="s">
        <v>111</v>
      </c>
      <c r="N266" s="19" t="str">
        <f>VLOOKUP(BBDD!M266,[1]CODIFICACIÓN!$G$3:$H$48,2,FALSE)</f>
        <v>Puerto Venecia</v>
      </c>
      <c r="O266" s="18" t="s">
        <v>560</v>
      </c>
      <c r="P266" s="19" t="str">
        <f>VLOOKUP(BBDD!O266,[1]CODIFICACIÓN!$BI$3:$BJ$15,2,FALSE)</f>
        <v>OCIO (DEPORTE, AMIGOS, ETC.)</v>
      </c>
      <c r="Q266" s="3"/>
      <c r="R266" s="19" t="str">
        <f>VLOOKUP(BBDD!Q266,[1]CODIFICACIÓN!$BI$3:$BJ$15,2,FALSE)</f>
        <v>CASA</v>
      </c>
      <c r="T266" s="19" t="str">
        <f>VLOOKUP(BBDD!S266,[1]CODIFICACIÓN!$BK$3:$BL$18,2,FALSE)</f>
        <v>BUS URBANO</v>
      </c>
      <c r="U266" s="19" t="str">
        <f>VLOOKUP(BBDD!T266,[1]CODIFICACIÓN!$BK$3:$BL$18,2,FALSE)</f>
        <v>BUS URBANO</v>
      </c>
      <c r="V266" s="3"/>
      <c r="Y266" s="7">
        <v>0.69444444444444453</v>
      </c>
      <c r="AA266" s="3">
        <v>31</v>
      </c>
      <c r="AC266" s="3" t="s">
        <v>168</v>
      </c>
      <c r="AI266" s="19" t="str">
        <f>VLOOKUP(BBDD!AH266,[1]CODIFICACIÓN!$BM$3:$BN$14,2,FALSE)</f>
        <v>TARJETA BUS</v>
      </c>
      <c r="AJ266" s="19" t="str">
        <f>VLOOKUP(BBDD!AI266,[1]CODIFICACIÓN!$BO$3:$BP$12,2,FALSE)</f>
        <v>NS/NC</v>
      </c>
      <c r="AL266" s="19" t="str">
        <f>VLOOKUP(BBDD!AK266,[1]CODIFICACIÓN!$BQ$3:$BR$7,2,FALSE)</f>
        <v>1-3 VECES AL MES</v>
      </c>
      <c r="AM266" s="19" t="str">
        <f>VLOOKUP(BBDD!AL266,[1]CODIFICACIÓN!$BS$3:$BT$7,2,FALSE)</f>
        <v>Seguro</v>
      </c>
    </row>
    <row r="267" spans="1:39" ht="15" customHeight="1" x14ac:dyDescent="0.3">
      <c r="A267" s="4">
        <v>266</v>
      </c>
      <c r="B267" s="5">
        <v>42846</v>
      </c>
      <c r="C267" s="7">
        <v>0.69930555555555562</v>
      </c>
      <c r="D267" s="3" t="s">
        <v>165</v>
      </c>
      <c r="E267" s="19" t="str">
        <f>VLOOKUP(BBDD!E267,[1]CODIFICACIÓN!$A$3:$B$5,2,FALSE)</f>
        <v>Hombre</v>
      </c>
      <c r="F267" s="3">
        <v>70</v>
      </c>
      <c r="G267" s="3" t="str">
        <f>VLOOKUP(F267,[1]CODIFICACIÓN!$BV$3:$BW$99,2,FALSE)</f>
        <v>&gt; 65 años</v>
      </c>
      <c r="H267" s="3" t="s">
        <v>105</v>
      </c>
      <c r="I267" s="19" t="str">
        <f>VLOOKUP(BBDD!H267,[1]CODIFICACIÓN!$BG$3:$BH$11,2,FALSE)</f>
        <v>RETIRADO/A JUBILADO/A</v>
      </c>
      <c r="J267" s="4" t="s">
        <v>165</v>
      </c>
      <c r="K267" s="19" t="str">
        <f>VLOOKUP(BBDD!J267,[1]CODIFICACIÓN!$G$3:$H$48,2,FALSE)</f>
        <v>Puerto Venecia</v>
      </c>
      <c r="L267" s="4">
        <v>146</v>
      </c>
      <c r="M267" s="3" t="s">
        <v>105</v>
      </c>
      <c r="N267" s="19" t="str">
        <f>VLOOKUP(BBDD!M267,[1]CODIFICACIÓN!$G$3:$H$48,2,FALSE)</f>
        <v>Puerto Venecia</v>
      </c>
      <c r="O267" s="18" t="s">
        <v>567</v>
      </c>
      <c r="P267" s="19" t="str">
        <f>VLOOKUP(BBDD!O267,[1]CODIFICACIÓN!$BI$3:$BJ$15,2,FALSE)</f>
        <v>COMPRA DIARIA</v>
      </c>
      <c r="Q267" s="3"/>
      <c r="R267" s="19" t="str">
        <f>VLOOKUP(BBDD!Q267,[1]CODIFICACIÓN!$BI$3:$BJ$15,2,FALSE)</f>
        <v>CASA</v>
      </c>
      <c r="T267" s="19" t="str">
        <f>VLOOKUP(BBDD!S267,[1]CODIFICACIÓN!$BK$3:$BL$18,2,FALSE)</f>
        <v>COCHE PERSONA QUE CONDUCE</v>
      </c>
      <c r="U267" s="19"/>
      <c r="V267" s="3"/>
      <c r="Y267" s="7">
        <v>0.69930555555555562</v>
      </c>
      <c r="AI267" s="19" t="str">
        <f>VLOOKUP(BBDD!AH267,[1]CODIFICACIÓN!$BM$3:$BN$14,2,FALSE)</f>
        <v>NS/NC</v>
      </c>
      <c r="AJ267" s="19" t="str">
        <f>VLOOKUP(BBDD!AI267,[1]CODIFICACIÓN!$BO$3:$BP$12,2,FALSE)</f>
        <v>NO HAY SERVICIO ADECUADO</v>
      </c>
      <c r="AL267" s="19" t="str">
        <f>VLOOKUP(BBDD!AK267,[1]CODIFICACIÓN!$BQ$3:$BR$7,2,FALSE)</f>
        <v>1-3 VECES AL MES</v>
      </c>
      <c r="AM267" s="19" t="str">
        <f>VLOOKUP(BBDD!AL267,[1]CODIFICACIÓN!$BS$3:$BT$7,2,FALSE)</f>
        <v>NS/NC</v>
      </c>
    </row>
    <row r="268" spans="1:39" ht="15" customHeight="1" x14ac:dyDescent="0.3">
      <c r="A268" s="4">
        <v>267</v>
      </c>
      <c r="B268" s="5">
        <v>42846</v>
      </c>
      <c r="C268" s="7">
        <v>0.70208333333333339</v>
      </c>
      <c r="D268" s="3" t="s">
        <v>165</v>
      </c>
      <c r="E268" s="19" t="str">
        <f>VLOOKUP(BBDD!E268,[1]CODIFICACIÓN!$A$3:$B$5,2,FALSE)</f>
        <v>Mujer</v>
      </c>
      <c r="F268" s="3">
        <v>33</v>
      </c>
      <c r="G268" s="3" t="str">
        <f>VLOOKUP(F268,[1]CODIFICACIÓN!$BV$3:$BW$99,2,FALSE)</f>
        <v>25 a 39 años</v>
      </c>
      <c r="H268" s="3" t="s">
        <v>153</v>
      </c>
      <c r="I268" s="19" t="str">
        <f>VLOOKUP(BBDD!H268,[1]CODIFICACIÓN!$BG$3:$BH$11,2,FALSE)</f>
        <v>OCUPADO/A</v>
      </c>
      <c r="J268" s="4" t="s">
        <v>165</v>
      </c>
      <c r="K268" s="19" t="str">
        <f>VLOOKUP(BBDD!J268,[1]CODIFICACIÓN!$G$3:$H$48,2,FALSE)</f>
        <v>Puerto Venecia</v>
      </c>
      <c r="L268" s="4">
        <v>146</v>
      </c>
      <c r="M268" s="3" t="s">
        <v>153</v>
      </c>
      <c r="N268" s="19" t="str">
        <f>VLOOKUP(BBDD!M268,[1]CODIFICACIÓN!$G$3:$H$48,2,FALSE)</f>
        <v>Puerto Venecia</v>
      </c>
      <c r="O268" s="18">
        <v>98</v>
      </c>
      <c r="P268" s="19" t="str">
        <f>VLOOKUP(BBDD!O268,[1]CODIFICACIÓN!$BI$3:$BJ$15,2,FALSE)</f>
        <v>TRABAJO</v>
      </c>
      <c r="Q268" s="3"/>
      <c r="R268" s="19" t="str">
        <f>VLOOKUP(BBDD!Q268,[1]CODIFICACIÓN!$BI$3:$BJ$15,2,FALSE)</f>
        <v>CASA</v>
      </c>
      <c r="T268" s="19" t="str">
        <f>VLOOKUP(BBDD!S268,[1]CODIFICACIÓN!$BK$3:$BL$18,2,FALSE)</f>
        <v>COCHE ACOMPAÑANTE</v>
      </c>
      <c r="U268" s="19"/>
      <c r="V268" s="3"/>
      <c r="Y268" s="7">
        <v>0.70208333333333339</v>
      </c>
      <c r="AI268" s="19" t="str">
        <f>VLOOKUP(BBDD!AH268,[1]CODIFICACIÓN!$BM$3:$BN$14,2,FALSE)</f>
        <v>NS/NC</v>
      </c>
      <c r="AJ268" s="19" t="str">
        <f>VLOOKUP(BBDD!AI268,[1]CODIFICACIÓN!$BO$3:$BP$12,2,FALSE)</f>
        <v>PARADAS ALEJADAS</v>
      </c>
      <c r="AL268" s="19" t="str">
        <f>VLOOKUP(BBDD!AK268,[1]CODIFICACIÓN!$BQ$3:$BR$7,2,FALSE)</f>
        <v>4 O MÁS VECES A LA SEMANA</v>
      </c>
      <c r="AM268" s="19" t="str">
        <f>VLOOKUP(BBDD!AL268,[1]CODIFICACIÓN!$BS$3:$BT$7,2,FALSE)</f>
        <v>NS/NC</v>
      </c>
    </row>
    <row r="269" spans="1:39" ht="15" customHeight="1" x14ac:dyDescent="0.3">
      <c r="A269" s="4">
        <v>268</v>
      </c>
      <c r="B269" s="5">
        <v>42846</v>
      </c>
      <c r="C269" s="7">
        <v>0.70833333333333337</v>
      </c>
      <c r="D269" s="3" t="s">
        <v>165</v>
      </c>
      <c r="E269" s="19" t="str">
        <f>VLOOKUP(BBDD!E269,[1]CODIFICACIÓN!$A$3:$B$5,2,FALSE)</f>
        <v>Hombre</v>
      </c>
      <c r="F269" s="3">
        <v>55</v>
      </c>
      <c r="G269" s="3" t="str">
        <f>VLOOKUP(F269,[1]CODIFICACIÓN!$BV$3:$BW$99,2,FALSE)</f>
        <v>55 a 64 años</v>
      </c>
      <c r="H269" s="3" t="s">
        <v>108</v>
      </c>
      <c r="I269" s="19" t="str">
        <f>VLOOKUP(BBDD!H269,[1]CODIFICACIÓN!$BG$3:$BH$11,2,FALSE)</f>
        <v>OCUPADO/A</v>
      </c>
      <c r="J269" s="4" t="s">
        <v>165</v>
      </c>
      <c r="K269" s="19" t="str">
        <f>VLOOKUP(BBDD!J269,[1]CODIFICACIÓN!$G$3:$H$48,2,FALSE)</f>
        <v>Puerto Venecia</v>
      </c>
      <c r="L269" s="4">
        <v>146</v>
      </c>
      <c r="M269" s="3" t="s">
        <v>108</v>
      </c>
      <c r="N269" s="19" t="str">
        <f>VLOOKUP(BBDD!M269,[1]CODIFICACIÓN!$G$3:$H$48,2,FALSE)</f>
        <v>Torrero- La Paz</v>
      </c>
      <c r="O269" s="18" t="s">
        <v>555</v>
      </c>
      <c r="P269" s="19" t="str">
        <f>VLOOKUP(BBDD!O269,[1]CODIFICACIÓN!$BI$3:$BJ$15,2,FALSE)</f>
        <v>OCIO (DEPORTE, AMIGOS, ETC.)</v>
      </c>
      <c r="Q269" s="3"/>
      <c r="R269" s="19" t="str">
        <f>VLOOKUP(BBDD!Q269,[1]CODIFICACIÓN!$BI$3:$BJ$15,2,FALSE)</f>
        <v>CASA</v>
      </c>
      <c r="T269" s="19" t="str">
        <f>VLOOKUP(BBDD!S269,[1]CODIFICACIÓN!$BK$3:$BL$18,2,FALSE)</f>
        <v>COCHE PERSONA QUE CONDUCE</v>
      </c>
      <c r="U269" s="19"/>
      <c r="V269" s="3"/>
      <c r="Y269" s="7">
        <v>0.70833333333333337</v>
      </c>
      <c r="AI269" s="19" t="str">
        <f>VLOOKUP(BBDD!AH269,[1]CODIFICACIÓN!$BM$3:$BN$14,2,FALSE)</f>
        <v>NS/NC</v>
      </c>
      <c r="AJ269" s="19" t="str">
        <f>VLOOKUP(BBDD!AI269,[1]CODIFICACIÓN!$BO$3:$BP$12,2,FALSE)</f>
        <v>ES INCÓMODO</v>
      </c>
      <c r="AL269" s="19" t="str">
        <f>VLOOKUP(BBDD!AK269,[1]CODIFICACIÓN!$BQ$3:$BR$7,2,FALSE)</f>
        <v>1-3 VECES AL MES</v>
      </c>
      <c r="AM269" s="19" t="str">
        <f>VLOOKUP(BBDD!AL269,[1]CODIFICACIÓN!$BS$3:$BT$7,2,FALSE)</f>
        <v>NS/NC</v>
      </c>
    </row>
    <row r="270" spans="1:39" ht="15" customHeight="1" x14ac:dyDescent="0.3">
      <c r="A270" s="4">
        <v>269</v>
      </c>
      <c r="B270" s="5">
        <v>42846</v>
      </c>
      <c r="C270" s="7">
        <v>0.70833333333333337</v>
      </c>
      <c r="D270" s="3" t="s">
        <v>165</v>
      </c>
      <c r="E270" s="19" t="str">
        <f>VLOOKUP(BBDD!E270,[1]CODIFICACIÓN!$A$3:$B$5,2,FALSE)</f>
        <v>Mujer</v>
      </c>
      <c r="F270" s="3">
        <v>53</v>
      </c>
      <c r="G270" s="3" t="str">
        <f>VLOOKUP(F270,[1]CODIFICACIÓN!$BV$3:$BW$99,2,FALSE)</f>
        <v>40 a 54 años</v>
      </c>
      <c r="H270" s="3" t="s">
        <v>108</v>
      </c>
      <c r="I270" s="19" t="str">
        <f>VLOOKUP(BBDD!H270,[1]CODIFICACIÓN!$BG$3:$BH$11,2,FALSE)</f>
        <v>OCUPADO/A</v>
      </c>
      <c r="J270" s="4" t="s">
        <v>165</v>
      </c>
      <c r="K270" s="19" t="str">
        <f>VLOOKUP(BBDD!J270,[1]CODIFICACIÓN!$G$3:$H$48,2,FALSE)</f>
        <v>Puerto Venecia</v>
      </c>
      <c r="L270" s="4">
        <v>146</v>
      </c>
      <c r="M270" s="3" t="s">
        <v>108</v>
      </c>
      <c r="N270" s="19" t="str">
        <f>VLOOKUP(BBDD!M270,[1]CODIFICACIÓN!$G$3:$H$48,2,FALSE)</f>
        <v>Actur- Rey Fernando</v>
      </c>
      <c r="O270" s="18" t="s">
        <v>555</v>
      </c>
      <c r="P270" s="19" t="str">
        <f>VLOOKUP(BBDD!O270,[1]CODIFICACIÓN!$BI$3:$BJ$15,2,FALSE)</f>
        <v>OCIO (DEPORTE, AMIGOS, ETC.)</v>
      </c>
      <c r="Q270" s="3"/>
      <c r="R270" s="19" t="str">
        <f>VLOOKUP(BBDD!Q270,[1]CODIFICACIÓN!$BI$3:$BJ$15,2,FALSE)</f>
        <v>CASA</v>
      </c>
      <c r="T270" s="19" t="str">
        <f>VLOOKUP(BBDD!S270,[1]CODIFICACIÓN!$BK$3:$BL$18,2,FALSE)</f>
        <v>COCHE ACOMPAÑANTE</v>
      </c>
      <c r="U270" s="19"/>
      <c r="V270" s="3"/>
      <c r="Y270" s="7">
        <v>0.70833333333333337</v>
      </c>
      <c r="AI270" s="19" t="str">
        <f>VLOOKUP(BBDD!AH270,[1]CODIFICACIÓN!$BM$3:$BN$14,2,FALSE)</f>
        <v>NS/NC</v>
      </c>
      <c r="AJ270" s="19" t="str">
        <f>VLOOKUP(BBDD!AI270,[1]CODIFICACIÓN!$BO$3:$BP$12,2,FALSE)</f>
        <v>ES INCÓMODO</v>
      </c>
      <c r="AL270" s="19" t="str">
        <f>VLOOKUP(BBDD!AK270,[1]CODIFICACIÓN!$BQ$3:$BR$7,2,FALSE)</f>
        <v>1-3 VECES AL MES</v>
      </c>
      <c r="AM270" s="19" t="str">
        <f>VLOOKUP(BBDD!AL270,[1]CODIFICACIÓN!$BS$3:$BT$7,2,FALSE)</f>
        <v>NS/NC</v>
      </c>
    </row>
    <row r="271" spans="1:39" ht="15" customHeight="1" x14ac:dyDescent="0.3">
      <c r="A271" s="4">
        <v>270</v>
      </c>
      <c r="B271" s="5">
        <v>42846</v>
      </c>
      <c r="C271" s="7">
        <v>0.70833333333333337</v>
      </c>
      <c r="D271" s="3" t="s">
        <v>165</v>
      </c>
      <c r="E271" s="19" t="str">
        <f>VLOOKUP(BBDD!E271,[1]CODIFICACIÓN!$A$3:$B$5,2,FALSE)</f>
        <v>Hombre</v>
      </c>
      <c r="F271" s="3">
        <v>24</v>
      </c>
      <c r="G271" s="3" t="str">
        <f>VLOOKUP(F271,[1]CODIFICACIÓN!$BV$3:$BW$99,2,FALSE)</f>
        <v>15 a 24 años</v>
      </c>
      <c r="H271" s="3" t="s">
        <v>108</v>
      </c>
      <c r="I271" s="19" t="str">
        <f>VLOOKUP(BBDD!H271,[1]CODIFICACIÓN!$BG$3:$BH$11,2,FALSE)</f>
        <v>OCUPADO/A</v>
      </c>
      <c r="J271" s="4" t="s">
        <v>165</v>
      </c>
      <c r="K271" s="19" t="str">
        <f>VLOOKUP(BBDD!J271,[1]CODIFICACIÓN!$G$3:$H$48,2,FALSE)</f>
        <v>Puerto Venecia</v>
      </c>
      <c r="L271" s="4">
        <v>146</v>
      </c>
      <c r="M271" s="3" t="s">
        <v>108</v>
      </c>
      <c r="N271" s="19" t="str">
        <f>VLOOKUP(BBDD!M271,[1]CODIFICACIÓN!$G$3:$H$48,2,FALSE)</f>
        <v>Torrero- La Paz</v>
      </c>
      <c r="O271" s="18" t="s">
        <v>555</v>
      </c>
      <c r="P271" s="19" t="str">
        <f>VLOOKUP(BBDD!O271,[1]CODIFICACIÓN!$BI$3:$BJ$15,2,FALSE)</f>
        <v>OCIO (DEPORTE, AMIGOS, ETC.)</v>
      </c>
      <c r="Q271" s="3"/>
      <c r="R271" s="19" t="str">
        <f>VLOOKUP(BBDD!Q271,[1]CODIFICACIÓN!$BI$3:$BJ$15,2,FALSE)</f>
        <v>CASA</v>
      </c>
      <c r="T271" s="19" t="str">
        <f>VLOOKUP(BBDD!S271,[1]CODIFICACIÓN!$BK$3:$BL$18,2,FALSE)</f>
        <v>COCHE ACOMPAÑANTE</v>
      </c>
      <c r="U271" s="19"/>
      <c r="V271" s="3"/>
      <c r="Y271" s="7">
        <v>0.70833333333333337</v>
      </c>
      <c r="AI271" s="19" t="str">
        <f>VLOOKUP(BBDD!AH271,[1]CODIFICACIÓN!$BM$3:$BN$14,2,FALSE)</f>
        <v>NS/NC</v>
      </c>
      <c r="AJ271" s="19" t="str">
        <f>VLOOKUP(BBDD!AI271,[1]CODIFICACIÓN!$BO$3:$BP$12,2,FALSE)</f>
        <v>ES INCÓMODO</v>
      </c>
      <c r="AL271" s="19" t="str">
        <f>VLOOKUP(BBDD!AK271,[1]CODIFICACIÓN!$BQ$3:$BR$7,2,FALSE)</f>
        <v>1-3 VECES A LA SEMANA</v>
      </c>
      <c r="AM271" s="19" t="str">
        <f>VLOOKUP(BBDD!AL271,[1]CODIFICACIÓN!$BS$3:$BT$7,2,FALSE)</f>
        <v>NS/NC</v>
      </c>
    </row>
    <row r="272" spans="1:39" ht="15" customHeight="1" x14ac:dyDescent="0.3">
      <c r="A272" s="4">
        <v>271</v>
      </c>
      <c r="B272" s="5">
        <v>42846</v>
      </c>
      <c r="C272" s="7">
        <v>0.70833333333333337</v>
      </c>
      <c r="D272" s="3" t="s">
        <v>165</v>
      </c>
      <c r="E272" s="19" t="str">
        <f>VLOOKUP(BBDD!E272,[1]CODIFICACIÓN!$A$3:$B$5,2,FALSE)</f>
        <v>Hombre</v>
      </c>
      <c r="F272" s="3">
        <v>19</v>
      </c>
      <c r="G272" s="3" t="str">
        <f>VLOOKUP(F272,[1]CODIFICACIÓN!$BV$3:$BW$99,2,FALSE)</f>
        <v>15 a 24 años</v>
      </c>
      <c r="H272" s="3" t="s">
        <v>108</v>
      </c>
      <c r="I272" s="19" t="str">
        <f>VLOOKUP(BBDD!H272,[1]CODIFICACIÓN!$BG$3:$BH$11,2,FALSE)</f>
        <v>ESTUDIANTE</v>
      </c>
      <c r="J272" s="4" t="s">
        <v>165</v>
      </c>
      <c r="K272" s="19" t="str">
        <f>VLOOKUP(BBDD!J272,[1]CODIFICACIÓN!$G$3:$H$48,2,FALSE)</f>
        <v>Puerto Venecia</v>
      </c>
      <c r="L272" s="4">
        <v>146</v>
      </c>
      <c r="M272" s="3" t="s">
        <v>108</v>
      </c>
      <c r="N272" s="19" t="str">
        <f>VLOOKUP(BBDD!M272,[1]CODIFICACIÓN!$G$3:$H$48,2,FALSE)</f>
        <v>Casco Histórico</v>
      </c>
      <c r="O272" s="18" t="s">
        <v>555</v>
      </c>
      <c r="P272" s="19" t="str">
        <f>VLOOKUP(BBDD!O272,[1]CODIFICACIÓN!$BI$3:$BJ$15,2,FALSE)</f>
        <v>OCIO (DEPORTE, AMIGOS, ETC.)</v>
      </c>
      <c r="Q272" s="3"/>
      <c r="R272" s="19" t="str">
        <f>VLOOKUP(BBDD!Q272,[1]CODIFICACIÓN!$BI$3:$BJ$15,2,FALSE)</f>
        <v>CASA</v>
      </c>
      <c r="T272" s="19" t="str">
        <f>VLOOKUP(BBDD!S272,[1]CODIFICACIÓN!$BK$3:$BL$18,2,FALSE)</f>
        <v>COCHE ACOMPAÑANTE</v>
      </c>
      <c r="U272" s="19"/>
      <c r="V272" s="3"/>
      <c r="Y272" s="7">
        <v>0.70833333333333337</v>
      </c>
      <c r="AI272" s="19" t="str">
        <f>VLOOKUP(BBDD!AH272,[1]CODIFICACIÓN!$BM$3:$BN$14,2,FALSE)</f>
        <v>NS/NC</v>
      </c>
      <c r="AJ272" s="19" t="str">
        <f>VLOOKUP(BBDD!AI272,[1]CODIFICACIÓN!$BO$3:$BP$12,2,FALSE)</f>
        <v>ES INCÓMODO</v>
      </c>
      <c r="AL272" s="19" t="str">
        <f>VLOOKUP(BBDD!AK272,[1]CODIFICACIÓN!$BQ$3:$BR$7,2,FALSE)</f>
        <v>1-3 VECES AL MES</v>
      </c>
      <c r="AM272" s="19" t="str">
        <f>VLOOKUP(BBDD!AL272,[1]CODIFICACIÓN!$BS$3:$BT$7,2,FALSE)</f>
        <v>NS/NC</v>
      </c>
    </row>
    <row r="273" spans="1:39" ht="15" customHeight="1" x14ac:dyDescent="0.3">
      <c r="A273" s="4">
        <v>272</v>
      </c>
      <c r="B273" s="5">
        <v>42846</v>
      </c>
      <c r="C273" s="7">
        <v>0.71527777777777779</v>
      </c>
      <c r="D273" s="3" t="s">
        <v>165</v>
      </c>
      <c r="E273" s="19" t="str">
        <f>VLOOKUP(BBDD!E273,[1]CODIFICACIÓN!$A$3:$B$5,2,FALSE)</f>
        <v>Hombre</v>
      </c>
      <c r="F273" s="3">
        <v>41</v>
      </c>
      <c r="G273" s="3" t="str">
        <f>VLOOKUP(F273,[1]CODIFICACIÓN!$BV$3:$BW$99,2,FALSE)</f>
        <v>40 a 54 años</v>
      </c>
      <c r="H273" s="3" t="s">
        <v>119</v>
      </c>
      <c r="I273" s="19" t="str">
        <f>VLOOKUP(BBDD!H273,[1]CODIFICACIÓN!$BG$3:$BH$11,2,FALSE)</f>
        <v>EN PARO</v>
      </c>
      <c r="J273" s="4" t="s">
        <v>165</v>
      </c>
      <c r="K273" s="19" t="str">
        <f>VLOOKUP(BBDD!J273,[1]CODIFICACIÓN!$G$3:$H$48,2,FALSE)</f>
        <v>Puerto Venecia</v>
      </c>
      <c r="L273" s="4">
        <v>146</v>
      </c>
      <c r="M273" s="3" t="s">
        <v>119</v>
      </c>
      <c r="N273" s="19" t="str">
        <f>VLOOKUP(BBDD!M273,[1]CODIFICACIÓN!$G$3:$H$48,2,FALSE)</f>
        <v>Oliver- Valdefierro</v>
      </c>
      <c r="O273" s="18" t="s">
        <v>562</v>
      </c>
      <c r="P273" s="19" t="str">
        <f>VLOOKUP(BBDD!O273,[1]CODIFICACIÓN!$BI$3:$BJ$15,2,FALSE)</f>
        <v>OCIO (DEPORTE, AMIGOS, ETC.)</v>
      </c>
      <c r="Q273" s="3"/>
      <c r="R273" s="19" t="str">
        <f>VLOOKUP(BBDD!Q273,[1]CODIFICACIÓN!$BI$3:$BJ$15,2,FALSE)</f>
        <v>CASA</v>
      </c>
      <c r="T273" s="19" t="str">
        <f>VLOOKUP(BBDD!S273,[1]CODIFICACIÓN!$BK$3:$BL$18,2,FALSE)</f>
        <v>COCHE PERSONA QUE CONDUCE</v>
      </c>
      <c r="U273" s="19"/>
      <c r="V273" s="3"/>
      <c r="Y273" s="7">
        <v>0.71527777777777779</v>
      </c>
      <c r="AI273" s="19" t="str">
        <f>VLOOKUP(BBDD!AH273,[1]CODIFICACIÓN!$BM$3:$BN$14,2,FALSE)</f>
        <v>NS/NC</v>
      </c>
      <c r="AJ273" s="19" t="str">
        <f>VLOOKUP(BBDD!AI273,[1]CODIFICACIÓN!$BO$3:$BP$12,2,FALSE)</f>
        <v>ES INCÓMODO</v>
      </c>
      <c r="AL273" s="19" t="str">
        <f>VLOOKUP(BBDD!AK273,[1]CODIFICACIÓN!$BQ$3:$BR$7,2,FALSE)</f>
        <v>1-3 VECES AL MES</v>
      </c>
      <c r="AM273" s="19" t="str">
        <f>VLOOKUP(BBDD!AL273,[1]CODIFICACIÓN!$BS$3:$BT$7,2,FALSE)</f>
        <v>NS/NC</v>
      </c>
    </row>
    <row r="274" spans="1:39" ht="15" customHeight="1" x14ac:dyDescent="0.3">
      <c r="A274" s="4">
        <v>273</v>
      </c>
      <c r="B274" s="5">
        <v>42846</v>
      </c>
      <c r="C274" s="7">
        <v>0.71875</v>
      </c>
      <c r="D274" s="3" t="s">
        <v>165</v>
      </c>
      <c r="E274" s="19" t="str">
        <f>VLOOKUP(BBDD!E274,[1]CODIFICACIÓN!$A$3:$B$5,2,FALSE)</f>
        <v>Mujer</v>
      </c>
      <c r="F274" s="3">
        <v>38</v>
      </c>
      <c r="G274" s="3" t="str">
        <f>VLOOKUP(F274,[1]CODIFICACIÓN!$BV$3:$BW$99,2,FALSE)</f>
        <v>25 a 39 años</v>
      </c>
      <c r="H274" s="3" t="s">
        <v>119</v>
      </c>
      <c r="I274" s="19" t="str">
        <f>VLOOKUP(BBDD!H274,[1]CODIFICACIÓN!$BG$3:$BH$11,2,FALSE)</f>
        <v>OCUPADO/A</v>
      </c>
      <c r="J274" s="4" t="s">
        <v>165</v>
      </c>
      <c r="K274" s="19" t="str">
        <f>VLOOKUP(BBDD!J274,[1]CODIFICACIÓN!$G$3:$H$48,2,FALSE)</f>
        <v>Puerto Venecia</v>
      </c>
      <c r="L274" s="4">
        <v>146</v>
      </c>
      <c r="M274" s="3" t="s">
        <v>119</v>
      </c>
      <c r="N274" s="19" t="str">
        <f>VLOOKUP(BBDD!M274,[1]CODIFICACIÓN!$G$3:$H$48,2,FALSE)</f>
        <v>El Rabal</v>
      </c>
      <c r="O274" s="18" t="s">
        <v>562</v>
      </c>
      <c r="P274" s="19" t="str">
        <f>VLOOKUP(BBDD!O274,[1]CODIFICACIÓN!$BI$3:$BJ$15,2,FALSE)</f>
        <v>OCIO (DEPORTE, AMIGOS, ETC.)</v>
      </c>
      <c r="Q274" s="3"/>
      <c r="R274" s="19" t="str">
        <f>VLOOKUP(BBDD!Q274,[1]CODIFICACIÓN!$BI$3:$BJ$15,2,FALSE)</f>
        <v>CASA</v>
      </c>
      <c r="T274" s="19" t="str">
        <f>VLOOKUP(BBDD!S274,[1]CODIFICACIÓN!$BK$3:$BL$18,2,FALSE)</f>
        <v>COCHE ACOMPAÑANTE</v>
      </c>
      <c r="U274" s="19"/>
      <c r="V274" s="3"/>
      <c r="Y274" s="7">
        <v>0.71527777777777779</v>
      </c>
      <c r="AI274" s="19" t="str">
        <f>VLOOKUP(BBDD!AH274,[1]CODIFICACIÓN!$BM$3:$BN$14,2,FALSE)</f>
        <v>NS/NC</v>
      </c>
      <c r="AJ274" s="19" t="str">
        <f>VLOOKUP(BBDD!AI274,[1]CODIFICACIÓN!$BO$3:$BP$12,2,FALSE)</f>
        <v>ES INCÓMODO</v>
      </c>
      <c r="AL274" s="19" t="str">
        <f>VLOOKUP(BBDD!AK274,[1]CODIFICACIÓN!$BQ$3:$BR$7,2,FALSE)</f>
        <v>1-3 VECES A LA SEMANA</v>
      </c>
      <c r="AM274" s="19" t="str">
        <f>VLOOKUP(BBDD!AL274,[1]CODIFICACIÓN!$BS$3:$BT$7,2,FALSE)</f>
        <v>NS/NC</v>
      </c>
    </row>
    <row r="275" spans="1:39" ht="15" customHeight="1" x14ac:dyDescent="0.3">
      <c r="A275" s="4">
        <v>274</v>
      </c>
      <c r="B275" s="5">
        <v>42846</v>
      </c>
      <c r="C275" s="7">
        <v>0.72569444444444453</v>
      </c>
      <c r="D275" s="3" t="s">
        <v>165</v>
      </c>
      <c r="E275" s="19" t="str">
        <f>VLOOKUP(BBDD!E275,[1]CODIFICACIÓN!$A$3:$B$5,2,FALSE)</f>
        <v>Hombre</v>
      </c>
      <c r="F275" s="3">
        <v>35</v>
      </c>
      <c r="G275" s="3" t="str">
        <f>VLOOKUP(F275,[1]CODIFICACIÓN!$BV$3:$BW$99,2,FALSE)</f>
        <v>25 a 39 años</v>
      </c>
      <c r="H275" s="3" t="s">
        <v>174</v>
      </c>
      <c r="I275" s="19" t="str">
        <f>VLOOKUP(BBDD!H275,[1]CODIFICACIÓN!$BG$3:$BH$11,2,FALSE)</f>
        <v>OCUPADO/A</v>
      </c>
      <c r="J275" s="4" t="s">
        <v>165</v>
      </c>
      <c r="K275" s="19" t="str">
        <f>VLOOKUP(BBDD!J275,[1]CODIFICACIÓN!$G$3:$H$48,2,FALSE)</f>
        <v>Puerto Venecia</v>
      </c>
      <c r="L275" s="4">
        <v>146</v>
      </c>
      <c r="M275" s="3" t="s">
        <v>174</v>
      </c>
      <c r="N275" s="19" t="str">
        <f>VLOOKUP(BBDD!M275,[1]CODIFICACIÓN!$G$3:$H$48,2,FALSE)</f>
        <v>Centro</v>
      </c>
      <c r="O275" s="18" t="s">
        <v>578</v>
      </c>
      <c r="P275" s="19" t="str">
        <f>VLOOKUP(BBDD!O275,[1]CODIFICACIÓN!$BI$3:$BJ$15,2,FALSE)</f>
        <v>OCIO (DEPORTE, AMIGOS, ETC.)</v>
      </c>
      <c r="Q275" s="3"/>
      <c r="R275" s="19" t="str">
        <f>VLOOKUP(BBDD!Q275,[1]CODIFICACIÓN!$BI$3:$BJ$15,2,FALSE)</f>
        <v>CASA</v>
      </c>
      <c r="T275" s="19" t="str">
        <f>VLOOKUP(BBDD!S275,[1]CODIFICACIÓN!$BK$3:$BL$18,2,FALSE)</f>
        <v>A PIE</v>
      </c>
      <c r="U275" s="19"/>
      <c r="V275" s="3"/>
      <c r="Y275" s="7">
        <v>0.72222222222222221</v>
      </c>
      <c r="AI275" s="19" t="str">
        <f>VLOOKUP(BBDD!AH275,[1]CODIFICACIÓN!$BM$3:$BN$14,2,FALSE)</f>
        <v>NS/NC</v>
      </c>
      <c r="AJ275" s="19" t="str">
        <f>VLOOKUP(BBDD!AI275,[1]CODIFICACIÓN!$BO$3:$BP$12,2,FALSE)</f>
        <v>INNECESARIO POR PROXIMIDAD</v>
      </c>
      <c r="AL275" s="19" t="str">
        <f>VLOOKUP(BBDD!AK275,[1]CODIFICACIÓN!$BQ$3:$BR$7,2,FALSE)</f>
        <v>1-3 VECES A LA SEMANA</v>
      </c>
      <c r="AM275" s="19" t="str">
        <f>VLOOKUP(BBDD!AL275,[1]CODIFICACIÓN!$BS$3:$BT$7,2,FALSE)</f>
        <v>NS/NC</v>
      </c>
    </row>
    <row r="276" spans="1:39" ht="15" customHeight="1" x14ac:dyDescent="0.3">
      <c r="A276" s="4">
        <v>275</v>
      </c>
      <c r="B276" s="5">
        <v>42846</v>
      </c>
      <c r="C276" s="7">
        <v>0.72638888888888886</v>
      </c>
      <c r="D276" s="3" t="s">
        <v>165</v>
      </c>
      <c r="E276" s="19" t="str">
        <f>VLOOKUP(BBDD!E276,[1]CODIFICACIÓN!$A$3:$B$5,2,FALSE)</f>
        <v>Mujer</v>
      </c>
      <c r="F276" s="3">
        <v>30</v>
      </c>
      <c r="G276" s="3" t="str">
        <f>VLOOKUP(F276,[1]CODIFICACIÓN!$BV$3:$BW$99,2,FALSE)</f>
        <v>25 a 39 años</v>
      </c>
      <c r="H276" s="3" t="s">
        <v>174</v>
      </c>
      <c r="I276" s="19" t="str">
        <f>VLOOKUP(BBDD!H276,[1]CODIFICACIÓN!$BG$3:$BH$11,2,FALSE)</f>
        <v>OCUPADO/A</v>
      </c>
      <c r="J276" s="4" t="s">
        <v>165</v>
      </c>
      <c r="K276" s="19" t="str">
        <f>VLOOKUP(BBDD!J276,[1]CODIFICACIÓN!$G$3:$H$48,2,FALSE)</f>
        <v>Puerto Venecia</v>
      </c>
      <c r="L276" s="4">
        <v>146</v>
      </c>
      <c r="M276" s="3" t="s">
        <v>174</v>
      </c>
      <c r="N276" s="19" t="str">
        <f>VLOOKUP(BBDD!M276,[1]CODIFICACIÓN!$G$3:$H$48,2,FALSE)</f>
        <v>La Almozara</v>
      </c>
      <c r="O276" s="18" t="s">
        <v>578</v>
      </c>
      <c r="P276" s="19" t="str">
        <f>VLOOKUP(BBDD!O276,[1]CODIFICACIÓN!$BI$3:$BJ$15,2,FALSE)</f>
        <v>OCIO (DEPORTE, AMIGOS, ETC.)</v>
      </c>
      <c r="Q276" s="3"/>
      <c r="R276" s="19" t="str">
        <f>VLOOKUP(BBDD!Q276,[1]CODIFICACIÓN!$BI$3:$BJ$15,2,FALSE)</f>
        <v>CASA</v>
      </c>
      <c r="T276" s="19" t="str">
        <f>VLOOKUP(BBDD!S276,[1]CODIFICACIÓN!$BK$3:$BL$18,2,FALSE)</f>
        <v>A PIE</v>
      </c>
      <c r="U276" s="19"/>
      <c r="V276" s="3"/>
      <c r="Y276" s="7">
        <v>0.72222222222222221</v>
      </c>
      <c r="AI276" s="19" t="str">
        <f>VLOOKUP(BBDD!AH276,[1]CODIFICACIÓN!$BM$3:$BN$14,2,FALSE)</f>
        <v>NS/NC</v>
      </c>
      <c r="AJ276" s="19" t="str">
        <f>VLOOKUP(BBDD!AI276,[1]CODIFICACIÓN!$BO$3:$BP$12,2,FALSE)</f>
        <v>INNECESARIO POR PROXIMIDAD</v>
      </c>
      <c r="AL276" s="19" t="str">
        <f>VLOOKUP(BBDD!AK276,[1]CODIFICACIÓN!$BQ$3:$BR$7,2,FALSE)</f>
        <v>4 O MÁS VECES A LA SEMANA</v>
      </c>
      <c r="AM276" s="19" t="str">
        <f>VLOOKUP(BBDD!AL276,[1]CODIFICACIÓN!$BS$3:$BT$7,2,FALSE)</f>
        <v>NS/NC</v>
      </c>
    </row>
    <row r="277" spans="1:39" ht="15" customHeight="1" x14ac:dyDescent="0.3">
      <c r="A277" s="4">
        <v>276</v>
      </c>
      <c r="B277" s="5">
        <v>42846</v>
      </c>
      <c r="C277" s="7">
        <v>0.72916666666666663</v>
      </c>
      <c r="D277" s="3" t="s">
        <v>165</v>
      </c>
      <c r="E277" s="19" t="str">
        <f>VLOOKUP(BBDD!E277,[1]CODIFICACIÓN!$A$3:$B$5,2,FALSE)</f>
        <v>Hombre</v>
      </c>
      <c r="F277" s="3">
        <v>21</v>
      </c>
      <c r="G277" s="3" t="str">
        <f>VLOOKUP(F277,[1]CODIFICACIÓN!$BV$3:$BW$99,2,FALSE)</f>
        <v>15 a 24 años</v>
      </c>
      <c r="H277" s="3" t="s">
        <v>108</v>
      </c>
      <c r="I277" s="19" t="str">
        <f>VLOOKUP(BBDD!H277,[1]CODIFICACIÓN!$BG$3:$BH$11,2,FALSE)</f>
        <v>EN PARO</v>
      </c>
      <c r="J277" s="4" t="s">
        <v>165</v>
      </c>
      <c r="K277" s="19" t="str">
        <f>VLOOKUP(BBDD!J277,[1]CODIFICACIÓN!$G$3:$H$48,2,FALSE)</f>
        <v>Puerto Venecia</v>
      </c>
      <c r="L277" s="4">
        <v>146</v>
      </c>
      <c r="M277" s="3" t="s">
        <v>108</v>
      </c>
      <c r="N277" s="19" t="str">
        <f>VLOOKUP(BBDD!M277,[1]CODIFICACIÓN!$G$3:$H$48,2,FALSE)</f>
        <v>Centro</v>
      </c>
      <c r="O277" s="18" t="s">
        <v>555</v>
      </c>
      <c r="P277" s="19" t="str">
        <f>VLOOKUP(BBDD!O277,[1]CODIFICACIÓN!$BI$3:$BJ$15,2,FALSE)</f>
        <v>OCIO (DEPORTE, AMIGOS, ETC.)</v>
      </c>
      <c r="Q277" s="3"/>
      <c r="R277" s="19" t="str">
        <f>VLOOKUP(BBDD!Q277,[1]CODIFICACIÓN!$BI$3:$BJ$15,2,FALSE)</f>
        <v>CASA</v>
      </c>
      <c r="T277" s="19" t="str">
        <f>VLOOKUP(BBDD!S277,[1]CODIFICACIÓN!$BK$3:$BL$18,2,FALSE)</f>
        <v>BICICLETA PRIVADA</v>
      </c>
      <c r="U277" s="19"/>
      <c r="V277" s="3"/>
      <c r="Y277" s="7">
        <v>0.72777777777777775</v>
      </c>
      <c r="AI277" s="19" t="str">
        <f>VLOOKUP(BBDD!AH277,[1]CODIFICACIÓN!$BM$3:$BN$14,2,FALSE)</f>
        <v>NS/NC</v>
      </c>
      <c r="AJ277" s="19" t="str">
        <f>VLOOKUP(BBDD!AI277,[1]CODIFICACIÓN!$BO$3:$BP$12,2,FALSE)</f>
        <v>ES INCÓMODO</v>
      </c>
      <c r="AL277" s="19" t="str">
        <f>VLOOKUP(BBDD!AK277,[1]CODIFICACIÓN!$BQ$3:$BR$7,2,FALSE)</f>
        <v>1-3 VECES A LA SEMANA</v>
      </c>
      <c r="AM277" s="19" t="str">
        <f>VLOOKUP(BBDD!AL277,[1]CODIFICACIÓN!$BS$3:$BT$7,2,FALSE)</f>
        <v>NS/NC</v>
      </c>
    </row>
    <row r="278" spans="1:39" ht="15" customHeight="1" x14ac:dyDescent="0.3">
      <c r="A278" s="4">
        <v>277</v>
      </c>
      <c r="B278" s="5">
        <v>42846</v>
      </c>
      <c r="C278" s="7">
        <v>0.73958333333333337</v>
      </c>
      <c r="D278" s="3" t="s">
        <v>165</v>
      </c>
      <c r="E278" s="19" t="str">
        <f>VLOOKUP(BBDD!E278,[1]CODIFICACIÓN!$A$3:$B$5,2,FALSE)</f>
        <v>Hombre</v>
      </c>
      <c r="F278" s="3">
        <v>40</v>
      </c>
      <c r="G278" s="3" t="str">
        <f>VLOOKUP(F278,[1]CODIFICACIÓN!$BV$3:$BW$99,2,FALSE)</f>
        <v>40 a 54 años</v>
      </c>
      <c r="H278" s="3" t="s">
        <v>106</v>
      </c>
      <c r="I278" s="19" t="str">
        <f>VLOOKUP(BBDD!H278,[1]CODIFICACIÓN!$BG$3:$BH$11,2,FALSE)</f>
        <v>OCUPADO/A</v>
      </c>
      <c r="J278" s="4" t="s">
        <v>165</v>
      </c>
      <c r="K278" s="19" t="str">
        <f>VLOOKUP(BBDD!J278,[1]CODIFICACIÓN!$G$3:$H$48,2,FALSE)</f>
        <v>Puerto Venecia</v>
      </c>
      <c r="L278" s="4">
        <v>146</v>
      </c>
      <c r="M278" s="3" t="s">
        <v>106</v>
      </c>
      <c r="N278" s="19" t="str">
        <f>VLOOKUP(BBDD!M278,[1]CODIFICACIÓN!$G$3:$H$48,2,FALSE)</f>
        <v>Centro</v>
      </c>
      <c r="O278" s="18" t="s">
        <v>609</v>
      </c>
      <c r="P278" s="19" t="str">
        <f>VLOOKUP(BBDD!O278,[1]CODIFICACIÓN!$BI$3:$BJ$15,2,FALSE)</f>
        <v>OCIO (DEPORTE, AMIGOS, ETC.)</v>
      </c>
      <c r="Q278" s="3"/>
      <c r="R278" s="19" t="str">
        <f>VLOOKUP(BBDD!Q278,[1]CODIFICACIÓN!$BI$3:$BJ$15,2,FALSE)</f>
        <v>CASA</v>
      </c>
      <c r="T278" s="19" t="str">
        <f>VLOOKUP(BBDD!S278,[1]CODIFICACIÓN!$BK$3:$BL$18,2,FALSE)</f>
        <v>COCHE PERSONA QUE CONDUCE</v>
      </c>
      <c r="U278" s="19"/>
      <c r="V278" s="3"/>
      <c r="Y278" s="7">
        <v>0.73611111111111116</v>
      </c>
      <c r="AI278" s="19" t="str">
        <f>VLOOKUP(BBDD!AH278,[1]CODIFICACIÓN!$BM$3:$BN$14,2,FALSE)</f>
        <v>NS/NC</v>
      </c>
      <c r="AJ278" s="19" t="str">
        <f>VLOOKUP(BBDD!AI278,[1]CODIFICACIÓN!$BO$3:$BP$12,2,FALSE)</f>
        <v>ES INCÓMODO</v>
      </c>
      <c r="AL278" s="19" t="str">
        <f>VLOOKUP(BBDD!AK278,[1]CODIFICACIÓN!$BQ$3:$BR$7,2,FALSE)</f>
        <v>1-3 VECES AL MES</v>
      </c>
      <c r="AM278" s="19" t="str">
        <f>VLOOKUP(BBDD!AL278,[1]CODIFICACIÓN!$BS$3:$BT$7,2,FALSE)</f>
        <v>NS/NC</v>
      </c>
    </row>
    <row r="279" spans="1:39" ht="15" customHeight="1" x14ac:dyDescent="0.3">
      <c r="A279" s="4">
        <v>278</v>
      </c>
      <c r="B279" s="5">
        <v>42846</v>
      </c>
      <c r="C279" s="7">
        <v>0.73611111111111116</v>
      </c>
      <c r="D279" s="3" t="s">
        <v>165</v>
      </c>
      <c r="E279" s="19" t="str">
        <f>VLOOKUP(BBDD!E279,[1]CODIFICACIÓN!$A$3:$B$5,2,FALSE)</f>
        <v>Mujer</v>
      </c>
      <c r="F279" s="3">
        <v>38</v>
      </c>
      <c r="G279" s="3" t="str">
        <f>VLOOKUP(F279,[1]CODIFICACIÓN!$BV$3:$BW$99,2,FALSE)</f>
        <v>25 a 39 años</v>
      </c>
      <c r="H279" s="3" t="s">
        <v>106</v>
      </c>
      <c r="I279" s="19" t="str">
        <f>VLOOKUP(BBDD!H279,[1]CODIFICACIÓN!$BG$3:$BH$11,2,FALSE)</f>
        <v>OCUPADO/A</v>
      </c>
      <c r="K279" s="19" t="str">
        <f>VLOOKUP(BBDD!J279,[1]CODIFICACIÓN!$G$3:$H$48,2,FALSE)</f>
        <v>No sabe / No contesta</v>
      </c>
      <c r="L279" s="4">
        <v>999</v>
      </c>
      <c r="N279" s="19" t="str">
        <f>VLOOKUP(BBDD!M279,[1]CODIFICACIÓN!$G$3:$H$48,2,FALSE)</f>
        <v>Las Fuentes</v>
      </c>
      <c r="O279" s="18" t="s">
        <v>554</v>
      </c>
      <c r="P279" s="19" t="str">
        <f>VLOOKUP(BBDD!O279,[1]CODIFICACIÓN!$BI$3:$BJ$15,2,FALSE)</f>
        <v>OCIO (DEPORTE, AMIGOS, ETC.)</v>
      </c>
      <c r="Q279" s="3"/>
      <c r="R279" s="19" t="str">
        <f>VLOOKUP(BBDD!Q279,[1]CODIFICACIÓN!$BI$3:$BJ$15,2,FALSE)</f>
        <v>CASA</v>
      </c>
      <c r="T279" s="19" t="str">
        <f>VLOOKUP(BBDD!S279,[1]CODIFICACIÓN!$BK$3:$BL$18,2,FALSE)</f>
        <v>COCHE ACOMPAÑANTE</v>
      </c>
      <c r="U279" s="19"/>
      <c r="V279" s="3"/>
      <c r="Y279" s="7">
        <v>0.73611111111111116</v>
      </c>
      <c r="AI279" s="19" t="str">
        <f>VLOOKUP(BBDD!AH279,[1]CODIFICACIÓN!$BM$3:$BN$14,2,FALSE)</f>
        <v>NS/NC</v>
      </c>
      <c r="AJ279" s="19" t="str">
        <f>VLOOKUP(BBDD!AI279,[1]CODIFICACIÓN!$BO$3:$BP$12,2,FALSE)</f>
        <v>ES INCÓMODO</v>
      </c>
      <c r="AL279" s="19" t="str">
        <f>VLOOKUP(BBDD!AK279,[1]CODIFICACIÓN!$BQ$3:$BR$7,2,FALSE)</f>
        <v>1-3 VECES AL MES</v>
      </c>
      <c r="AM279" s="19" t="str">
        <f>VLOOKUP(BBDD!AL279,[1]CODIFICACIÓN!$BS$3:$BT$7,2,FALSE)</f>
        <v>NS/NC</v>
      </c>
    </row>
    <row r="280" spans="1:39" x14ac:dyDescent="0.3">
      <c r="A280" s="4">
        <v>279</v>
      </c>
      <c r="B280" s="5">
        <v>42846</v>
      </c>
      <c r="C280" s="7">
        <v>0.74513888888888891</v>
      </c>
      <c r="D280" s="3" t="s">
        <v>165</v>
      </c>
      <c r="E280" s="19" t="str">
        <f>VLOOKUP(BBDD!E280,[1]CODIFICACIÓN!$A$3:$B$5,2,FALSE)</f>
        <v>Mujer</v>
      </c>
      <c r="F280" s="3">
        <v>37</v>
      </c>
      <c r="G280" s="3" t="str">
        <f>VLOOKUP(F280,[1]CODIFICACIÓN!$BV$3:$BW$99,2,FALSE)</f>
        <v>25 a 39 años</v>
      </c>
      <c r="H280" s="3" t="s">
        <v>111</v>
      </c>
      <c r="I280" s="19" t="str">
        <f>VLOOKUP(BBDD!H280,[1]CODIFICACIÓN!$BG$3:$BH$11,2,FALSE)</f>
        <v>OCUPADO/A</v>
      </c>
      <c r="J280" s="4" t="s">
        <v>165</v>
      </c>
      <c r="K280" s="19" t="str">
        <f>VLOOKUP(BBDD!J280,[1]CODIFICACIÓN!$G$3:$H$48,2,FALSE)</f>
        <v>Puerto Venecia</v>
      </c>
      <c r="L280" s="4">
        <v>146</v>
      </c>
      <c r="M280" s="3" t="s">
        <v>111</v>
      </c>
      <c r="N280" s="19" t="str">
        <f>VLOOKUP(BBDD!M280,[1]CODIFICACIÓN!$G$3:$H$48,2,FALSE)</f>
        <v>Las Fuentes</v>
      </c>
      <c r="O280" s="18" t="s">
        <v>560</v>
      </c>
      <c r="P280" s="19" t="str">
        <f>VLOOKUP(BBDD!O280,[1]CODIFICACIÓN!$BI$3:$BJ$15,2,FALSE)</f>
        <v>OCIO (DEPORTE, AMIGOS, ETC.)</v>
      </c>
      <c r="Q280" s="3"/>
      <c r="R280" s="19" t="str">
        <f>VLOOKUP(BBDD!Q280,[1]CODIFICACIÓN!$BI$3:$BJ$15,2,FALSE)</f>
        <v>CASA</v>
      </c>
      <c r="T280" s="19" t="str">
        <f>VLOOKUP(BBDD!S280,[1]CODIFICACIÓN!$BK$3:$BL$18,2,FALSE)</f>
        <v>BUS URBANO</v>
      </c>
      <c r="U280" s="19" t="str">
        <f>VLOOKUP(BBDD!T280,[1]CODIFICACIÓN!$BK$3:$BL$18,2,FALSE)</f>
        <v>BUS URBANO</v>
      </c>
      <c r="V280" s="3"/>
      <c r="Y280" s="7">
        <v>0.71527777777777779</v>
      </c>
      <c r="AA280" s="3">
        <v>31</v>
      </c>
      <c r="AC280" s="3" t="s">
        <v>168</v>
      </c>
      <c r="AI280" s="19" t="str">
        <f>VLOOKUP(BBDD!AH280,[1]CODIFICACIÓN!$BM$3:$BN$14,2,FALSE)</f>
        <v>TARJETA BUS</v>
      </c>
      <c r="AJ280" s="19" t="str">
        <f>VLOOKUP(BBDD!AI280,[1]CODIFICACIÓN!$BO$3:$BP$12,2,FALSE)</f>
        <v>NS/NC</v>
      </c>
      <c r="AL280" s="19" t="str">
        <f>VLOOKUP(BBDD!AK280,[1]CODIFICACIÓN!$BQ$3:$BR$7,2,FALSE)</f>
        <v>NS/NC</v>
      </c>
      <c r="AM280" s="19" t="str">
        <f>VLOOKUP(BBDD!AL280,[1]CODIFICACIÓN!$BS$3:$BT$7,2,FALSE)</f>
        <v>NS/NC</v>
      </c>
    </row>
    <row r="281" spans="1:39" ht="15" customHeight="1" x14ac:dyDescent="0.3">
      <c r="A281" s="4">
        <v>280</v>
      </c>
      <c r="B281" s="5">
        <v>42846</v>
      </c>
      <c r="C281" s="7">
        <v>0.75347222222222221</v>
      </c>
      <c r="D281" s="3" t="s">
        <v>165</v>
      </c>
      <c r="E281" s="19" t="str">
        <f>VLOOKUP(BBDD!E281,[1]CODIFICACIÓN!$A$3:$B$5,2,FALSE)</f>
        <v>Hombre</v>
      </c>
      <c r="F281" s="3">
        <v>40</v>
      </c>
      <c r="G281" s="3" t="str">
        <f>VLOOKUP(F281,[1]CODIFICACIÓN!$BV$3:$BW$99,2,FALSE)</f>
        <v>40 a 54 años</v>
      </c>
      <c r="H281" s="3" t="s">
        <v>146</v>
      </c>
      <c r="I281" s="19" t="str">
        <f>VLOOKUP(BBDD!H281,[1]CODIFICACIÓN!$BG$3:$BH$11,2,FALSE)</f>
        <v>OCUPADO/A</v>
      </c>
      <c r="J281" s="4" t="s">
        <v>165</v>
      </c>
      <c r="K281" s="19" t="str">
        <f>VLOOKUP(BBDD!J281,[1]CODIFICACIÓN!$G$3:$H$48,2,FALSE)</f>
        <v>Puerto Venecia</v>
      </c>
      <c r="L281" s="4">
        <v>146</v>
      </c>
      <c r="M281" s="3" t="s">
        <v>573</v>
      </c>
      <c r="N281" s="19" t="str">
        <f>VLOOKUP(BBDD!M281,[1]CODIFICACIÓN!$G$3:$H$48,2,FALSE)</f>
        <v>Las Fuentes</v>
      </c>
      <c r="O281" s="18">
        <v>132</v>
      </c>
      <c r="P281" s="19" t="str">
        <f>VLOOKUP(BBDD!O281,[1]CODIFICACIÓN!$BI$3:$BJ$15,2,FALSE)</f>
        <v>OCIO (DEPORTE, AMIGOS, ETC.)</v>
      </c>
      <c r="Q281" s="3"/>
      <c r="R281" s="19" t="str">
        <f>VLOOKUP(BBDD!Q281,[1]CODIFICACIÓN!$BI$3:$BJ$15,2,FALSE)</f>
        <v>CASA</v>
      </c>
      <c r="T281" s="19" t="str">
        <f>VLOOKUP(BBDD!S281,[1]CODIFICACIÓN!$BK$3:$BL$18,2,FALSE)</f>
        <v>COCHE PERSONA QUE CONDUCE</v>
      </c>
      <c r="U281" s="19"/>
      <c r="V281" s="3"/>
      <c r="Y281" s="7">
        <v>0.75</v>
      </c>
      <c r="AI281" s="19" t="str">
        <f>VLOOKUP(BBDD!AH281,[1]CODIFICACIÓN!$BM$3:$BN$14,2,FALSE)</f>
        <v>NS/NC</v>
      </c>
      <c r="AJ281" s="19" t="str">
        <f>VLOOKUP(BBDD!AI281,[1]CODIFICACIÓN!$BO$3:$BP$12,2,FALSE)</f>
        <v>ES INCÓMODO</v>
      </c>
      <c r="AL281" s="19" t="str">
        <f>VLOOKUP(BBDD!AK281,[1]CODIFICACIÓN!$BQ$3:$BR$7,2,FALSE)</f>
        <v>1-3 VECES AL MES</v>
      </c>
      <c r="AM281" s="19" t="str">
        <f>VLOOKUP(BBDD!AL281,[1]CODIFICACIÓN!$BS$3:$BT$7,2,FALSE)</f>
        <v>Seguro</v>
      </c>
    </row>
    <row r="282" spans="1:39" x14ac:dyDescent="0.3">
      <c r="A282" s="4">
        <v>281</v>
      </c>
      <c r="B282" s="5">
        <v>42846</v>
      </c>
      <c r="C282" s="7">
        <v>0.75694444444444453</v>
      </c>
      <c r="D282" s="3" t="s">
        <v>165</v>
      </c>
      <c r="E282" s="19" t="str">
        <f>VLOOKUP(BBDD!E282,[1]CODIFICACIÓN!$A$3:$B$5,2,FALSE)</f>
        <v>Mujer</v>
      </c>
      <c r="F282" s="3">
        <v>21</v>
      </c>
      <c r="G282" s="3" t="str">
        <f>VLOOKUP(F282,[1]CODIFICACIÓN!$BV$3:$BW$99,2,FALSE)</f>
        <v>15 a 24 años</v>
      </c>
      <c r="H282" s="3" t="s">
        <v>105</v>
      </c>
      <c r="I282" s="19" t="str">
        <f>VLOOKUP(BBDD!H282,[1]CODIFICACIÓN!$BG$3:$BH$11,2,FALSE)</f>
        <v>ESTUDIANTE</v>
      </c>
      <c r="J282" s="4" t="s">
        <v>165</v>
      </c>
      <c r="K282" s="19" t="str">
        <f>VLOOKUP(BBDD!J282,[1]CODIFICACIÓN!$G$3:$H$48,2,FALSE)</f>
        <v>Puerto Venecia</v>
      </c>
      <c r="L282" s="4">
        <v>146</v>
      </c>
      <c r="N282" s="19" t="str">
        <f>VLOOKUP(BBDD!M282,[1]CODIFICACIÓN!$G$3:$H$48,2,FALSE)</f>
        <v>Las Fuentes</v>
      </c>
      <c r="O282" s="18" t="s">
        <v>567</v>
      </c>
      <c r="P282" s="19" t="str">
        <f>VLOOKUP(BBDD!O282,[1]CODIFICACIÓN!$BI$3:$BJ$15,2,FALSE)</f>
        <v>OCIO (DEPORTE, AMIGOS, ETC.)</v>
      </c>
      <c r="Q282" s="3"/>
      <c r="R282" s="19" t="str">
        <f>VLOOKUP(BBDD!Q282,[1]CODIFICACIÓN!$BI$3:$BJ$15,2,FALSE)</f>
        <v>CASA</v>
      </c>
      <c r="T282" s="19" t="str">
        <f>VLOOKUP(BBDD!S282,[1]CODIFICACIÓN!$BK$3:$BL$18,2,FALSE)</f>
        <v>BUS URBANO</v>
      </c>
      <c r="U282" s="19" t="str">
        <f>VLOOKUP(BBDD!T282,[1]CODIFICACIÓN!$BK$3:$BL$18,2,FALSE)</f>
        <v>BUS URBANO</v>
      </c>
      <c r="V282" s="3"/>
      <c r="Y282" s="7">
        <v>0.75347222222222221</v>
      </c>
      <c r="AA282" s="3">
        <v>39</v>
      </c>
      <c r="AC282" s="3" t="s">
        <v>388</v>
      </c>
      <c r="AI282" s="19" t="str">
        <f>VLOOKUP(BBDD!AH282,[1]CODIFICACIÓN!$BM$3:$BN$14,2,FALSE)</f>
        <v>NS/NC</v>
      </c>
      <c r="AJ282" s="19" t="str">
        <f>VLOOKUP(BBDD!AI282,[1]CODIFICACIÓN!$BO$3:$BP$12,2,FALSE)</f>
        <v>NS/NC</v>
      </c>
      <c r="AL282" s="19" t="str">
        <f>VLOOKUP(BBDD!AK282,[1]CODIFICACIÓN!$BQ$3:$BR$7,2,FALSE)</f>
        <v>1-3 VECES A LA SEMANA</v>
      </c>
      <c r="AM282" s="19" t="str">
        <f>VLOOKUP(BBDD!AL282,[1]CODIFICACIÓN!$BS$3:$BT$7,2,FALSE)</f>
        <v>Seguro</v>
      </c>
    </row>
    <row r="283" spans="1:39" ht="15" customHeight="1" x14ac:dyDescent="0.3">
      <c r="A283" s="4">
        <v>282</v>
      </c>
      <c r="B283" s="5">
        <v>42846</v>
      </c>
      <c r="C283" s="7">
        <v>0.76736111111111116</v>
      </c>
      <c r="D283" s="3" t="s">
        <v>165</v>
      </c>
      <c r="E283" s="19" t="str">
        <f>VLOOKUP(BBDD!E283,[1]CODIFICACIÓN!$A$3:$B$5,2,FALSE)</f>
        <v>Hombre</v>
      </c>
      <c r="F283" s="3">
        <v>28</v>
      </c>
      <c r="G283" s="3" t="str">
        <f>VLOOKUP(F283,[1]CODIFICACIÓN!$BV$3:$BW$99,2,FALSE)</f>
        <v>25 a 39 años</v>
      </c>
      <c r="H283" s="3" t="s">
        <v>118</v>
      </c>
      <c r="I283" s="19" t="str">
        <f>VLOOKUP(BBDD!H283,[1]CODIFICACIÓN!$BG$3:$BH$11,2,FALSE)</f>
        <v>NS/NC</v>
      </c>
      <c r="J283" s="4" t="s">
        <v>165</v>
      </c>
      <c r="K283" s="19" t="str">
        <f>VLOOKUP(BBDD!J283,[1]CODIFICACIÓN!$G$3:$H$48,2,FALSE)</f>
        <v>Puerto Venecia</v>
      </c>
      <c r="L283" s="4">
        <v>146</v>
      </c>
      <c r="M283" s="3" t="s">
        <v>118</v>
      </c>
      <c r="N283" s="19" t="str">
        <f>VLOOKUP(BBDD!M283,[1]CODIFICACIÓN!$G$3:$H$48,2,FALSE)</f>
        <v>Casablanca</v>
      </c>
      <c r="O283" s="18" t="s">
        <v>556</v>
      </c>
      <c r="P283" s="19" t="str">
        <f>VLOOKUP(BBDD!O283,[1]CODIFICACIÓN!$BI$3:$BJ$15,2,FALSE)</f>
        <v>OCIO (DEPORTE, AMIGOS, ETC.)</v>
      </c>
      <c r="Q283" s="3"/>
      <c r="R283" s="19" t="str">
        <f>VLOOKUP(BBDD!Q283,[1]CODIFICACIÓN!$BI$3:$BJ$15,2,FALSE)</f>
        <v>CASA</v>
      </c>
      <c r="T283" s="19" t="str">
        <f>VLOOKUP(BBDD!S283,[1]CODIFICACIÓN!$BK$3:$BL$18,2,FALSE)</f>
        <v>COCHE PERSONA QUE CONDUCE</v>
      </c>
      <c r="U283" s="19"/>
      <c r="V283" s="3"/>
      <c r="Y283" s="7">
        <v>0.75694444444444453</v>
      </c>
      <c r="AI283" s="19" t="str">
        <f>VLOOKUP(BBDD!AH283,[1]CODIFICACIÓN!$BM$3:$BN$14,2,FALSE)</f>
        <v>NS/NC</v>
      </c>
      <c r="AJ283" s="19" t="str">
        <f>VLOOKUP(BBDD!AI283,[1]CODIFICACIÓN!$BO$3:$BP$12,2,FALSE)</f>
        <v>ES INCÓMODO</v>
      </c>
      <c r="AL283" s="19" t="str">
        <f>VLOOKUP(BBDD!AK283,[1]CODIFICACIÓN!$BQ$3:$BR$7,2,FALSE)</f>
        <v>1-3 VECES AL MES</v>
      </c>
      <c r="AM283" s="19" t="str">
        <f>VLOOKUP(BBDD!AL283,[1]CODIFICACIÓN!$BS$3:$BT$7,2,FALSE)</f>
        <v>Seguro</v>
      </c>
    </row>
    <row r="284" spans="1:39" ht="15" customHeight="1" x14ac:dyDescent="0.3">
      <c r="A284" s="4">
        <v>283</v>
      </c>
      <c r="B284" s="5">
        <v>42846</v>
      </c>
      <c r="C284" s="7">
        <v>0.76388888888888884</v>
      </c>
      <c r="D284" s="3" t="s">
        <v>165</v>
      </c>
      <c r="E284" s="19" t="str">
        <f>VLOOKUP(BBDD!E284,[1]CODIFICACIÓN!$A$3:$B$5,2,FALSE)</f>
        <v>Hombre</v>
      </c>
      <c r="F284" s="3">
        <v>33</v>
      </c>
      <c r="G284" s="3" t="str">
        <f>VLOOKUP(F284,[1]CODIFICACIÓN!$BV$3:$BW$99,2,FALSE)</f>
        <v>25 a 39 años</v>
      </c>
      <c r="H284" s="3" t="s">
        <v>142</v>
      </c>
      <c r="I284" s="19" t="str">
        <f>VLOOKUP(BBDD!H284,[1]CODIFICACIÓN!$BG$3:$BH$11,2,FALSE)</f>
        <v>OCUPADO/A</v>
      </c>
      <c r="J284" s="4" t="s">
        <v>165</v>
      </c>
      <c r="K284" s="19" t="str">
        <f>VLOOKUP(BBDD!J284,[1]CODIFICACIÓN!$G$3:$H$48,2,FALSE)</f>
        <v>Puerto Venecia</v>
      </c>
      <c r="L284" s="4">
        <v>146</v>
      </c>
      <c r="N284" s="19" t="str">
        <f>VLOOKUP(BBDD!M284,[1]CODIFICACIÓN!$G$3:$H$48,2,FALSE)</f>
        <v>Casablanca</v>
      </c>
      <c r="O284" s="18">
        <v>164</v>
      </c>
      <c r="P284" s="19" t="str">
        <f>VLOOKUP(BBDD!O284,[1]CODIFICACIÓN!$BI$3:$BJ$15,2,FALSE)</f>
        <v>TRABAJO</v>
      </c>
      <c r="Q284" s="3"/>
      <c r="R284" s="19" t="str">
        <f>VLOOKUP(BBDD!Q284,[1]CODIFICACIÓN!$BI$3:$BJ$15,2,FALSE)</f>
        <v>CASA</v>
      </c>
      <c r="T284" s="19" t="str">
        <f>VLOOKUP(BBDD!S284,[1]CODIFICACIÓN!$BK$3:$BL$18,2,FALSE)</f>
        <v>COCHE PERSONA QUE CONDUCE</v>
      </c>
      <c r="U284" s="19"/>
      <c r="V284" s="3"/>
      <c r="Y284" s="7">
        <v>0.76041666666666663</v>
      </c>
      <c r="AI284" s="19" t="str">
        <f>VLOOKUP(BBDD!AH284,[1]CODIFICACIÓN!$BM$3:$BN$14,2,FALSE)</f>
        <v>NS/NC</v>
      </c>
      <c r="AJ284" s="19" t="str">
        <f>VLOOKUP(BBDD!AI284,[1]CODIFICACIÓN!$BO$3:$BP$12,2,FALSE)</f>
        <v>ES INCÓMODO</v>
      </c>
      <c r="AL284" s="19" t="str">
        <f>VLOOKUP(BBDD!AK284,[1]CODIFICACIÓN!$BQ$3:$BR$7,2,FALSE)</f>
        <v>1-3 VECES AL MES</v>
      </c>
      <c r="AM284" s="19" t="str">
        <f>VLOOKUP(BBDD!AL284,[1]CODIFICACIÓN!$BS$3:$BT$7,2,FALSE)</f>
        <v>Seguro</v>
      </c>
    </row>
    <row r="285" spans="1:39" ht="15" customHeight="1" x14ac:dyDescent="0.3">
      <c r="A285" s="4">
        <v>284</v>
      </c>
      <c r="B285" s="5">
        <v>42846</v>
      </c>
      <c r="C285" s="7">
        <v>0.76736111111111116</v>
      </c>
      <c r="D285" s="3" t="s">
        <v>165</v>
      </c>
      <c r="E285" s="19" t="str">
        <f>VLOOKUP(BBDD!E285,[1]CODIFICACIÓN!$A$3:$B$5,2,FALSE)</f>
        <v>Mujer</v>
      </c>
      <c r="F285" s="3">
        <v>27</v>
      </c>
      <c r="G285" s="3" t="str">
        <f>VLOOKUP(F285,[1]CODIFICACIÓN!$BV$3:$BW$99,2,FALSE)</f>
        <v>25 a 39 años</v>
      </c>
      <c r="H285" s="3" t="s">
        <v>153</v>
      </c>
      <c r="I285" s="19" t="str">
        <f>VLOOKUP(BBDD!H285,[1]CODIFICACIÓN!$BG$3:$BH$11,2,FALSE)</f>
        <v>ESTUDIANTE</v>
      </c>
      <c r="J285" s="4" t="s">
        <v>165</v>
      </c>
      <c r="K285" s="19" t="str">
        <f>VLOOKUP(BBDD!J285,[1]CODIFICACIÓN!$G$3:$H$48,2,FALSE)</f>
        <v>Puerto Venecia</v>
      </c>
      <c r="L285" s="4">
        <v>146</v>
      </c>
      <c r="M285" s="3" t="s">
        <v>153</v>
      </c>
      <c r="N285" s="19" t="str">
        <f>VLOOKUP(BBDD!M285,[1]CODIFICACIÓN!$G$3:$H$48,2,FALSE)</f>
        <v>Torrero- La Paz</v>
      </c>
      <c r="O285" s="18">
        <v>98</v>
      </c>
      <c r="P285" s="19" t="str">
        <f>VLOOKUP(BBDD!O285,[1]CODIFICACIÓN!$BI$3:$BJ$15,2,FALSE)</f>
        <v>OCIO (DEPORTE, AMIGOS, ETC.)</v>
      </c>
      <c r="Q285" s="3"/>
      <c r="R285" s="19" t="str">
        <f>VLOOKUP(BBDD!Q285,[1]CODIFICACIÓN!$BI$3:$BJ$15,2,FALSE)</f>
        <v>CASA</v>
      </c>
      <c r="T285" s="19" t="str">
        <f>VLOOKUP(BBDD!S285,[1]CODIFICACIÓN!$BK$3:$BL$18,2,FALSE)</f>
        <v>COCHE PERSONA QUE CONDUCE</v>
      </c>
      <c r="U285" s="19"/>
      <c r="V285" s="3"/>
      <c r="Y285" s="7">
        <v>0.59861111111111109</v>
      </c>
      <c r="AI285" s="19" t="str">
        <f>VLOOKUP(BBDD!AH285,[1]CODIFICACIÓN!$BM$3:$BN$14,2,FALSE)</f>
        <v>NS/NC</v>
      </c>
      <c r="AJ285" s="19" t="str">
        <f>VLOOKUP(BBDD!AI285,[1]CODIFICACIÓN!$BO$3:$BP$12,2,FALSE)</f>
        <v>ES INCÓMODO</v>
      </c>
      <c r="AL285" s="19" t="str">
        <f>VLOOKUP(BBDD!AK285,[1]CODIFICACIÓN!$BQ$3:$BR$7,2,FALSE)</f>
        <v>1-3 VECES AL MES</v>
      </c>
      <c r="AM285" s="19" t="str">
        <f>VLOOKUP(BBDD!AL285,[1]CODIFICACIÓN!$BS$3:$BT$7,2,FALSE)</f>
        <v>Seguro</v>
      </c>
    </row>
    <row r="286" spans="1:39" ht="15" customHeight="1" x14ac:dyDescent="0.3">
      <c r="A286" s="4">
        <v>285</v>
      </c>
      <c r="B286" s="5">
        <v>42846</v>
      </c>
      <c r="C286" s="7">
        <v>0.76874999999999993</v>
      </c>
      <c r="D286" s="3" t="s">
        <v>165</v>
      </c>
      <c r="E286" s="19" t="str">
        <f>VLOOKUP(BBDD!E286,[1]CODIFICACIÓN!$A$3:$B$5,2,FALSE)</f>
        <v>Mujer</v>
      </c>
      <c r="F286" s="3">
        <v>25</v>
      </c>
      <c r="G286" s="3" t="str">
        <f>VLOOKUP(F286,[1]CODIFICACIÓN!$BV$3:$BW$99,2,FALSE)</f>
        <v>25 a 39 años</v>
      </c>
      <c r="H286" s="3" t="s">
        <v>153</v>
      </c>
      <c r="I286" s="19" t="str">
        <f>VLOOKUP(BBDD!H286,[1]CODIFICACIÓN!$BG$3:$BH$11,2,FALSE)</f>
        <v>ESTUDIANTE</v>
      </c>
      <c r="J286" s="4" t="s">
        <v>165</v>
      </c>
      <c r="K286" s="19" t="str">
        <f>VLOOKUP(BBDD!J286,[1]CODIFICACIÓN!$G$3:$H$48,2,FALSE)</f>
        <v>Puerto Venecia</v>
      </c>
      <c r="L286" s="4">
        <v>146</v>
      </c>
      <c r="M286" s="3" t="s">
        <v>153</v>
      </c>
      <c r="N286" s="19" t="str">
        <f>VLOOKUP(BBDD!M286,[1]CODIFICACIÓN!$G$3:$H$48,2,FALSE)</f>
        <v>Torrero- La Paz</v>
      </c>
      <c r="O286" s="18">
        <v>98</v>
      </c>
      <c r="P286" s="19" t="str">
        <f>VLOOKUP(BBDD!O286,[1]CODIFICACIÓN!$BI$3:$BJ$15,2,FALSE)</f>
        <v>OCIO (DEPORTE, AMIGOS, ETC.)</v>
      </c>
      <c r="Q286" s="3"/>
      <c r="R286" s="19" t="str">
        <f>VLOOKUP(BBDD!Q286,[1]CODIFICACIÓN!$BI$3:$BJ$15,2,FALSE)</f>
        <v>CASA</v>
      </c>
      <c r="T286" s="19" t="str">
        <f>VLOOKUP(BBDD!S286,[1]CODIFICACIÓN!$BK$3:$BL$18,2,FALSE)</f>
        <v>COCHE ACOMPAÑANTE</v>
      </c>
      <c r="U286" s="19"/>
      <c r="V286" s="3"/>
      <c r="Y286" s="7">
        <v>0.59930555555555554</v>
      </c>
      <c r="AI286" s="19" t="str">
        <f>VLOOKUP(BBDD!AH286,[1]CODIFICACIÓN!$BM$3:$BN$14,2,FALSE)</f>
        <v>NS/NC</v>
      </c>
      <c r="AJ286" s="19" t="str">
        <f>VLOOKUP(BBDD!AI286,[1]CODIFICACIÓN!$BO$3:$BP$12,2,FALSE)</f>
        <v>ES INCÓMODO</v>
      </c>
      <c r="AL286" s="19" t="str">
        <f>VLOOKUP(BBDD!AK286,[1]CODIFICACIÓN!$BQ$3:$BR$7,2,FALSE)</f>
        <v>1-3 VECES AL MES</v>
      </c>
      <c r="AM286" s="19" t="str">
        <f>VLOOKUP(BBDD!AL286,[1]CODIFICACIÓN!$BS$3:$BT$7,2,FALSE)</f>
        <v>Seguro</v>
      </c>
    </row>
    <row r="287" spans="1:39" x14ac:dyDescent="0.3">
      <c r="A287" s="4">
        <v>286</v>
      </c>
      <c r="B287" s="5">
        <v>42846</v>
      </c>
      <c r="C287" s="7">
        <v>0.77430555555555547</v>
      </c>
      <c r="D287" s="3" t="s">
        <v>165</v>
      </c>
      <c r="E287" s="19" t="str">
        <f>VLOOKUP(BBDD!E287,[1]CODIFICACIÓN!$A$3:$B$5,2,FALSE)</f>
        <v>Hombre</v>
      </c>
      <c r="F287" s="3">
        <v>20</v>
      </c>
      <c r="G287" s="3" t="str">
        <f>VLOOKUP(F287,[1]CODIFICACIÓN!$BV$3:$BW$99,2,FALSE)</f>
        <v>15 a 24 años</v>
      </c>
      <c r="H287" s="3" t="s">
        <v>126</v>
      </c>
      <c r="I287" s="19" t="str">
        <f>VLOOKUP(BBDD!H287,[1]CODIFICACIÓN!$BG$3:$BH$11,2,FALSE)</f>
        <v>ESTUDIANTE</v>
      </c>
      <c r="J287" s="4" t="s">
        <v>165</v>
      </c>
      <c r="K287" s="19" t="str">
        <f>VLOOKUP(BBDD!J287,[1]CODIFICACIÓN!$G$3:$H$48,2,FALSE)</f>
        <v>Puerto Venecia</v>
      </c>
      <c r="L287" s="4">
        <v>146</v>
      </c>
      <c r="M287" s="3" t="s">
        <v>400</v>
      </c>
      <c r="N287" s="19" t="str">
        <f>VLOOKUP(BBDD!M287,[1]CODIFICACIÓN!$G$3:$H$48,2,FALSE)</f>
        <v>Las Fuentes</v>
      </c>
      <c r="O287" s="18" t="s">
        <v>566</v>
      </c>
      <c r="P287" s="19" t="str">
        <f>VLOOKUP(BBDD!O287,[1]CODIFICACIÓN!$BI$3:$BJ$15,2,FALSE)</f>
        <v>OCIO (DEPORTE, AMIGOS, ETC.)</v>
      </c>
      <c r="Q287" s="3"/>
      <c r="R287" s="19" t="str">
        <f>VLOOKUP(BBDD!Q287,[1]CODIFICACIÓN!$BI$3:$BJ$15,2,FALSE)</f>
        <v>CASA</v>
      </c>
      <c r="T287" s="19" t="str">
        <f>VLOOKUP(BBDD!S287,[1]CODIFICACIÓN!$BK$3:$BL$18,2,FALSE)</f>
        <v>TRANVÍA</v>
      </c>
      <c r="U287" s="19" t="str">
        <f>VLOOKUP(BBDD!T287,[1]CODIFICACIÓN!$BK$3:$BL$18,2,FALSE)</f>
        <v>BUS URBANO</v>
      </c>
      <c r="V287" s="19" t="str">
        <f>VLOOKUP(BBDD!U287,[1]CODIFICACIÓN!$BK$3:$BL$18,2,FALSE)</f>
        <v>BUS URBANO</v>
      </c>
      <c r="Y287" s="7">
        <v>0.77083333333333337</v>
      </c>
      <c r="AA287" s="3" t="s">
        <v>467</v>
      </c>
      <c r="AC287" s="3" t="s">
        <v>388</v>
      </c>
      <c r="AE287" s="3">
        <v>34</v>
      </c>
      <c r="AI287" s="19" t="str">
        <f>VLOOKUP(BBDD!AH287,[1]CODIFICACIÓN!$BM$3:$BN$14,2,FALSE)</f>
        <v>TARJETA BUS</v>
      </c>
      <c r="AJ287" s="19" t="str">
        <f>VLOOKUP(BBDD!AI287,[1]CODIFICACIÓN!$BO$3:$BP$12,2,FALSE)</f>
        <v>NS/NC</v>
      </c>
      <c r="AL287" s="19" t="str">
        <f>VLOOKUP(BBDD!AK287,[1]CODIFICACIÓN!$BQ$3:$BR$7,2,FALSE)</f>
        <v>NS/NC</v>
      </c>
      <c r="AM287" s="19" t="str">
        <f>VLOOKUP(BBDD!AL287,[1]CODIFICACIÓN!$BS$3:$BT$7,2,FALSE)</f>
        <v>NS/NC</v>
      </c>
    </row>
    <row r="288" spans="1:39" x14ac:dyDescent="0.3">
      <c r="A288" s="4">
        <v>287</v>
      </c>
      <c r="B288" s="5">
        <v>42846</v>
      </c>
      <c r="C288" s="7">
        <v>0.77777777777777779</v>
      </c>
      <c r="D288" s="3" t="s">
        <v>165</v>
      </c>
      <c r="E288" s="19" t="str">
        <f>VLOOKUP(BBDD!E288,[1]CODIFICACIÓN!$A$3:$B$5,2,FALSE)</f>
        <v>Mujer</v>
      </c>
      <c r="F288" s="3">
        <v>30</v>
      </c>
      <c r="G288" s="3" t="str">
        <f>VLOOKUP(F288,[1]CODIFICACIÓN!$BV$3:$BW$99,2,FALSE)</f>
        <v>25 a 39 años</v>
      </c>
      <c r="H288" s="3" t="s">
        <v>220</v>
      </c>
      <c r="I288" s="19" t="str">
        <f>VLOOKUP(BBDD!H288,[1]CODIFICACIÓN!$BG$3:$BH$11,2,FALSE)</f>
        <v>OCUPADO/A</v>
      </c>
      <c r="J288" s="4" t="s">
        <v>165</v>
      </c>
      <c r="K288" s="19" t="str">
        <f>VLOOKUP(BBDD!J288,[1]CODIFICACIÓN!$G$3:$H$48,2,FALSE)</f>
        <v>Puerto Venecia</v>
      </c>
      <c r="L288" s="4">
        <v>146</v>
      </c>
      <c r="M288" s="3" t="s">
        <v>220</v>
      </c>
      <c r="N288" s="19" t="str">
        <f>VLOOKUP(BBDD!M288,[1]CODIFICACIÓN!$G$3:$H$48,2,FALSE)</f>
        <v>Actur- Rey Fernando</v>
      </c>
      <c r="O288" s="18">
        <v>130</v>
      </c>
      <c r="P288" s="19" t="str">
        <f>VLOOKUP(BBDD!O288,[1]CODIFICACIÓN!$BI$3:$BJ$15,2,FALSE)</f>
        <v>OCIO (DEPORTE, AMIGOS, ETC.)</v>
      </c>
      <c r="Q288" s="3"/>
      <c r="R288" s="19" t="str">
        <f>VLOOKUP(BBDD!Q288,[1]CODIFICACIÓN!$BI$3:$BJ$15,2,FALSE)</f>
        <v>CASA</v>
      </c>
      <c r="T288" s="19" t="str">
        <f>VLOOKUP(BBDD!S288,[1]CODIFICACIÓN!$BK$3:$BL$18,2,FALSE)</f>
        <v>BUS URBANO</v>
      </c>
      <c r="U288" s="19" t="str">
        <f>VLOOKUP(BBDD!T288,[1]CODIFICACIÓN!$BK$3:$BL$18,2,FALSE)</f>
        <v>BUS URBANO</v>
      </c>
      <c r="V288" s="3"/>
      <c r="Y288" s="7">
        <v>0.77569444444444446</v>
      </c>
      <c r="AA288" s="3" t="s">
        <v>388</v>
      </c>
      <c r="AC288" s="3">
        <v>34</v>
      </c>
      <c r="AI288" s="19" t="str">
        <f>VLOOKUP(BBDD!AH288,[1]CODIFICACIÓN!$BM$3:$BN$14,2,FALSE)</f>
        <v>TARJETA BUS</v>
      </c>
      <c r="AJ288" s="19" t="str">
        <f>VLOOKUP(BBDD!AI288,[1]CODIFICACIÓN!$BO$3:$BP$12,2,FALSE)</f>
        <v>NS/NC</v>
      </c>
      <c r="AL288" s="19" t="str">
        <f>VLOOKUP(BBDD!AK288,[1]CODIFICACIÓN!$BQ$3:$BR$7,2,FALSE)</f>
        <v>1-3 VECES AL MES</v>
      </c>
      <c r="AM288" s="19" t="str">
        <f>VLOOKUP(BBDD!AL288,[1]CODIFICACIÓN!$BS$3:$BT$7,2,FALSE)</f>
        <v>Seguro</v>
      </c>
    </row>
    <row r="289" spans="1:39" x14ac:dyDescent="0.3">
      <c r="A289" s="4">
        <v>288</v>
      </c>
      <c r="B289" s="5">
        <v>42846</v>
      </c>
      <c r="C289" s="7">
        <v>0.77777777777777779</v>
      </c>
      <c r="D289" s="3" t="s">
        <v>165</v>
      </c>
      <c r="E289" s="19" t="str">
        <f>VLOOKUP(BBDD!E289,[1]CODIFICACIÓN!$A$3:$B$5,2,FALSE)</f>
        <v>Mujer</v>
      </c>
      <c r="F289" s="3">
        <v>25</v>
      </c>
      <c r="G289" s="3" t="str">
        <f>VLOOKUP(F289,[1]CODIFICACIÓN!$BV$3:$BW$99,2,FALSE)</f>
        <v>25 a 39 años</v>
      </c>
      <c r="H289" s="3" t="s">
        <v>220</v>
      </c>
      <c r="I289" s="19" t="str">
        <f>VLOOKUP(BBDD!H289,[1]CODIFICACIÓN!$BG$3:$BH$11,2,FALSE)</f>
        <v>OCUPADO/A</v>
      </c>
      <c r="J289" s="4" t="s">
        <v>165</v>
      </c>
      <c r="K289" s="19" t="str">
        <f>VLOOKUP(BBDD!J289,[1]CODIFICACIÓN!$G$3:$H$48,2,FALSE)</f>
        <v>Puerto Venecia</v>
      </c>
      <c r="L289" s="4">
        <v>146</v>
      </c>
      <c r="M289" s="3" t="s">
        <v>220</v>
      </c>
      <c r="N289" s="19" t="str">
        <f>VLOOKUP(BBDD!M289,[1]CODIFICACIÓN!$G$3:$H$48,2,FALSE)</f>
        <v>Actur- Rey Fernando</v>
      </c>
      <c r="O289" s="18">
        <v>130</v>
      </c>
      <c r="P289" s="19" t="str">
        <f>VLOOKUP(BBDD!O289,[1]CODIFICACIÓN!$BI$3:$BJ$15,2,FALSE)</f>
        <v>OCIO (DEPORTE, AMIGOS, ETC.)</v>
      </c>
      <c r="Q289" s="3"/>
      <c r="R289" s="19" t="str">
        <f>VLOOKUP(BBDD!Q289,[1]CODIFICACIÓN!$BI$3:$BJ$15,2,FALSE)</f>
        <v>CASA</v>
      </c>
      <c r="T289" s="19" t="str">
        <f>VLOOKUP(BBDD!S289,[1]CODIFICACIÓN!$BK$3:$BL$18,2,FALSE)</f>
        <v>BUS URBANO</v>
      </c>
      <c r="U289" s="19" t="str">
        <f>VLOOKUP(BBDD!T289,[1]CODIFICACIÓN!$BK$3:$BL$18,2,FALSE)</f>
        <v>BUS URBANO</v>
      </c>
      <c r="V289" s="3"/>
      <c r="Y289" s="7">
        <v>0.77569444444444446</v>
      </c>
      <c r="AA289" s="3" t="s">
        <v>388</v>
      </c>
      <c r="AC289" s="3">
        <v>34</v>
      </c>
      <c r="AI289" s="19" t="str">
        <f>VLOOKUP(BBDD!AH289,[1]CODIFICACIÓN!$BM$3:$BN$14,2,FALSE)</f>
        <v>TARJETA BUS</v>
      </c>
      <c r="AJ289" s="19" t="str">
        <f>VLOOKUP(BBDD!AI289,[1]CODIFICACIÓN!$BO$3:$BP$12,2,FALSE)</f>
        <v>NS/NC</v>
      </c>
      <c r="AL289" s="19" t="str">
        <f>VLOOKUP(BBDD!AK289,[1]CODIFICACIÓN!$BQ$3:$BR$7,2,FALSE)</f>
        <v>NS/NC</v>
      </c>
      <c r="AM289" s="19" t="str">
        <f>VLOOKUP(BBDD!AL289,[1]CODIFICACIÓN!$BS$3:$BT$7,2,FALSE)</f>
        <v>NS/NC</v>
      </c>
    </row>
    <row r="290" spans="1:39" ht="15" customHeight="1" x14ac:dyDescent="0.3">
      <c r="A290" s="4">
        <v>289</v>
      </c>
      <c r="B290" s="5">
        <v>42846</v>
      </c>
      <c r="C290" s="7">
        <v>0.77777777777777779</v>
      </c>
      <c r="D290" s="3" t="s">
        <v>165</v>
      </c>
      <c r="E290" s="19" t="str">
        <f>VLOOKUP(BBDD!E290,[1]CODIFICACIÓN!$A$3:$B$5,2,FALSE)</f>
        <v>Hombre</v>
      </c>
      <c r="F290" s="3">
        <v>35</v>
      </c>
      <c r="G290" s="3" t="str">
        <f>VLOOKUP(F290,[1]CODIFICACIÓN!$BV$3:$BW$99,2,FALSE)</f>
        <v>25 a 39 años</v>
      </c>
      <c r="H290" s="3" t="s">
        <v>230</v>
      </c>
      <c r="I290" s="19" t="str">
        <f>VLOOKUP(BBDD!H290,[1]CODIFICACIÓN!$BG$3:$BH$11,2,FALSE)</f>
        <v>OCUPADO/A</v>
      </c>
      <c r="J290" s="4" t="s">
        <v>165</v>
      </c>
      <c r="K290" s="19" t="str">
        <f>VLOOKUP(BBDD!J290,[1]CODIFICACIÓN!$G$3:$H$48,2,FALSE)</f>
        <v>Puerto Venecia</v>
      </c>
      <c r="L290" s="4">
        <v>146</v>
      </c>
      <c r="M290" s="3" t="s">
        <v>230</v>
      </c>
      <c r="N290" s="19" t="str">
        <f>VLOOKUP(BBDD!M290,[1]CODIFICACIÓN!$G$3:$H$48,2,FALSE)</f>
        <v>La Almozara</v>
      </c>
      <c r="O290" s="18">
        <v>199</v>
      </c>
      <c r="P290" s="19" t="str">
        <f>VLOOKUP(BBDD!O290,[1]CODIFICACIÓN!$BI$3:$BJ$15,2,FALSE)</f>
        <v>OCIO (DEPORTE, AMIGOS, ETC.)</v>
      </c>
      <c r="Q290" s="3"/>
      <c r="R290" s="19" t="str">
        <f>VLOOKUP(BBDD!Q290,[1]CODIFICACIÓN!$BI$3:$BJ$15,2,FALSE)</f>
        <v>CASA</v>
      </c>
      <c r="T290" s="19" t="str">
        <f>VLOOKUP(BBDD!S290,[1]CODIFICACIÓN!$BK$3:$BL$18,2,FALSE)</f>
        <v>COCHE PERSONA QUE CONDUCE</v>
      </c>
      <c r="U290" s="19"/>
      <c r="V290" s="3"/>
      <c r="AI290" s="19" t="str">
        <f>VLOOKUP(BBDD!AH290,[1]CODIFICACIÓN!$BM$3:$BN$14,2,FALSE)</f>
        <v>NS/NC</v>
      </c>
      <c r="AJ290" s="19" t="str">
        <f>VLOOKUP(BBDD!AI290,[1]CODIFICACIÓN!$BO$3:$BP$12,2,FALSE)</f>
        <v>ES INCÓMODO</v>
      </c>
      <c r="AL290" s="19" t="str">
        <f>VLOOKUP(BBDD!AK290,[1]CODIFICACIÓN!$BQ$3:$BR$7,2,FALSE)</f>
        <v>1-3 VECES AL MES</v>
      </c>
      <c r="AM290" s="19" t="str">
        <f>VLOOKUP(BBDD!AL290,[1]CODIFICACIÓN!$BS$3:$BT$7,2,FALSE)</f>
        <v>Seguro</v>
      </c>
    </row>
    <row r="291" spans="1:39" ht="15" customHeight="1" x14ac:dyDescent="0.3">
      <c r="A291" s="4">
        <v>290</v>
      </c>
      <c r="B291" s="5">
        <v>42846</v>
      </c>
      <c r="C291" s="7">
        <v>0.78125</v>
      </c>
      <c r="D291" s="3" t="s">
        <v>165</v>
      </c>
      <c r="E291" s="19" t="str">
        <f>VLOOKUP(BBDD!E291,[1]CODIFICACIÓN!$A$3:$B$5,2,FALSE)</f>
        <v>Hombre</v>
      </c>
      <c r="F291" s="3">
        <v>23</v>
      </c>
      <c r="G291" s="3" t="str">
        <f>VLOOKUP(F291,[1]CODIFICACIÓN!$BV$3:$BW$99,2,FALSE)</f>
        <v>15 a 24 años</v>
      </c>
      <c r="H291" s="3" t="s">
        <v>228</v>
      </c>
      <c r="I291" s="19" t="str">
        <f>VLOOKUP(BBDD!H291,[1]CODIFICACIÓN!$BG$3:$BH$11,2,FALSE)</f>
        <v>ESTUDIANTE</v>
      </c>
      <c r="J291" s="4" t="s">
        <v>165</v>
      </c>
      <c r="K291" s="19" t="str">
        <f>VLOOKUP(BBDD!J291,[1]CODIFICACIÓN!$G$3:$H$48,2,FALSE)</f>
        <v>Puerto Venecia</v>
      </c>
      <c r="L291" s="4">
        <v>146</v>
      </c>
      <c r="M291" s="3" t="s">
        <v>228</v>
      </c>
      <c r="N291" s="19" t="str">
        <f>VLOOKUP(BBDD!M291,[1]CODIFICACIÓN!$G$3:$H$48,2,FALSE)</f>
        <v>Casco Histórico</v>
      </c>
      <c r="O291" s="18">
        <v>50</v>
      </c>
      <c r="P291" s="19" t="str">
        <f>VLOOKUP(BBDD!O291,[1]CODIFICACIÓN!$BI$3:$BJ$15,2,FALSE)</f>
        <v>OCIO (DEPORTE, AMIGOS, ETC.)</v>
      </c>
      <c r="Q291" s="3"/>
      <c r="R291" s="19" t="str">
        <f>VLOOKUP(BBDD!Q291,[1]CODIFICACIÓN!$BI$3:$BJ$15,2,FALSE)</f>
        <v>CASA</v>
      </c>
      <c r="T291" s="19" t="str">
        <f>VLOOKUP(BBDD!S291,[1]CODIFICACIÓN!$BK$3:$BL$18,2,FALSE)</f>
        <v>COCHE ACOMPAÑANTE</v>
      </c>
      <c r="U291" s="19"/>
      <c r="V291" s="3"/>
      <c r="Y291" s="7">
        <v>0.77986111111111101</v>
      </c>
      <c r="AI291" s="19" t="str">
        <f>VLOOKUP(BBDD!AH291,[1]CODIFICACIÓN!$BM$3:$BN$14,2,FALSE)</f>
        <v>NS/NC</v>
      </c>
      <c r="AJ291" s="19" t="str">
        <f>VLOOKUP(BBDD!AI291,[1]CODIFICACIÓN!$BO$3:$BP$12,2,FALSE)</f>
        <v>ES INCÓMODO</v>
      </c>
      <c r="AL291" s="19" t="str">
        <f>VLOOKUP(BBDD!AK291,[1]CODIFICACIÓN!$BQ$3:$BR$7,2,FALSE)</f>
        <v>1-3 VECES AL MES</v>
      </c>
      <c r="AM291" s="19" t="str">
        <f>VLOOKUP(BBDD!AL291,[1]CODIFICACIÓN!$BS$3:$BT$7,2,FALSE)</f>
        <v>Seguro</v>
      </c>
    </row>
    <row r="292" spans="1:39" ht="15" customHeight="1" x14ac:dyDescent="0.3">
      <c r="A292" s="4">
        <v>291</v>
      </c>
      <c r="B292" s="5">
        <v>42846</v>
      </c>
      <c r="C292" s="7">
        <v>0.78125</v>
      </c>
      <c r="D292" s="3" t="s">
        <v>165</v>
      </c>
      <c r="E292" s="19" t="str">
        <f>VLOOKUP(BBDD!E292,[1]CODIFICACIÓN!$A$3:$B$5,2,FALSE)</f>
        <v>Hombre</v>
      </c>
      <c r="F292" s="3">
        <v>21</v>
      </c>
      <c r="G292" s="3" t="str">
        <f>VLOOKUP(F292,[1]CODIFICACIÓN!$BV$3:$BW$99,2,FALSE)</f>
        <v>15 a 24 años</v>
      </c>
      <c r="H292" s="3" t="s">
        <v>227</v>
      </c>
      <c r="I292" s="19" t="str">
        <f>VLOOKUP(BBDD!H292,[1]CODIFICACIÓN!$BG$3:$BH$11,2,FALSE)</f>
        <v>NS/NC</v>
      </c>
      <c r="J292" s="4" t="s">
        <v>165</v>
      </c>
      <c r="K292" s="19" t="str">
        <f>VLOOKUP(BBDD!J292,[1]CODIFICACIÓN!$G$3:$H$48,2,FALSE)</f>
        <v>Puerto Venecia</v>
      </c>
      <c r="L292" s="4">
        <v>146</v>
      </c>
      <c r="M292" s="3" t="s">
        <v>588</v>
      </c>
      <c r="N292" s="19" t="str">
        <f>VLOOKUP(BBDD!M292,[1]CODIFICACIÓN!$G$3:$H$48,2,FALSE)</f>
        <v>Centro</v>
      </c>
      <c r="O292" s="18">
        <v>180</v>
      </c>
      <c r="P292" s="19" t="str">
        <f>VLOOKUP(BBDD!O292,[1]CODIFICACIÓN!$BI$3:$BJ$15,2,FALSE)</f>
        <v>SANIDAD</v>
      </c>
      <c r="Q292" s="3"/>
      <c r="R292" s="19" t="str">
        <f>VLOOKUP(BBDD!Q292,[1]CODIFICACIÓN!$BI$3:$BJ$15,2,FALSE)</f>
        <v>CASA</v>
      </c>
      <c r="T292" s="19" t="str">
        <f>VLOOKUP(BBDD!S292,[1]CODIFICACIÓN!$BK$3:$BL$18,2,FALSE)</f>
        <v>COCHE PERSONA QUE CONDUCE</v>
      </c>
      <c r="U292" s="19"/>
      <c r="V292" s="3"/>
      <c r="Y292" s="7">
        <v>0.77986111111111101</v>
      </c>
      <c r="AI292" s="19" t="str">
        <f>VLOOKUP(BBDD!AH292,[1]CODIFICACIÓN!$BM$3:$BN$14,2,FALSE)</f>
        <v>NS/NC</v>
      </c>
      <c r="AJ292" s="19" t="str">
        <f>VLOOKUP(BBDD!AI292,[1]CODIFICACIÓN!$BO$3:$BP$12,2,FALSE)</f>
        <v>ES INCÓMODO</v>
      </c>
      <c r="AL292" s="19" t="str">
        <f>VLOOKUP(BBDD!AK292,[1]CODIFICACIÓN!$BQ$3:$BR$7,2,FALSE)</f>
        <v>1-3 VECES AL MES</v>
      </c>
      <c r="AM292" s="19" t="str">
        <f>VLOOKUP(BBDD!AL292,[1]CODIFICACIÓN!$BS$3:$BT$7,2,FALSE)</f>
        <v>Seguro</v>
      </c>
    </row>
    <row r="293" spans="1:39" ht="15" customHeight="1" x14ac:dyDescent="0.3">
      <c r="A293" s="4">
        <v>292</v>
      </c>
      <c r="B293" s="5">
        <v>42846</v>
      </c>
      <c r="C293" s="7">
        <v>0.79166666666666663</v>
      </c>
      <c r="D293" s="3" t="s">
        <v>165</v>
      </c>
      <c r="E293" s="19" t="str">
        <f>VLOOKUP(BBDD!E293,[1]CODIFICACIÓN!$A$3:$B$5,2,FALSE)</f>
        <v>Mujer</v>
      </c>
      <c r="F293" s="3">
        <v>31</v>
      </c>
      <c r="G293" s="3" t="str">
        <f>VLOOKUP(F293,[1]CODIFICACIÓN!$BV$3:$BW$99,2,FALSE)</f>
        <v>25 a 39 años</v>
      </c>
      <c r="H293" s="3" t="s">
        <v>211</v>
      </c>
      <c r="I293" s="19" t="str">
        <f>VLOOKUP(BBDD!H293,[1]CODIFICACIÓN!$BG$3:$BH$11,2,FALSE)</f>
        <v>OCUPADO/A</v>
      </c>
      <c r="J293" s="4" t="s">
        <v>165</v>
      </c>
      <c r="K293" s="19" t="str">
        <f>VLOOKUP(BBDD!J293,[1]CODIFICACIÓN!$G$3:$H$48,2,FALSE)</f>
        <v>Puerto Venecia</v>
      </c>
      <c r="L293" s="4">
        <v>146</v>
      </c>
      <c r="M293" s="3" t="s">
        <v>172</v>
      </c>
      <c r="N293" s="19" t="str">
        <f>VLOOKUP(BBDD!M293,[1]CODIFICACIÓN!$G$3:$H$48,2,FALSE)</f>
        <v>Oliver- Valdefierro</v>
      </c>
      <c r="O293" s="18">
        <v>113</v>
      </c>
      <c r="P293" s="19" t="str">
        <f>VLOOKUP(BBDD!O293,[1]CODIFICACIÓN!$BI$3:$BJ$15,2,FALSE)</f>
        <v>OCIO (DEPORTE, AMIGOS, ETC.)</v>
      </c>
      <c r="Q293" s="3"/>
      <c r="R293" s="19" t="str">
        <f>VLOOKUP(BBDD!Q293,[1]CODIFICACIÓN!$BI$3:$BJ$15,2,FALSE)</f>
        <v>CASA</v>
      </c>
      <c r="T293" s="19" t="str">
        <f>VLOOKUP(BBDD!S293,[1]CODIFICACIÓN!$BK$3:$BL$18,2,FALSE)</f>
        <v>BUS URBANO</v>
      </c>
      <c r="U293" s="19"/>
      <c r="V293" s="3"/>
      <c r="Y293" s="7">
        <v>0.79027777777777775</v>
      </c>
      <c r="AA293" s="3">
        <v>31</v>
      </c>
      <c r="AI293" s="19" t="str">
        <f>VLOOKUP(BBDD!AH293,[1]CODIFICACIÓN!$BM$3:$BN$14,2,FALSE)</f>
        <v>TARJETA BUS</v>
      </c>
      <c r="AJ293" s="19" t="str">
        <f>VLOOKUP(BBDD!AI293,[1]CODIFICACIÓN!$BO$3:$BP$12,2,FALSE)</f>
        <v>NS/NC</v>
      </c>
      <c r="AL293" s="19" t="str">
        <f>VLOOKUP(BBDD!AK293,[1]CODIFICACIÓN!$BQ$3:$BR$7,2,FALSE)</f>
        <v>1-3 VECES AL MES</v>
      </c>
      <c r="AM293" s="19" t="str">
        <f>VLOOKUP(BBDD!AL293,[1]CODIFICACIÓN!$BS$3:$BT$7,2,FALSE)</f>
        <v>Seguro</v>
      </c>
    </row>
    <row r="294" spans="1:39" ht="15" customHeight="1" x14ac:dyDescent="0.3">
      <c r="A294" s="4">
        <v>293</v>
      </c>
      <c r="B294" s="5">
        <v>42846</v>
      </c>
      <c r="C294" s="7">
        <v>0.79513888888888884</v>
      </c>
      <c r="D294" s="3" t="s">
        <v>165</v>
      </c>
      <c r="E294" s="19" t="str">
        <f>VLOOKUP(BBDD!E294,[1]CODIFICACIÓN!$A$3:$B$5,2,FALSE)</f>
        <v>Hombre</v>
      </c>
      <c r="F294" s="3">
        <v>32</v>
      </c>
      <c r="G294" s="3" t="str">
        <f>VLOOKUP(F294,[1]CODIFICACIÓN!$BV$3:$BW$99,2,FALSE)</f>
        <v>25 a 39 años</v>
      </c>
      <c r="H294" s="3" t="s">
        <v>174</v>
      </c>
      <c r="I294" s="19" t="str">
        <f>VLOOKUP(BBDD!H294,[1]CODIFICACIÓN!$BG$3:$BH$11,2,FALSE)</f>
        <v>OCUPADO/A</v>
      </c>
      <c r="J294" s="4" t="s">
        <v>165</v>
      </c>
      <c r="K294" s="19" t="str">
        <f>VLOOKUP(BBDD!J294,[1]CODIFICACIÓN!$G$3:$H$48,2,FALSE)</f>
        <v>Puerto Venecia</v>
      </c>
      <c r="L294" s="4">
        <v>146</v>
      </c>
      <c r="N294" s="19" t="str">
        <f>VLOOKUP(BBDD!M294,[1]CODIFICACIÓN!$G$3:$H$48,2,FALSE)</f>
        <v>Zona Oeste</v>
      </c>
      <c r="O294" s="18" t="s">
        <v>578</v>
      </c>
      <c r="P294" s="19" t="str">
        <f>VLOOKUP(BBDD!O294,[1]CODIFICACIÓN!$BI$3:$BJ$15,2,FALSE)</f>
        <v>TRABAJO</v>
      </c>
      <c r="Q294" s="3"/>
      <c r="R294" s="19" t="str">
        <f>VLOOKUP(BBDD!Q294,[1]CODIFICACIÓN!$BI$3:$BJ$15,2,FALSE)</f>
        <v>CASA</v>
      </c>
      <c r="T294" s="19" t="str">
        <f>VLOOKUP(BBDD!S294,[1]CODIFICACIÓN!$BK$3:$BL$18,2,FALSE)</f>
        <v>A PIE</v>
      </c>
      <c r="U294" s="19"/>
      <c r="V294" s="3"/>
      <c r="Y294" s="7">
        <v>0.79375000000000007</v>
      </c>
      <c r="AI294" s="19" t="str">
        <f>VLOOKUP(BBDD!AH294,[1]CODIFICACIÓN!$BM$3:$BN$14,2,FALSE)</f>
        <v>NS/NC</v>
      </c>
      <c r="AJ294" s="19" t="str">
        <f>VLOOKUP(BBDD!AI294,[1]CODIFICACIÓN!$BO$3:$BP$12,2,FALSE)</f>
        <v>INNECESARIO POR PROXIMIDAD</v>
      </c>
      <c r="AL294" s="19" t="str">
        <f>VLOOKUP(BBDD!AK294,[1]CODIFICACIÓN!$BQ$3:$BR$7,2,FALSE)</f>
        <v>4 O MÁS VECES A LA SEMANA</v>
      </c>
      <c r="AM294" s="19" t="str">
        <f>VLOOKUP(BBDD!AL294,[1]CODIFICACIÓN!$BS$3:$BT$7,2,FALSE)</f>
        <v>Muy seguro</v>
      </c>
    </row>
    <row r="295" spans="1:39" ht="15" customHeight="1" x14ac:dyDescent="0.3">
      <c r="A295" s="4">
        <v>294</v>
      </c>
      <c r="B295" s="5">
        <v>42846</v>
      </c>
      <c r="C295" s="7">
        <v>0.79861111111111116</v>
      </c>
      <c r="D295" s="3" t="s">
        <v>165</v>
      </c>
      <c r="E295" s="19" t="str">
        <f>VLOOKUP(BBDD!E295,[1]CODIFICACIÓN!$A$3:$B$5,2,FALSE)</f>
        <v>Hombre</v>
      </c>
      <c r="F295" s="3">
        <v>50</v>
      </c>
      <c r="G295" s="3" t="str">
        <f>VLOOKUP(F295,[1]CODIFICACIÓN!$BV$3:$BW$99,2,FALSE)</f>
        <v>40 a 54 años</v>
      </c>
      <c r="H295" s="3" t="s">
        <v>131</v>
      </c>
      <c r="I295" s="19" t="str">
        <f>VLOOKUP(BBDD!H295,[1]CODIFICACIÓN!$BG$3:$BH$11,2,FALSE)</f>
        <v>OCUPADO/A</v>
      </c>
      <c r="J295" s="4" t="s">
        <v>165</v>
      </c>
      <c r="K295" s="19" t="str">
        <f>VLOOKUP(BBDD!J295,[1]CODIFICACIÓN!$G$3:$H$48,2,FALSE)</f>
        <v>Puerto Venecia</v>
      </c>
      <c r="L295" s="4">
        <v>146</v>
      </c>
      <c r="M295" s="3" t="s">
        <v>131</v>
      </c>
      <c r="N295" s="19" t="str">
        <f>VLOOKUP(BBDD!M295,[1]CODIFICACIÓN!$G$3:$H$48,2,FALSE)</f>
        <v>Centro</v>
      </c>
      <c r="O295" s="18" t="s">
        <v>563</v>
      </c>
      <c r="P295" s="19" t="str">
        <f>VLOOKUP(BBDD!O295,[1]CODIFICACIÓN!$BI$3:$BJ$15,2,FALSE)</f>
        <v>OCIO (DEPORTE, AMIGOS, ETC.)</v>
      </c>
      <c r="Q295" s="3"/>
      <c r="R295" s="19" t="str">
        <f>VLOOKUP(BBDD!Q295,[1]CODIFICACIÓN!$BI$3:$BJ$15,2,FALSE)</f>
        <v>CASA</v>
      </c>
      <c r="T295" s="19" t="str">
        <f>VLOOKUP(BBDD!S295,[1]CODIFICACIÓN!$BK$3:$BL$18,2,FALSE)</f>
        <v>BUS URBANO</v>
      </c>
      <c r="U295" s="19"/>
      <c r="V295" s="3"/>
      <c r="Y295" s="7">
        <v>0.79652777777777783</v>
      </c>
      <c r="AA295" s="3" t="s">
        <v>168</v>
      </c>
      <c r="AI295" s="19" t="str">
        <f>VLOOKUP(BBDD!AH295,[1]CODIFICACIÓN!$BM$3:$BN$14,2,FALSE)</f>
        <v>TARJETA BUS</v>
      </c>
      <c r="AJ295" s="19" t="str">
        <f>VLOOKUP(BBDD!AI295,[1]CODIFICACIÓN!$BO$3:$BP$12,2,FALSE)</f>
        <v>NS/NC</v>
      </c>
      <c r="AL295" s="19" t="str">
        <f>VLOOKUP(BBDD!AK295,[1]CODIFICACIÓN!$BQ$3:$BR$7,2,FALSE)</f>
        <v>1-3 VECES A LA SEMANA</v>
      </c>
      <c r="AM295" s="19" t="str">
        <f>VLOOKUP(BBDD!AL295,[1]CODIFICACIÓN!$BS$3:$BT$7,2,FALSE)</f>
        <v>Seguro</v>
      </c>
    </row>
    <row r="296" spans="1:39" ht="15" customHeight="1" x14ac:dyDescent="0.3">
      <c r="A296" s="4">
        <v>295</v>
      </c>
      <c r="B296" s="5">
        <v>42846</v>
      </c>
      <c r="C296" s="7">
        <v>0.80555555555555547</v>
      </c>
      <c r="D296" s="3" t="s">
        <v>165</v>
      </c>
      <c r="E296" s="19" t="str">
        <f>VLOOKUP(BBDD!E296,[1]CODIFICACIÓN!$A$3:$B$5,2,FALSE)</f>
        <v>Mujer</v>
      </c>
      <c r="F296" s="3">
        <v>28</v>
      </c>
      <c r="G296" s="3" t="str">
        <f>VLOOKUP(F296,[1]CODIFICACIÓN!$BV$3:$BW$99,2,FALSE)</f>
        <v>25 a 39 años</v>
      </c>
      <c r="H296" s="3" t="s">
        <v>157</v>
      </c>
      <c r="I296" s="19" t="str">
        <f>VLOOKUP(BBDD!H296,[1]CODIFICACIÓN!$BG$3:$BH$11,2,FALSE)</f>
        <v>OCUPADO/A</v>
      </c>
      <c r="J296" s="4" t="s">
        <v>165</v>
      </c>
      <c r="K296" s="19" t="str">
        <f>VLOOKUP(BBDD!J296,[1]CODIFICACIÓN!$G$3:$H$48,2,FALSE)</f>
        <v>Puerto Venecia</v>
      </c>
      <c r="L296" s="4">
        <v>146</v>
      </c>
      <c r="M296" s="3" t="s">
        <v>157</v>
      </c>
      <c r="N296" s="19" t="str">
        <f>VLOOKUP(BBDD!M296,[1]CODIFICACIÓN!$G$3:$H$48,2,FALSE)</f>
        <v>Centro</v>
      </c>
      <c r="O296" s="18" t="s">
        <v>582</v>
      </c>
      <c r="P296" s="19" t="str">
        <f>VLOOKUP(BBDD!O296,[1]CODIFICACIÓN!$BI$3:$BJ$15,2,FALSE)</f>
        <v>OCIO (DEPORTE, AMIGOS, ETC.)</v>
      </c>
      <c r="Q296" s="3"/>
      <c r="R296" s="19" t="str">
        <f>VLOOKUP(BBDD!Q296,[1]CODIFICACIÓN!$BI$3:$BJ$15,2,FALSE)</f>
        <v>CASA</v>
      </c>
      <c r="T296" s="19" t="str">
        <f>VLOOKUP(BBDD!S296,[1]CODIFICACIÓN!$BK$3:$BL$18,2,FALSE)</f>
        <v>COCHE PERSONA QUE CONDUCE</v>
      </c>
      <c r="U296" s="19"/>
      <c r="V296" s="3"/>
      <c r="Y296" s="7">
        <v>0.81041666666666667</v>
      </c>
      <c r="AI296" s="19" t="str">
        <f>VLOOKUP(BBDD!AH296,[1]CODIFICACIÓN!$BM$3:$BN$14,2,FALSE)</f>
        <v>NS/NC</v>
      </c>
      <c r="AJ296" s="19" t="str">
        <f>VLOOKUP(BBDD!AI296,[1]CODIFICACIÓN!$BO$3:$BP$12,2,FALSE)</f>
        <v>ES INCÓMODO</v>
      </c>
      <c r="AL296" s="19" t="str">
        <f>VLOOKUP(BBDD!AK296,[1]CODIFICACIÓN!$BQ$3:$BR$7,2,FALSE)</f>
        <v>1-3 VECES AL MES</v>
      </c>
      <c r="AM296" s="19" t="str">
        <f>VLOOKUP(BBDD!AL296,[1]CODIFICACIÓN!$BS$3:$BT$7,2,FALSE)</f>
        <v>Seguro</v>
      </c>
    </row>
    <row r="297" spans="1:39" ht="15" customHeight="1" x14ac:dyDescent="0.3">
      <c r="A297" s="4">
        <v>296</v>
      </c>
      <c r="B297" s="5">
        <v>42846</v>
      </c>
      <c r="C297" s="7">
        <v>0.80902777777777779</v>
      </c>
      <c r="D297" s="3" t="s">
        <v>165</v>
      </c>
      <c r="E297" s="19" t="str">
        <f>VLOOKUP(BBDD!E297,[1]CODIFICACIÓN!$A$3:$B$5,2,FALSE)</f>
        <v>Hombre</v>
      </c>
      <c r="F297" s="3">
        <v>20</v>
      </c>
      <c r="G297" s="3" t="str">
        <f>VLOOKUP(F297,[1]CODIFICACIÓN!$BV$3:$BW$99,2,FALSE)</f>
        <v>15 a 24 años</v>
      </c>
      <c r="H297" s="3" t="s">
        <v>108</v>
      </c>
      <c r="I297" s="19" t="str">
        <f>VLOOKUP(BBDD!H297,[1]CODIFICACIÓN!$BG$3:$BH$11,2,FALSE)</f>
        <v>OCUPADO/A</v>
      </c>
      <c r="J297" s="4" t="s">
        <v>165</v>
      </c>
      <c r="K297" s="19" t="str">
        <f>VLOOKUP(BBDD!J297,[1]CODIFICACIÓN!$G$3:$H$48,2,FALSE)</f>
        <v>Puerto Venecia</v>
      </c>
      <c r="L297" s="4">
        <v>146</v>
      </c>
      <c r="N297" s="19" t="str">
        <f>VLOOKUP(BBDD!M297,[1]CODIFICACIÓN!$G$3:$H$48,2,FALSE)</f>
        <v>Casablanca</v>
      </c>
      <c r="O297" s="18" t="s">
        <v>555</v>
      </c>
      <c r="P297" s="19" t="str">
        <f>VLOOKUP(BBDD!O297,[1]CODIFICACIÓN!$BI$3:$BJ$15,2,FALSE)</f>
        <v>OCIO (DEPORTE, AMIGOS, ETC.)</v>
      </c>
      <c r="Q297" s="3"/>
      <c r="R297" s="19" t="str">
        <f>VLOOKUP(BBDD!Q297,[1]CODIFICACIÓN!$BI$3:$BJ$15,2,FALSE)</f>
        <v>CASA</v>
      </c>
      <c r="T297" s="19" t="str">
        <f>VLOOKUP(BBDD!S297,[1]CODIFICACIÓN!$BK$3:$BL$18,2,FALSE)</f>
        <v>COCHE PERSONA QUE CONDUCE</v>
      </c>
      <c r="U297" s="19"/>
      <c r="V297" s="3"/>
      <c r="Y297" s="7">
        <v>0.80694444444444446</v>
      </c>
      <c r="AI297" s="19" t="str">
        <f>VLOOKUP(BBDD!AH297,[1]CODIFICACIÓN!$BM$3:$BN$14,2,FALSE)</f>
        <v>NS/NC</v>
      </c>
      <c r="AJ297" s="19" t="str">
        <f>VLOOKUP(BBDD!AI297,[1]CODIFICACIÓN!$BO$3:$BP$12,2,FALSE)</f>
        <v>ES INCÓMODO</v>
      </c>
      <c r="AL297" s="19" t="str">
        <f>VLOOKUP(BBDD!AK297,[1]CODIFICACIÓN!$BQ$3:$BR$7,2,FALSE)</f>
        <v>1-3 VECES A LA SEMANA</v>
      </c>
      <c r="AM297" s="19" t="str">
        <f>VLOOKUP(BBDD!AL297,[1]CODIFICACIÓN!$BS$3:$BT$7,2,FALSE)</f>
        <v>Seguro</v>
      </c>
    </row>
    <row r="298" spans="1:39" ht="15" customHeight="1" x14ac:dyDescent="0.3">
      <c r="A298" s="4">
        <v>297</v>
      </c>
      <c r="B298" s="5">
        <v>42846</v>
      </c>
      <c r="C298" s="7">
        <v>0.80763888888888891</v>
      </c>
      <c r="D298" s="3" t="s">
        <v>165</v>
      </c>
      <c r="E298" s="19" t="str">
        <f>VLOOKUP(BBDD!E298,[1]CODIFICACIÓN!$A$3:$B$5,2,FALSE)</f>
        <v>Mujer</v>
      </c>
      <c r="F298" s="3">
        <v>34</v>
      </c>
      <c r="G298" s="3" t="str">
        <f>VLOOKUP(F298,[1]CODIFICACIÓN!$BV$3:$BW$99,2,FALSE)</f>
        <v>25 a 39 años</v>
      </c>
      <c r="H298" s="3" t="s">
        <v>174</v>
      </c>
      <c r="I298" s="19" t="str">
        <f>VLOOKUP(BBDD!H298,[1]CODIFICACIÓN!$BG$3:$BH$11,2,FALSE)</f>
        <v>OCUPADO/A</v>
      </c>
      <c r="J298" s="4" t="s">
        <v>165</v>
      </c>
      <c r="K298" s="19" t="str">
        <f>VLOOKUP(BBDD!J298,[1]CODIFICACIÓN!$G$3:$H$48,2,FALSE)</f>
        <v>Puerto Venecia</v>
      </c>
      <c r="L298" s="4">
        <v>146</v>
      </c>
      <c r="N298" s="19" t="str">
        <f>VLOOKUP(BBDD!M298,[1]CODIFICACIÓN!$G$3:$H$48,2,FALSE)</f>
        <v>Casco Histórico</v>
      </c>
      <c r="O298" s="18" t="s">
        <v>578</v>
      </c>
      <c r="P298" s="19" t="str">
        <f>VLOOKUP(BBDD!O298,[1]CODIFICACIÓN!$BI$3:$BJ$15,2,FALSE)</f>
        <v>OCIO (DEPORTE, AMIGOS, ETC.)</v>
      </c>
      <c r="Q298" s="3"/>
      <c r="R298" s="19" t="str">
        <f>VLOOKUP(BBDD!Q298,[1]CODIFICACIÓN!$BI$3:$BJ$15,2,FALSE)</f>
        <v>CASA</v>
      </c>
      <c r="T298" s="19" t="str">
        <f>VLOOKUP(BBDD!S298,[1]CODIFICACIÓN!$BK$3:$BL$18,2,FALSE)</f>
        <v>A PIE</v>
      </c>
      <c r="U298" s="19"/>
      <c r="V298" s="3"/>
      <c r="Y298" s="7">
        <v>0.8125</v>
      </c>
      <c r="AI298" s="19" t="str">
        <f>VLOOKUP(BBDD!AH298,[1]CODIFICACIÓN!$BM$3:$BN$14,2,FALSE)</f>
        <v>NS/NC</v>
      </c>
      <c r="AJ298" s="19" t="str">
        <f>VLOOKUP(BBDD!AI298,[1]CODIFICACIÓN!$BO$3:$BP$12,2,FALSE)</f>
        <v>INNECESARIO POR PROXIMIDAD</v>
      </c>
      <c r="AL298" s="19" t="str">
        <f>VLOOKUP(BBDD!AK298,[1]CODIFICACIÓN!$BQ$3:$BR$7,2,FALSE)</f>
        <v>1-3 VECES A LA SEMANA</v>
      </c>
      <c r="AM298" s="19" t="str">
        <f>VLOOKUP(BBDD!AL298,[1]CODIFICACIÓN!$BS$3:$BT$7,2,FALSE)</f>
        <v>Seguro</v>
      </c>
    </row>
    <row r="299" spans="1:39" x14ac:dyDescent="0.3">
      <c r="A299" s="4">
        <v>298</v>
      </c>
      <c r="B299" s="5">
        <v>42846</v>
      </c>
      <c r="C299" s="7">
        <v>0.81597222222222221</v>
      </c>
      <c r="D299" s="3" t="s">
        <v>165</v>
      </c>
      <c r="E299" s="19" t="str">
        <f>VLOOKUP(BBDD!E299,[1]CODIFICACIÓN!$A$3:$B$5,2,FALSE)</f>
        <v>Mujer</v>
      </c>
      <c r="F299" s="3">
        <v>20</v>
      </c>
      <c r="G299" s="3" t="str">
        <f>VLOOKUP(F299,[1]CODIFICACIÓN!$BV$3:$BW$99,2,FALSE)</f>
        <v>15 a 24 años</v>
      </c>
      <c r="H299" s="3" t="s">
        <v>115</v>
      </c>
      <c r="I299" s="19" t="str">
        <f>VLOOKUP(BBDD!H299,[1]CODIFICACIÓN!$BG$3:$BH$11,2,FALSE)</f>
        <v>ESTUDIANTE</v>
      </c>
      <c r="J299" s="4" t="s">
        <v>165</v>
      </c>
      <c r="K299" s="19" t="str">
        <f>VLOOKUP(BBDD!J299,[1]CODIFICACIÓN!$G$3:$H$48,2,FALSE)</f>
        <v>Puerto Venecia</v>
      </c>
      <c r="L299" s="4">
        <v>146</v>
      </c>
      <c r="N299" s="19" t="str">
        <f>VLOOKUP(BBDD!M299,[1]CODIFICACIÓN!$G$3:$H$48,2,FALSE)</f>
        <v>Casco Histórico</v>
      </c>
      <c r="O299" s="18" t="s">
        <v>564</v>
      </c>
      <c r="P299" s="19" t="str">
        <f>VLOOKUP(BBDD!O299,[1]CODIFICACIÓN!$BI$3:$BJ$15,2,FALSE)</f>
        <v>OCIO (DEPORTE, AMIGOS, ETC.)</v>
      </c>
      <c r="Q299" s="3"/>
      <c r="R299" s="19" t="str">
        <f>VLOOKUP(BBDD!Q299,[1]CODIFICACIÓN!$BI$3:$BJ$15,2,FALSE)</f>
        <v>CASA</v>
      </c>
      <c r="T299" s="19" t="str">
        <f>VLOOKUP(BBDD!S299,[1]CODIFICACIÓN!$BK$3:$BL$18,2,FALSE)</f>
        <v>BUS URBANO</v>
      </c>
      <c r="U299" s="19" t="str">
        <f>VLOOKUP(BBDD!T299,[1]CODIFICACIÓN!$BK$3:$BL$18,2,FALSE)</f>
        <v>BUS URBANO</v>
      </c>
      <c r="V299" s="3"/>
      <c r="Y299" s="7">
        <v>0.81458333333333333</v>
      </c>
      <c r="AA299" s="3">
        <v>33</v>
      </c>
      <c r="AC299" s="3">
        <v>31</v>
      </c>
      <c r="AI299" s="19" t="str">
        <f>VLOOKUP(BBDD!AH299,[1]CODIFICACIÓN!$BM$3:$BN$14,2,FALSE)</f>
        <v>NS/NC</v>
      </c>
      <c r="AJ299" s="19" t="str">
        <f>VLOOKUP(BBDD!AI299,[1]CODIFICACIÓN!$BO$3:$BP$12,2,FALSE)</f>
        <v>NS/NC</v>
      </c>
      <c r="AL299" s="19" t="str">
        <f>VLOOKUP(BBDD!AK299,[1]CODIFICACIÓN!$BQ$3:$BR$7,2,FALSE)</f>
        <v>1-3 VECES A LA SEMANA</v>
      </c>
      <c r="AM299" s="19" t="str">
        <f>VLOOKUP(BBDD!AL299,[1]CODIFICACIÓN!$BS$3:$BT$7,2,FALSE)</f>
        <v>Seguro</v>
      </c>
    </row>
    <row r="300" spans="1:39" ht="15" customHeight="1" x14ac:dyDescent="0.3">
      <c r="A300" s="4">
        <v>299</v>
      </c>
      <c r="B300" s="5">
        <v>42846</v>
      </c>
      <c r="C300" s="7">
        <v>0.81944444444444453</v>
      </c>
      <c r="D300" s="3" t="s">
        <v>165</v>
      </c>
      <c r="E300" s="19" t="str">
        <f>VLOOKUP(BBDD!E300,[1]CODIFICACIÓN!$A$3:$B$5,2,FALSE)</f>
        <v>Hombre</v>
      </c>
      <c r="F300" s="3">
        <v>23</v>
      </c>
      <c r="G300" s="3" t="str">
        <f>VLOOKUP(F300,[1]CODIFICACIÓN!$BV$3:$BW$99,2,FALSE)</f>
        <v>15 a 24 años</v>
      </c>
      <c r="H300" s="3" t="s">
        <v>106</v>
      </c>
      <c r="I300" s="19" t="str">
        <f>VLOOKUP(BBDD!H300,[1]CODIFICACIÓN!$BG$3:$BH$11,2,FALSE)</f>
        <v>ESTUDIANTE</v>
      </c>
      <c r="J300" s="4" t="s">
        <v>165</v>
      </c>
      <c r="K300" s="19" t="str">
        <f>VLOOKUP(BBDD!J300,[1]CODIFICACIÓN!$G$3:$H$48,2,FALSE)</f>
        <v>Puerto Venecia</v>
      </c>
      <c r="L300" s="4">
        <v>146</v>
      </c>
      <c r="M300" s="3" t="s">
        <v>106</v>
      </c>
      <c r="N300" s="19" t="str">
        <f>VLOOKUP(BBDD!M300,[1]CODIFICACIÓN!$G$3:$H$48,2,FALSE)</f>
        <v>Zona Oeste</v>
      </c>
      <c r="O300" s="18" t="s">
        <v>609</v>
      </c>
      <c r="P300" s="19" t="str">
        <f>VLOOKUP(BBDD!O300,[1]CODIFICACIÓN!$BI$3:$BJ$15,2,FALSE)</f>
        <v>OCIO (DEPORTE, AMIGOS, ETC.)</v>
      </c>
      <c r="Q300" s="3"/>
      <c r="R300" s="19" t="str">
        <f>VLOOKUP(BBDD!Q300,[1]CODIFICACIÓN!$BI$3:$BJ$15,2,FALSE)</f>
        <v>CASA</v>
      </c>
      <c r="T300" s="19" t="str">
        <f>VLOOKUP(BBDD!S300,[1]CODIFICACIÓN!$BK$3:$BL$18,2,FALSE)</f>
        <v>COCHE PERSONA QUE CONDUCE</v>
      </c>
      <c r="U300" s="19"/>
      <c r="V300" s="3"/>
      <c r="Y300" s="7">
        <v>0.81805555555555554</v>
      </c>
      <c r="AI300" s="19" t="str">
        <f>VLOOKUP(BBDD!AH300,[1]CODIFICACIÓN!$BM$3:$BN$14,2,FALSE)</f>
        <v>NS/NC</v>
      </c>
      <c r="AJ300" s="19" t="str">
        <f>VLOOKUP(BBDD!AI300,[1]CODIFICACIÓN!$BO$3:$BP$12,2,FALSE)</f>
        <v>ES INCÓMODO</v>
      </c>
      <c r="AL300" s="19" t="str">
        <f>VLOOKUP(BBDD!AK300,[1]CODIFICACIÓN!$BQ$3:$BR$7,2,FALSE)</f>
        <v>1-3 VECES A LA SEMANA</v>
      </c>
      <c r="AM300" s="19" t="str">
        <f>VLOOKUP(BBDD!AL300,[1]CODIFICACIÓN!$BS$3:$BT$7,2,FALSE)</f>
        <v>Seguro</v>
      </c>
    </row>
    <row r="301" spans="1:39" ht="15" customHeight="1" x14ac:dyDescent="0.3">
      <c r="A301" s="4">
        <v>300</v>
      </c>
      <c r="B301" s="5">
        <v>42846</v>
      </c>
      <c r="C301" s="7">
        <v>0.82638888888888884</v>
      </c>
      <c r="D301" s="3" t="s">
        <v>165</v>
      </c>
      <c r="E301" s="19" t="str">
        <f>VLOOKUP(BBDD!E301,[1]CODIFICACIÓN!$A$3:$B$5,2,FALSE)</f>
        <v>Mujer</v>
      </c>
      <c r="F301" s="3">
        <v>48</v>
      </c>
      <c r="G301" s="3" t="str">
        <f>VLOOKUP(F301,[1]CODIFICACIÓN!$BV$3:$BW$99,2,FALSE)</f>
        <v>40 a 54 años</v>
      </c>
      <c r="H301" s="3" t="s">
        <v>119</v>
      </c>
      <c r="I301" s="19" t="str">
        <f>VLOOKUP(BBDD!H301,[1]CODIFICACIÓN!$BG$3:$BH$11,2,FALSE)</f>
        <v>OCUPADO/A</v>
      </c>
      <c r="J301" s="4" t="s">
        <v>165</v>
      </c>
      <c r="K301" s="19" t="str">
        <f>VLOOKUP(BBDD!J301,[1]CODIFICACIÓN!$G$3:$H$48,2,FALSE)</f>
        <v>Puerto Venecia</v>
      </c>
      <c r="L301" s="4">
        <v>146</v>
      </c>
      <c r="M301" s="3" t="s">
        <v>119</v>
      </c>
      <c r="N301" s="19" t="str">
        <f>VLOOKUP(BBDD!M301,[1]CODIFICACIÓN!$G$3:$H$48,2,FALSE)</f>
        <v>Universidad</v>
      </c>
      <c r="O301" s="18" t="s">
        <v>562</v>
      </c>
      <c r="P301" s="19" t="str">
        <f>VLOOKUP(BBDD!O301,[1]CODIFICACIÓN!$BI$3:$BJ$15,2,FALSE)</f>
        <v>COMPRA DIARIA</v>
      </c>
      <c r="Q301" s="3"/>
      <c r="R301" s="19" t="str">
        <f>VLOOKUP(BBDD!Q301,[1]CODIFICACIÓN!$BI$3:$BJ$15,2,FALSE)</f>
        <v>CASA</v>
      </c>
      <c r="T301" s="19" t="str">
        <f>VLOOKUP(BBDD!S301,[1]CODIFICACIÓN!$BK$3:$BL$18,2,FALSE)</f>
        <v>COCHE ACOMPAÑANTE</v>
      </c>
      <c r="U301" s="19"/>
      <c r="V301" s="3"/>
      <c r="Y301" s="7">
        <v>0.82430555555555562</v>
      </c>
      <c r="AI301" s="19" t="str">
        <f>VLOOKUP(BBDD!AH301,[1]CODIFICACIÓN!$BM$3:$BN$14,2,FALSE)</f>
        <v>NS/NC</v>
      </c>
      <c r="AJ301" s="19" t="str">
        <f>VLOOKUP(BBDD!AI301,[1]CODIFICACIÓN!$BO$3:$BP$12,2,FALSE)</f>
        <v>ES INCÓMODO</v>
      </c>
      <c r="AL301" s="19" t="str">
        <f>VLOOKUP(BBDD!AK301,[1]CODIFICACIÓN!$BQ$3:$BR$7,2,FALSE)</f>
        <v>1-3 VECES AL MES</v>
      </c>
      <c r="AM301" s="19" t="str">
        <f>VLOOKUP(BBDD!AL301,[1]CODIFICACIÓN!$BS$3:$BT$7,2,FALSE)</f>
        <v>Seguro</v>
      </c>
    </row>
    <row r="302" spans="1:39" ht="15" customHeight="1" x14ac:dyDescent="0.3">
      <c r="A302" s="4">
        <v>301</v>
      </c>
      <c r="B302" s="5">
        <v>42846</v>
      </c>
      <c r="C302" s="7">
        <v>0.82638888888888884</v>
      </c>
      <c r="D302" s="3" t="s">
        <v>165</v>
      </c>
      <c r="E302" s="19" t="str">
        <f>VLOOKUP(BBDD!E302,[1]CODIFICACIÓN!$A$3:$B$5,2,FALSE)</f>
        <v>Hombre</v>
      </c>
      <c r="F302" s="3">
        <v>51</v>
      </c>
      <c r="G302" s="3" t="str">
        <f>VLOOKUP(F302,[1]CODIFICACIÓN!$BV$3:$BW$99,2,FALSE)</f>
        <v>40 a 54 años</v>
      </c>
      <c r="H302" s="3" t="s">
        <v>119</v>
      </c>
      <c r="I302" s="19" t="str">
        <f>VLOOKUP(BBDD!H302,[1]CODIFICACIÓN!$BG$3:$BH$11,2,FALSE)</f>
        <v>OCUPADO/A</v>
      </c>
      <c r="J302" s="4" t="s">
        <v>165</v>
      </c>
      <c r="K302" s="19" t="str">
        <f>VLOOKUP(BBDD!J302,[1]CODIFICACIÓN!$G$3:$H$48,2,FALSE)</f>
        <v>Puerto Venecia</v>
      </c>
      <c r="L302" s="4">
        <v>146</v>
      </c>
      <c r="M302" s="3" t="s">
        <v>119</v>
      </c>
      <c r="N302" s="19" t="str">
        <f>VLOOKUP(BBDD!M302,[1]CODIFICACIÓN!$G$3:$H$48,2,FALSE)</f>
        <v>Huesca- Francia</v>
      </c>
      <c r="O302" s="18" t="s">
        <v>562</v>
      </c>
      <c r="P302" s="19" t="str">
        <f>VLOOKUP(BBDD!O302,[1]CODIFICACIÓN!$BI$3:$BJ$15,2,FALSE)</f>
        <v>COMPRA DIARIA</v>
      </c>
      <c r="Q302" s="3"/>
      <c r="R302" s="19" t="str">
        <f>VLOOKUP(BBDD!Q302,[1]CODIFICACIÓN!$BI$3:$BJ$15,2,FALSE)</f>
        <v>CASA</v>
      </c>
      <c r="T302" s="19" t="str">
        <f>VLOOKUP(BBDD!S302,[1]CODIFICACIÓN!$BK$3:$BL$18,2,FALSE)</f>
        <v>COCHE PERSONA QUE CONDUCE</v>
      </c>
      <c r="U302" s="19"/>
      <c r="V302" s="3"/>
      <c r="Y302" s="7">
        <v>0.82430555555555562</v>
      </c>
      <c r="AI302" s="19" t="str">
        <f>VLOOKUP(BBDD!AH302,[1]CODIFICACIÓN!$BM$3:$BN$14,2,FALSE)</f>
        <v>NS/NC</v>
      </c>
      <c r="AJ302" s="19" t="str">
        <f>VLOOKUP(BBDD!AI302,[1]CODIFICACIÓN!$BO$3:$BP$12,2,FALSE)</f>
        <v>ES INCÓMODO</v>
      </c>
      <c r="AL302" s="19" t="str">
        <f>VLOOKUP(BBDD!AK302,[1]CODIFICACIÓN!$BQ$3:$BR$7,2,FALSE)</f>
        <v>1-3 VECES A LA SEMANA</v>
      </c>
      <c r="AM302" s="19" t="str">
        <f>VLOOKUP(BBDD!AL302,[1]CODIFICACIÓN!$BS$3:$BT$7,2,FALSE)</f>
        <v>Seguro</v>
      </c>
    </row>
    <row r="303" spans="1:39" ht="15" customHeight="1" x14ac:dyDescent="0.3">
      <c r="A303" s="4">
        <v>302</v>
      </c>
      <c r="B303" s="5">
        <v>42846</v>
      </c>
      <c r="C303" s="7">
        <v>0.83124999999999993</v>
      </c>
      <c r="D303" s="3" t="s">
        <v>165</v>
      </c>
      <c r="E303" s="19" t="str">
        <f>VLOOKUP(BBDD!E303,[1]CODIFICACIÓN!$A$3:$B$5,2,FALSE)</f>
        <v>Mujer</v>
      </c>
      <c r="F303" s="3">
        <v>53</v>
      </c>
      <c r="G303" s="3" t="str">
        <f>VLOOKUP(F303,[1]CODIFICACIÓN!$BV$3:$BW$99,2,FALSE)</f>
        <v>40 a 54 años</v>
      </c>
      <c r="H303" s="3" t="s">
        <v>223</v>
      </c>
      <c r="I303" s="19" t="str">
        <f>VLOOKUP(BBDD!H303,[1]CODIFICACIÓN!$BG$3:$BH$11,2,FALSE)</f>
        <v>OCUPADO/A</v>
      </c>
      <c r="J303" s="4" t="s">
        <v>165</v>
      </c>
      <c r="K303" s="19" t="str">
        <f>VLOOKUP(BBDD!J303,[1]CODIFICACIÓN!$G$3:$H$48,2,FALSE)</f>
        <v>Puerto Venecia</v>
      </c>
      <c r="L303" s="4">
        <v>146</v>
      </c>
      <c r="M303" s="3" t="s">
        <v>223</v>
      </c>
      <c r="N303" s="19" t="str">
        <f>VLOOKUP(BBDD!M303,[1]CODIFICACIÓN!$G$3:$H$48,2,FALSE)</f>
        <v>Torrero- La Paz</v>
      </c>
      <c r="O303" s="18">
        <v>119</v>
      </c>
      <c r="P303" s="19" t="str">
        <f>VLOOKUP(BBDD!O303,[1]CODIFICACIÓN!$BI$3:$BJ$15,2,FALSE)</f>
        <v>OCIO (DEPORTE, AMIGOS, ETC.)</v>
      </c>
      <c r="Q303" s="3"/>
      <c r="R303" s="19" t="str">
        <f>VLOOKUP(BBDD!Q303,[1]CODIFICACIÓN!$BI$3:$BJ$15,2,FALSE)</f>
        <v>CASA</v>
      </c>
      <c r="T303" s="19" t="str">
        <f>VLOOKUP(BBDD!S303,[1]CODIFICACIÓN!$BK$3:$BL$18,2,FALSE)</f>
        <v>COCHE PERSONA QUE CONDUCE</v>
      </c>
      <c r="U303" s="19"/>
      <c r="V303" s="3"/>
      <c r="Y303" s="7">
        <v>0.82986111111111116</v>
      </c>
      <c r="AI303" s="19" t="str">
        <f>VLOOKUP(BBDD!AH303,[1]CODIFICACIÓN!$BM$3:$BN$14,2,FALSE)</f>
        <v>NS/NC</v>
      </c>
      <c r="AJ303" s="19" t="str">
        <f>VLOOKUP(BBDD!AI303,[1]CODIFICACIÓN!$BO$3:$BP$12,2,FALSE)</f>
        <v>PARADAS ALEJADAS</v>
      </c>
      <c r="AL303" s="19" t="str">
        <f>VLOOKUP(BBDD!AK303,[1]CODIFICACIÓN!$BQ$3:$BR$7,2,FALSE)</f>
        <v>1-3 VECES AL MES</v>
      </c>
      <c r="AM303" s="19" t="str">
        <f>VLOOKUP(BBDD!AL303,[1]CODIFICACIÓN!$BS$3:$BT$7,2,FALSE)</f>
        <v>Seguro</v>
      </c>
    </row>
    <row r="304" spans="1:39" ht="15" customHeight="1" x14ac:dyDescent="0.3">
      <c r="A304" s="4">
        <v>303</v>
      </c>
      <c r="B304" s="5">
        <v>42846</v>
      </c>
      <c r="C304" s="7">
        <v>0.83680555555555547</v>
      </c>
      <c r="D304" s="3" t="s">
        <v>165</v>
      </c>
      <c r="E304" s="19" t="str">
        <f>VLOOKUP(BBDD!E304,[1]CODIFICACIÓN!$A$3:$B$5,2,FALSE)</f>
        <v>Hombre</v>
      </c>
      <c r="F304" s="3">
        <v>40</v>
      </c>
      <c r="G304" s="3" t="str">
        <f>VLOOKUP(F304,[1]CODIFICACIÓN!$BV$3:$BW$99,2,FALSE)</f>
        <v>40 a 54 años</v>
      </c>
      <c r="H304" s="3" t="s">
        <v>231</v>
      </c>
      <c r="I304" s="19" t="str">
        <f>VLOOKUP(BBDD!H304,[1]CODIFICACIÓN!$BG$3:$BH$11,2,FALSE)</f>
        <v>OCUPADO/A</v>
      </c>
      <c r="J304" s="4" t="s">
        <v>165</v>
      </c>
      <c r="K304" s="19" t="str">
        <f>VLOOKUP(BBDD!J304,[1]CODIFICACIÓN!$G$3:$H$48,2,FALSE)</f>
        <v>Puerto Venecia</v>
      </c>
      <c r="L304" s="4">
        <v>146</v>
      </c>
      <c r="M304" s="3" t="s">
        <v>231</v>
      </c>
      <c r="N304" s="19" t="str">
        <f>VLOOKUP(BBDD!M304,[1]CODIFICACIÓN!$G$3:$H$48,2,FALSE)</f>
        <v>No sabe / No contesta</v>
      </c>
      <c r="O304" s="18">
        <v>999</v>
      </c>
      <c r="P304" s="19" t="str">
        <f>VLOOKUP(BBDD!O304,[1]CODIFICACIÓN!$BI$3:$BJ$15,2,FALSE)</f>
        <v>OCIO (DEPORTE, AMIGOS, ETC.)</v>
      </c>
      <c r="Q304" s="3"/>
      <c r="R304" s="19" t="str">
        <f>VLOOKUP(BBDD!Q304,[1]CODIFICACIÓN!$BI$3:$BJ$15,2,FALSE)</f>
        <v>CASA</v>
      </c>
      <c r="T304" s="19" t="str">
        <f>VLOOKUP(BBDD!S304,[1]CODIFICACIÓN!$BK$3:$BL$18,2,FALSE)</f>
        <v>COCHE PERSONA QUE CONDUCE</v>
      </c>
      <c r="U304" s="19"/>
      <c r="V304" s="3"/>
      <c r="Y304" s="7">
        <v>0.83333333333333337</v>
      </c>
      <c r="AI304" s="19" t="str">
        <f>VLOOKUP(BBDD!AH304,[1]CODIFICACIÓN!$BM$3:$BN$14,2,FALSE)</f>
        <v>NS/NC</v>
      </c>
      <c r="AJ304" s="19" t="str">
        <f>VLOOKUP(BBDD!AI304,[1]CODIFICACIÓN!$BO$3:$BP$12,2,FALSE)</f>
        <v>ES INCÓMODO</v>
      </c>
      <c r="AL304" s="19" t="str">
        <f>VLOOKUP(BBDD!AK304,[1]CODIFICACIÓN!$BQ$3:$BR$7,2,FALSE)</f>
        <v>1-3 VECES AL MES</v>
      </c>
      <c r="AM304" s="19" t="str">
        <f>VLOOKUP(BBDD!AL304,[1]CODIFICACIÓN!$BS$3:$BT$7,2,FALSE)</f>
        <v>Seguro</v>
      </c>
    </row>
    <row r="305" spans="1:39" ht="15" customHeight="1" x14ac:dyDescent="0.3">
      <c r="A305" s="4">
        <v>304</v>
      </c>
      <c r="B305" s="5">
        <v>42846</v>
      </c>
      <c r="C305" s="7">
        <v>0.84722222222222221</v>
      </c>
      <c r="D305" s="3" t="s">
        <v>165</v>
      </c>
      <c r="E305" s="19" t="str">
        <f>VLOOKUP(BBDD!E305,[1]CODIFICACIÓN!$A$3:$B$5,2,FALSE)</f>
        <v>Mujer</v>
      </c>
      <c r="F305" s="3">
        <v>20</v>
      </c>
      <c r="G305" s="3" t="str">
        <f>VLOOKUP(F305,[1]CODIFICACIÓN!$BV$3:$BW$99,2,FALSE)</f>
        <v>15 a 24 años</v>
      </c>
      <c r="H305" s="3" t="s">
        <v>131</v>
      </c>
      <c r="I305" s="19" t="str">
        <f>VLOOKUP(BBDD!H305,[1]CODIFICACIÓN!$BG$3:$BH$11,2,FALSE)</f>
        <v>ESTUDIANTE</v>
      </c>
      <c r="J305" s="4" t="s">
        <v>165</v>
      </c>
      <c r="K305" s="19" t="str">
        <f>VLOOKUP(BBDD!J305,[1]CODIFICACIÓN!$G$3:$H$48,2,FALSE)</f>
        <v>Puerto Venecia</v>
      </c>
      <c r="L305" s="4">
        <v>146</v>
      </c>
      <c r="M305" s="3" t="s">
        <v>131</v>
      </c>
      <c r="N305" s="19" t="str">
        <f>VLOOKUP(BBDD!M305,[1]CODIFICACIÓN!$G$3:$H$48,2,FALSE)</f>
        <v>Torrero- La Paz</v>
      </c>
      <c r="O305" s="18" t="s">
        <v>563</v>
      </c>
      <c r="P305" s="19" t="str">
        <f>VLOOKUP(BBDD!O305,[1]CODIFICACIÓN!$BI$3:$BJ$15,2,FALSE)</f>
        <v>OCIO (DEPORTE, AMIGOS, ETC.)</v>
      </c>
      <c r="Q305" s="3"/>
      <c r="R305" s="19" t="str">
        <f>VLOOKUP(BBDD!Q305,[1]CODIFICACIÓN!$BI$3:$BJ$15,2,FALSE)</f>
        <v>CASA</v>
      </c>
      <c r="T305" s="19" t="str">
        <f>VLOOKUP(BBDD!S305,[1]CODIFICACIÓN!$BK$3:$BL$18,2,FALSE)</f>
        <v>BUS URBANO</v>
      </c>
      <c r="U305" s="19"/>
      <c r="V305" s="3"/>
      <c r="Y305" s="7">
        <v>0.83680555555555547</v>
      </c>
      <c r="AA305" s="3" t="s">
        <v>168</v>
      </c>
      <c r="AI305" s="19" t="str">
        <f>VLOOKUP(BBDD!AH305,[1]CODIFICACIÓN!$BM$3:$BN$14,2,FALSE)</f>
        <v>NS/NC</v>
      </c>
      <c r="AJ305" s="19" t="str">
        <f>VLOOKUP(BBDD!AI305,[1]CODIFICACIÓN!$BO$3:$BP$12,2,FALSE)</f>
        <v>NS/NC</v>
      </c>
      <c r="AL305" s="19" t="str">
        <f>VLOOKUP(BBDD!AK305,[1]CODIFICACIÓN!$BQ$3:$BR$7,2,FALSE)</f>
        <v>1-3 VECES A LA SEMANA</v>
      </c>
      <c r="AM305" s="19" t="str">
        <f>VLOOKUP(BBDD!AL305,[1]CODIFICACIÓN!$BS$3:$BT$7,2,FALSE)</f>
        <v>Seguro</v>
      </c>
    </row>
    <row r="306" spans="1:39" ht="15" customHeight="1" x14ac:dyDescent="0.3">
      <c r="A306" s="4">
        <v>305</v>
      </c>
      <c r="B306" s="5">
        <v>42846</v>
      </c>
      <c r="C306" s="7">
        <v>0.84722222222222221</v>
      </c>
      <c r="D306" s="3" t="s">
        <v>165</v>
      </c>
      <c r="E306" s="19" t="str">
        <f>VLOOKUP(BBDD!E306,[1]CODIFICACIÓN!$A$3:$B$5,2,FALSE)</f>
        <v>Hombre</v>
      </c>
      <c r="F306" s="3">
        <v>31</v>
      </c>
      <c r="G306" s="3" t="str">
        <f>VLOOKUP(F306,[1]CODIFICACIÓN!$BV$3:$BW$99,2,FALSE)</f>
        <v>25 a 39 años</v>
      </c>
      <c r="H306" s="3" t="s">
        <v>174</v>
      </c>
      <c r="I306" s="19" t="str">
        <f>VLOOKUP(BBDD!H306,[1]CODIFICACIÓN!$BG$3:$BH$11,2,FALSE)</f>
        <v>OCUPADO/A</v>
      </c>
      <c r="J306" s="4" t="s">
        <v>165</v>
      </c>
      <c r="K306" s="19" t="str">
        <f>VLOOKUP(BBDD!J306,[1]CODIFICACIÓN!$G$3:$H$48,2,FALSE)</f>
        <v>Puerto Venecia</v>
      </c>
      <c r="L306" s="4">
        <v>146</v>
      </c>
      <c r="M306" s="3" t="s">
        <v>174</v>
      </c>
      <c r="N306" s="19" t="str">
        <f>VLOOKUP(BBDD!M306,[1]CODIFICACIÓN!$G$3:$H$48,2,FALSE)</f>
        <v>El Rabal</v>
      </c>
      <c r="O306" s="18" t="s">
        <v>578</v>
      </c>
      <c r="P306" s="19" t="str">
        <f>VLOOKUP(BBDD!O306,[1]CODIFICACIÓN!$BI$3:$BJ$15,2,FALSE)</f>
        <v>OCIO (DEPORTE, AMIGOS, ETC.)</v>
      </c>
      <c r="Q306" s="3"/>
      <c r="R306" s="19" t="str">
        <f>VLOOKUP(BBDD!Q306,[1]CODIFICACIÓN!$BI$3:$BJ$15,2,FALSE)</f>
        <v>CASA</v>
      </c>
      <c r="T306" s="19" t="str">
        <f>VLOOKUP(BBDD!S306,[1]CODIFICACIÓN!$BK$3:$BL$18,2,FALSE)</f>
        <v>A PIE</v>
      </c>
      <c r="U306" s="19"/>
      <c r="V306" s="3"/>
      <c r="Y306" s="7">
        <v>0.85277777777777775</v>
      </c>
      <c r="AI306" s="19" t="str">
        <f>VLOOKUP(BBDD!AH306,[1]CODIFICACIÓN!$BM$3:$BN$14,2,FALSE)</f>
        <v>NS/NC</v>
      </c>
      <c r="AJ306" s="19" t="str">
        <f>VLOOKUP(BBDD!AI306,[1]CODIFICACIÓN!$BO$3:$BP$12,2,FALSE)</f>
        <v>INNECESARIO POR PROXIMIDAD</v>
      </c>
      <c r="AL306" s="19" t="str">
        <f>VLOOKUP(BBDD!AK306,[1]CODIFICACIÓN!$BQ$3:$BR$7,2,FALSE)</f>
        <v>1-3 VECES A LA SEMANA</v>
      </c>
      <c r="AM306" s="19" t="str">
        <f>VLOOKUP(BBDD!AL306,[1]CODIFICACIÓN!$BS$3:$BT$7,2,FALSE)</f>
        <v>Seguro</v>
      </c>
    </row>
    <row r="307" spans="1:39" ht="15" customHeight="1" x14ac:dyDescent="0.3">
      <c r="A307" s="4">
        <v>306</v>
      </c>
      <c r="B307" s="5">
        <v>42846</v>
      </c>
      <c r="C307" s="7">
        <v>0.85069444444444453</v>
      </c>
      <c r="D307" s="3" t="s">
        <v>165</v>
      </c>
      <c r="E307" s="19" t="str">
        <f>VLOOKUP(BBDD!E307,[1]CODIFICACIÓN!$A$3:$B$5,2,FALSE)</f>
        <v>Hombre</v>
      </c>
      <c r="F307" s="3">
        <v>45</v>
      </c>
      <c r="G307" s="3" t="str">
        <f>VLOOKUP(F307,[1]CODIFICACIÓN!$BV$3:$BW$99,2,FALSE)</f>
        <v>40 a 54 años</v>
      </c>
      <c r="H307" s="3" t="s">
        <v>115</v>
      </c>
      <c r="I307" s="19" t="str">
        <f>VLOOKUP(BBDD!H307,[1]CODIFICACIÓN!$BG$3:$BH$11,2,FALSE)</f>
        <v>NS/NC</v>
      </c>
      <c r="J307" s="4" t="s">
        <v>165</v>
      </c>
      <c r="K307" s="19" t="str">
        <f>VLOOKUP(BBDD!J307,[1]CODIFICACIÓN!$G$3:$H$48,2,FALSE)</f>
        <v>Puerto Venecia</v>
      </c>
      <c r="L307" s="4">
        <v>146</v>
      </c>
      <c r="M307" s="3" t="s">
        <v>115</v>
      </c>
      <c r="N307" s="19" t="str">
        <f>VLOOKUP(BBDD!M307,[1]CODIFICACIÓN!$G$3:$H$48,2,FALSE)</f>
        <v>Las Fuentes</v>
      </c>
      <c r="O307" s="18" t="s">
        <v>564</v>
      </c>
      <c r="P307" s="19" t="str">
        <f>VLOOKUP(BBDD!O307,[1]CODIFICACIÓN!$BI$3:$BJ$15,2,FALSE)</f>
        <v>OCIO (DEPORTE, AMIGOS, ETC.)</v>
      </c>
      <c r="Q307" s="3"/>
      <c r="R307" s="19" t="str">
        <f>VLOOKUP(BBDD!Q307,[1]CODIFICACIÓN!$BI$3:$BJ$15,2,FALSE)</f>
        <v>CASA</v>
      </c>
      <c r="T307" s="19" t="str">
        <f>VLOOKUP(BBDD!S307,[1]CODIFICACIÓN!$BK$3:$BL$18,2,FALSE)</f>
        <v>COCHE PERSONA QUE CONDUCE</v>
      </c>
      <c r="U307" s="19"/>
      <c r="V307" s="3"/>
      <c r="Y307" s="7">
        <v>0.84722222222222221</v>
      </c>
      <c r="AI307" s="19" t="str">
        <f>VLOOKUP(BBDD!AH307,[1]CODIFICACIÓN!$BM$3:$BN$14,2,FALSE)</f>
        <v>NS/NC</v>
      </c>
      <c r="AJ307" s="19" t="str">
        <f>VLOOKUP(BBDD!AI307,[1]CODIFICACIÓN!$BO$3:$BP$12,2,FALSE)</f>
        <v>ES INCÓMODO</v>
      </c>
      <c r="AL307" s="19" t="str">
        <f>VLOOKUP(BBDD!AK307,[1]CODIFICACIÓN!$BQ$3:$BR$7,2,FALSE)</f>
        <v>1-3 VECES AL MES</v>
      </c>
      <c r="AM307" s="19" t="str">
        <f>VLOOKUP(BBDD!AL307,[1]CODIFICACIÓN!$BS$3:$BT$7,2,FALSE)</f>
        <v>Seguro</v>
      </c>
    </row>
    <row r="308" spans="1:39" x14ac:dyDescent="0.3">
      <c r="A308" s="4">
        <v>307</v>
      </c>
      <c r="B308" s="5">
        <v>42846</v>
      </c>
      <c r="C308" s="7">
        <v>0.85416666666666663</v>
      </c>
      <c r="D308" s="3" t="s">
        <v>165</v>
      </c>
      <c r="E308" s="19" t="str">
        <f>VLOOKUP(BBDD!E308,[1]CODIFICACIÓN!$A$3:$B$5,2,FALSE)</f>
        <v>Hombre</v>
      </c>
      <c r="F308" s="3">
        <v>24</v>
      </c>
      <c r="G308" s="3" t="str">
        <f>VLOOKUP(F308,[1]CODIFICACIÓN!$BV$3:$BW$99,2,FALSE)</f>
        <v>15 a 24 años</v>
      </c>
      <c r="H308" s="3" t="s">
        <v>108</v>
      </c>
      <c r="I308" s="19" t="str">
        <f>VLOOKUP(BBDD!H308,[1]CODIFICACIÓN!$BG$3:$BH$11,2,FALSE)</f>
        <v>OCUPADO/A</v>
      </c>
      <c r="J308" s="4" t="s">
        <v>165</v>
      </c>
      <c r="K308" s="19" t="str">
        <f>VLOOKUP(BBDD!J308,[1]CODIFICACIÓN!$G$3:$H$48,2,FALSE)</f>
        <v>Puerto Venecia</v>
      </c>
      <c r="L308" s="4">
        <v>146</v>
      </c>
      <c r="M308" s="3" t="s">
        <v>108</v>
      </c>
      <c r="N308" s="19" t="str">
        <f>VLOOKUP(BBDD!M308,[1]CODIFICACIÓN!$G$3:$H$48,2,FALSE)</f>
        <v>Torrero- La Paz</v>
      </c>
      <c r="O308" s="18" t="s">
        <v>555</v>
      </c>
      <c r="P308" s="19" t="str">
        <f>VLOOKUP(BBDD!O308,[1]CODIFICACIÓN!$BI$3:$BJ$15,2,FALSE)</f>
        <v>TRABAJO</v>
      </c>
      <c r="Q308" s="3"/>
      <c r="R308" s="19" t="str">
        <f>VLOOKUP(BBDD!Q308,[1]CODIFICACIÓN!$BI$3:$BJ$15,2,FALSE)</f>
        <v>CASA</v>
      </c>
      <c r="T308" s="19" t="str">
        <f>VLOOKUP(BBDD!S308,[1]CODIFICACIÓN!$BK$3:$BL$18,2,FALSE)</f>
        <v>BUS URBANO</v>
      </c>
      <c r="U308" s="19" t="str">
        <f>VLOOKUP(BBDD!T308,[1]CODIFICACIÓN!$BK$3:$BL$18,2,FALSE)</f>
        <v>BUS URBANO</v>
      </c>
      <c r="V308" s="3"/>
      <c r="Y308" s="7">
        <v>0.85069444444444453</v>
      </c>
      <c r="AA308" s="3">
        <v>31</v>
      </c>
      <c r="AC308" s="3">
        <v>29</v>
      </c>
      <c r="AI308" s="19" t="str">
        <f>VLOOKUP(BBDD!AH308,[1]CODIFICACIÓN!$BM$3:$BN$14,2,FALSE)</f>
        <v>TARJETA BUS</v>
      </c>
      <c r="AJ308" s="19" t="str">
        <f>VLOOKUP(BBDD!AI308,[1]CODIFICACIÓN!$BO$3:$BP$12,2,FALSE)</f>
        <v>NS/NC</v>
      </c>
      <c r="AL308" s="19" t="str">
        <f>VLOOKUP(BBDD!AK308,[1]CODIFICACIÓN!$BQ$3:$BR$7,2,FALSE)</f>
        <v>1-3 VECES AL MES</v>
      </c>
      <c r="AM308" s="19" t="str">
        <f>VLOOKUP(BBDD!AL308,[1]CODIFICACIÓN!$BS$3:$BT$7,2,FALSE)</f>
        <v>Seguro</v>
      </c>
    </row>
    <row r="309" spans="1:39" ht="15" customHeight="1" x14ac:dyDescent="0.3">
      <c r="A309" s="4">
        <v>308</v>
      </c>
      <c r="B309" s="5">
        <v>42846</v>
      </c>
      <c r="D309" s="3" t="s">
        <v>232</v>
      </c>
      <c r="E309" s="19" t="str">
        <f>VLOOKUP(BBDD!E309,[1]CODIFICACIÓN!$A$3:$B$5,2,FALSE)</f>
        <v>Mujer</v>
      </c>
      <c r="F309" s="3">
        <v>27</v>
      </c>
      <c r="G309" s="3" t="str">
        <f>VLOOKUP(F309,[1]CODIFICACIÓN!$BV$3:$BW$99,2,FALSE)</f>
        <v>25 a 39 años</v>
      </c>
      <c r="H309" s="3" t="s">
        <v>216</v>
      </c>
      <c r="I309" s="19" t="str">
        <f>VLOOKUP(BBDD!H309,[1]CODIFICACIÓN!$BG$3:$BH$11,2,FALSE)</f>
        <v>OCUPADO/A</v>
      </c>
      <c r="J309" s="4" t="s">
        <v>183</v>
      </c>
      <c r="K309" s="19" t="str">
        <f>VLOOKUP(BBDD!J309,[1]CODIFICACIÓN!$G$3:$H$48,2,FALSE)</f>
        <v>Universidad</v>
      </c>
      <c r="L309" s="4">
        <v>142</v>
      </c>
      <c r="M309" s="3" t="s">
        <v>228</v>
      </c>
      <c r="N309" s="19" t="str">
        <f>VLOOKUP(BBDD!M309,[1]CODIFICACIÓN!$G$3:$H$48,2,FALSE)</f>
        <v>Delicias</v>
      </c>
      <c r="O309" s="18">
        <v>100</v>
      </c>
      <c r="P309" s="19" t="str">
        <f>VLOOKUP(BBDD!O309,[1]CODIFICACIÓN!$BI$3:$BJ$15,2,FALSE)</f>
        <v>SANIDAD</v>
      </c>
      <c r="Q309" s="3"/>
      <c r="R309" s="19" t="str">
        <f>VLOOKUP(BBDD!Q309,[1]CODIFICACIÓN!$BI$3:$BJ$15,2,FALSE)</f>
        <v>CASA</v>
      </c>
      <c r="T309" s="19" t="str">
        <f>VLOOKUP(BBDD!S309,[1]CODIFICACIÓN!$BK$3:$BL$18,2,FALSE)</f>
        <v>TRANVÍA</v>
      </c>
      <c r="U309" s="19"/>
      <c r="V309" s="3"/>
      <c r="Z309" s="3">
        <v>15</v>
      </c>
      <c r="AA309" s="3" t="s">
        <v>467</v>
      </c>
      <c r="AI309" s="19" t="str">
        <f>VLOOKUP(BBDD!AH309,[1]CODIFICACIÓN!$BM$3:$BN$14,2,FALSE)</f>
        <v>BILLETE SENCILLO</v>
      </c>
      <c r="AJ309" s="19" t="str">
        <f>VLOOKUP(BBDD!AI309,[1]CODIFICACIÓN!$BO$3:$BP$12,2,FALSE)</f>
        <v>INNECESARIO POR PROXIMIDAD</v>
      </c>
      <c r="AL309" s="19" t="str">
        <f>VLOOKUP(BBDD!AK309,[1]CODIFICACIÓN!$BQ$3:$BR$7,2,FALSE)</f>
        <v>4 O MÁS VECES A LA SEMANA</v>
      </c>
      <c r="AM309" s="19" t="str">
        <f>VLOOKUP(BBDD!AL309,[1]CODIFICACIÓN!$BS$3:$BT$7,2,FALSE)</f>
        <v>Seguro</v>
      </c>
    </row>
    <row r="310" spans="1:39" ht="15" customHeight="1" x14ac:dyDescent="0.3">
      <c r="A310" s="4">
        <v>309</v>
      </c>
      <c r="B310" s="5">
        <v>42846</v>
      </c>
      <c r="D310" s="3" t="s">
        <v>232</v>
      </c>
      <c r="E310" s="19" t="str">
        <f>VLOOKUP(BBDD!E310,[1]CODIFICACIÓN!$A$3:$B$5,2,FALSE)</f>
        <v>Hombre</v>
      </c>
      <c r="F310" s="3">
        <v>35</v>
      </c>
      <c r="G310" s="3" t="str">
        <f>VLOOKUP(F310,[1]CODIFICACIÓN!$BV$3:$BW$99,2,FALSE)</f>
        <v>25 a 39 años</v>
      </c>
      <c r="H310" s="3" t="s">
        <v>216</v>
      </c>
      <c r="I310" s="19" t="str">
        <f>VLOOKUP(BBDD!H310,[1]CODIFICACIÓN!$BG$3:$BH$11,2,FALSE)</f>
        <v>OCUPADO/A</v>
      </c>
      <c r="J310" s="4" t="s">
        <v>593</v>
      </c>
      <c r="K310" s="19" t="str">
        <f>VLOOKUP(BBDD!J310,[1]CODIFICACIÓN!$G$3:$H$48,2,FALSE)</f>
        <v>Torrero- La Paz</v>
      </c>
      <c r="L310" s="4">
        <v>112</v>
      </c>
      <c r="M310" s="3" t="s">
        <v>233</v>
      </c>
      <c r="N310" s="19" t="str">
        <f>VLOOKUP(BBDD!M310,[1]CODIFICACIÓN!$G$3:$H$48,2,FALSE)</f>
        <v>Actur- Rey Fernando</v>
      </c>
      <c r="O310" s="18">
        <v>5</v>
      </c>
      <c r="P310" s="19" t="str">
        <f>VLOOKUP(BBDD!O310,[1]CODIFICACIÓN!$BI$3:$BJ$15,2,FALSE)</f>
        <v>CASA</v>
      </c>
      <c r="Q310" s="3"/>
      <c r="R310" s="19" t="str">
        <f>VLOOKUP(BBDD!Q310,[1]CODIFICACIÓN!$BI$3:$BJ$15,2,FALSE)</f>
        <v>ASUNTOS PERSONALES</v>
      </c>
      <c r="T310" s="19" t="str">
        <f>VLOOKUP(BBDD!S310,[1]CODIFICACIÓN!$BK$3:$BL$18,2,FALSE)</f>
        <v>BUS URBANO</v>
      </c>
      <c r="U310" s="19"/>
      <c r="V310" s="3"/>
      <c r="Z310" s="3">
        <v>25</v>
      </c>
      <c r="AA310" s="3">
        <v>42</v>
      </c>
      <c r="AI310" s="19" t="str">
        <f>VLOOKUP(BBDD!AH310,[1]CODIFICACIÓN!$BM$3:$BN$14,2,FALSE)</f>
        <v>NS/NC</v>
      </c>
      <c r="AJ310" s="19" t="str">
        <f>VLOOKUP(BBDD!AI310,[1]CODIFICACIÓN!$BO$3:$BP$12,2,FALSE)</f>
        <v>BAJA FRECUENCIA DE PASO</v>
      </c>
      <c r="AL310" s="19" t="str">
        <f>VLOOKUP(BBDD!AK310,[1]CODIFICACIÓN!$BQ$3:$BR$7,2,FALSE)</f>
        <v>1-3 VECES AL MES</v>
      </c>
      <c r="AM310" s="19" t="str">
        <f>VLOOKUP(BBDD!AL310,[1]CODIFICACIÓN!$BS$3:$BT$7,2,FALSE)</f>
        <v>Seguro</v>
      </c>
    </row>
    <row r="311" spans="1:39" ht="15" customHeight="1" x14ac:dyDescent="0.3">
      <c r="A311" s="4">
        <v>310</v>
      </c>
      <c r="B311" s="5">
        <v>42846</v>
      </c>
      <c r="D311" s="3" t="s">
        <v>232</v>
      </c>
      <c r="E311" s="19" t="str">
        <f>VLOOKUP(BBDD!E311,[1]CODIFICACIÓN!$A$3:$B$5,2,FALSE)</f>
        <v>Mujer</v>
      </c>
      <c r="F311" s="3">
        <v>45</v>
      </c>
      <c r="G311" s="3" t="str">
        <f>VLOOKUP(F311,[1]CODIFICACIÓN!$BV$3:$BW$99,2,FALSE)</f>
        <v>40 a 54 años</v>
      </c>
      <c r="H311" s="3" t="s">
        <v>216</v>
      </c>
      <c r="I311" s="19" t="str">
        <f>VLOOKUP(BBDD!H311,[1]CODIFICACIÓN!$BG$3:$BH$11,2,FALSE)</f>
        <v>OCUPADO/A</v>
      </c>
      <c r="J311" s="4" t="s">
        <v>153</v>
      </c>
      <c r="K311" s="19" t="str">
        <f>VLOOKUP(BBDD!J311,[1]CODIFICACIÓN!$G$3:$H$48,2,FALSE)</f>
        <v>Centro</v>
      </c>
      <c r="L311" s="4">
        <v>98</v>
      </c>
      <c r="M311" s="3" t="s">
        <v>232</v>
      </c>
      <c r="N311" s="19" t="str">
        <f>VLOOKUP(BBDD!M311,[1]CODIFICACIÓN!$G$3:$H$48,2,FALSE)</f>
        <v>Casablanca</v>
      </c>
      <c r="O311" s="18">
        <v>159</v>
      </c>
      <c r="P311" s="19" t="str">
        <f>VLOOKUP(BBDD!O311,[1]CODIFICACIÓN!$BI$3:$BJ$15,2,FALSE)</f>
        <v>CASA</v>
      </c>
      <c r="Q311" s="3"/>
      <c r="R311" s="19" t="str">
        <f>VLOOKUP(BBDD!Q311,[1]CODIFICACIÓN!$BI$3:$BJ$15,2,FALSE)</f>
        <v>SANIDAD</v>
      </c>
      <c r="T311" s="19" t="str">
        <f>VLOOKUP(BBDD!S311,[1]CODIFICACIÓN!$BK$3:$BL$18,2,FALSE)</f>
        <v>COCHE PERSONA QUE CONDUCE</v>
      </c>
      <c r="U311" s="19"/>
      <c r="V311" s="3"/>
      <c r="Y311" s="7">
        <v>0.64583333333333337</v>
      </c>
      <c r="Z311" s="3">
        <v>15</v>
      </c>
      <c r="AI311" s="19" t="str">
        <f>VLOOKUP(BBDD!AH311,[1]CODIFICACIÓN!$BM$3:$BN$14,2,FALSE)</f>
        <v>NS/NC</v>
      </c>
      <c r="AJ311" s="19" t="str">
        <f>VLOOKUP(BBDD!AI311,[1]CODIFICACIÓN!$BO$3:$BP$12,2,FALSE)</f>
        <v>TARDA MUCHO</v>
      </c>
      <c r="AL311" s="19" t="str">
        <f>VLOOKUP(BBDD!AK311,[1]CODIFICACIÓN!$BQ$3:$BR$7,2,FALSE)</f>
        <v>1-3 VECES AL MES</v>
      </c>
      <c r="AM311" s="19" t="str">
        <f>VLOOKUP(BBDD!AL311,[1]CODIFICACIÓN!$BS$3:$BT$7,2,FALSE)</f>
        <v>Seguro</v>
      </c>
    </row>
    <row r="312" spans="1:39" ht="15" customHeight="1" x14ac:dyDescent="0.3">
      <c r="A312" s="4">
        <v>311</v>
      </c>
      <c r="B312" s="5">
        <v>42846</v>
      </c>
      <c r="D312" s="3" t="s">
        <v>232</v>
      </c>
      <c r="E312" s="19" t="str">
        <f>VLOOKUP(BBDD!E312,[1]CODIFICACIÓN!$A$3:$B$5,2,FALSE)</f>
        <v>Mujer</v>
      </c>
      <c r="F312" s="3">
        <v>28</v>
      </c>
      <c r="G312" s="3" t="str">
        <f>VLOOKUP(F312,[1]CODIFICACIÓN!$BV$3:$BW$99,2,FALSE)</f>
        <v>25 a 39 años</v>
      </c>
      <c r="H312" s="3" t="s">
        <v>234</v>
      </c>
      <c r="I312" s="19" t="str">
        <f>VLOOKUP(BBDD!H312,[1]CODIFICACIÓN!$BG$3:$BH$11,2,FALSE)</f>
        <v>OCUPADO/A</v>
      </c>
      <c r="J312" s="4" t="s">
        <v>234</v>
      </c>
      <c r="K312" s="19" t="str">
        <f>VLOOKUP(BBDD!J312,[1]CODIFICACIÓN!$G$3:$H$48,2,FALSE)</f>
        <v>Zona Oeste</v>
      </c>
      <c r="L312" s="4">
        <v>199</v>
      </c>
      <c r="M312" s="3" t="s">
        <v>232</v>
      </c>
      <c r="N312" s="19" t="str">
        <f>VLOOKUP(BBDD!M312,[1]CODIFICACIÓN!$G$3:$H$48,2,FALSE)</f>
        <v>Casablanca</v>
      </c>
      <c r="O312" s="18">
        <v>159</v>
      </c>
      <c r="P312" s="19" t="str">
        <f>VLOOKUP(BBDD!O312,[1]CODIFICACIÓN!$BI$3:$BJ$15,2,FALSE)</f>
        <v>CASA</v>
      </c>
      <c r="Q312" s="3"/>
      <c r="R312" s="19" t="str">
        <f>VLOOKUP(BBDD!Q312,[1]CODIFICACIÓN!$BI$3:$BJ$15,2,FALSE)</f>
        <v>SANIDAD</v>
      </c>
      <c r="T312" s="19" t="str">
        <f>VLOOKUP(BBDD!S312,[1]CODIFICACIÓN!$BK$3:$BL$18,2,FALSE)</f>
        <v>BUS URBANO</v>
      </c>
      <c r="U312" s="19"/>
      <c r="V312" s="3"/>
      <c r="Y312" s="7">
        <v>0.61458333333333337</v>
      </c>
      <c r="Z312" s="3">
        <v>45</v>
      </c>
      <c r="AA312" s="3">
        <v>42</v>
      </c>
      <c r="AI312" s="19" t="str">
        <f>VLOOKUP(BBDD!AH312,[1]CODIFICACIÓN!$BM$3:$BN$14,2,FALSE)</f>
        <v>TARJETA BUS</v>
      </c>
      <c r="AJ312" s="19" t="str">
        <f>VLOOKUP(BBDD!AI312,[1]CODIFICACIÓN!$BO$3:$BP$12,2,FALSE)</f>
        <v>PARADAS ALEJADAS</v>
      </c>
      <c r="AL312" s="19" t="str">
        <f>VLOOKUP(BBDD!AK312,[1]CODIFICACIÓN!$BQ$3:$BR$7,2,FALSE)</f>
        <v>CON MENOR FRECUENCIA</v>
      </c>
      <c r="AM312" s="19" t="str">
        <f>VLOOKUP(BBDD!AL312,[1]CODIFICACIÓN!$BS$3:$BT$7,2,FALSE)</f>
        <v>Seguro</v>
      </c>
    </row>
    <row r="313" spans="1:39" ht="15" customHeight="1" x14ac:dyDescent="0.3">
      <c r="A313" s="4">
        <v>312</v>
      </c>
      <c r="B313" s="5">
        <v>42846</v>
      </c>
      <c r="D313" s="3" t="s">
        <v>232</v>
      </c>
      <c r="E313" s="19" t="str">
        <f>VLOOKUP(BBDD!E313,[1]CODIFICACIÓN!$A$3:$B$5,2,FALSE)</f>
        <v>Mujer</v>
      </c>
      <c r="F313" s="3">
        <v>37</v>
      </c>
      <c r="G313" s="3" t="str">
        <f>VLOOKUP(F313,[1]CODIFICACIÓN!$BV$3:$BW$99,2,FALSE)</f>
        <v>25 a 39 años</v>
      </c>
      <c r="H313" s="3" t="s">
        <v>216</v>
      </c>
      <c r="I313" s="19" t="str">
        <f>VLOOKUP(BBDD!H313,[1]CODIFICACIÓN!$BG$3:$BH$11,2,FALSE)</f>
        <v>EN PARO</v>
      </c>
      <c r="J313" s="4" t="s">
        <v>235</v>
      </c>
      <c r="K313" s="19" t="str">
        <f>VLOOKUP(BBDD!J313,[1]CODIFICACIÓN!$G$3:$H$48,2,FALSE)</f>
        <v>Zona Oeste</v>
      </c>
      <c r="L313" s="4">
        <v>164</v>
      </c>
      <c r="M313" s="3" t="s">
        <v>232</v>
      </c>
      <c r="N313" s="19" t="str">
        <f>VLOOKUP(BBDD!M313,[1]CODIFICACIÓN!$G$3:$H$48,2,FALSE)</f>
        <v>Zona Sur</v>
      </c>
      <c r="O313" s="18">
        <v>159</v>
      </c>
      <c r="P313" s="19" t="str">
        <f>VLOOKUP(BBDD!O313,[1]CODIFICACIÓN!$BI$3:$BJ$15,2,FALSE)</f>
        <v>CASA</v>
      </c>
      <c r="Q313" s="3"/>
      <c r="R313" s="19" t="str">
        <f>VLOOKUP(BBDD!Q313,[1]CODIFICACIÓN!$BI$3:$BJ$15,2,FALSE)</f>
        <v>SANIDAD</v>
      </c>
      <c r="T313" s="19" t="str">
        <f>VLOOKUP(BBDD!S313,[1]CODIFICACIÓN!$BK$3:$BL$18,2,FALSE)</f>
        <v>TAXI</v>
      </c>
      <c r="U313" s="19"/>
      <c r="V313" s="3"/>
      <c r="Y313" s="7">
        <v>0.65625</v>
      </c>
      <c r="Z313" s="3">
        <v>15</v>
      </c>
      <c r="AI313" s="19" t="str">
        <f>VLOOKUP(BBDD!AH313,[1]CODIFICACIÓN!$BM$3:$BN$14,2,FALSE)</f>
        <v>NS/NC</v>
      </c>
      <c r="AJ313" s="19" t="str">
        <f>VLOOKUP(BBDD!AI313,[1]CODIFICACIÓN!$BO$3:$BP$12,2,FALSE)</f>
        <v>BAJA FRECUENCIA DE PASO</v>
      </c>
      <c r="AL313" s="19" t="str">
        <f>VLOOKUP(BBDD!AK313,[1]CODIFICACIÓN!$BQ$3:$BR$7,2,FALSE)</f>
        <v>1-3 VECES AL MES</v>
      </c>
      <c r="AM313" s="19" t="str">
        <f>VLOOKUP(BBDD!AL313,[1]CODIFICACIÓN!$BS$3:$BT$7,2,FALSE)</f>
        <v>Muy seguro</v>
      </c>
    </row>
    <row r="314" spans="1:39" ht="15" customHeight="1" x14ac:dyDescent="0.3">
      <c r="A314" s="4">
        <v>313</v>
      </c>
      <c r="B314" s="5">
        <v>42846</v>
      </c>
      <c r="D314" s="3" t="s">
        <v>232</v>
      </c>
      <c r="E314" s="19" t="str">
        <f>VLOOKUP(BBDD!E314,[1]CODIFICACIÓN!$A$3:$B$5,2,FALSE)</f>
        <v>Hombre</v>
      </c>
      <c r="F314" s="3">
        <v>55</v>
      </c>
      <c r="G314" s="3" t="str">
        <f>VLOOKUP(F314,[1]CODIFICACIÓN!$BV$3:$BW$99,2,FALSE)</f>
        <v>55 a 64 años</v>
      </c>
      <c r="H314" s="3" t="s">
        <v>216</v>
      </c>
      <c r="I314" s="19" t="str">
        <f>VLOOKUP(BBDD!H314,[1]CODIFICACIÓN!$BG$3:$BH$11,2,FALSE)</f>
        <v>OCUPADO/A</v>
      </c>
      <c r="J314" s="4" t="s">
        <v>105</v>
      </c>
      <c r="K314" s="19" t="str">
        <f>VLOOKUP(BBDD!J314,[1]CODIFICACIÓN!$G$3:$H$48,2,FALSE)</f>
        <v>Centro</v>
      </c>
      <c r="L314" s="4" t="s">
        <v>665</v>
      </c>
      <c r="M314" s="3" t="s">
        <v>183</v>
      </c>
      <c r="N314" s="19" t="str">
        <f>VLOOKUP(BBDD!M314,[1]CODIFICACIÓN!$G$3:$H$48,2,FALSE)</f>
        <v>Universidad</v>
      </c>
      <c r="O314" s="18">
        <v>142</v>
      </c>
      <c r="P314" s="19" t="str">
        <f>VLOOKUP(BBDD!O314,[1]CODIFICACIÓN!$BI$3:$BJ$15,2,FALSE)</f>
        <v>TRABAJO</v>
      </c>
      <c r="Q314" s="3"/>
      <c r="R314" s="19" t="str">
        <f>VLOOKUP(BBDD!Q314,[1]CODIFICACIÓN!$BI$3:$BJ$15,2,FALSE)</f>
        <v>CASA</v>
      </c>
      <c r="T314" s="19" t="str">
        <f>VLOOKUP(BBDD!S314,[1]CODIFICACIÓN!$BK$3:$BL$18,2,FALSE)</f>
        <v>COCHE PERSONA QUE CONDUCE</v>
      </c>
      <c r="U314" s="19"/>
      <c r="V314" s="3"/>
      <c r="Y314" s="7">
        <v>0.64583333333333337</v>
      </c>
      <c r="Z314" s="3">
        <v>15</v>
      </c>
      <c r="AI314" s="19" t="str">
        <f>VLOOKUP(BBDD!AH314,[1]CODIFICACIÓN!$BM$3:$BN$14,2,FALSE)</f>
        <v>NS/NC</v>
      </c>
      <c r="AJ314" s="19" t="str">
        <f>VLOOKUP(BBDD!AI314,[1]CODIFICACIÓN!$BO$3:$BP$12,2,FALSE)</f>
        <v>OTROS</v>
      </c>
      <c r="AL314" s="19" t="str">
        <f>VLOOKUP(BBDD!AK314,[1]CODIFICACIÓN!$BQ$3:$BR$7,2,FALSE)</f>
        <v>CON MENOR FRECUENCIA</v>
      </c>
      <c r="AM314" s="19" t="str">
        <f>VLOOKUP(BBDD!AL314,[1]CODIFICACIÓN!$BS$3:$BT$7,2,FALSE)</f>
        <v>Muy seguro</v>
      </c>
    </row>
    <row r="315" spans="1:39" ht="15" customHeight="1" x14ac:dyDescent="0.3">
      <c r="A315" s="4">
        <v>314</v>
      </c>
      <c r="B315" s="5">
        <v>42846</v>
      </c>
      <c r="D315" s="3" t="s">
        <v>232</v>
      </c>
      <c r="E315" s="19" t="str">
        <f>VLOOKUP(BBDD!E315,[1]CODIFICACIÓN!$A$3:$B$5,2,FALSE)</f>
        <v>Mujer</v>
      </c>
      <c r="F315" s="3">
        <v>28</v>
      </c>
      <c r="G315" s="3" t="str">
        <f>VLOOKUP(F315,[1]CODIFICACIÓN!$BV$3:$BW$99,2,FALSE)</f>
        <v>25 a 39 años</v>
      </c>
      <c r="H315" s="3" t="s">
        <v>211</v>
      </c>
      <c r="I315" s="19" t="str">
        <f>VLOOKUP(BBDD!H315,[1]CODIFICACIÓN!$BG$3:$BH$11,2,FALSE)</f>
        <v>OCUPADO/A</v>
      </c>
      <c r="J315" s="4" t="s">
        <v>211</v>
      </c>
      <c r="K315" s="19" t="str">
        <f>VLOOKUP(BBDD!J315,[1]CODIFICACIÓN!$G$3:$H$48,2,FALSE)</f>
        <v>Zona Sur</v>
      </c>
      <c r="L315" s="4">
        <v>119</v>
      </c>
      <c r="M315" s="3" t="s">
        <v>228</v>
      </c>
      <c r="N315" s="19" t="str">
        <f>VLOOKUP(BBDD!M315,[1]CODIFICACIÓN!$G$3:$H$48,2,FALSE)</f>
        <v>Torrero- La Paz</v>
      </c>
      <c r="O315" s="18">
        <v>50</v>
      </c>
      <c r="P315" s="19" t="str">
        <f>VLOOKUP(BBDD!O315,[1]CODIFICACIÓN!$BI$3:$BJ$15,2,FALSE)</f>
        <v>TRABAJO</v>
      </c>
      <c r="Q315" s="3"/>
      <c r="R315" s="19" t="str">
        <f>VLOOKUP(BBDD!Q315,[1]CODIFICACIÓN!$BI$3:$BJ$15,2,FALSE)</f>
        <v>CASA</v>
      </c>
      <c r="T315" s="19" t="str">
        <f>VLOOKUP(BBDD!S315,[1]CODIFICACIÓN!$BK$3:$BL$18,2,FALSE)</f>
        <v>COCHE ACOMPAÑANTE</v>
      </c>
      <c r="U315" s="19"/>
      <c r="V315" s="3"/>
      <c r="AI315" s="19" t="str">
        <f>VLOOKUP(BBDD!AH315,[1]CODIFICACIÓN!$BM$3:$BN$14,2,FALSE)</f>
        <v>NS/NC</v>
      </c>
      <c r="AJ315" s="19" t="str">
        <f>VLOOKUP(BBDD!AI315,[1]CODIFICACIÓN!$BO$3:$BP$12,2,FALSE)</f>
        <v>OTROS</v>
      </c>
      <c r="AL315" s="19" t="str">
        <f>VLOOKUP(BBDD!AK315,[1]CODIFICACIÓN!$BQ$3:$BR$7,2,FALSE)</f>
        <v>CON MENOR FRECUENCIA</v>
      </c>
      <c r="AM315" s="19" t="str">
        <f>VLOOKUP(BBDD!AL315,[1]CODIFICACIÓN!$BS$3:$BT$7,2,FALSE)</f>
        <v>Muy seguro</v>
      </c>
    </row>
    <row r="316" spans="1:39" ht="15" customHeight="1" x14ac:dyDescent="0.3">
      <c r="A316" s="4">
        <v>315</v>
      </c>
      <c r="B316" s="5">
        <v>42846</v>
      </c>
      <c r="D316" s="3" t="s">
        <v>232</v>
      </c>
      <c r="E316" s="19" t="str">
        <f>VLOOKUP(BBDD!E316,[1]CODIFICACIÓN!$A$3:$B$5,2,FALSE)</f>
        <v>Mujer</v>
      </c>
      <c r="F316" s="3">
        <v>38</v>
      </c>
      <c r="G316" s="3" t="str">
        <f>VLOOKUP(F316,[1]CODIFICACIÓN!$BV$3:$BW$99,2,FALSE)</f>
        <v>25 a 39 años</v>
      </c>
      <c r="H316" s="3" t="s">
        <v>216</v>
      </c>
      <c r="I316" s="19" t="str">
        <f>VLOOKUP(BBDD!H316,[1]CODIFICACIÓN!$BG$3:$BH$11,2,FALSE)</f>
        <v>OCUPADO/A</v>
      </c>
      <c r="J316" s="4" t="s">
        <v>123</v>
      </c>
      <c r="K316" s="19" t="str">
        <f>VLOOKUP(BBDD!J316,[1]CODIFICACIÓN!$G$3:$H$48,2,FALSE)</f>
        <v>Delicias</v>
      </c>
      <c r="L316" s="4">
        <v>49</v>
      </c>
      <c r="M316" s="3" t="s">
        <v>232</v>
      </c>
      <c r="N316" s="19" t="str">
        <f>VLOOKUP(BBDD!M316,[1]CODIFICACIÓN!$G$3:$H$48,2,FALSE)</f>
        <v>Torrero- La Paz</v>
      </c>
      <c r="O316" s="18">
        <v>159</v>
      </c>
      <c r="P316" s="19" t="str">
        <f>VLOOKUP(BBDD!O316,[1]CODIFICACIÓN!$BI$3:$BJ$15,2,FALSE)</f>
        <v>CASA</v>
      </c>
      <c r="Q316" s="3"/>
      <c r="R316" s="19" t="str">
        <f>VLOOKUP(BBDD!Q316,[1]CODIFICACIÓN!$BI$3:$BJ$15,2,FALSE)</f>
        <v>TRABAJO</v>
      </c>
      <c r="T316" s="19" t="str">
        <f>VLOOKUP(BBDD!S316,[1]CODIFICACIÓN!$BK$3:$BL$18,2,FALSE)</f>
        <v>BUS URBANO</v>
      </c>
      <c r="U316" s="19"/>
      <c r="V316" s="3"/>
      <c r="AA316" s="3">
        <v>42</v>
      </c>
      <c r="AI316" s="19" t="str">
        <f>VLOOKUP(BBDD!AH316,[1]CODIFICACIÓN!$BM$3:$BN$14,2,FALSE)</f>
        <v>NS/NC</v>
      </c>
      <c r="AJ316" s="19" t="str">
        <f>VLOOKUP(BBDD!AI316,[1]CODIFICACIÓN!$BO$3:$BP$12,2,FALSE)</f>
        <v>NS/NC</v>
      </c>
      <c r="AL316" s="19" t="str">
        <f>VLOOKUP(BBDD!AK316,[1]CODIFICACIÓN!$BQ$3:$BR$7,2,FALSE)</f>
        <v>CON MENOR FRECUENCIA</v>
      </c>
      <c r="AM316" s="19" t="str">
        <f>VLOOKUP(BBDD!AL316,[1]CODIFICACIÓN!$BS$3:$BT$7,2,FALSE)</f>
        <v>Seguro</v>
      </c>
    </row>
    <row r="317" spans="1:39" ht="15" customHeight="1" x14ac:dyDescent="0.3">
      <c r="A317" s="4">
        <v>316</v>
      </c>
      <c r="B317" s="5">
        <v>42846</v>
      </c>
      <c r="D317" s="3" t="s">
        <v>232</v>
      </c>
      <c r="E317" s="19" t="str">
        <f>VLOOKUP(BBDD!E317,[1]CODIFICACIÓN!$A$3:$B$5,2,FALSE)</f>
        <v>Mujer</v>
      </c>
      <c r="F317" s="3">
        <v>26</v>
      </c>
      <c r="G317" s="3" t="str">
        <f>VLOOKUP(F317,[1]CODIFICACIÓN!$BV$3:$BW$99,2,FALSE)</f>
        <v>25 a 39 años</v>
      </c>
      <c r="H317" s="3" t="s">
        <v>216</v>
      </c>
      <c r="I317" s="19" t="str">
        <f>VLOOKUP(BBDD!H317,[1]CODIFICACIÓN!$BG$3:$BH$11,2,FALSE)</f>
        <v>EN PARO</v>
      </c>
      <c r="J317" s="4" t="s">
        <v>136</v>
      </c>
      <c r="K317" s="19" t="str">
        <f>VLOOKUP(BBDD!J317,[1]CODIFICACIÓN!$G$3:$H$48,2,FALSE)</f>
        <v>Casablanca</v>
      </c>
      <c r="L317" s="4" t="s">
        <v>558</v>
      </c>
      <c r="M317" s="3" t="s">
        <v>232</v>
      </c>
      <c r="N317" s="19" t="str">
        <f>VLOOKUP(BBDD!M317,[1]CODIFICACIÓN!$G$3:$H$48,2,FALSE)</f>
        <v>Delicias</v>
      </c>
      <c r="O317" s="18">
        <v>159</v>
      </c>
      <c r="P317" s="19" t="str">
        <f>VLOOKUP(BBDD!O317,[1]CODIFICACIÓN!$BI$3:$BJ$15,2,FALSE)</f>
        <v>TRABAJO</v>
      </c>
      <c r="Q317" s="3"/>
      <c r="R317" s="19" t="str">
        <f>VLOOKUP(BBDD!Q317,[1]CODIFICACIÓN!$BI$3:$BJ$15,2,FALSE)</f>
        <v>CASA</v>
      </c>
      <c r="T317" s="19" t="str">
        <f>VLOOKUP(BBDD!S317,[1]CODIFICACIÓN!$BK$3:$BL$18,2,FALSE)</f>
        <v>TRANVÍA</v>
      </c>
      <c r="U317" s="19"/>
      <c r="V317" s="3"/>
      <c r="AA317" s="3" t="s">
        <v>467</v>
      </c>
      <c r="AI317" s="19" t="str">
        <f>VLOOKUP(BBDD!AH317,[1]CODIFICACIÓN!$BM$3:$BN$14,2,FALSE)</f>
        <v>TARJETA CIUDADANA</v>
      </c>
      <c r="AJ317" s="19" t="str">
        <f>VLOOKUP(BBDD!AI317,[1]CODIFICACIÓN!$BO$3:$BP$12,2,FALSE)</f>
        <v>NS/NC</v>
      </c>
      <c r="AL317" s="19" t="str">
        <f>VLOOKUP(BBDD!AK317,[1]CODIFICACIÓN!$BQ$3:$BR$7,2,FALSE)</f>
        <v>CON MENOR FRECUENCIA</v>
      </c>
      <c r="AM317" s="19" t="str">
        <f>VLOOKUP(BBDD!AL317,[1]CODIFICACIÓN!$BS$3:$BT$7,2,FALSE)</f>
        <v>Seguro</v>
      </c>
    </row>
    <row r="318" spans="1:39" ht="15" customHeight="1" x14ac:dyDescent="0.3">
      <c r="A318" s="4">
        <v>317</v>
      </c>
      <c r="B318" s="5">
        <v>42846</v>
      </c>
      <c r="D318" s="3" t="s">
        <v>232</v>
      </c>
      <c r="E318" s="19" t="str">
        <f>VLOOKUP(BBDD!E318,[1]CODIFICACIÓN!$A$3:$B$5,2,FALSE)</f>
        <v>Hombre</v>
      </c>
      <c r="F318" s="3">
        <v>56</v>
      </c>
      <c r="G318" s="3" t="str">
        <f>VLOOKUP(F318,[1]CODIFICACIÓN!$BV$3:$BW$99,2,FALSE)</f>
        <v>55 a 64 años</v>
      </c>
      <c r="H318" s="3" t="s">
        <v>211</v>
      </c>
      <c r="I318" s="19" t="str">
        <f>VLOOKUP(BBDD!H318,[1]CODIFICACIÓN!$BG$3:$BH$11,2,FALSE)</f>
        <v>OCUPADO/A</v>
      </c>
      <c r="J318" s="4" t="s">
        <v>211</v>
      </c>
      <c r="K318" s="19" t="str">
        <f>VLOOKUP(BBDD!J318,[1]CODIFICACIÓN!$G$3:$H$48,2,FALSE)</f>
        <v>Zona Sur</v>
      </c>
      <c r="L318" s="4">
        <v>119</v>
      </c>
      <c r="M318" s="3" t="s">
        <v>232</v>
      </c>
      <c r="N318" s="19" t="str">
        <f>VLOOKUP(BBDD!M318,[1]CODIFICACIÓN!$G$3:$H$48,2,FALSE)</f>
        <v>Las Fuentes</v>
      </c>
      <c r="O318" s="18">
        <v>159</v>
      </c>
      <c r="P318" s="19" t="str">
        <f>VLOOKUP(BBDD!O318,[1]CODIFICACIÓN!$BI$3:$BJ$15,2,FALSE)</f>
        <v>CASA</v>
      </c>
      <c r="Q318" s="3"/>
      <c r="R318" s="19" t="str">
        <f>VLOOKUP(BBDD!Q318,[1]CODIFICACIÓN!$BI$3:$BJ$15,2,FALSE)</f>
        <v>TRABAJO</v>
      </c>
      <c r="T318" s="19" t="str">
        <f>VLOOKUP(BBDD!S318,[1]CODIFICACIÓN!$BK$3:$BL$18,2,FALSE)</f>
        <v>COCHE PERSONA QUE CONDUCE</v>
      </c>
      <c r="U318" s="19"/>
      <c r="V318" s="3"/>
      <c r="AI318" s="19" t="str">
        <f>VLOOKUP(BBDD!AH318,[1]CODIFICACIÓN!$BM$3:$BN$14,2,FALSE)</f>
        <v>NS/NC</v>
      </c>
      <c r="AJ318" s="19" t="str">
        <f>VLOOKUP(BBDD!AI318,[1]CODIFICACIÓN!$BO$3:$BP$12,2,FALSE)</f>
        <v>NS/NC</v>
      </c>
      <c r="AL318" s="19" t="str">
        <f>VLOOKUP(BBDD!AK318,[1]CODIFICACIÓN!$BQ$3:$BR$7,2,FALSE)</f>
        <v>CON MENOR FRECUENCIA</v>
      </c>
      <c r="AM318" s="19" t="str">
        <f>VLOOKUP(BBDD!AL318,[1]CODIFICACIÓN!$BS$3:$BT$7,2,FALSE)</f>
        <v>Seguro</v>
      </c>
    </row>
    <row r="319" spans="1:39" ht="15" customHeight="1" x14ac:dyDescent="0.3">
      <c r="A319" s="4">
        <v>318</v>
      </c>
      <c r="B319" s="5">
        <v>42846</v>
      </c>
      <c r="D319" s="3" t="s">
        <v>232</v>
      </c>
      <c r="E319" s="19" t="str">
        <f>VLOOKUP(BBDD!E319,[1]CODIFICACIÓN!$A$3:$B$5,2,FALSE)</f>
        <v>Mujer</v>
      </c>
      <c r="F319" s="3">
        <v>19</v>
      </c>
      <c r="G319" s="3" t="str">
        <f>VLOOKUP(F319,[1]CODIFICACIÓN!$BV$3:$BW$99,2,FALSE)</f>
        <v>15 a 24 años</v>
      </c>
      <c r="H319" s="3" t="s">
        <v>115</v>
      </c>
      <c r="I319" s="19" t="str">
        <f>VLOOKUP(BBDD!H319,[1]CODIFICACIÓN!$BG$3:$BH$11,2,FALSE)</f>
        <v>OCUPADO/A Y ESTUDIANTE</v>
      </c>
      <c r="J319" s="4" t="s">
        <v>115</v>
      </c>
      <c r="K319" s="19" t="str">
        <f>VLOOKUP(BBDD!J319,[1]CODIFICACIÓN!$G$3:$H$48,2,FALSE)</f>
        <v>Delicias</v>
      </c>
      <c r="L319" s="4" t="s">
        <v>564</v>
      </c>
      <c r="M319" s="3" t="s">
        <v>232</v>
      </c>
      <c r="N319" s="19" t="str">
        <f>VLOOKUP(BBDD!M319,[1]CODIFICACIÓN!$G$3:$H$48,2,FALSE)</f>
        <v>Universidad</v>
      </c>
      <c r="O319" s="18">
        <v>159</v>
      </c>
      <c r="P319" s="19" t="str">
        <f>VLOOKUP(BBDD!O319,[1]CODIFICACIÓN!$BI$3:$BJ$15,2,FALSE)</f>
        <v>CASA</v>
      </c>
      <c r="Q319" s="3"/>
      <c r="R319" s="19" t="str">
        <f>VLOOKUP(BBDD!Q319,[1]CODIFICACIÓN!$BI$3:$BJ$15,2,FALSE)</f>
        <v>ESTUDIOS</v>
      </c>
      <c r="T319" s="19" t="str">
        <f>VLOOKUP(BBDD!S319,[1]CODIFICACIÓN!$BK$3:$BL$18,2,FALSE)</f>
        <v>MOTOCICLETA</v>
      </c>
      <c r="U319" s="19"/>
      <c r="V319" s="3"/>
      <c r="AI319" s="19" t="str">
        <f>VLOOKUP(BBDD!AH319,[1]CODIFICACIÓN!$BM$3:$BN$14,2,FALSE)</f>
        <v>NS/NC</v>
      </c>
      <c r="AJ319" s="19" t="str">
        <f>VLOOKUP(BBDD!AI319,[1]CODIFICACIÓN!$BO$3:$BP$12,2,FALSE)</f>
        <v>NS/NC</v>
      </c>
      <c r="AL319" s="19" t="str">
        <f>VLOOKUP(BBDD!AK319,[1]CODIFICACIÓN!$BQ$3:$BR$7,2,FALSE)</f>
        <v>CON MENOR FRECUENCIA</v>
      </c>
      <c r="AM319" s="19" t="str">
        <f>VLOOKUP(BBDD!AL319,[1]CODIFICACIÓN!$BS$3:$BT$7,2,FALSE)</f>
        <v>Poco seguro</v>
      </c>
    </row>
    <row r="320" spans="1:39" ht="15" customHeight="1" x14ac:dyDescent="0.3">
      <c r="A320" s="4">
        <v>319</v>
      </c>
      <c r="B320" s="5">
        <v>42846</v>
      </c>
      <c r="D320" s="3" t="s">
        <v>232</v>
      </c>
      <c r="E320" s="19" t="str">
        <f>VLOOKUP(BBDD!E320,[1]CODIFICACIÓN!$A$3:$B$5,2,FALSE)</f>
        <v>Hombre</v>
      </c>
      <c r="F320" s="3">
        <v>24</v>
      </c>
      <c r="G320" s="3" t="str">
        <f>VLOOKUP(F320,[1]CODIFICACIÓN!$BV$3:$BW$99,2,FALSE)</f>
        <v>15 a 24 años</v>
      </c>
      <c r="H320" s="3" t="s">
        <v>216</v>
      </c>
      <c r="I320" s="19" t="str">
        <f>VLOOKUP(BBDD!H320,[1]CODIFICACIÓN!$BG$3:$BH$11,2,FALSE)</f>
        <v>ESTUDIANTE</v>
      </c>
      <c r="J320" s="4" t="s">
        <v>147</v>
      </c>
      <c r="K320" s="19" t="str">
        <f>VLOOKUP(BBDD!J320,[1]CODIFICACIÓN!$G$3:$H$48,2,FALSE)</f>
        <v>Casco Histórico</v>
      </c>
      <c r="L320" s="4">
        <v>133</v>
      </c>
      <c r="M320" s="3" t="s">
        <v>183</v>
      </c>
      <c r="N320" s="19" t="str">
        <f>VLOOKUP(BBDD!M320,[1]CODIFICACIÓN!$G$3:$H$48,2,FALSE)</f>
        <v>El Rabal</v>
      </c>
      <c r="O320" s="18" t="s">
        <v>580</v>
      </c>
      <c r="P320" s="19" t="str">
        <f>VLOOKUP(BBDD!O320,[1]CODIFICACIÓN!$BI$3:$BJ$15,2,FALSE)</f>
        <v>CASA</v>
      </c>
      <c r="Q320" s="3"/>
      <c r="R320" s="19" t="str">
        <f>VLOOKUP(BBDD!Q320,[1]CODIFICACIÓN!$BI$3:$BJ$15,2,FALSE)</f>
        <v>ESTUDIOS</v>
      </c>
      <c r="T320" s="19" t="str">
        <f>VLOOKUP(BBDD!S320,[1]CODIFICACIÓN!$BK$3:$BL$18,2,FALSE)</f>
        <v>BUS URBANO</v>
      </c>
      <c r="U320" s="19"/>
      <c r="V320" s="3"/>
      <c r="AI320" s="19" t="str">
        <f>VLOOKUP(BBDD!AH320,[1]CODIFICACIÓN!$BM$3:$BN$14,2,FALSE)</f>
        <v>NS/NC</v>
      </c>
      <c r="AJ320" s="19" t="str">
        <f>VLOOKUP(BBDD!AI320,[1]CODIFICACIÓN!$BO$3:$BP$12,2,FALSE)</f>
        <v>NS/NC</v>
      </c>
      <c r="AL320" s="19" t="str">
        <f>VLOOKUP(BBDD!AK320,[1]CODIFICACIÓN!$BQ$3:$BR$7,2,FALSE)</f>
        <v>CON MENOR FRECUENCIA</v>
      </c>
      <c r="AM320" s="19" t="str">
        <f>VLOOKUP(BBDD!AL320,[1]CODIFICACIÓN!$BS$3:$BT$7,2,FALSE)</f>
        <v>Poco seguro</v>
      </c>
    </row>
    <row r="321" spans="1:39" ht="15" customHeight="1" x14ac:dyDescent="0.3">
      <c r="A321" s="4">
        <v>320</v>
      </c>
      <c r="B321" s="5">
        <v>42846</v>
      </c>
      <c r="D321" s="3" t="s">
        <v>232</v>
      </c>
      <c r="E321" s="19" t="str">
        <f>VLOOKUP(BBDD!E321,[1]CODIFICACIÓN!$A$3:$B$5,2,FALSE)</f>
        <v>Mujer</v>
      </c>
      <c r="F321" s="3">
        <v>44</v>
      </c>
      <c r="G321" s="3" t="str">
        <f>VLOOKUP(F321,[1]CODIFICACIÓN!$BV$3:$BW$99,2,FALSE)</f>
        <v>40 a 54 años</v>
      </c>
      <c r="H321" s="3" t="s">
        <v>216</v>
      </c>
      <c r="I321" s="19" t="str">
        <f>VLOOKUP(BBDD!H321,[1]CODIFICACIÓN!$BG$3:$BH$11,2,FALSE)</f>
        <v>OCUPADO/A</v>
      </c>
      <c r="J321" s="4" t="s">
        <v>236</v>
      </c>
      <c r="K321" s="19" t="str">
        <f>VLOOKUP(BBDD!J321,[1]CODIFICACIÓN!$G$3:$H$48,2,FALSE)</f>
        <v>Delicias</v>
      </c>
      <c r="L321" s="4">
        <v>49</v>
      </c>
      <c r="M321" s="3" t="s">
        <v>232</v>
      </c>
      <c r="N321" s="19" t="str">
        <f>VLOOKUP(BBDD!M321,[1]CODIFICACIÓN!$G$3:$H$48,2,FALSE)</f>
        <v>Hospital Universitario Miguel Servet</v>
      </c>
      <c r="O321" s="18">
        <v>159</v>
      </c>
      <c r="P321" s="19" t="str">
        <f>VLOOKUP(BBDD!O321,[1]CODIFICACIÓN!$BI$3:$BJ$15,2,FALSE)</f>
        <v>CASA</v>
      </c>
      <c r="Q321" s="3"/>
      <c r="R321" s="19" t="str">
        <f>VLOOKUP(BBDD!Q321,[1]CODIFICACIÓN!$BI$3:$BJ$15,2,FALSE)</f>
        <v>SANIDAD</v>
      </c>
      <c r="T321" s="19" t="str">
        <f>VLOOKUP(BBDD!S321,[1]CODIFICACIÓN!$BK$3:$BL$18,2,FALSE)</f>
        <v>A PIE</v>
      </c>
      <c r="U321" s="19"/>
      <c r="V321" s="3"/>
      <c r="Y321" s="7">
        <v>0.65625</v>
      </c>
      <c r="Z321" s="3">
        <v>40</v>
      </c>
      <c r="AI321" s="19" t="str">
        <f>VLOOKUP(BBDD!AH321,[1]CODIFICACIÓN!$BM$3:$BN$14,2,FALSE)</f>
        <v>NS/NC</v>
      </c>
      <c r="AJ321" s="19" t="str">
        <f>VLOOKUP(BBDD!AI321,[1]CODIFICACIÓN!$BO$3:$BP$12,2,FALSE)</f>
        <v>NO HAY SERVICIO ADECUADO</v>
      </c>
      <c r="AL321" s="19" t="str">
        <f>VLOOKUP(BBDD!AK321,[1]CODIFICACIÓN!$BQ$3:$BR$7,2,FALSE)</f>
        <v>1-3 VECES AL MES</v>
      </c>
      <c r="AM321" s="19" t="str">
        <f>VLOOKUP(BBDD!AL321,[1]CODIFICACIÓN!$BS$3:$BT$7,2,FALSE)</f>
        <v>Muy seguro</v>
      </c>
    </row>
    <row r="322" spans="1:39" ht="15" customHeight="1" x14ac:dyDescent="0.3">
      <c r="A322" s="4">
        <v>321</v>
      </c>
      <c r="B322" s="5">
        <v>42846</v>
      </c>
      <c r="D322" s="3" t="s">
        <v>232</v>
      </c>
      <c r="E322" s="19" t="str">
        <f>VLOOKUP(BBDD!E322,[1]CODIFICACIÓN!$A$3:$B$5,2,FALSE)</f>
        <v>Mujer</v>
      </c>
      <c r="F322" s="3">
        <v>38</v>
      </c>
      <c r="G322" s="3" t="str">
        <f>VLOOKUP(F322,[1]CODIFICACIÓN!$BV$3:$BW$99,2,FALSE)</f>
        <v>25 a 39 años</v>
      </c>
      <c r="H322" s="3" t="s">
        <v>227</v>
      </c>
      <c r="I322" s="19" t="str">
        <f>VLOOKUP(BBDD!H322,[1]CODIFICACIÓN!$BG$3:$BH$11,2,FALSE)</f>
        <v>OCUPADO/A</v>
      </c>
      <c r="J322" s="4" t="s">
        <v>227</v>
      </c>
      <c r="K322" s="19" t="str">
        <f>VLOOKUP(BBDD!J322,[1]CODIFICACIÓN!$G$3:$H$48,2,FALSE)</f>
        <v>Huesca- Francia</v>
      </c>
      <c r="L322" s="4">
        <v>180</v>
      </c>
      <c r="M322" s="3" t="s">
        <v>232</v>
      </c>
      <c r="N322" s="19" t="str">
        <f>VLOOKUP(BBDD!M322,[1]CODIFICACIÓN!$G$3:$H$48,2,FALSE)</f>
        <v>Hospital Universitario Miguel Servet</v>
      </c>
      <c r="O322" s="18">
        <v>159</v>
      </c>
      <c r="P322" s="19" t="str">
        <f>VLOOKUP(BBDD!O322,[1]CODIFICACIÓN!$BI$3:$BJ$15,2,FALSE)</f>
        <v>CASA</v>
      </c>
      <c r="Q322" s="3"/>
      <c r="R322" s="19" t="str">
        <f>VLOOKUP(BBDD!Q322,[1]CODIFICACIÓN!$BI$3:$BJ$15,2,FALSE)</f>
        <v>SANIDAD</v>
      </c>
      <c r="T322" s="19" t="str">
        <f>VLOOKUP(BBDD!S322,[1]CODIFICACIÓN!$BK$3:$BL$18,2,FALSE)</f>
        <v>COCHE PERSONA QUE CONDUCE</v>
      </c>
      <c r="U322" s="19"/>
      <c r="V322" s="3"/>
      <c r="AI322" s="19" t="str">
        <f>VLOOKUP(BBDD!AH322,[1]CODIFICACIÓN!$BM$3:$BN$14,2,FALSE)</f>
        <v>NS/NC</v>
      </c>
      <c r="AJ322" s="19" t="str">
        <f>VLOOKUP(BBDD!AI322,[1]CODIFICACIÓN!$BO$3:$BP$12,2,FALSE)</f>
        <v>PARADAS ALEJADAS</v>
      </c>
      <c r="AL322" s="19" t="str">
        <f>VLOOKUP(BBDD!AK322,[1]CODIFICACIÓN!$BQ$3:$BR$7,2,FALSE)</f>
        <v>1-3 VECES AL MES</v>
      </c>
      <c r="AM322" s="19" t="str">
        <f>VLOOKUP(BBDD!AL322,[1]CODIFICACIÓN!$BS$3:$BT$7,2,FALSE)</f>
        <v>Muy seguro</v>
      </c>
    </row>
    <row r="323" spans="1:39" ht="15" customHeight="1" x14ac:dyDescent="0.3">
      <c r="A323" s="4">
        <v>322</v>
      </c>
      <c r="B323" s="5">
        <v>42846</v>
      </c>
      <c r="D323" s="3" t="s">
        <v>232</v>
      </c>
      <c r="E323" s="19" t="str">
        <f>VLOOKUP(BBDD!E323,[1]CODIFICACIÓN!$A$3:$B$5,2,FALSE)</f>
        <v>Hombre</v>
      </c>
      <c r="F323" s="3">
        <v>18</v>
      </c>
      <c r="G323" s="3" t="str">
        <f>VLOOKUP(F323,[1]CODIFICACIÓN!$BV$3:$BW$99,2,FALSE)</f>
        <v>15 a 24 años</v>
      </c>
      <c r="H323" s="3" t="s">
        <v>131</v>
      </c>
      <c r="I323" s="19" t="str">
        <f>VLOOKUP(BBDD!H323,[1]CODIFICACIÓN!$BG$3:$BH$11,2,FALSE)</f>
        <v>ESTUDIANTE</v>
      </c>
      <c r="J323" s="4" t="s">
        <v>131</v>
      </c>
      <c r="K323" s="19" t="str">
        <f>VLOOKUP(BBDD!J323,[1]CODIFICACIÓN!$G$3:$H$48,2,FALSE)</f>
        <v>Torrero- La Paz</v>
      </c>
      <c r="L323" s="19" t="s">
        <v>668</v>
      </c>
      <c r="M323" s="3" t="s">
        <v>143</v>
      </c>
      <c r="N323" s="19" t="str">
        <f>VLOOKUP(BBDD!M323,[1]CODIFICACIÓN!$G$3:$H$48,2,FALSE)</f>
        <v>Hospital Universitario Miguel Servet</v>
      </c>
      <c r="O323" s="18">
        <v>72</v>
      </c>
      <c r="P323" s="19" t="str">
        <f>VLOOKUP(BBDD!O323,[1]CODIFICACIÓN!$BI$3:$BJ$15,2,FALSE)</f>
        <v>CASA</v>
      </c>
      <c r="Q323" s="3"/>
      <c r="R323" s="19" t="str">
        <f>VLOOKUP(BBDD!Q323,[1]CODIFICACIÓN!$BI$3:$BJ$15,2,FALSE)</f>
        <v>ESTUDIOS</v>
      </c>
      <c r="T323" s="19" t="str">
        <f>VLOOKUP(BBDD!S323,[1]CODIFICACIÓN!$BK$3:$BL$18,2,FALSE)</f>
        <v>A PIE</v>
      </c>
      <c r="U323" s="19"/>
      <c r="V323" s="3"/>
      <c r="Y323" s="7">
        <v>0.66666666666666663</v>
      </c>
      <c r="Z323" s="3">
        <v>20</v>
      </c>
      <c r="AI323" s="19" t="str">
        <f>VLOOKUP(BBDD!AH323,[1]CODIFICACIÓN!$BM$3:$BN$14,2,FALSE)</f>
        <v>NS/NC</v>
      </c>
      <c r="AJ323" s="19" t="str">
        <f>VLOOKUP(BBDD!AI323,[1]CODIFICACIÓN!$BO$3:$BP$12,2,FALSE)</f>
        <v>TARDA MUCHO</v>
      </c>
      <c r="AL323" s="19" t="str">
        <f>VLOOKUP(BBDD!AK323,[1]CODIFICACIÓN!$BQ$3:$BR$7,2,FALSE)</f>
        <v>CON MENOR FRECUENCIA</v>
      </c>
      <c r="AM323" s="19" t="str">
        <f>VLOOKUP(BBDD!AL323,[1]CODIFICACIÓN!$BS$3:$BT$7,2,FALSE)</f>
        <v>Seguro</v>
      </c>
    </row>
    <row r="324" spans="1:39" ht="15" customHeight="1" x14ac:dyDescent="0.3">
      <c r="A324" s="4">
        <v>323</v>
      </c>
      <c r="B324" s="5">
        <v>42846</v>
      </c>
      <c r="D324" s="3" t="s">
        <v>232</v>
      </c>
      <c r="E324" s="19" t="str">
        <f>VLOOKUP(BBDD!E324,[1]CODIFICACIÓN!$A$3:$B$5,2,FALSE)</f>
        <v>Mujer</v>
      </c>
      <c r="F324" s="3">
        <v>63</v>
      </c>
      <c r="G324" s="3" t="str">
        <f>VLOOKUP(F324,[1]CODIFICACIÓN!$BV$3:$BW$99,2,FALSE)</f>
        <v>55 a 64 años</v>
      </c>
      <c r="H324" s="3" t="s">
        <v>216</v>
      </c>
      <c r="I324" s="19" t="str">
        <f>VLOOKUP(BBDD!H324,[1]CODIFICACIÓN!$BG$3:$BH$11,2,FALSE)</f>
        <v>RETIRADO/A JUBILADO/A</v>
      </c>
      <c r="J324" s="4" t="s">
        <v>159</v>
      </c>
      <c r="K324" s="19" t="str">
        <f>VLOOKUP(BBDD!J324,[1]CODIFICACIÓN!$G$3:$H$48,2,FALSE)</f>
        <v>Delicias</v>
      </c>
      <c r="L324" s="4">
        <v>71</v>
      </c>
      <c r="M324" s="3" t="s">
        <v>232</v>
      </c>
      <c r="N324" s="19" t="str">
        <f>VLOOKUP(BBDD!M324,[1]CODIFICACIÓN!$G$3:$H$48,2,FALSE)</f>
        <v>Universidad</v>
      </c>
      <c r="O324" s="18">
        <v>159</v>
      </c>
      <c r="P324" s="19" t="str">
        <f>VLOOKUP(BBDD!O324,[1]CODIFICACIÓN!$BI$3:$BJ$15,2,FALSE)</f>
        <v>CASA</v>
      </c>
      <c r="Q324" s="3"/>
      <c r="R324" s="19" t="str">
        <f>VLOOKUP(BBDD!Q324,[1]CODIFICACIÓN!$BI$3:$BJ$15,2,FALSE)</f>
        <v>SANIDAD</v>
      </c>
      <c r="T324" s="19" t="str">
        <f>VLOOKUP(BBDD!S324,[1]CODIFICACIÓN!$BK$3:$BL$18,2,FALSE)</f>
        <v>TAXI</v>
      </c>
      <c r="U324" s="19"/>
      <c r="V324" s="3"/>
      <c r="Y324" s="7">
        <v>0.66666666666666663</v>
      </c>
      <c r="Z324" s="3">
        <v>10</v>
      </c>
      <c r="AI324" s="19" t="str">
        <f>VLOOKUP(BBDD!AH324,[1]CODIFICACIÓN!$BM$3:$BN$14,2,FALSE)</f>
        <v>NS/NC</v>
      </c>
      <c r="AJ324" s="19" t="str">
        <f>VLOOKUP(BBDD!AI324,[1]CODIFICACIÓN!$BO$3:$BP$12,2,FALSE)</f>
        <v>TARDA MUCHO</v>
      </c>
      <c r="AL324" s="19" t="str">
        <f>VLOOKUP(BBDD!AK324,[1]CODIFICACIÓN!$BQ$3:$BR$7,2,FALSE)</f>
        <v>1-3 VECES AL MES</v>
      </c>
      <c r="AM324" s="19" t="str">
        <f>VLOOKUP(BBDD!AL324,[1]CODIFICACIÓN!$BS$3:$BT$7,2,FALSE)</f>
        <v>Muy seguro</v>
      </c>
    </row>
    <row r="325" spans="1:39" ht="15" customHeight="1" x14ac:dyDescent="0.3">
      <c r="A325" s="4">
        <v>324</v>
      </c>
      <c r="B325" s="5">
        <v>42846</v>
      </c>
      <c r="D325" s="3" t="s">
        <v>232</v>
      </c>
      <c r="E325" s="19" t="str">
        <f>VLOOKUP(BBDD!E325,[1]CODIFICACIÓN!$A$3:$B$5,2,FALSE)</f>
        <v>Hombre</v>
      </c>
      <c r="F325" s="3">
        <v>65</v>
      </c>
      <c r="G325" s="3" t="str">
        <f>VLOOKUP(F325,[1]CODIFICACIÓN!$BV$3:$BW$99,2,FALSE)</f>
        <v>&gt; 65 años</v>
      </c>
      <c r="H325" s="3" t="s">
        <v>216</v>
      </c>
      <c r="I325" s="19" t="str">
        <f>VLOOKUP(BBDD!H325,[1]CODIFICACIÓN!$BG$3:$BH$11,2,FALSE)</f>
        <v>RETIRADO/A JUBILADO/A</v>
      </c>
      <c r="J325" s="4" t="s">
        <v>159</v>
      </c>
      <c r="K325" s="19" t="str">
        <f>VLOOKUP(BBDD!J325,[1]CODIFICACIÓN!$G$3:$H$48,2,FALSE)</f>
        <v>Delicias</v>
      </c>
      <c r="L325" s="4">
        <v>94</v>
      </c>
      <c r="M325" s="3" t="s">
        <v>232</v>
      </c>
      <c r="N325" s="19" t="str">
        <f>VLOOKUP(BBDD!M325,[1]CODIFICACIÓN!$G$3:$H$48,2,FALSE)</f>
        <v>Universidad</v>
      </c>
      <c r="O325" s="18">
        <v>159</v>
      </c>
      <c r="P325" s="19" t="str">
        <f>VLOOKUP(BBDD!O325,[1]CODIFICACIÓN!$BI$3:$BJ$15,2,FALSE)</f>
        <v>CASA</v>
      </c>
      <c r="Q325" s="3"/>
      <c r="R325" s="19" t="str">
        <f>VLOOKUP(BBDD!Q325,[1]CODIFICACIÓN!$BI$3:$BJ$15,2,FALSE)</f>
        <v>SANIDAD</v>
      </c>
      <c r="T325" s="19" t="str">
        <f>VLOOKUP(BBDD!S325,[1]CODIFICACIÓN!$BK$3:$BL$18,2,FALSE)</f>
        <v>TAXI</v>
      </c>
      <c r="U325" s="19"/>
      <c r="V325" s="3"/>
      <c r="Y325" s="7">
        <v>0.66666666666666663</v>
      </c>
      <c r="Z325" s="3">
        <v>10</v>
      </c>
      <c r="AI325" s="19" t="str">
        <f>VLOOKUP(BBDD!AH325,[1]CODIFICACIÓN!$BM$3:$BN$14,2,FALSE)</f>
        <v>NS/NC</v>
      </c>
      <c r="AJ325" s="19" t="str">
        <f>VLOOKUP(BBDD!AI325,[1]CODIFICACIÓN!$BO$3:$BP$12,2,FALSE)</f>
        <v>TARDA MUCHO</v>
      </c>
      <c r="AL325" s="19" t="str">
        <f>VLOOKUP(BBDD!AK325,[1]CODIFICACIÓN!$BQ$3:$BR$7,2,FALSE)</f>
        <v>1-3 VECES AL MES</v>
      </c>
      <c r="AM325" s="19" t="str">
        <f>VLOOKUP(BBDD!AL325,[1]CODIFICACIÓN!$BS$3:$BT$7,2,FALSE)</f>
        <v>Muy seguro</v>
      </c>
    </row>
    <row r="326" spans="1:39" ht="15" customHeight="1" x14ac:dyDescent="0.3">
      <c r="A326" s="4">
        <v>325</v>
      </c>
      <c r="B326" s="5">
        <v>42846</v>
      </c>
      <c r="D326" s="3" t="s">
        <v>232</v>
      </c>
      <c r="E326" s="19" t="str">
        <f>VLOOKUP(BBDD!E326,[1]CODIFICACIÓN!$A$3:$B$5,2,FALSE)</f>
        <v>Hombre</v>
      </c>
      <c r="F326" s="3">
        <v>27</v>
      </c>
      <c r="G326" s="3" t="str">
        <f>VLOOKUP(F326,[1]CODIFICACIÓN!$BV$3:$BW$99,2,FALSE)</f>
        <v>25 a 39 años</v>
      </c>
      <c r="H326" s="3" t="s">
        <v>216</v>
      </c>
      <c r="I326" s="19" t="str">
        <f>VLOOKUP(BBDD!H326,[1]CODIFICACIÓN!$BG$3:$BH$11,2,FALSE)</f>
        <v>OCUPADO/A</v>
      </c>
      <c r="J326" s="4" t="s">
        <v>194</v>
      </c>
      <c r="K326" s="19" t="str">
        <f>VLOOKUP(BBDD!J326,[1]CODIFICACIÓN!$G$3:$H$48,2,FALSE)</f>
        <v>Universidad</v>
      </c>
      <c r="L326" s="4">
        <v>90</v>
      </c>
      <c r="M326" s="3" t="s">
        <v>183</v>
      </c>
      <c r="N326" s="19" t="str">
        <f>VLOOKUP(BBDD!M326,[1]CODIFICACIÓN!$G$3:$H$48,2,FALSE)</f>
        <v>Hospital Universitario Miguel Servet</v>
      </c>
      <c r="O326" s="18" t="s">
        <v>580</v>
      </c>
      <c r="P326" s="19" t="str">
        <f>VLOOKUP(BBDD!O326,[1]CODIFICACIÓN!$BI$3:$BJ$15,2,FALSE)</f>
        <v>TRABAJO</v>
      </c>
      <c r="Q326" s="3"/>
      <c r="R326" s="19" t="str">
        <f>VLOOKUP(BBDD!Q326,[1]CODIFICACIÓN!$BI$3:$BJ$15,2,FALSE)</f>
        <v>CASA</v>
      </c>
      <c r="T326" s="19" t="str">
        <f>VLOOKUP(BBDD!S326,[1]CODIFICACIÓN!$BK$3:$BL$18,2,FALSE)</f>
        <v>A PIE</v>
      </c>
      <c r="U326" s="19"/>
      <c r="V326" s="3"/>
      <c r="Y326" s="7">
        <v>0.66666666666666663</v>
      </c>
      <c r="Z326" s="3">
        <v>15</v>
      </c>
      <c r="AI326" s="19" t="str">
        <f>VLOOKUP(BBDD!AH326,[1]CODIFICACIÓN!$BM$3:$BN$14,2,FALSE)</f>
        <v>NS/NC</v>
      </c>
      <c r="AJ326" s="19" t="str">
        <f>VLOOKUP(BBDD!AI326,[1]CODIFICACIÓN!$BO$3:$BP$12,2,FALSE)</f>
        <v>ES INCÓMODO</v>
      </c>
      <c r="AL326" s="19" t="str">
        <f>VLOOKUP(BBDD!AK326,[1]CODIFICACIÓN!$BQ$3:$BR$7,2,FALSE)</f>
        <v>CON MENOR FRECUENCIA</v>
      </c>
      <c r="AM326" s="19" t="str">
        <f>VLOOKUP(BBDD!AL326,[1]CODIFICACIÓN!$BS$3:$BT$7,2,FALSE)</f>
        <v>Muy seguro</v>
      </c>
    </row>
    <row r="327" spans="1:39" ht="15" customHeight="1" x14ac:dyDescent="0.3">
      <c r="A327" s="4">
        <v>326</v>
      </c>
      <c r="B327" s="5">
        <v>42846</v>
      </c>
      <c r="D327" s="3" t="s">
        <v>232</v>
      </c>
      <c r="E327" s="19" t="str">
        <f>VLOOKUP(BBDD!E327,[1]CODIFICACIÓN!$A$3:$B$5,2,FALSE)</f>
        <v>Mujer</v>
      </c>
      <c r="F327" s="3">
        <v>25</v>
      </c>
      <c r="G327" s="3" t="str">
        <f>VLOOKUP(F327,[1]CODIFICACIÓN!$BV$3:$BW$99,2,FALSE)</f>
        <v>25 a 39 años</v>
      </c>
      <c r="H327" s="3" t="s">
        <v>216</v>
      </c>
      <c r="I327" s="19" t="str">
        <f>VLOOKUP(BBDD!H327,[1]CODIFICACIÓN!$BG$3:$BH$11,2,FALSE)</f>
        <v>EN PARO</v>
      </c>
      <c r="J327" s="4" t="s">
        <v>238</v>
      </c>
      <c r="K327" s="19" t="str">
        <f>VLOOKUP(BBDD!J327,[1]CODIFICACIÓN!$G$3:$H$48,2,FALSE)</f>
        <v>Universidad</v>
      </c>
      <c r="L327" s="4">
        <v>95</v>
      </c>
      <c r="M327" s="3" t="s">
        <v>232</v>
      </c>
      <c r="N327" s="19" t="str">
        <f>VLOOKUP(BBDD!M327,[1]CODIFICACIÓN!$G$3:$H$48,2,FALSE)</f>
        <v>Hospital Universitario Miguel Servet</v>
      </c>
      <c r="O327" s="18">
        <v>159</v>
      </c>
      <c r="P327" s="19" t="str">
        <f>VLOOKUP(BBDD!O327,[1]CODIFICACIÓN!$BI$3:$BJ$15,2,FALSE)</f>
        <v>CASA</v>
      </c>
      <c r="Q327" s="3"/>
      <c r="R327" s="19" t="str">
        <f>VLOOKUP(BBDD!Q327,[1]CODIFICACIÓN!$BI$3:$BJ$15,2,FALSE)</f>
        <v>SANIDAD</v>
      </c>
      <c r="T327" s="19" t="str">
        <f>VLOOKUP(BBDD!S327,[1]CODIFICACIÓN!$BK$3:$BL$18,2,FALSE)</f>
        <v>A PIE</v>
      </c>
      <c r="U327" s="19"/>
      <c r="V327" s="3"/>
      <c r="Y327" s="7">
        <v>0.66666666666666663</v>
      </c>
      <c r="Z327" s="3">
        <v>15</v>
      </c>
      <c r="AI327" s="19" t="str">
        <f>VLOOKUP(BBDD!AH327,[1]CODIFICACIÓN!$BM$3:$BN$14,2,FALSE)</f>
        <v>NS/NC</v>
      </c>
      <c r="AJ327" s="19" t="str">
        <f>VLOOKUP(BBDD!AI327,[1]CODIFICACIÓN!$BO$3:$BP$12,2,FALSE)</f>
        <v>ES INCÓMODO</v>
      </c>
      <c r="AL327" s="19" t="str">
        <f>VLOOKUP(BBDD!AK327,[1]CODIFICACIÓN!$BQ$3:$BR$7,2,FALSE)</f>
        <v>1-3 VECES AL MES</v>
      </c>
      <c r="AM327" s="19" t="str">
        <f>VLOOKUP(BBDD!AL327,[1]CODIFICACIÓN!$BS$3:$BT$7,2,FALSE)</f>
        <v>Muy seguro</v>
      </c>
    </row>
    <row r="328" spans="1:39" ht="15" customHeight="1" x14ac:dyDescent="0.3">
      <c r="A328" s="4">
        <v>327</v>
      </c>
      <c r="B328" s="5">
        <v>42846</v>
      </c>
      <c r="D328" s="3" t="s">
        <v>232</v>
      </c>
      <c r="E328" s="19" t="str">
        <f>VLOOKUP(BBDD!E328,[1]CODIFICACIÓN!$A$3:$B$5,2,FALSE)</f>
        <v>Mujer</v>
      </c>
      <c r="F328" s="3">
        <v>27</v>
      </c>
      <c r="G328" s="3" t="str">
        <f>VLOOKUP(F328,[1]CODIFICACIÓN!$BV$3:$BW$99,2,FALSE)</f>
        <v>25 a 39 años</v>
      </c>
      <c r="H328" s="3" t="s">
        <v>216</v>
      </c>
      <c r="I328" s="19" t="str">
        <f>VLOOKUP(BBDD!H328,[1]CODIFICACIÓN!$BG$3:$BH$11,2,FALSE)</f>
        <v>OCUPADO/A Y ESTUDIANTE</v>
      </c>
      <c r="J328" s="4" t="s">
        <v>225</v>
      </c>
      <c r="K328" s="19" t="str">
        <f>VLOOKUP(BBDD!J328,[1]CODIFICACIÓN!$G$3:$H$48,2,FALSE)</f>
        <v>Universidad</v>
      </c>
      <c r="L328" s="4">
        <v>101</v>
      </c>
      <c r="M328" s="3" t="s">
        <v>232</v>
      </c>
      <c r="N328" s="19" t="str">
        <f>VLOOKUP(BBDD!M328,[1]CODIFICACIÓN!$G$3:$H$48,2,FALSE)</f>
        <v>Hospital Universitario Miguel Servet</v>
      </c>
      <c r="O328" s="18">
        <v>159</v>
      </c>
      <c r="P328" s="19" t="str">
        <f>VLOOKUP(BBDD!O328,[1]CODIFICACIÓN!$BI$3:$BJ$15,2,FALSE)</f>
        <v>CASA</v>
      </c>
      <c r="Q328" s="3"/>
      <c r="R328" s="19" t="str">
        <f>VLOOKUP(BBDD!Q328,[1]CODIFICACIÓN!$BI$3:$BJ$15,2,FALSE)</f>
        <v>SANIDAD</v>
      </c>
      <c r="T328" s="19" t="str">
        <f>VLOOKUP(BBDD!S328,[1]CODIFICACIÓN!$BK$3:$BL$18,2,FALSE)</f>
        <v>TAXI</v>
      </c>
      <c r="U328" s="19"/>
      <c r="V328" s="3"/>
      <c r="Y328" s="7">
        <v>0.67361111111111116</v>
      </c>
      <c r="Z328" s="3">
        <v>10</v>
      </c>
      <c r="AI328" s="19" t="str">
        <f>VLOOKUP(BBDD!AH328,[1]CODIFICACIÓN!$BM$3:$BN$14,2,FALSE)</f>
        <v>NS/NC</v>
      </c>
      <c r="AJ328" s="19" t="str">
        <f>VLOOKUP(BBDD!AI328,[1]CODIFICACIÓN!$BO$3:$BP$12,2,FALSE)</f>
        <v>TARDA MUCHO</v>
      </c>
      <c r="AL328" s="19" t="str">
        <f>VLOOKUP(BBDD!AK328,[1]CODIFICACIÓN!$BQ$3:$BR$7,2,FALSE)</f>
        <v>CON MENOR FRECUENCIA</v>
      </c>
      <c r="AM328" s="19" t="str">
        <f>VLOOKUP(BBDD!AL328,[1]CODIFICACIÓN!$BS$3:$BT$7,2,FALSE)</f>
        <v>Muy seguro</v>
      </c>
    </row>
    <row r="329" spans="1:39" ht="15" customHeight="1" x14ac:dyDescent="0.3">
      <c r="A329" s="4">
        <v>328</v>
      </c>
      <c r="B329" s="5">
        <v>42846</v>
      </c>
      <c r="D329" s="3" t="s">
        <v>232</v>
      </c>
      <c r="E329" s="19" t="str">
        <f>VLOOKUP(BBDD!E329,[1]CODIFICACIÓN!$A$3:$B$5,2,FALSE)</f>
        <v>Mujer</v>
      </c>
      <c r="F329" s="3">
        <v>42</v>
      </c>
      <c r="G329" s="3" t="str">
        <f>VLOOKUP(F329,[1]CODIFICACIÓN!$BV$3:$BW$99,2,FALSE)</f>
        <v>40 a 54 años</v>
      </c>
      <c r="H329" s="3" t="s">
        <v>216</v>
      </c>
      <c r="I329" s="19" t="str">
        <f>VLOOKUP(BBDD!H329,[1]CODIFICACIÓN!$BG$3:$BH$11,2,FALSE)</f>
        <v>OCUPADO/A</v>
      </c>
      <c r="J329" s="4" t="s">
        <v>125</v>
      </c>
      <c r="K329" s="19" t="str">
        <f>VLOOKUP(BBDD!J329,[1]CODIFICACIÓN!$G$3:$H$48,2,FALSE)</f>
        <v>Centro</v>
      </c>
      <c r="L329" s="4">
        <v>96</v>
      </c>
      <c r="M329" s="3" t="s">
        <v>581</v>
      </c>
      <c r="N329" s="19" t="str">
        <f>VLOOKUP(BBDD!M329,[1]CODIFICACIÓN!$G$3:$H$48,2,FALSE)</f>
        <v>Hospital Universitario Miguel Servet</v>
      </c>
      <c r="O329" s="18">
        <v>116</v>
      </c>
      <c r="P329" s="19" t="str">
        <f>VLOOKUP(BBDD!O329,[1]CODIFICACIÓN!$BI$3:$BJ$15,2,FALSE)</f>
        <v>CASA</v>
      </c>
      <c r="Q329" s="3"/>
      <c r="R329" s="19" t="str">
        <f>VLOOKUP(BBDD!Q329,[1]CODIFICACIÓN!$BI$3:$BJ$15,2,FALSE)</f>
        <v>OCIO (DEPORTE, AMIGOS, ETC.)</v>
      </c>
      <c r="T329" s="19" t="str">
        <f>VLOOKUP(BBDD!S329,[1]CODIFICACIÓN!$BK$3:$BL$18,2,FALSE)</f>
        <v>A PIE</v>
      </c>
      <c r="U329" s="19"/>
      <c r="V329" s="3"/>
      <c r="AI329" s="19" t="str">
        <f>VLOOKUP(BBDD!AH329,[1]CODIFICACIÓN!$BM$3:$BN$14,2,FALSE)</f>
        <v>NS/NC</v>
      </c>
      <c r="AJ329" s="19" t="str">
        <f>VLOOKUP(BBDD!AI329,[1]CODIFICACIÓN!$BO$3:$BP$12,2,FALSE)</f>
        <v>INNECESARIO POR PROXIMIDAD</v>
      </c>
      <c r="AL329" s="19" t="str">
        <f>VLOOKUP(BBDD!AK329,[1]CODIFICACIÓN!$BQ$3:$BR$7,2,FALSE)</f>
        <v>1-3 VECES AL MES</v>
      </c>
      <c r="AM329" s="19" t="str">
        <f>VLOOKUP(BBDD!AL329,[1]CODIFICACIÓN!$BS$3:$BT$7,2,FALSE)</f>
        <v>Muy seguro</v>
      </c>
    </row>
    <row r="330" spans="1:39" ht="15" customHeight="1" x14ac:dyDescent="0.3">
      <c r="A330" s="4">
        <v>329</v>
      </c>
      <c r="B330" s="5">
        <v>42846</v>
      </c>
      <c r="D330" s="3" t="s">
        <v>232</v>
      </c>
      <c r="E330" s="19" t="str">
        <f>VLOOKUP(BBDD!E330,[1]CODIFICACIÓN!$A$3:$B$5,2,FALSE)</f>
        <v>Mujer</v>
      </c>
      <c r="F330" s="3">
        <v>25</v>
      </c>
      <c r="G330" s="3" t="str">
        <f>VLOOKUP(F330,[1]CODIFICACIÓN!$BV$3:$BW$99,2,FALSE)</f>
        <v>25 a 39 años</v>
      </c>
      <c r="H330" s="3" t="s">
        <v>216</v>
      </c>
      <c r="I330" s="19" t="str">
        <f>VLOOKUP(BBDD!H330,[1]CODIFICACIÓN!$BG$3:$BH$11,2,FALSE)</f>
        <v>OCUPADO/A</v>
      </c>
      <c r="J330" s="4" t="s">
        <v>139</v>
      </c>
      <c r="K330" s="19" t="str">
        <f>VLOOKUP(BBDD!J330,[1]CODIFICACIÓN!$G$3:$H$48,2,FALSE)</f>
        <v>Torrero- La Paz</v>
      </c>
      <c r="L330" s="4">
        <v>113</v>
      </c>
      <c r="M330" s="3" t="s">
        <v>232</v>
      </c>
      <c r="N330" s="19" t="str">
        <f>VLOOKUP(BBDD!M330,[1]CODIFICACIÓN!$G$3:$H$48,2,FALSE)</f>
        <v>Universidad</v>
      </c>
      <c r="O330" s="18">
        <v>159</v>
      </c>
      <c r="P330" s="19" t="str">
        <f>VLOOKUP(BBDD!O330,[1]CODIFICACIÓN!$BI$3:$BJ$15,2,FALSE)</f>
        <v>CASA</v>
      </c>
      <c r="Q330" s="3"/>
      <c r="R330" s="19" t="str">
        <f>VLOOKUP(BBDD!Q330,[1]CODIFICACIÓN!$BI$3:$BJ$15,2,FALSE)</f>
        <v>SANIDAD</v>
      </c>
      <c r="T330" s="19" t="str">
        <f>VLOOKUP(BBDD!S330,[1]CODIFICACIÓN!$BK$3:$BL$18,2,FALSE)</f>
        <v>BUS URBANO</v>
      </c>
      <c r="U330" s="19"/>
      <c r="V330" s="3"/>
      <c r="Y330" s="7">
        <v>0.66666666666666663</v>
      </c>
      <c r="AI330" s="19" t="str">
        <f>VLOOKUP(BBDD!AH330,[1]CODIFICACIÓN!$BM$3:$BN$14,2,FALSE)</f>
        <v>NS/NC</v>
      </c>
      <c r="AJ330" s="19" t="str">
        <f>VLOOKUP(BBDD!AI330,[1]CODIFICACIÓN!$BO$3:$BP$12,2,FALSE)</f>
        <v>NS/NC</v>
      </c>
      <c r="AL330" s="19" t="str">
        <f>VLOOKUP(BBDD!AK330,[1]CODIFICACIÓN!$BQ$3:$BR$7,2,FALSE)</f>
        <v>NS/NC</v>
      </c>
      <c r="AM330" s="19" t="str">
        <f>VLOOKUP(BBDD!AL330,[1]CODIFICACIÓN!$BS$3:$BT$7,2,FALSE)</f>
        <v>NS/NC</v>
      </c>
    </row>
    <row r="331" spans="1:39" ht="15" customHeight="1" x14ac:dyDescent="0.3">
      <c r="A331" s="4">
        <v>330</v>
      </c>
      <c r="B331" s="5">
        <v>42846</v>
      </c>
      <c r="D331" s="3" t="s">
        <v>232</v>
      </c>
      <c r="E331" s="19" t="str">
        <f>VLOOKUP(BBDD!E331,[1]CODIFICACIÓN!$A$3:$B$5,2,FALSE)</f>
        <v>Mujer</v>
      </c>
      <c r="F331" s="3">
        <v>32</v>
      </c>
      <c r="G331" s="3" t="str">
        <f>VLOOKUP(F331,[1]CODIFICACIÓN!$BV$3:$BW$99,2,FALSE)</f>
        <v>25 a 39 años</v>
      </c>
      <c r="H331" s="3" t="s">
        <v>216</v>
      </c>
      <c r="I331" s="19" t="str">
        <f>VLOOKUP(BBDD!H331,[1]CODIFICACIÓN!$BG$3:$BH$11,2,FALSE)</f>
        <v>EN PARO</v>
      </c>
      <c r="J331" s="4" t="s">
        <v>183</v>
      </c>
      <c r="K331" s="19" t="str">
        <f>VLOOKUP(BBDD!J331,[1]CODIFICACIÓN!$G$3:$H$48,2,FALSE)</f>
        <v>Universidad</v>
      </c>
      <c r="L331" s="4">
        <v>142</v>
      </c>
      <c r="M331" s="3" t="s">
        <v>239</v>
      </c>
      <c r="N331" s="19" t="str">
        <f>VLOOKUP(BBDD!M331,[1]CODIFICACIÓN!$G$3:$H$48,2,FALSE)</f>
        <v>Hospital Universitario Miguel Servet</v>
      </c>
      <c r="O331" s="18">
        <v>90</v>
      </c>
      <c r="P331" s="19" t="str">
        <f>VLOOKUP(BBDD!O331,[1]CODIFICACIÓN!$BI$3:$BJ$15,2,FALSE)</f>
        <v>CASA</v>
      </c>
      <c r="Q331" s="3"/>
      <c r="R331" s="19" t="str">
        <f>VLOOKUP(BBDD!Q331,[1]CODIFICACIÓN!$BI$3:$BJ$15,2,FALSE)</f>
        <v>ASUNTOS PERSONALES</v>
      </c>
      <c r="T331" s="19" t="str">
        <f>VLOOKUP(BBDD!S331,[1]CODIFICACIÓN!$BK$3:$BL$18,2,FALSE)</f>
        <v>A PIE</v>
      </c>
      <c r="U331" s="19"/>
      <c r="V331" s="3"/>
      <c r="Y331" s="7">
        <v>0.66666666666666663</v>
      </c>
      <c r="Z331" s="3">
        <v>30</v>
      </c>
      <c r="AI331" s="19" t="str">
        <f>VLOOKUP(BBDD!AH331,[1]CODIFICACIÓN!$BM$3:$BN$14,2,FALSE)</f>
        <v>NS/NC</v>
      </c>
      <c r="AJ331" s="19" t="str">
        <f>VLOOKUP(BBDD!AI331,[1]CODIFICACIÓN!$BO$3:$BP$12,2,FALSE)</f>
        <v>PARADAS ALEJADAS</v>
      </c>
      <c r="AL331" s="19" t="str">
        <f>VLOOKUP(BBDD!AK331,[1]CODIFICACIÓN!$BQ$3:$BR$7,2,FALSE)</f>
        <v>1-3 VECES AL MES</v>
      </c>
      <c r="AM331" s="19" t="str">
        <f>VLOOKUP(BBDD!AL331,[1]CODIFICACIÓN!$BS$3:$BT$7,2,FALSE)</f>
        <v>Seguro</v>
      </c>
    </row>
    <row r="332" spans="1:39" ht="15" customHeight="1" x14ac:dyDescent="0.3">
      <c r="A332" s="4">
        <v>331</v>
      </c>
      <c r="B332" s="5">
        <v>42846</v>
      </c>
      <c r="D332" s="3" t="s">
        <v>232</v>
      </c>
      <c r="E332" s="19" t="str">
        <f>VLOOKUP(BBDD!E332,[1]CODIFICACIÓN!$A$3:$B$5,2,FALSE)</f>
        <v>Hombre</v>
      </c>
      <c r="F332" s="3">
        <v>28</v>
      </c>
      <c r="G332" s="3" t="str">
        <f>VLOOKUP(F332,[1]CODIFICACIÓN!$BV$3:$BW$99,2,FALSE)</f>
        <v>25 a 39 años</v>
      </c>
      <c r="H332" s="3" t="s">
        <v>216</v>
      </c>
      <c r="I332" s="19" t="str">
        <f>VLOOKUP(BBDD!H332,[1]CODIFICACIÓN!$BG$3:$BH$11,2,FALSE)</f>
        <v>EN PARO</v>
      </c>
      <c r="J332" s="4" t="s">
        <v>240</v>
      </c>
      <c r="K332" s="19" t="str">
        <f>VLOOKUP(BBDD!J332,[1]CODIFICACIÓN!$G$3:$H$48,2,FALSE)</f>
        <v>Delicias</v>
      </c>
      <c r="L332" s="4">
        <v>71</v>
      </c>
      <c r="M332" s="3" t="s">
        <v>232</v>
      </c>
      <c r="N332" s="19" t="str">
        <f>VLOOKUP(BBDD!M332,[1]CODIFICACIÓN!$G$3:$H$48,2,FALSE)</f>
        <v>Hospital Universitario Miguel Servet</v>
      </c>
      <c r="O332" s="18">
        <v>159</v>
      </c>
      <c r="P332" s="19" t="str">
        <f>VLOOKUP(BBDD!O332,[1]CODIFICACIÓN!$BI$3:$BJ$15,2,FALSE)</f>
        <v>CASA</v>
      </c>
      <c r="Q332" s="3"/>
      <c r="R332" s="19" t="str">
        <f>VLOOKUP(BBDD!Q332,[1]CODIFICACIÓN!$BI$3:$BJ$15,2,FALSE)</f>
        <v>SANIDAD</v>
      </c>
      <c r="T332" s="19" t="str">
        <f>VLOOKUP(BBDD!S332,[1]CODIFICACIÓN!$BK$3:$BL$18,2,FALSE)</f>
        <v>BUS URBANO</v>
      </c>
      <c r="U332" s="19"/>
      <c r="V332" s="3"/>
      <c r="Y332" s="7">
        <v>0.67708333333333337</v>
      </c>
      <c r="Z332" s="3">
        <v>5</v>
      </c>
      <c r="AA332" s="3" t="s">
        <v>110</v>
      </c>
      <c r="AI332" s="19" t="str">
        <f>VLOOKUP(BBDD!AH332,[1]CODIFICACIÓN!$BM$3:$BN$14,2,FALSE)</f>
        <v>TARJETA CIUDADANA</v>
      </c>
      <c r="AJ332" s="19" t="str">
        <f>VLOOKUP(BBDD!AI332,[1]CODIFICACIÓN!$BO$3:$BP$12,2,FALSE)</f>
        <v>NS/NC</v>
      </c>
      <c r="AL332" s="19" t="str">
        <f>VLOOKUP(BBDD!AK332,[1]CODIFICACIÓN!$BQ$3:$BR$7,2,FALSE)</f>
        <v>1-3 VECES AL MES</v>
      </c>
      <c r="AM332" s="19" t="str">
        <f>VLOOKUP(BBDD!AL332,[1]CODIFICACIÓN!$BS$3:$BT$7,2,FALSE)</f>
        <v>Seguro</v>
      </c>
    </row>
    <row r="333" spans="1:39" ht="15" customHeight="1" x14ac:dyDescent="0.3">
      <c r="A333" s="4">
        <v>332</v>
      </c>
      <c r="B333" s="5">
        <v>42846</v>
      </c>
      <c r="D333" s="3" t="s">
        <v>232</v>
      </c>
      <c r="E333" s="19" t="str">
        <f>VLOOKUP(BBDD!E333,[1]CODIFICACIÓN!$A$3:$B$5,2,FALSE)</f>
        <v>Mujer</v>
      </c>
      <c r="F333" s="3">
        <v>19</v>
      </c>
      <c r="G333" s="3" t="str">
        <f>VLOOKUP(F333,[1]CODIFICACIÓN!$BV$3:$BW$99,2,FALSE)</f>
        <v>15 a 24 años</v>
      </c>
      <c r="H333" s="3" t="s">
        <v>216</v>
      </c>
      <c r="I333" s="19" t="str">
        <f>VLOOKUP(BBDD!H333,[1]CODIFICACIÓN!$BG$3:$BH$11,2,FALSE)</f>
        <v>ESTUDIANTE</v>
      </c>
      <c r="J333" s="4" t="s">
        <v>183</v>
      </c>
      <c r="K333" s="19" t="str">
        <f>VLOOKUP(BBDD!J333,[1]CODIFICACIÓN!$G$3:$H$48,2,FALSE)</f>
        <v>Universidad</v>
      </c>
      <c r="L333" s="4">
        <v>142</v>
      </c>
      <c r="M333" s="3" t="s">
        <v>241</v>
      </c>
      <c r="N333" s="19" t="str">
        <f>VLOOKUP(BBDD!M333,[1]CODIFICACIÓN!$G$3:$H$48,2,FALSE)</f>
        <v>Delicias</v>
      </c>
      <c r="O333" s="18">
        <v>7</v>
      </c>
      <c r="P333" s="19" t="str">
        <f>VLOOKUP(BBDD!O333,[1]CODIFICACIÓN!$BI$3:$BJ$15,2,FALSE)</f>
        <v>CASA</v>
      </c>
      <c r="Q333" s="3"/>
      <c r="R333" s="19" t="str">
        <f>VLOOKUP(BBDD!Q333,[1]CODIFICACIÓN!$BI$3:$BJ$15,2,FALSE)</f>
        <v>OCIO (DEPORTE, AMIGOS, ETC.)</v>
      </c>
      <c r="T333" s="19" t="str">
        <f>VLOOKUP(BBDD!S333,[1]CODIFICACIÓN!$BK$3:$BL$18,2,FALSE)</f>
        <v>A PIE</v>
      </c>
      <c r="U333" s="19"/>
      <c r="V333" s="3"/>
      <c r="Y333" s="7">
        <v>0.67708333333333337</v>
      </c>
      <c r="AI333" s="19" t="str">
        <f>VLOOKUP(BBDD!AH333,[1]CODIFICACIÓN!$BM$3:$BN$14,2,FALSE)</f>
        <v>NS/NC</v>
      </c>
      <c r="AJ333" s="19" t="str">
        <f>VLOOKUP(BBDD!AI333,[1]CODIFICACIÓN!$BO$3:$BP$12,2,FALSE)</f>
        <v>INNECESARIO POR PROXIMIDAD</v>
      </c>
      <c r="AL333" s="19" t="str">
        <f>VLOOKUP(BBDD!AK333,[1]CODIFICACIÓN!$BQ$3:$BR$7,2,FALSE)</f>
        <v>CON MENOR FRECUENCIA</v>
      </c>
      <c r="AM333" s="19" t="str">
        <f>VLOOKUP(BBDD!AL333,[1]CODIFICACIÓN!$BS$3:$BT$7,2,FALSE)</f>
        <v>Muy seguro</v>
      </c>
    </row>
    <row r="334" spans="1:39" ht="15" customHeight="1" x14ac:dyDescent="0.3">
      <c r="A334" s="4">
        <v>333</v>
      </c>
      <c r="B334" s="5">
        <v>42846</v>
      </c>
      <c r="D334" s="3" t="s">
        <v>232</v>
      </c>
      <c r="E334" s="19" t="str">
        <f>VLOOKUP(BBDD!E334,[1]CODIFICACIÓN!$A$3:$B$5,2,FALSE)</f>
        <v>Mujer</v>
      </c>
      <c r="F334" s="3">
        <v>20</v>
      </c>
      <c r="G334" s="3" t="str">
        <f>VLOOKUP(F334,[1]CODIFICACIÓN!$BV$3:$BW$99,2,FALSE)</f>
        <v>15 a 24 años</v>
      </c>
      <c r="H334" s="3" t="s">
        <v>216</v>
      </c>
      <c r="I334" s="19" t="str">
        <f>VLOOKUP(BBDD!H334,[1]CODIFICACIÓN!$BG$3:$BH$11,2,FALSE)</f>
        <v>EN PARO</v>
      </c>
      <c r="J334" s="4" t="s">
        <v>128</v>
      </c>
      <c r="K334" s="19" t="str">
        <f>VLOOKUP(BBDD!J334,[1]CODIFICACIÓN!$G$3:$H$48,2,FALSE)</f>
        <v>San José</v>
      </c>
      <c r="L334" s="4" t="s">
        <v>667</v>
      </c>
      <c r="M334" s="3" t="s">
        <v>232</v>
      </c>
      <c r="N334" s="19" t="str">
        <f>VLOOKUP(BBDD!M334,[1]CODIFICACIÓN!$G$3:$H$48,2,FALSE)</f>
        <v>Hospital Universitario Miguel Servet</v>
      </c>
      <c r="O334" s="18">
        <v>159</v>
      </c>
      <c r="P334" s="19" t="str">
        <f>VLOOKUP(BBDD!O334,[1]CODIFICACIÓN!$BI$3:$BJ$15,2,FALSE)</f>
        <v>CASA</v>
      </c>
      <c r="Q334" s="3"/>
      <c r="R334" s="19" t="str">
        <f>VLOOKUP(BBDD!Q334,[1]CODIFICACIÓN!$BI$3:$BJ$15,2,FALSE)</f>
        <v>SANIDAD</v>
      </c>
      <c r="T334" s="19" t="str">
        <f>VLOOKUP(BBDD!S334,[1]CODIFICACIÓN!$BK$3:$BL$18,2,FALSE)</f>
        <v>BUS URBANO</v>
      </c>
      <c r="U334" s="19"/>
      <c r="V334" s="3"/>
      <c r="AA334" s="3">
        <v>24</v>
      </c>
      <c r="AI334" s="19" t="str">
        <f>VLOOKUP(BBDD!AH334,[1]CODIFICACIÓN!$BM$3:$BN$14,2,FALSE)</f>
        <v>TARJETA CIUDADANA</v>
      </c>
      <c r="AJ334" s="19" t="str">
        <f>VLOOKUP(BBDD!AI334,[1]CODIFICACIÓN!$BO$3:$BP$12,2,FALSE)</f>
        <v>NS/NC</v>
      </c>
      <c r="AL334" s="19" t="str">
        <f>VLOOKUP(BBDD!AK334,[1]CODIFICACIÓN!$BQ$3:$BR$7,2,FALSE)</f>
        <v>1-3 VECES AL MES</v>
      </c>
      <c r="AM334" s="19" t="str">
        <f>VLOOKUP(BBDD!AL334,[1]CODIFICACIÓN!$BS$3:$BT$7,2,FALSE)</f>
        <v>Poco seguro</v>
      </c>
    </row>
    <row r="335" spans="1:39" ht="15" customHeight="1" x14ac:dyDescent="0.3">
      <c r="A335" s="4">
        <v>334</v>
      </c>
      <c r="B335" s="5">
        <v>42846</v>
      </c>
      <c r="D335" s="3" t="s">
        <v>232</v>
      </c>
      <c r="E335" s="19" t="str">
        <f>VLOOKUP(BBDD!E335,[1]CODIFICACIÓN!$A$3:$B$5,2,FALSE)</f>
        <v>Mujer</v>
      </c>
      <c r="F335" s="3">
        <v>30</v>
      </c>
      <c r="G335" s="3" t="str">
        <f>VLOOKUP(F335,[1]CODIFICACIÓN!$BV$3:$BW$99,2,FALSE)</f>
        <v>25 a 39 años</v>
      </c>
      <c r="H335" s="3" t="s">
        <v>216</v>
      </c>
      <c r="I335" s="19" t="str">
        <f>VLOOKUP(BBDD!H335,[1]CODIFICACIÓN!$BG$3:$BH$11,2,FALSE)</f>
        <v>OCUPADO/A</v>
      </c>
      <c r="J335" s="4" t="s">
        <v>183</v>
      </c>
      <c r="K335" s="19" t="str">
        <f>VLOOKUP(BBDD!J335,[1]CODIFICACIÓN!$G$3:$H$48,2,FALSE)</f>
        <v>Universidad</v>
      </c>
      <c r="L335" s="4">
        <v>142</v>
      </c>
      <c r="M335" s="3" t="s">
        <v>232</v>
      </c>
      <c r="N335" s="19" t="str">
        <f>VLOOKUP(BBDD!M335,[1]CODIFICACIÓN!$G$3:$H$48,2,FALSE)</f>
        <v>Hospital Universitario Miguel Servet</v>
      </c>
      <c r="O335" s="18">
        <v>159</v>
      </c>
      <c r="P335" s="19" t="str">
        <f>VLOOKUP(BBDD!O335,[1]CODIFICACIÓN!$BI$3:$BJ$15,2,FALSE)</f>
        <v>CASA</v>
      </c>
      <c r="Q335" s="3"/>
      <c r="R335" s="19" t="str">
        <f>VLOOKUP(BBDD!Q335,[1]CODIFICACIÓN!$BI$3:$BJ$15,2,FALSE)</f>
        <v>TRABAJO</v>
      </c>
      <c r="T335" s="19" t="str">
        <f>VLOOKUP(BBDD!S335,[1]CODIFICACIÓN!$BK$3:$BL$18,2,FALSE)</f>
        <v>A PIE</v>
      </c>
      <c r="U335" s="19"/>
      <c r="V335" s="3"/>
      <c r="AI335" s="19" t="str">
        <f>VLOOKUP(BBDD!AH335,[1]CODIFICACIÓN!$BM$3:$BN$14,2,FALSE)</f>
        <v>NS/NC</v>
      </c>
      <c r="AJ335" s="19" t="str">
        <f>VLOOKUP(BBDD!AI335,[1]CODIFICACIÓN!$BO$3:$BP$12,2,FALSE)</f>
        <v>BAJA FRECUENCIA DE PASO</v>
      </c>
      <c r="AL335" s="19" t="str">
        <f>VLOOKUP(BBDD!AK335,[1]CODIFICACIÓN!$BQ$3:$BR$7,2,FALSE)</f>
        <v>1-3 VECES AL MES</v>
      </c>
      <c r="AM335" s="19" t="str">
        <f>VLOOKUP(BBDD!AL335,[1]CODIFICACIÓN!$BS$3:$BT$7,2,FALSE)</f>
        <v>Muy seguro</v>
      </c>
    </row>
    <row r="336" spans="1:39" ht="15" customHeight="1" x14ac:dyDescent="0.3">
      <c r="A336" s="4">
        <v>335</v>
      </c>
      <c r="B336" s="5">
        <v>42846</v>
      </c>
      <c r="D336" s="3" t="s">
        <v>232</v>
      </c>
      <c r="E336" s="19" t="str">
        <f>VLOOKUP(BBDD!E336,[1]CODIFICACIÓN!$A$3:$B$5,2,FALSE)</f>
        <v>Hombre</v>
      </c>
      <c r="F336" s="3">
        <v>53</v>
      </c>
      <c r="G336" s="3" t="str">
        <f>VLOOKUP(F336,[1]CODIFICACIÓN!$BV$3:$BW$99,2,FALSE)</f>
        <v>40 a 54 años</v>
      </c>
      <c r="H336" s="3" t="s">
        <v>234</v>
      </c>
      <c r="I336" s="19" t="str">
        <f>VLOOKUP(BBDD!H336,[1]CODIFICACIÓN!$BG$3:$BH$11,2,FALSE)</f>
        <v>OCUPADO/A</v>
      </c>
      <c r="J336" s="4" t="s">
        <v>234</v>
      </c>
      <c r="K336" s="19" t="str">
        <f>VLOOKUP(BBDD!J336,[1]CODIFICACIÓN!$G$3:$H$48,2,FALSE)</f>
        <v>Zona Oeste</v>
      </c>
      <c r="L336" s="4">
        <v>199</v>
      </c>
      <c r="M336" s="3" t="s">
        <v>232</v>
      </c>
      <c r="N336" s="19" t="str">
        <f>VLOOKUP(BBDD!M336,[1]CODIFICACIÓN!$G$3:$H$48,2,FALSE)</f>
        <v>Universidad</v>
      </c>
      <c r="O336" s="18">
        <v>159</v>
      </c>
      <c r="P336" s="19" t="str">
        <f>VLOOKUP(BBDD!O336,[1]CODIFICACIÓN!$BI$3:$BJ$15,2,FALSE)</f>
        <v>CASA</v>
      </c>
      <c r="Q336" s="3"/>
      <c r="R336" s="19" t="str">
        <f>VLOOKUP(BBDD!Q336,[1]CODIFICACIÓN!$BI$3:$BJ$15,2,FALSE)</f>
        <v>TRABAJO</v>
      </c>
      <c r="T336" s="19" t="str">
        <f>VLOOKUP(BBDD!S336,[1]CODIFICACIÓN!$BK$3:$BL$18,2,FALSE)</f>
        <v>BUS INTERURBANO</v>
      </c>
      <c r="U336" s="19"/>
      <c r="V336" s="3"/>
      <c r="AI336" s="19" t="str">
        <f>VLOOKUP(BBDD!AH336,[1]CODIFICACIÓN!$BM$3:$BN$14,2,FALSE)</f>
        <v>TARJETA CIUDADANA</v>
      </c>
      <c r="AJ336" s="19" t="str">
        <f>VLOOKUP(BBDD!AI336,[1]CODIFICACIÓN!$BO$3:$BP$12,2,FALSE)</f>
        <v>NS/NC</v>
      </c>
      <c r="AL336" s="19" t="str">
        <f>VLOOKUP(BBDD!AK336,[1]CODIFICACIÓN!$BQ$3:$BR$7,2,FALSE)</f>
        <v>CON MENOR FRECUENCIA</v>
      </c>
      <c r="AM336" s="19" t="str">
        <f>VLOOKUP(BBDD!AL336,[1]CODIFICACIÓN!$BS$3:$BT$7,2,FALSE)</f>
        <v>Seguro</v>
      </c>
    </row>
    <row r="337" spans="1:39" ht="15" customHeight="1" x14ac:dyDescent="0.3">
      <c r="A337" s="4">
        <v>336</v>
      </c>
      <c r="B337" s="5">
        <v>42846</v>
      </c>
      <c r="D337" s="3" t="s">
        <v>232</v>
      </c>
      <c r="E337" s="19" t="str">
        <f>VLOOKUP(BBDD!E337,[1]CODIFICACIÓN!$A$3:$B$5,2,FALSE)</f>
        <v>Mujer</v>
      </c>
      <c r="F337" s="3">
        <v>27</v>
      </c>
      <c r="G337" s="3" t="str">
        <f>VLOOKUP(F337,[1]CODIFICACIÓN!$BV$3:$BW$99,2,FALSE)</f>
        <v>25 a 39 años</v>
      </c>
      <c r="H337" s="3" t="s">
        <v>216</v>
      </c>
      <c r="I337" s="19" t="str">
        <f>VLOOKUP(BBDD!H337,[1]CODIFICACIÓN!$BG$3:$BH$11,2,FALSE)</f>
        <v>OCUPADO/A</v>
      </c>
      <c r="J337" s="4" t="s">
        <v>131</v>
      </c>
      <c r="K337" s="19" t="str">
        <f>VLOOKUP(BBDD!J337,[1]CODIFICACIÓN!$G$3:$H$48,2,FALSE)</f>
        <v>Torrero- La Paz</v>
      </c>
      <c r="L337" s="19" t="s">
        <v>668</v>
      </c>
      <c r="M337" s="3" t="s">
        <v>183</v>
      </c>
      <c r="N337" s="19" t="str">
        <f>VLOOKUP(BBDD!M337,[1]CODIFICACIÓN!$G$3:$H$48,2,FALSE)</f>
        <v>Hospital Universitario Miguel Servet</v>
      </c>
      <c r="O337" s="18" t="s">
        <v>580</v>
      </c>
      <c r="P337" s="19" t="str">
        <f>VLOOKUP(BBDD!O337,[1]CODIFICACIÓN!$BI$3:$BJ$15,2,FALSE)</f>
        <v>CASA</v>
      </c>
      <c r="Q337" s="3"/>
      <c r="R337" s="19" t="str">
        <f>VLOOKUP(BBDD!Q337,[1]CODIFICACIÓN!$BI$3:$BJ$15,2,FALSE)</f>
        <v>TRABAJO</v>
      </c>
      <c r="T337" s="19" t="str">
        <f>VLOOKUP(BBDD!S337,[1]CODIFICACIÓN!$BK$3:$BL$18,2,FALSE)</f>
        <v>A PIE</v>
      </c>
      <c r="U337" s="19"/>
      <c r="V337" s="3"/>
      <c r="AI337" s="19" t="str">
        <f>VLOOKUP(BBDD!AH337,[1]CODIFICACIÓN!$BM$3:$BN$14,2,FALSE)</f>
        <v>NS/NC</v>
      </c>
      <c r="AJ337" s="19" t="str">
        <f>VLOOKUP(BBDD!AI337,[1]CODIFICACIÓN!$BO$3:$BP$12,2,FALSE)</f>
        <v>NS/NC</v>
      </c>
      <c r="AL337" s="19" t="str">
        <f>VLOOKUP(BBDD!AK337,[1]CODIFICACIÓN!$BQ$3:$BR$7,2,FALSE)</f>
        <v>1-3 VECES A LA SEMANA</v>
      </c>
      <c r="AM337" s="19" t="str">
        <f>VLOOKUP(BBDD!AL337,[1]CODIFICACIÓN!$BS$3:$BT$7,2,FALSE)</f>
        <v>Seguro</v>
      </c>
    </row>
    <row r="338" spans="1:39" ht="15" customHeight="1" x14ac:dyDescent="0.3">
      <c r="A338" s="4">
        <v>337</v>
      </c>
      <c r="B338" s="5">
        <v>42846</v>
      </c>
      <c r="D338" s="3" t="s">
        <v>232</v>
      </c>
      <c r="E338" s="19" t="str">
        <f>VLOOKUP(BBDD!E338,[1]CODIFICACIÓN!$A$3:$B$5,2,FALSE)</f>
        <v>Mujer</v>
      </c>
      <c r="F338" s="3">
        <v>20</v>
      </c>
      <c r="G338" s="3" t="str">
        <f>VLOOKUP(F338,[1]CODIFICACIÓN!$BV$3:$BW$99,2,FALSE)</f>
        <v>15 a 24 años</v>
      </c>
      <c r="H338" s="3" t="s">
        <v>216</v>
      </c>
      <c r="I338" s="19" t="str">
        <f>VLOOKUP(BBDD!H338,[1]CODIFICACIÓN!$BG$3:$BH$11,2,FALSE)</f>
        <v>EN PARO</v>
      </c>
      <c r="J338" s="4" t="s">
        <v>106</v>
      </c>
      <c r="K338" s="19" t="str">
        <f>VLOOKUP(BBDD!J338,[1]CODIFICACIÓN!$G$3:$H$48,2,FALSE)</f>
        <v>Actur- Rey Fernando</v>
      </c>
      <c r="L338" s="4" t="s">
        <v>663</v>
      </c>
      <c r="M338" s="3" t="s">
        <v>232</v>
      </c>
      <c r="N338" s="19" t="str">
        <f>VLOOKUP(BBDD!M338,[1]CODIFICACIÓN!$G$3:$H$48,2,FALSE)</f>
        <v>Hospital Universitario Miguel Servet</v>
      </c>
      <c r="O338" s="18">
        <v>159</v>
      </c>
      <c r="P338" s="19" t="str">
        <f>VLOOKUP(BBDD!O338,[1]CODIFICACIÓN!$BI$3:$BJ$15,2,FALSE)</f>
        <v>CASA</v>
      </c>
      <c r="Q338" s="3"/>
      <c r="R338" s="19" t="str">
        <f>VLOOKUP(BBDD!Q338,[1]CODIFICACIÓN!$BI$3:$BJ$15,2,FALSE)</f>
        <v>SANIDAD</v>
      </c>
      <c r="T338" s="19" t="str">
        <f>VLOOKUP(BBDD!S338,[1]CODIFICACIÓN!$BK$3:$BL$18,2,FALSE)</f>
        <v>TRANVÍA</v>
      </c>
      <c r="U338" s="19"/>
      <c r="V338" s="3"/>
      <c r="AA338" s="3" t="s">
        <v>467</v>
      </c>
      <c r="AI338" s="19" t="str">
        <f>VLOOKUP(BBDD!AH338,[1]CODIFICACIÓN!$BM$3:$BN$14,2,FALSE)</f>
        <v>TARJETA CIUDADANA</v>
      </c>
      <c r="AJ338" s="19" t="str">
        <f>VLOOKUP(BBDD!AI338,[1]CODIFICACIÓN!$BO$3:$BP$12,2,FALSE)</f>
        <v>NS/NC</v>
      </c>
      <c r="AL338" s="19" t="str">
        <f>VLOOKUP(BBDD!AK338,[1]CODIFICACIÓN!$BQ$3:$BR$7,2,FALSE)</f>
        <v>1-3 VECES AL MES</v>
      </c>
      <c r="AM338" s="19" t="str">
        <f>VLOOKUP(BBDD!AL338,[1]CODIFICACIÓN!$BS$3:$BT$7,2,FALSE)</f>
        <v>Seguro</v>
      </c>
    </row>
    <row r="339" spans="1:39" ht="15" customHeight="1" x14ac:dyDescent="0.3">
      <c r="A339" s="4">
        <v>338</v>
      </c>
      <c r="B339" s="5">
        <v>42846</v>
      </c>
      <c r="D339" s="3" t="s">
        <v>232</v>
      </c>
      <c r="E339" s="19" t="str">
        <f>VLOOKUP(BBDD!E339,[1]CODIFICACIÓN!$A$3:$B$5,2,FALSE)</f>
        <v>Mujer</v>
      </c>
      <c r="F339" s="3">
        <v>29</v>
      </c>
      <c r="G339" s="3" t="str">
        <f>VLOOKUP(F339,[1]CODIFICACIÓN!$BV$3:$BW$99,2,FALSE)</f>
        <v>25 a 39 años</v>
      </c>
      <c r="H339" s="3" t="s">
        <v>216</v>
      </c>
      <c r="I339" s="19" t="str">
        <f>VLOOKUP(BBDD!H339,[1]CODIFICACIÓN!$BG$3:$BH$11,2,FALSE)</f>
        <v>OCUPADO/A</v>
      </c>
      <c r="J339" s="4" t="s">
        <v>136</v>
      </c>
      <c r="K339" s="19" t="str">
        <f>VLOOKUP(BBDD!J339,[1]CODIFICACIÓN!$G$3:$H$48,2,FALSE)</f>
        <v>Casablanca</v>
      </c>
      <c r="L339" s="4" t="s">
        <v>558</v>
      </c>
      <c r="M339" s="3" t="s">
        <v>232</v>
      </c>
      <c r="N339" s="19" t="str">
        <f>VLOOKUP(BBDD!M339,[1]CODIFICACIÓN!$G$3:$H$48,2,FALSE)</f>
        <v>Universidad</v>
      </c>
      <c r="O339" s="18">
        <v>159</v>
      </c>
      <c r="P339" s="19" t="str">
        <f>VLOOKUP(BBDD!O339,[1]CODIFICACIÓN!$BI$3:$BJ$15,2,FALSE)</f>
        <v>CASA</v>
      </c>
      <c r="Q339" s="3"/>
      <c r="R339" s="19" t="str">
        <f>VLOOKUP(BBDD!Q339,[1]CODIFICACIÓN!$BI$3:$BJ$15,2,FALSE)</f>
        <v>SANIDAD</v>
      </c>
      <c r="T339" s="19" t="str">
        <f>VLOOKUP(BBDD!S339,[1]CODIFICACIÓN!$BK$3:$BL$18,2,FALSE)</f>
        <v>TRANVÍA</v>
      </c>
      <c r="U339" s="19"/>
      <c r="V339" s="3"/>
      <c r="AA339" s="3" t="s">
        <v>467</v>
      </c>
      <c r="AI339" s="19" t="str">
        <f>VLOOKUP(BBDD!AH339,[1]CODIFICACIÓN!$BM$3:$BN$14,2,FALSE)</f>
        <v>TARJETA ZARAGOZA CARD</v>
      </c>
      <c r="AJ339" s="19" t="str">
        <f>VLOOKUP(BBDD!AI339,[1]CODIFICACIÓN!$BO$3:$BP$12,2,FALSE)</f>
        <v>NS/NC</v>
      </c>
      <c r="AL339" s="19" t="str">
        <f>VLOOKUP(BBDD!AK339,[1]CODIFICACIÓN!$BQ$3:$BR$7,2,FALSE)</f>
        <v>CON MENOR FRECUENCIA</v>
      </c>
      <c r="AM339" s="19" t="str">
        <f>VLOOKUP(BBDD!AL339,[1]CODIFICACIÓN!$BS$3:$BT$7,2,FALSE)</f>
        <v>Muy seguro</v>
      </c>
    </row>
    <row r="340" spans="1:39" ht="15" customHeight="1" x14ac:dyDescent="0.3">
      <c r="A340" s="4">
        <v>339</v>
      </c>
      <c r="B340" s="5">
        <v>42846</v>
      </c>
      <c r="D340" s="3" t="s">
        <v>232</v>
      </c>
      <c r="E340" s="19" t="str">
        <f>VLOOKUP(BBDD!E340,[1]CODIFICACIÓN!$A$3:$B$5,2,FALSE)</f>
        <v>Hombre</v>
      </c>
      <c r="F340" s="3">
        <v>60</v>
      </c>
      <c r="G340" s="3" t="str">
        <f>VLOOKUP(F340,[1]CODIFICACIÓN!$BV$3:$BW$99,2,FALSE)</f>
        <v>55 a 64 años</v>
      </c>
      <c r="H340" s="3" t="s">
        <v>216</v>
      </c>
      <c r="I340" s="19" t="str">
        <f>VLOOKUP(BBDD!H340,[1]CODIFICACIÓN!$BG$3:$BH$11,2,FALSE)</f>
        <v>RETIRADO/A JUBILADO/A</v>
      </c>
      <c r="J340" s="4" t="s">
        <v>117</v>
      </c>
      <c r="K340" s="19" t="str">
        <f>VLOOKUP(BBDD!J340,[1]CODIFICACIÓN!$G$3:$H$48,2,FALSE)</f>
        <v>Centro</v>
      </c>
      <c r="L340" s="4">
        <v>68</v>
      </c>
      <c r="M340" s="3" t="s">
        <v>232</v>
      </c>
      <c r="N340" s="19" t="str">
        <f>VLOOKUP(BBDD!M340,[1]CODIFICACIÓN!$G$3:$H$48,2,FALSE)</f>
        <v>Hospital Universitario Miguel Servet</v>
      </c>
      <c r="O340" s="18">
        <v>159</v>
      </c>
      <c r="P340" s="19" t="str">
        <f>VLOOKUP(BBDD!O340,[1]CODIFICACIÓN!$BI$3:$BJ$15,2,FALSE)</f>
        <v>CASA</v>
      </c>
      <c r="Q340" s="3"/>
      <c r="R340" s="19" t="str">
        <f>VLOOKUP(BBDD!Q340,[1]CODIFICACIÓN!$BI$3:$BJ$15,2,FALSE)</f>
        <v>SANIDAD</v>
      </c>
      <c r="T340" s="19" t="str">
        <f>VLOOKUP(BBDD!S340,[1]CODIFICACIÓN!$BK$3:$BL$18,2,FALSE)</f>
        <v>TRANVÍA</v>
      </c>
      <c r="U340" s="19"/>
      <c r="V340" s="3"/>
      <c r="AA340" s="3" t="s">
        <v>467</v>
      </c>
      <c r="AI340" s="19" t="str">
        <f>VLOOKUP(BBDD!AH340,[1]CODIFICACIÓN!$BM$3:$BN$14,2,FALSE)</f>
        <v>TARJETA BUS</v>
      </c>
      <c r="AJ340" s="19" t="str">
        <f>VLOOKUP(BBDD!AI340,[1]CODIFICACIÓN!$BO$3:$BP$12,2,FALSE)</f>
        <v>NS/NC</v>
      </c>
      <c r="AL340" s="19" t="str">
        <f>VLOOKUP(BBDD!AK340,[1]CODIFICACIÓN!$BQ$3:$BR$7,2,FALSE)</f>
        <v>1-3 VECES AL MES</v>
      </c>
      <c r="AM340" s="19" t="str">
        <f>VLOOKUP(BBDD!AL340,[1]CODIFICACIÓN!$BS$3:$BT$7,2,FALSE)</f>
        <v>Muy seguro</v>
      </c>
    </row>
    <row r="341" spans="1:39" ht="15" customHeight="1" x14ac:dyDescent="0.3">
      <c r="A341" s="4">
        <v>340</v>
      </c>
      <c r="B341" s="5">
        <v>42846</v>
      </c>
      <c r="D341" s="3" t="s">
        <v>232</v>
      </c>
      <c r="E341" s="19" t="str">
        <f>VLOOKUP(BBDD!E341,[1]CODIFICACIÓN!$A$3:$B$5,2,FALSE)</f>
        <v>Mujer</v>
      </c>
      <c r="F341" s="3">
        <v>35</v>
      </c>
      <c r="G341" s="3" t="str">
        <f>VLOOKUP(F341,[1]CODIFICACIÓN!$BV$3:$BW$99,2,FALSE)</f>
        <v>25 a 39 años</v>
      </c>
      <c r="H341" s="3" t="s">
        <v>216</v>
      </c>
      <c r="I341" s="19" t="str">
        <f>VLOOKUP(BBDD!H341,[1]CODIFICACIÓN!$BG$3:$BH$11,2,FALSE)</f>
        <v>OCUPADO/A</v>
      </c>
      <c r="J341" s="4" t="s">
        <v>242</v>
      </c>
      <c r="K341" s="19" t="str">
        <f>VLOOKUP(BBDD!J341,[1]CODIFICACIÓN!$G$3:$H$48,2,FALSE)</f>
        <v>La Almozara</v>
      </c>
      <c r="L341" s="4">
        <v>43</v>
      </c>
      <c r="M341" s="3" t="s">
        <v>183</v>
      </c>
      <c r="N341" s="19" t="str">
        <f>VLOOKUP(BBDD!M341,[1]CODIFICACIÓN!$G$3:$H$48,2,FALSE)</f>
        <v>Universidad</v>
      </c>
      <c r="O341" s="18" t="s">
        <v>580</v>
      </c>
      <c r="P341" s="19" t="str">
        <f>VLOOKUP(BBDD!O341,[1]CODIFICACIÓN!$BI$3:$BJ$15,2,FALSE)</f>
        <v>CASA</v>
      </c>
      <c r="Q341" s="3"/>
      <c r="R341" s="19" t="str">
        <f>VLOOKUP(BBDD!Q341,[1]CODIFICACIÓN!$BI$3:$BJ$15,2,FALSE)</f>
        <v>TRABAJO</v>
      </c>
      <c r="T341" s="19" t="str">
        <f>VLOOKUP(BBDD!S341,[1]CODIFICACIÓN!$BK$3:$BL$18,2,FALSE)</f>
        <v>TRANVÍA</v>
      </c>
      <c r="U341" s="19"/>
      <c r="V341" s="3"/>
      <c r="AA341" s="3" t="s">
        <v>467</v>
      </c>
      <c r="AI341" s="19" t="str">
        <f>VLOOKUP(BBDD!AH341,[1]CODIFICACIÓN!$BM$3:$BN$14,2,FALSE)</f>
        <v>TARJETA BUS</v>
      </c>
      <c r="AJ341" s="19" t="str">
        <f>VLOOKUP(BBDD!AI341,[1]CODIFICACIÓN!$BO$3:$BP$12,2,FALSE)</f>
        <v>NS/NC</v>
      </c>
      <c r="AL341" s="19" t="str">
        <f>VLOOKUP(BBDD!AK341,[1]CODIFICACIÓN!$BQ$3:$BR$7,2,FALSE)</f>
        <v>1-3 VECES AL MES</v>
      </c>
      <c r="AM341" s="19" t="str">
        <f>VLOOKUP(BBDD!AL341,[1]CODIFICACIÓN!$BS$3:$BT$7,2,FALSE)</f>
        <v>Muy seguro</v>
      </c>
    </row>
    <row r="342" spans="1:39" ht="15" customHeight="1" x14ac:dyDescent="0.3">
      <c r="A342" s="4">
        <v>341</v>
      </c>
      <c r="B342" s="5">
        <v>42846</v>
      </c>
      <c r="D342" s="3" t="s">
        <v>232</v>
      </c>
      <c r="E342" s="19" t="str">
        <f>VLOOKUP(BBDD!E342,[1]CODIFICACIÓN!$A$3:$B$5,2,FALSE)</f>
        <v>Mujer</v>
      </c>
      <c r="F342" s="3">
        <v>25</v>
      </c>
      <c r="G342" s="3" t="str">
        <f>VLOOKUP(F342,[1]CODIFICACIÓN!$BV$3:$BW$99,2,FALSE)</f>
        <v>25 a 39 años</v>
      </c>
      <c r="H342" s="3" t="s">
        <v>234</v>
      </c>
      <c r="I342" s="19" t="str">
        <f>VLOOKUP(BBDD!H342,[1]CODIFICACIÓN!$BG$3:$BH$11,2,FALSE)</f>
        <v>OCUPADO/A</v>
      </c>
      <c r="J342" s="4" t="s">
        <v>128</v>
      </c>
      <c r="K342" s="19" t="str">
        <f>VLOOKUP(BBDD!J342,[1]CODIFICACIÓN!$G$3:$H$48,2,FALSE)</f>
        <v>San José</v>
      </c>
      <c r="L342" s="4" t="s">
        <v>667</v>
      </c>
      <c r="M342" s="3" t="s">
        <v>232</v>
      </c>
      <c r="N342" s="19" t="str">
        <f>VLOOKUP(BBDD!M342,[1]CODIFICACIÓN!$G$3:$H$48,2,FALSE)</f>
        <v>Hospital Universitario Miguel Servet</v>
      </c>
      <c r="O342" s="18">
        <v>159</v>
      </c>
      <c r="P342" s="19" t="str">
        <f>VLOOKUP(BBDD!O342,[1]CODIFICACIÓN!$BI$3:$BJ$15,2,FALSE)</f>
        <v>CASA</v>
      </c>
      <c r="Q342" s="3"/>
      <c r="R342" s="19" t="str">
        <f>VLOOKUP(BBDD!Q342,[1]CODIFICACIÓN!$BI$3:$BJ$15,2,FALSE)</f>
        <v>SANIDAD</v>
      </c>
      <c r="T342" s="19" t="str">
        <f>VLOOKUP(BBDD!S342,[1]CODIFICACIÓN!$BK$3:$BL$18,2,FALSE)</f>
        <v>TAXI</v>
      </c>
      <c r="U342" s="19"/>
      <c r="V342" s="3"/>
      <c r="AI342" s="19" t="str">
        <f>VLOOKUP(BBDD!AH342,[1]CODIFICACIÓN!$BM$3:$BN$14,2,FALSE)</f>
        <v>TARJETA BUS</v>
      </c>
      <c r="AJ342" s="19" t="str">
        <f>VLOOKUP(BBDD!AI342,[1]CODIFICACIÓN!$BO$3:$BP$12,2,FALSE)</f>
        <v>NS/NC</v>
      </c>
      <c r="AL342" s="19" t="str">
        <f>VLOOKUP(BBDD!AK342,[1]CODIFICACIÓN!$BQ$3:$BR$7,2,FALSE)</f>
        <v>1-3 VECES AL MES</v>
      </c>
      <c r="AM342" s="19" t="str">
        <f>VLOOKUP(BBDD!AL342,[1]CODIFICACIÓN!$BS$3:$BT$7,2,FALSE)</f>
        <v>Muy seguro</v>
      </c>
    </row>
    <row r="343" spans="1:39" ht="15" customHeight="1" x14ac:dyDescent="0.3">
      <c r="A343" s="4">
        <v>342</v>
      </c>
      <c r="B343" s="5">
        <v>42846</v>
      </c>
      <c r="D343" s="3" t="s">
        <v>232</v>
      </c>
      <c r="E343" s="19" t="str">
        <f>VLOOKUP(BBDD!E343,[1]CODIFICACIÓN!$A$3:$B$5,2,FALSE)</f>
        <v>Hombre</v>
      </c>
      <c r="F343" s="3">
        <v>36</v>
      </c>
      <c r="G343" s="3" t="str">
        <f>VLOOKUP(F343,[1]CODIFICACIÓN!$BV$3:$BW$99,2,FALSE)</f>
        <v>25 a 39 años</v>
      </c>
      <c r="H343" s="3" t="s">
        <v>216</v>
      </c>
      <c r="I343" s="19" t="str">
        <f>VLOOKUP(BBDD!H343,[1]CODIFICACIÓN!$BG$3:$BH$11,2,FALSE)</f>
        <v>OCUPADO/A</v>
      </c>
      <c r="J343" s="4" t="s">
        <v>243</v>
      </c>
      <c r="K343" s="19" t="str">
        <f>VLOOKUP(BBDD!J343,[1]CODIFICACIÓN!$G$3:$H$48,2,FALSE)</f>
        <v>Hospital Universitario Miguel Servet</v>
      </c>
      <c r="L343" s="4">
        <v>159</v>
      </c>
      <c r="M343" s="3" t="s">
        <v>183</v>
      </c>
      <c r="N343" s="19" t="str">
        <f>VLOOKUP(BBDD!M343,[1]CODIFICACIÓN!$G$3:$H$48,2,FALSE)</f>
        <v>Universidad</v>
      </c>
      <c r="O343" s="18" t="s">
        <v>580</v>
      </c>
      <c r="P343" s="19" t="str">
        <f>VLOOKUP(BBDD!O343,[1]CODIFICACIÓN!$BI$3:$BJ$15,2,FALSE)</f>
        <v>TRABAJO</v>
      </c>
      <c r="Q343" s="3"/>
      <c r="R343" s="19" t="str">
        <f>VLOOKUP(BBDD!Q343,[1]CODIFICACIÓN!$BI$3:$BJ$15,2,FALSE)</f>
        <v>CASA</v>
      </c>
      <c r="T343" s="19" t="str">
        <f>VLOOKUP(BBDD!S343,[1]CODIFICACIÓN!$BK$3:$BL$18,2,FALSE)</f>
        <v>A PIE</v>
      </c>
      <c r="U343" s="19"/>
      <c r="V343" s="3"/>
      <c r="AI343" s="19" t="str">
        <f>VLOOKUP(BBDD!AH343,[1]CODIFICACIÓN!$BM$3:$BN$14,2,FALSE)</f>
        <v>NS/NC</v>
      </c>
      <c r="AJ343" s="19" t="str">
        <f>VLOOKUP(BBDD!AI343,[1]CODIFICACIÓN!$BO$3:$BP$12,2,FALSE)</f>
        <v>INNECESARIO POR PROXIMIDAD</v>
      </c>
      <c r="AL343" s="19" t="str">
        <f>VLOOKUP(BBDD!AK343,[1]CODIFICACIÓN!$BQ$3:$BR$7,2,FALSE)</f>
        <v>1-3 VECES AL MES</v>
      </c>
      <c r="AM343" s="19" t="str">
        <f>VLOOKUP(BBDD!AL343,[1]CODIFICACIÓN!$BS$3:$BT$7,2,FALSE)</f>
        <v>Poco seguro</v>
      </c>
    </row>
    <row r="344" spans="1:39" ht="15" customHeight="1" x14ac:dyDescent="0.3">
      <c r="A344" s="4">
        <v>343</v>
      </c>
      <c r="B344" s="5">
        <v>42846</v>
      </c>
      <c r="D344" s="3" t="s">
        <v>232</v>
      </c>
      <c r="E344" s="19" t="str">
        <f>VLOOKUP(BBDD!E344,[1]CODIFICACIÓN!$A$3:$B$5,2,FALSE)</f>
        <v>Hombre</v>
      </c>
      <c r="F344" s="3">
        <v>40</v>
      </c>
      <c r="G344" s="3" t="str">
        <f>VLOOKUP(F344,[1]CODIFICACIÓN!$BV$3:$BW$99,2,FALSE)</f>
        <v>40 a 54 años</v>
      </c>
      <c r="H344" s="3" t="s">
        <v>216</v>
      </c>
      <c r="I344" s="19" t="str">
        <f>VLOOKUP(BBDD!H344,[1]CODIFICACIÓN!$BG$3:$BH$11,2,FALSE)</f>
        <v>OCUPADO/A</v>
      </c>
      <c r="J344" s="4" t="s">
        <v>123</v>
      </c>
      <c r="K344" s="19" t="str">
        <f>VLOOKUP(BBDD!J344,[1]CODIFICACIÓN!$G$3:$H$48,2,FALSE)</f>
        <v>Delicias</v>
      </c>
      <c r="L344" s="4">
        <v>52</v>
      </c>
      <c r="M344" s="3" t="s">
        <v>232</v>
      </c>
      <c r="N344" s="19" t="str">
        <f>VLOOKUP(BBDD!M344,[1]CODIFICACIÓN!$G$3:$H$48,2,FALSE)</f>
        <v>Hospital Universitario Miguel Servet</v>
      </c>
      <c r="O344" s="18">
        <v>159</v>
      </c>
      <c r="P344" s="19" t="str">
        <f>VLOOKUP(BBDD!O344,[1]CODIFICACIÓN!$BI$3:$BJ$15,2,FALSE)</f>
        <v>CASA</v>
      </c>
      <c r="Q344" s="3"/>
      <c r="R344" s="19" t="str">
        <f>VLOOKUP(BBDD!Q344,[1]CODIFICACIÓN!$BI$3:$BJ$15,2,FALSE)</f>
        <v>SANIDAD</v>
      </c>
      <c r="T344" s="19" t="str">
        <f>VLOOKUP(BBDD!S344,[1]CODIFICACIÓN!$BK$3:$BL$18,2,FALSE)</f>
        <v>TAXI</v>
      </c>
      <c r="U344" s="19"/>
      <c r="V344" s="3"/>
      <c r="AI344" s="19" t="str">
        <f>VLOOKUP(BBDD!AH344,[1]CODIFICACIÓN!$BM$3:$BN$14,2,FALSE)</f>
        <v>NS/NC</v>
      </c>
      <c r="AJ344" s="19" t="str">
        <f>VLOOKUP(BBDD!AI344,[1]CODIFICACIÓN!$BO$3:$BP$12,2,FALSE)</f>
        <v>NS/NC</v>
      </c>
      <c r="AL344" s="19" t="str">
        <f>VLOOKUP(BBDD!AK344,[1]CODIFICACIÓN!$BQ$3:$BR$7,2,FALSE)</f>
        <v>1-3 VECES AL MES</v>
      </c>
      <c r="AM344" s="19" t="str">
        <f>VLOOKUP(BBDD!AL344,[1]CODIFICACIÓN!$BS$3:$BT$7,2,FALSE)</f>
        <v>Seguro</v>
      </c>
    </row>
    <row r="345" spans="1:39" ht="15" customHeight="1" x14ac:dyDescent="0.3">
      <c r="A345" s="4">
        <v>344</v>
      </c>
      <c r="B345" s="5">
        <v>42846</v>
      </c>
      <c r="D345" s="3" t="s">
        <v>232</v>
      </c>
      <c r="E345" s="19" t="str">
        <f>VLOOKUP(BBDD!E345,[1]CODIFICACIÓN!$A$3:$B$5,2,FALSE)</f>
        <v>Mujer</v>
      </c>
      <c r="F345" s="3">
        <v>36</v>
      </c>
      <c r="G345" s="3" t="str">
        <f>VLOOKUP(F345,[1]CODIFICACIÓN!$BV$3:$BW$99,2,FALSE)</f>
        <v>25 a 39 años</v>
      </c>
      <c r="H345" s="3" t="s">
        <v>216</v>
      </c>
      <c r="I345" s="19" t="str">
        <f>VLOOKUP(BBDD!H345,[1]CODIFICACIÓN!$BG$3:$BH$11,2,FALSE)</f>
        <v>EN PARO</v>
      </c>
      <c r="J345" s="4" t="s">
        <v>133</v>
      </c>
      <c r="K345" s="19" t="str">
        <f>VLOOKUP(BBDD!J345,[1]CODIFICACIÓN!$G$3:$H$48,2,FALSE)</f>
        <v>Miralbueno</v>
      </c>
      <c r="L345" s="4" t="s">
        <v>557</v>
      </c>
      <c r="M345" s="3" t="s">
        <v>232</v>
      </c>
      <c r="N345" s="19" t="str">
        <f>VLOOKUP(BBDD!M345,[1]CODIFICACIÓN!$G$3:$H$48,2,FALSE)</f>
        <v>Hospital Universitario Miguel Servet</v>
      </c>
      <c r="O345" s="18">
        <v>159</v>
      </c>
      <c r="P345" s="19" t="str">
        <f>VLOOKUP(BBDD!O345,[1]CODIFICACIÓN!$BI$3:$BJ$15,2,FALSE)</f>
        <v>CASA</v>
      </c>
      <c r="Q345" s="3"/>
      <c r="R345" s="19" t="str">
        <f>VLOOKUP(BBDD!Q345,[1]CODIFICACIÓN!$BI$3:$BJ$15,2,FALSE)</f>
        <v>SANIDAD</v>
      </c>
      <c r="T345" s="19" t="str">
        <f>VLOOKUP(BBDD!S345,[1]CODIFICACIÓN!$BK$3:$BL$18,2,FALSE)</f>
        <v>NS/NC</v>
      </c>
      <c r="U345" s="19"/>
      <c r="V345" s="3"/>
      <c r="AI345" s="19" t="str">
        <f>VLOOKUP(BBDD!AH345,[1]CODIFICACIÓN!$BM$3:$BN$14,2,FALSE)</f>
        <v>NS/NC</v>
      </c>
      <c r="AJ345" s="19" t="str">
        <f>VLOOKUP(BBDD!AI345,[1]CODIFICACIÓN!$BO$3:$BP$12,2,FALSE)</f>
        <v>NS/NC</v>
      </c>
      <c r="AL345" s="19" t="str">
        <f>VLOOKUP(BBDD!AK345,[1]CODIFICACIÓN!$BQ$3:$BR$7,2,FALSE)</f>
        <v>1-3 VECES AL MES</v>
      </c>
      <c r="AM345" s="19" t="str">
        <f>VLOOKUP(BBDD!AL345,[1]CODIFICACIÓN!$BS$3:$BT$7,2,FALSE)</f>
        <v>Muy seguro</v>
      </c>
    </row>
    <row r="346" spans="1:39" ht="15" customHeight="1" x14ac:dyDescent="0.3">
      <c r="A346" s="4">
        <v>345</v>
      </c>
      <c r="B346" s="5">
        <v>42846</v>
      </c>
      <c r="C346" s="7">
        <v>0.3347222222222222</v>
      </c>
      <c r="D346" s="3" t="s">
        <v>135</v>
      </c>
      <c r="E346" s="19" t="str">
        <f>VLOOKUP(BBDD!E346,[1]CODIFICACIÓN!$A$3:$B$5,2,FALSE)</f>
        <v>Mujer</v>
      </c>
      <c r="F346" s="3">
        <v>38</v>
      </c>
      <c r="G346" s="3" t="str">
        <f>VLOOKUP(F346,[1]CODIFICACIÓN!$BV$3:$BW$99,2,FALSE)</f>
        <v>25 a 39 años</v>
      </c>
      <c r="H346" s="3" t="s">
        <v>108</v>
      </c>
      <c r="I346" s="19" t="str">
        <f>VLOOKUP(BBDD!H346,[1]CODIFICACIÓN!$BG$3:$BH$11,2,FALSE)</f>
        <v>OCUPADO/A</v>
      </c>
      <c r="J346" s="4" t="s">
        <v>108</v>
      </c>
      <c r="K346" s="19" t="str">
        <f>VLOOKUP(BBDD!J346,[1]CODIFICACIÓN!$G$3:$H$48,2,FALSE)</f>
        <v>Las Fuentes</v>
      </c>
      <c r="L346" s="4" t="s">
        <v>555</v>
      </c>
      <c r="M346" s="3" t="s">
        <v>244</v>
      </c>
      <c r="N346" s="19" t="str">
        <f>VLOOKUP(BBDD!M346,[1]CODIFICACIÓN!$G$3:$H$48,2,FALSE)</f>
        <v>Hospital Universitario Miguel Servet</v>
      </c>
      <c r="O346" s="18">
        <v>7</v>
      </c>
      <c r="P346" s="19" t="str">
        <f>VLOOKUP(BBDD!O346,[1]CODIFICACIÓN!$BI$3:$BJ$15,2,FALSE)</f>
        <v>TRABAJO</v>
      </c>
      <c r="Q346" s="3"/>
      <c r="R346" s="19" t="str">
        <f>VLOOKUP(BBDD!Q346,[1]CODIFICACIÓN!$BI$3:$BJ$15,2,FALSE)</f>
        <v>CASA</v>
      </c>
      <c r="T346" s="19" t="str">
        <f>VLOOKUP(BBDD!S346,[1]CODIFICACIÓN!$BK$3:$BL$18,2,FALSE)</f>
        <v>COCHE PERSONA QUE CONDUCE</v>
      </c>
      <c r="U346" s="19"/>
      <c r="V346" s="3"/>
      <c r="Y346" s="7">
        <v>0.31944444444444448</v>
      </c>
      <c r="Z346" s="3">
        <v>20</v>
      </c>
      <c r="AI346" s="19" t="str">
        <f>VLOOKUP(BBDD!AH346,[1]CODIFICACIÓN!$BM$3:$BN$14,2,FALSE)</f>
        <v>NS/NC</v>
      </c>
      <c r="AJ346" s="19" t="str">
        <f>VLOOKUP(BBDD!AI346,[1]CODIFICACIÓN!$BO$3:$BP$12,2,FALSE)</f>
        <v>TARDA MUCHO</v>
      </c>
      <c r="AL346" s="19" t="str">
        <f>VLOOKUP(BBDD!AK346,[1]CODIFICACIÓN!$BQ$3:$BR$7,2,FALSE)</f>
        <v>4 O MÁS VECES A LA SEMANA</v>
      </c>
      <c r="AM346" s="19" t="str">
        <f>VLOOKUP(BBDD!AL346,[1]CODIFICACIÓN!$BS$3:$BT$7,2,FALSE)</f>
        <v>NS/NC</v>
      </c>
    </row>
    <row r="347" spans="1:39" ht="15" customHeight="1" x14ac:dyDescent="0.3">
      <c r="A347" s="4">
        <v>346</v>
      </c>
      <c r="B347" s="5">
        <v>42846</v>
      </c>
      <c r="C347" s="7">
        <v>0.33680555555555558</v>
      </c>
      <c r="D347" s="3" t="s">
        <v>135</v>
      </c>
      <c r="E347" s="19" t="str">
        <f>VLOOKUP(BBDD!E347,[1]CODIFICACIÓN!$A$3:$B$5,2,FALSE)</f>
        <v>NS/NC</v>
      </c>
      <c r="F347" s="3">
        <v>50</v>
      </c>
      <c r="G347" s="3" t="str">
        <f>VLOOKUP(F347,[1]CODIFICACIÓN!$BV$3:$BW$99,2,FALSE)</f>
        <v>40 a 54 años</v>
      </c>
      <c r="H347" s="3" t="s">
        <v>132</v>
      </c>
      <c r="I347" s="19" t="str">
        <f>VLOOKUP(BBDD!H347,[1]CODIFICACIÓN!$BG$3:$BH$11,2,FALSE)</f>
        <v>OCUPADO/A</v>
      </c>
      <c r="J347" s="4" t="s">
        <v>133</v>
      </c>
      <c r="K347" s="19" t="str">
        <f>VLOOKUP(BBDD!J347,[1]CODIFICACIÓN!$G$3:$H$48,2,FALSE)</f>
        <v>Miralbueno</v>
      </c>
      <c r="L347" s="4" t="s">
        <v>557</v>
      </c>
      <c r="M347" s="3" t="s">
        <v>244</v>
      </c>
      <c r="N347" s="19" t="str">
        <f>VLOOKUP(BBDD!M347,[1]CODIFICACIÓN!$G$3:$H$48,2,FALSE)</f>
        <v>Universidad</v>
      </c>
      <c r="O347" s="18">
        <v>7</v>
      </c>
      <c r="P347" s="19" t="str">
        <f>VLOOKUP(BBDD!O347,[1]CODIFICACIÓN!$BI$3:$BJ$15,2,FALSE)</f>
        <v>CASA</v>
      </c>
      <c r="Q347" s="3"/>
      <c r="R347" s="19" t="str">
        <f>VLOOKUP(BBDD!Q347,[1]CODIFICACIÓN!$BI$3:$BJ$15,2,FALSE)</f>
        <v>TRABAJO</v>
      </c>
      <c r="T347" s="19" t="str">
        <f>VLOOKUP(BBDD!S347,[1]CODIFICACIÓN!$BK$3:$BL$18,2,FALSE)</f>
        <v>COCHE PERSONA QUE CONDUCE</v>
      </c>
      <c r="U347" s="19"/>
      <c r="V347" s="3"/>
      <c r="Y347" s="7">
        <v>0.33333333333333331</v>
      </c>
      <c r="Z347" s="3">
        <v>5</v>
      </c>
      <c r="AI347" s="19" t="str">
        <f>VLOOKUP(BBDD!AH347,[1]CODIFICACIÓN!$BM$3:$BN$14,2,FALSE)</f>
        <v>NS/NC</v>
      </c>
      <c r="AJ347" s="19" t="str">
        <f>VLOOKUP(BBDD!AI347,[1]CODIFICACIÓN!$BO$3:$BP$12,2,FALSE)</f>
        <v>OTROS</v>
      </c>
      <c r="AL347" s="19" t="str">
        <f>VLOOKUP(BBDD!AK347,[1]CODIFICACIÓN!$BQ$3:$BR$7,2,FALSE)</f>
        <v>1-3 VECES AL MES</v>
      </c>
      <c r="AM347" s="19" t="str">
        <f>VLOOKUP(BBDD!AL347,[1]CODIFICACIÓN!$BS$3:$BT$7,2,FALSE)</f>
        <v>NS/NC</v>
      </c>
    </row>
    <row r="348" spans="1:39" ht="15" customHeight="1" x14ac:dyDescent="0.3">
      <c r="A348" s="4">
        <v>347</v>
      </c>
      <c r="B348" s="5">
        <v>42846</v>
      </c>
      <c r="C348" s="7">
        <v>0.33958333333333335</v>
      </c>
      <c r="D348" s="3" t="s">
        <v>135</v>
      </c>
      <c r="E348" s="19" t="str">
        <f>VLOOKUP(BBDD!E348,[1]CODIFICACIÓN!$A$3:$B$5,2,FALSE)</f>
        <v>Hombre</v>
      </c>
      <c r="F348" s="3">
        <v>53</v>
      </c>
      <c r="G348" s="3" t="str">
        <f>VLOOKUP(F348,[1]CODIFICACIÓN!$BV$3:$BW$99,2,FALSE)</f>
        <v>40 a 54 años</v>
      </c>
      <c r="H348" s="3" t="s">
        <v>245</v>
      </c>
      <c r="I348" s="19" t="str">
        <f>VLOOKUP(BBDD!H348,[1]CODIFICACIÓN!$BG$3:$BH$11,2,FALSE)</f>
        <v>OCUPADO/A</v>
      </c>
      <c r="J348" s="4" t="s">
        <v>115</v>
      </c>
      <c r="K348" s="19" t="str">
        <f>VLOOKUP(BBDD!J348,[1]CODIFICACIÓN!$G$3:$H$48,2,FALSE)</f>
        <v>Delicias</v>
      </c>
      <c r="L348" s="4" t="s">
        <v>564</v>
      </c>
      <c r="M348" s="3" t="s">
        <v>244</v>
      </c>
      <c r="N348" s="19" t="str">
        <f>VLOOKUP(BBDD!M348,[1]CODIFICACIÓN!$G$3:$H$48,2,FALSE)</f>
        <v>Hospital Universitario Miguel Servet</v>
      </c>
      <c r="O348" s="18">
        <v>7</v>
      </c>
      <c r="P348" s="19" t="str">
        <f>VLOOKUP(BBDD!O348,[1]CODIFICACIÓN!$BI$3:$BJ$15,2,FALSE)</f>
        <v>CASA</v>
      </c>
      <c r="Q348" s="3"/>
      <c r="R348" s="19" t="str">
        <f>VLOOKUP(BBDD!Q348,[1]CODIFICACIÓN!$BI$3:$BJ$15,2,FALSE)</f>
        <v>TRABAJO</v>
      </c>
      <c r="T348" s="19" t="str">
        <f>VLOOKUP(BBDD!S348,[1]CODIFICACIÓN!$BK$3:$BL$18,2,FALSE)</f>
        <v>BUS URBANO</v>
      </c>
      <c r="U348" s="19"/>
      <c r="V348" s="3"/>
      <c r="AA348" s="3">
        <v>53</v>
      </c>
      <c r="AI348" s="19" t="str">
        <f>VLOOKUP(BBDD!AH348,[1]CODIFICACIÓN!$BM$3:$BN$14,2,FALSE)</f>
        <v>TARJETA BUS</v>
      </c>
      <c r="AJ348" s="19" t="str">
        <f>VLOOKUP(BBDD!AI348,[1]CODIFICACIÓN!$BO$3:$BP$12,2,FALSE)</f>
        <v>NS/NC</v>
      </c>
      <c r="AL348" s="19" t="str">
        <f>VLOOKUP(BBDD!AK348,[1]CODIFICACIÓN!$BQ$3:$BR$7,2,FALSE)</f>
        <v>4 O MÁS VECES A LA SEMANA</v>
      </c>
      <c r="AM348" s="19" t="str">
        <f>VLOOKUP(BBDD!AL348,[1]CODIFICACIÓN!$BS$3:$BT$7,2,FALSE)</f>
        <v>Muy seguro</v>
      </c>
    </row>
    <row r="349" spans="1:39" ht="15" customHeight="1" x14ac:dyDescent="0.3">
      <c r="A349" s="4">
        <v>348</v>
      </c>
      <c r="B349" s="5">
        <v>42846</v>
      </c>
      <c r="C349" s="7">
        <v>0.34375</v>
      </c>
      <c r="D349" s="3" t="s">
        <v>135</v>
      </c>
      <c r="E349" s="19" t="str">
        <f>VLOOKUP(BBDD!E349,[1]CODIFICACIÓN!$A$3:$B$5,2,FALSE)</f>
        <v>Mujer</v>
      </c>
      <c r="F349" s="3">
        <v>43</v>
      </c>
      <c r="G349" s="3" t="str">
        <f>VLOOKUP(F349,[1]CODIFICACIÓN!$BV$3:$BW$99,2,FALSE)</f>
        <v>40 a 54 años</v>
      </c>
      <c r="H349" s="3" t="s">
        <v>211</v>
      </c>
      <c r="I349" s="19" t="str">
        <f>VLOOKUP(BBDD!H349,[1]CODIFICACIÓN!$BG$3:$BH$11,2,FALSE)</f>
        <v>OCUPADO/A</v>
      </c>
      <c r="J349" s="4" t="s">
        <v>211</v>
      </c>
      <c r="K349" s="19" t="str">
        <f>VLOOKUP(BBDD!J349,[1]CODIFICACIÓN!$G$3:$H$48,2,FALSE)</f>
        <v>Zona Sur</v>
      </c>
      <c r="L349" s="4">
        <v>119</v>
      </c>
      <c r="M349" s="3" t="s">
        <v>244</v>
      </c>
      <c r="N349" s="19" t="str">
        <f>VLOOKUP(BBDD!M349,[1]CODIFICACIÓN!$G$3:$H$48,2,FALSE)</f>
        <v>Hospital Universitario Miguel Servet</v>
      </c>
      <c r="O349" s="18">
        <v>7</v>
      </c>
      <c r="P349" s="19" t="str">
        <f>VLOOKUP(BBDD!O349,[1]CODIFICACIÓN!$BI$3:$BJ$15,2,FALSE)</f>
        <v>CASA</v>
      </c>
      <c r="Q349" s="3"/>
      <c r="R349" s="19" t="str">
        <f>VLOOKUP(BBDD!Q349,[1]CODIFICACIÓN!$BI$3:$BJ$15,2,FALSE)</f>
        <v>TRABAJO</v>
      </c>
      <c r="T349" s="19" t="str">
        <f>VLOOKUP(BBDD!S349,[1]CODIFICACIÓN!$BK$3:$BL$18,2,FALSE)</f>
        <v>COCHE PERSONA QUE CONDUCE</v>
      </c>
      <c r="U349" s="19"/>
      <c r="V349" s="3"/>
      <c r="Y349" s="7">
        <v>0.33680555555555558</v>
      </c>
      <c r="Z349" s="3">
        <v>10</v>
      </c>
      <c r="AI349" s="19" t="str">
        <f>VLOOKUP(BBDD!AH349,[1]CODIFICACIÓN!$BM$3:$BN$14,2,FALSE)</f>
        <v>NS/NC</v>
      </c>
      <c r="AJ349" s="19" t="str">
        <f>VLOOKUP(BBDD!AI349,[1]CODIFICACIÓN!$BO$3:$BP$12,2,FALSE)</f>
        <v>NS/NC</v>
      </c>
      <c r="AL349" s="19" t="str">
        <f>VLOOKUP(BBDD!AK349,[1]CODIFICACIÓN!$BQ$3:$BR$7,2,FALSE)</f>
        <v>CON MENOR FRECUENCIA</v>
      </c>
      <c r="AM349" s="19" t="str">
        <f>VLOOKUP(BBDD!AL349,[1]CODIFICACIÓN!$BS$3:$BT$7,2,FALSE)</f>
        <v>NS/NC</v>
      </c>
    </row>
    <row r="350" spans="1:39" ht="15" customHeight="1" x14ac:dyDescent="0.3">
      <c r="A350" s="4">
        <v>349</v>
      </c>
      <c r="B350" s="5">
        <v>42846</v>
      </c>
      <c r="C350" s="7">
        <v>0.34722222222222227</v>
      </c>
      <c r="D350" s="3" t="s">
        <v>135</v>
      </c>
      <c r="E350" s="19" t="str">
        <f>VLOOKUP(BBDD!E350,[1]CODIFICACIÓN!$A$3:$B$5,2,FALSE)</f>
        <v>Hombre</v>
      </c>
      <c r="F350" s="3">
        <v>45</v>
      </c>
      <c r="G350" s="3" t="str">
        <f>VLOOKUP(F350,[1]CODIFICACIÓN!$BV$3:$BW$99,2,FALSE)</f>
        <v>40 a 54 años</v>
      </c>
      <c r="H350" s="3" t="s">
        <v>246</v>
      </c>
      <c r="I350" s="19" t="str">
        <f>VLOOKUP(BBDD!H350,[1]CODIFICACIÓN!$BG$3:$BH$11,2,FALSE)</f>
        <v>OCUPADO/A</v>
      </c>
      <c r="J350" s="4" t="s">
        <v>246</v>
      </c>
      <c r="K350" s="19" t="str">
        <f>VLOOKUP(BBDD!J350,[1]CODIFICACIÓN!$G$3:$H$48,2,FALSE)</f>
        <v>Centro</v>
      </c>
      <c r="L350" s="4">
        <v>82</v>
      </c>
      <c r="M350" s="3" t="s">
        <v>244</v>
      </c>
      <c r="N350" s="19" t="str">
        <f>VLOOKUP(BBDD!M350,[1]CODIFICACIÓN!$G$3:$H$48,2,FALSE)</f>
        <v>Hospital Universitario Miguel Servet</v>
      </c>
      <c r="O350" s="18">
        <v>7</v>
      </c>
      <c r="P350" s="19" t="str">
        <f>VLOOKUP(BBDD!O350,[1]CODIFICACIÓN!$BI$3:$BJ$15,2,FALSE)</f>
        <v>CASA</v>
      </c>
      <c r="Q350" s="3"/>
      <c r="R350" s="19" t="str">
        <f>VLOOKUP(BBDD!Q350,[1]CODIFICACIÓN!$BI$3:$BJ$15,2,FALSE)</f>
        <v>TRABAJO</v>
      </c>
      <c r="T350" s="19" t="str">
        <f>VLOOKUP(BBDD!S350,[1]CODIFICACIÓN!$BK$3:$BL$18,2,FALSE)</f>
        <v>TRANVÍA</v>
      </c>
      <c r="U350" s="19"/>
      <c r="V350" s="3"/>
      <c r="Z350" s="3">
        <v>25</v>
      </c>
      <c r="AA350" s="3" t="s">
        <v>467</v>
      </c>
      <c r="AI350" s="19" t="str">
        <f>VLOOKUP(BBDD!AH350,[1]CODIFICACIÓN!$BM$3:$BN$14,2,FALSE)</f>
        <v>TARJETA CIUDADANA</v>
      </c>
      <c r="AJ350" s="19" t="str">
        <f>VLOOKUP(BBDD!AI350,[1]CODIFICACIÓN!$BO$3:$BP$12,2,FALSE)</f>
        <v>NS/NC</v>
      </c>
      <c r="AL350" s="19" t="str">
        <f>VLOOKUP(BBDD!AK350,[1]CODIFICACIÓN!$BQ$3:$BR$7,2,FALSE)</f>
        <v>CON MENOR FRECUENCIA</v>
      </c>
      <c r="AM350" s="19" t="str">
        <f>VLOOKUP(BBDD!AL350,[1]CODIFICACIÓN!$BS$3:$BT$7,2,FALSE)</f>
        <v>Seguro</v>
      </c>
    </row>
    <row r="351" spans="1:39" ht="15" customHeight="1" x14ac:dyDescent="0.3">
      <c r="A351" s="4">
        <v>350</v>
      </c>
      <c r="B351" s="5">
        <v>42846</v>
      </c>
      <c r="C351" s="7">
        <v>0.35000000000000003</v>
      </c>
      <c r="D351" s="3" t="s">
        <v>135</v>
      </c>
      <c r="E351" s="19" t="str">
        <f>VLOOKUP(BBDD!E351,[1]CODIFICACIÓN!$A$3:$B$5,2,FALSE)</f>
        <v>Hombre</v>
      </c>
      <c r="F351" s="3">
        <v>47</v>
      </c>
      <c r="G351" s="3" t="str">
        <f>VLOOKUP(F351,[1]CODIFICACIÓN!$BV$3:$BW$99,2,FALSE)</f>
        <v>40 a 54 años</v>
      </c>
      <c r="H351" s="3" t="s">
        <v>247</v>
      </c>
      <c r="I351" s="19" t="str">
        <f>VLOOKUP(BBDD!H351,[1]CODIFICACIÓN!$BG$3:$BH$11,2,FALSE)</f>
        <v>OCUPADO/A</v>
      </c>
      <c r="J351" s="4" t="s">
        <v>247</v>
      </c>
      <c r="K351" s="19" t="str">
        <f>VLOOKUP(BBDD!J351,[1]CODIFICACIÓN!$G$3:$H$48,2,FALSE)</f>
        <v>El Rabal</v>
      </c>
      <c r="L351" s="4">
        <v>123</v>
      </c>
      <c r="M351" s="3" t="s">
        <v>244</v>
      </c>
      <c r="N351" s="19" t="str">
        <f>VLOOKUP(BBDD!M351,[1]CODIFICACIÓN!$G$3:$H$48,2,FALSE)</f>
        <v>Universidad</v>
      </c>
      <c r="O351" s="18">
        <v>7</v>
      </c>
      <c r="P351" s="19" t="str">
        <f>VLOOKUP(BBDD!O351,[1]CODIFICACIÓN!$BI$3:$BJ$15,2,FALSE)</f>
        <v>CASA</v>
      </c>
      <c r="Q351" s="3"/>
      <c r="R351" s="19" t="str">
        <f>VLOOKUP(BBDD!Q351,[1]CODIFICACIÓN!$BI$3:$BJ$15,2,FALSE)</f>
        <v>TRABAJO</v>
      </c>
      <c r="T351" s="19" t="str">
        <f>VLOOKUP(BBDD!S351,[1]CODIFICACIÓN!$BK$3:$BL$18,2,FALSE)</f>
        <v>COCHE PERSONA QUE CONDUCE</v>
      </c>
      <c r="U351" s="19"/>
      <c r="V351" s="3"/>
      <c r="Z351" s="3">
        <v>20</v>
      </c>
      <c r="AI351" s="19" t="str">
        <f>VLOOKUP(BBDD!AH351,[1]CODIFICACIÓN!$BM$3:$BN$14,2,FALSE)</f>
        <v>NS/NC</v>
      </c>
      <c r="AJ351" s="19" t="str">
        <f>VLOOKUP(BBDD!AI351,[1]CODIFICACIÓN!$BO$3:$BP$12,2,FALSE)</f>
        <v>TARDA MUCHO</v>
      </c>
      <c r="AL351" s="19" t="str">
        <f>VLOOKUP(BBDD!AK351,[1]CODIFICACIÓN!$BQ$3:$BR$7,2,FALSE)</f>
        <v>CON MENOR FRECUENCIA</v>
      </c>
      <c r="AM351" s="19" t="str">
        <f>VLOOKUP(BBDD!AL351,[1]CODIFICACIÓN!$BS$3:$BT$7,2,FALSE)</f>
        <v>NS/NC</v>
      </c>
    </row>
    <row r="352" spans="1:39" ht="15" customHeight="1" x14ac:dyDescent="0.3">
      <c r="A352" s="4">
        <v>351</v>
      </c>
      <c r="B352" s="5">
        <v>42846</v>
      </c>
      <c r="C352" s="7">
        <v>0.35416666666666669</v>
      </c>
      <c r="D352" s="3" t="s">
        <v>135</v>
      </c>
      <c r="E352" s="19" t="str">
        <f>VLOOKUP(BBDD!E352,[1]CODIFICACIÓN!$A$3:$B$5,2,FALSE)</f>
        <v>Mujer</v>
      </c>
      <c r="F352" s="3">
        <v>55</v>
      </c>
      <c r="G352" s="3" t="str">
        <f>VLOOKUP(F352,[1]CODIFICACIÓN!$BV$3:$BW$99,2,FALSE)</f>
        <v>55 a 64 años</v>
      </c>
      <c r="H352" s="3" t="s">
        <v>248</v>
      </c>
      <c r="I352" s="19" t="str">
        <f>VLOOKUP(BBDD!H352,[1]CODIFICACIÓN!$BG$3:$BH$11,2,FALSE)</f>
        <v>OCUPADO/A</v>
      </c>
      <c r="J352" s="4" t="s">
        <v>248</v>
      </c>
      <c r="K352" s="19" t="str">
        <f>VLOOKUP(BBDD!J352,[1]CODIFICACIÓN!$G$3:$H$48,2,FALSE)</f>
        <v>Zona Norte</v>
      </c>
      <c r="L352" s="4">
        <v>1</v>
      </c>
      <c r="M352" s="3" t="s">
        <v>244</v>
      </c>
      <c r="N352" s="19" t="str">
        <f>VLOOKUP(BBDD!M352,[1]CODIFICACIÓN!$G$3:$H$48,2,FALSE)</f>
        <v>Hospital Universitario Miguel Servet</v>
      </c>
      <c r="O352" s="18">
        <v>7</v>
      </c>
      <c r="P352" s="19" t="str">
        <f>VLOOKUP(BBDD!O352,[1]CODIFICACIÓN!$BI$3:$BJ$15,2,FALSE)</f>
        <v>CASA</v>
      </c>
      <c r="Q352" s="3"/>
      <c r="R352" s="19" t="str">
        <f>VLOOKUP(BBDD!Q352,[1]CODIFICACIÓN!$BI$3:$BJ$15,2,FALSE)</f>
        <v>ASUNTOS PERSONALES</v>
      </c>
      <c r="T352" s="19" t="str">
        <f>VLOOKUP(BBDD!S352,[1]CODIFICACIÓN!$BK$3:$BL$18,2,FALSE)</f>
        <v>COCHE PERSONA QUE CONDUCE</v>
      </c>
      <c r="U352" s="19"/>
      <c r="V352" s="3"/>
      <c r="Y352" s="7">
        <v>0.34722222222222227</v>
      </c>
      <c r="Z352" s="3">
        <v>10</v>
      </c>
      <c r="AI352" s="19" t="str">
        <f>VLOOKUP(BBDD!AH352,[1]CODIFICACIÓN!$BM$3:$BN$14,2,FALSE)</f>
        <v>NS/NC</v>
      </c>
      <c r="AJ352" s="19" t="str">
        <f>VLOOKUP(BBDD!AI352,[1]CODIFICACIÓN!$BO$3:$BP$12,2,FALSE)</f>
        <v>OTROS</v>
      </c>
      <c r="AL352" s="19" t="str">
        <f>VLOOKUP(BBDD!AK352,[1]CODIFICACIÓN!$BQ$3:$BR$7,2,FALSE)</f>
        <v>1-3 VECES A LA SEMANA</v>
      </c>
      <c r="AM352" s="19" t="str">
        <f>VLOOKUP(BBDD!AL352,[1]CODIFICACIÓN!$BS$3:$BT$7,2,FALSE)</f>
        <v>NS/NC</v>
      </c>
    </row>
    <row r="353" spans="1:39" ht="15" customHeight="1" x14ac:dyDescent="0.3">
      <c r="A353" s="4">
        <v>352</v>
      </c>
      <c r="B353" s="5">
        <v>42846</v>
      </c>
      <c r="C353" s="7">
        <v>0.35972222222222222</v>
      </c>
      <c r="D353" s="3" t="s">
        <v>135</v>
      </c>
      <c r="E353" s="19" t="str">
        <f>VLOOKUP(BBDD!E353,[1]CODIFICACIÓN!$A$3:$B$5,2,FALSE)</f>
        <v>NS/NC</v>
      </c>
      <c r="F353" s="3">
        <v>60</v>
      </c>
      <c r="G353" s="3" t="str">
        <f>VLOOKUP(F353,[1]CODIFICACIÓN!$BV$3:$BW$99,2,FALSE)</f>
        <v>55 a 64 años</v>
      </c>
      <c r="H353" s="3" t="s">
        <v>249</v>
      </c>
      <c r="I353" s="19" t="str">
        <f>VLOOKUP(BBDD!H353,[1]CODIFICACIÓN!$BG$3:$BH$11,2,FALSE)</f>
        <v>OCUPADO/A</v>
      </c>
      <c r="J353" s="4" t="s">
        <v>249</v>
      </c>
      <c r="K353" s="19" t="str">
        <f>VLOOKUP(BBDD!J353,[1]CODIFICACIÓN!$G$3:$H$48,2,FALSE)</f>
        <v>El Rabal</v>
      </c>
      <c r="L353" s="4">
        <v>122</v>
      </c>
      <c r="M353" s="3" t="s">
        <v>244</v>
      </c>
      <c r="N353" s="19" t="str">
        <f>VLOOKUP(BBDD!M353,[1]CODIFICACIÓN!$G$3:$H$48,2,FALSE)</f>
        <v>Universidad</v>
      </c>
      <c r="O353" s="18">
        <v>7</v>
      </c>
      <c r="P353" s="19" t="str">
        <f>VLOOKUP(BBDD!O353,[1]CODIFICACIÓN!$BI$3:$BJ$15,2,FALSE)</f>
        <v>CASA</v>
      </c>
      <c r="Q353" s="3"/>
      <c r="R353" s="19" t="str">
        <f>VLOOKUP(BBDD!Q353,[1]CODIFICACIÓN!$BI$3:$BJ$15,2,FALSE)</f>
        <v>TRABAJO</v>
      </c>
      <c r="T353" s="19" t="str">
        <f>VLOOKUP(BBDD!S353,[1]CODIFICACIÓN!$BK$3:$BL$18,2,FALSE)</f>
        <v>TRANVÍA</v>
      </c>
      <c r="U353" s="19"/>
      <c r="V353" s="3"/>
      <c r="Y353" s="7">
        <v>0.3527777777777778</v>
      </c>
      <c r="Z353" s="3">
        <v>10</v>
      </c>
      <c r="AA353" s="3" t="s">
        <v>467</v>
      </c>
      <c r="AI353" s="19" t="str">
        <f>VLOOKUP(BBDD!AH353,[1]CODIFICACIÓN!$BM$3:$BN$14,2,FALSE)</f>
        <v>TARJETA BUS</v>
      </c>
      <c r="AJ353" s="19" t="str">
        <f>VLOOKUP(BBDD!AI353,[1]CODIFICACIÓN!$BO$3:$BP$12,2,FALSE)</f>
        <v>NS/NC</v>
      </c>
      <c r="AL353" s="19" t="str">
        <f>VLOOKUP(BBDD!AK353,[1]CODIFICACIÓN!$BQ$3:$BR$7,2,FALSE)</f>
        <v>1-3 VECES AL MES</v>
      </c>
      <c r="AM353" s="19" t="str">
        <f>VLOOKUP(BBDD!AL353,[1]CODIFICACIÓN!$BS$3:$BT$7,2,FALSE)</f>
        <v>Muy seguro</v>
      </c>
    </row>
    <row r="354" spans="1:39" ht="15" customHeight="1" x14ac:dyDescent="0.3">
      <c r="A354" s="4">
        <v>353</v>
      </c>
      <c r="B354" s="5">
        <v>42846</v>
      </c>
      <c r="C354" s="7">
        <v>0.36319444444444443</v>
      </c>
      <c r="D354" s="3" t="s">
        <v>135</v>
      </c>
      <c r="E354" s="19" t="str">
        <f>VLOOKUP(BBDD!E354,[1]CODIFICACIÓN!$A$3:$B$5,2,FALSE)</f>
        <v>Hombre</v>
      </c>
      <c r="F354" s="3">
        <v>51</v>
      </c>
      <c r="G354" s="3" t="str">
        <f>VLOOKUP(F354,[1]CODIFICACIÓN!$BV$3:$BW$99,2,FALSE)</f>
        <v>40 a 54 años</v>
      </c>
      <c r="H354" s="3" t="s">
        <v>250</v>
      </c>
      <c r="I354" s="19" t="str">
        <f>VLOOKUP(BBDD!H354,[1]CODIFICACIÓN!$BG$3:$BH$11,2,FALSE)</f>
        <v>OCUPADO/A</v>
      </c>
      <c r="J354" s="4" t="s">
        <v>244</v>
      </c>
      <c r="K354" s="19" t="str">
        <f>VLOOKUP(BBDD!J354,[1]CODIFICACIÓN!$G$3:$H$48,2,FALSE)</f>
        <v>Universidad</v>
      </c>
      <c r="L354" s="4">
        <v>7</v>
      </c>
      <c r="M354" s="3" t="s">
        <v>244</v>
      </c>
      <c r="N354" s="19" t="str">
        <f>VLOOKUP(BBDD!M354,[1]CODIFICACIÓN!$G$3:$H$48,2,FALSE)</f>
        <v>Hospital Universitario Miguel Servet</v>
      </c>
      <c r="O354" s="18">
        <v>7</v>
      </c>
      <c r="P354" s="19" t="str">
        <f>VLOOKUP(BBDD!O354,[1]CODIFICACIÓN!$BI$3:$BJ$15,2,FALSE)</f>
        <v>GESTIONES TRABAJO</v>
      </c>
      <c r="Q354" s="3"/>
      <c r="R354" s="19" t="str">
        <f>VLOOKUP(BBDD!Q354,[1]CODIFICACIÓN!$BI$3:$BJ$15,2,FALSE)</f>
        <v>GESTIONES TRABAJO</v>
      </c>
      <c r="T354" s="19" t="str">
        <f>VLOOKUP(BBDD!S354,[1]CODIFICACIÓN!$BK$3:$BL$18,2,FALSE)</f>
        <v>A PIE</v>
      </c>
      <c r="U354" s="19"/>
      <c r="V354" s="3"/>
      <c r="Z354" s="3">
        <v>3</v>
      </c>
      <c r="AI354" s="19" t="str">
        <f>VLOOKUP(BBDD!AH354,[1]CODIFICACIÓN!$BM$3:$BN$14,2,FALSE)</f>
        <v>NS/NC</v>
      </c>
      <c r="AJ354" s="19" t="str">
        <f>VLOOKUP(BBDD!AI354,[1]CODIFICACIÓN!$BO$3:$BP$12,2,FALSE)</f>
        <v>OTROS</v>
      </c>
      <c r="AL354" s="19" t="str">
        <f>VLOOKUP(BBDD!AK354,[1]CODIFICACIÓN!$BQ$3:$BR$7,2,FALSE)</f>
        <v>1-3 VECES A LA SEMANA</v>
      </c>
      <c r="AM354" s="19" t="str">
        <f>VLOOKUP(BBDD!AL354,[1]CODIFICACIÓN!$BS$3:$BT$7,2,FALSE)</f>
        <v>NS/NC</v>
      </c>
    </row>
    <row r="355" spans="1:39" ht="15" customHeight="1" x14ac:dyDescent="0.3">
      <c r="A355" s="4">
        <v>354</v>
      </c>
      <c r="B355" s="5">
        <v>42846</v>
      </c>
      <c r="C355" s="7">
        <v>0.3659722222222222</v>
      </c>
      <c r="D355" s="3" t="s">
        <v>135</v>
      </c>
      <c r="E355" s="19" t="str">
        <f>VLOOKUP(BBDD!E355,[1]CODIFICACIÓN!$A$3:$B$5,2,FALSE)</f>
        <v>Hombre</v>
      </c>
      <c r="F355" s="3">
        <v>31</v>
      </c>
      <c r="G355" s="3" t="str">
        <f>VLOOKUP(F355,[1]CODIFICACIÓN!$BV$3:$BW$99,2,FALSE)</f>
        <v>25 a 39 años</v>
      </c>
      <c r="H355" s="3" t="s">
        <v>210</v>
      </c>
      <c r="I355" s="19" t="str">
        <f>VLOOKUP(BBDD!H355,[1]CODIFICACIÓN!$BG$3:$BH$11,2,FALSE)</f>
        <v>OCUPADO/A</v>
      </c>
      <c r="J355" s="4" t="s">
        <v>210</v>
      </c>
      <c r="K355" s="19" t="str">
        <f>VLOOKUP(BBDD!J355,[1]CODIFICACIÓN!$G$3:$H$48,2,FALSE)</f>
        <v>Oliver- Valdefierro</v>
      </c>
      <c r="L355" s="4">
        <v>62</v>
      </c>
      <c r="M355" s="3" t="s">
        <v>244</v>
      </c>
      <c r="N355" s="19" t="str">
        <f>VLOOKUP(BBDD!M355,[1]CODIFICACIÓN!$G$3:$H$48,2,FALSE)</f>
        <v>Hospital Universitario Miguel Servet</v>
      </c>
      <c r="O355" s="18">
        <v>7</v>
      </c>
      <c r="P355" s="19" t="str">
        <f>VLOOKUP(BBDD!O355,[1]CODIFICACIÓN!$BI$3:$BJ$15,2,FALSE)</f>
        <v>CASA</v>
      </c>
      <c r="Q355" s="3"/>
      <c r="R355" s="19" t="str">
        <f>VLOOKUP(BBDD!Q355,[1]CODIFICACIÓN!$BI$3:$BJ$15,2,FALSE)</f>
        <v>GESTIONES ADMINISTRATIVAS</v>
      </c>
      <c r="T355" s="19" t="str">
        <f>VLOOKUP(BBDD!S355,[1]CODIFICACIÓN!$BK$3:$BL$18,2,FALSE)</f>
        <v>A PIE</v>
      </c>
      <c r="U355" s="19"/>
      <c r="V355" s="3"/>
      <c r="Z355" s="3">
        <v>5</v>
      </c>
      <c r="AI355" s="19" t="str">
        <f>VLOOKUP(BBDD!AH355,[1]CODIFICACIÓN!$BM$3:$BN$14,2,FALSE)</f>
        <v>NS/NC</v>
      </c>
      <c r="AJ355" s="19" t="str">
        <f>VLOOKUP(BBDD!AI355,[1]CODIFICACIÓN!$BO$3:$BP$12,2,FALSE)</f>
        <v>OTROS</v>
      </c>
      <c r="AL355" s="19" t="str">
        <f>VLOOKUP(BBDD!AK355,[1]CODIFICACIÓN!$BQ$3:$BR$7,2,FALSE)</f>
        <v>1-3 VECES AL MES</v>
      </c>
      <c r="AM355" s="19" t="str">
        <f>VLOOKUP(BBDD!AL355,[1]CODIFICACIÓN!$BS$3:$BT$7,2,FALSE)</f>
        <v>NS/NC</v>
      </c>
    </row>
    <row r="356" spans="1:39" ht="15" customHeight="1" x14ac:dyDescent="0.3">
      <c r="A356" s="4">
        <v>355</v>
      </c>
      <c r="B356" s="5">
        <v>42846</v>
      </c>
      <c r="C356" s="7">
        <v>0.37222222222222223</v>
      </c>
      <c r="D356" s="3" t="s">
        <v>135</v>
      </c>
      <c r="E356" s="19" t="str">
        <f>VLOOKUP(BBDD!E356,[1]CODIFICACIÓN!$A$3:$B$5,2,FALSE)</f>
        <v>Hombre</v>
      </c>
      <c r="F356" s="3">
        <v>56</v>
      </c>
      <c r="G356" s="3" t="str">
        <f>VLOOKUP(F356,[1]CODIFICACIÓN!$BV$3:$BW$99,2,FALSE)</f>
        <v>55 a 64 años</v>
      </c>
      <c r="H356" s="3" t="s">
        <v>251</v>
      </c>
      <c r="I356" s="19" t="str">
        <f>VLOOKUP(BBDD!H356,[1]CODIFICACIÓN!$BG$3:$BH$11,2,FALSE)</f>
        <v>OCUPADO/A</v>
      </c>
      <c r="J356" s="4" t="s">
        <v>251</v>
      </c>
      <c r="K356" s="19" t="str">
        <f>VLOOKUP(BBDD!J356,[1]CODIFICACIÓN!$G$3:$H$48,2,FALSE)</f>
        <v>Centro</v>
      </c>
      <c r="L356" s="4">
        <v>82</v>
      </c>
      <c r="M356" s="3" t="s">
        <v>244</v>
      </c>
      <c r="N356" s="19" t="str">
        <f>VLOOKUP(BBDD!M356,[1]CODIFICACIÓN!$G$3:$H$48,2,FALSE)</f>
        <v>Universidad</v>
      </c>
      <c r="O356" s="18">
        <v>7</v>
      </c>
      <c r="P356" s="19" t="str">
        <f>VLOOKUP(BBDD!O356,[1]CODIFICACIÓN!$BI$3:$BJ$15,2,FALSE)</f>
        <v>CASA</v>
      </c>
      <c r="Q356" s="3"/>
      <c r="R356" s="19" t="str">
        <f>VLOOKUP(BBDD!Q356,[1]CODIFICACIÓN!$BI$3:$BJ$15,2,FALSE)</f>
        <v>GESTIONES ADMINISTRATIVAS</v>
      </c>
      <c r="T356" s="19" t="str">
        <f>VLOOKUP(BBDD!S356,[1]CODIFICACIÓN!$BK$3:$BL$18,2,FALSE)</f>
        <v>MOTOCICLETA</v>
      </c>
      <c r="U356" s="19"/>
      <c r="V356" s="3"/>
      <c r="Z356" s="3">
        <v>10</v>
      </c>
      <c r="AI356" s="19" t="str">
        <f>VLOOKUP(BBDD!AH356,[1]CODIFICACIÓN!$BM$3:$BN$14,2,FALSE)</f>
        <v>NS/NC</v>
      </c>
      <c r="AJ356" s="19" t="str">
        <f>VLOOKUP(BBDD!AI356,[1]CODIFICACIÓN!$BO$3:$BP$12,2,FALSE)</f>
        <v>OTROS</v>
      </c>
      <c r="AL356" s="19" t="str">
        <f>VLOOKUP(BBDD!AK356,[1]CODIFICACIÓN!$BQ$3:$BR$7,2,FALSE)</f>
        <v>1-3 VECES A LA SEMANA</v>
      </c>
      <c r="AM356" s="19" t="str">
        <f>VLOOKUP(BBDD!AL356,[1]CODIFICACIÓN!$BS$3:$BT$7,2,FALSE)</f>
        <v>NS/NC</v>
      </c>
    </row>
    <row r="357" spans="1:39" ht="15" customHeight="1" x14ac:dyDescent="0.3">
      <c r="A357" s="4">
        <v>356</v>
      </c>
      <c r="B357" s="5">
        <v>42846</v>
      </c>
      <c r="C357" s="7">
        <v>0.38194444444444442</v>
      </c>
      <c r="D357" s="3" t="s">
        <v>135</v>
      </c>
      <c r="E357" s="19" t="str">
        <f>VLOOKUP(BBDD!E357,[1]CODIFICACIÓN!$A$3:$B$5,2,FALSE)</f>
        <v>Hombre</v>
      </c>
      <c r="F357" s="3">
        <v>44</v>
      </c>
      <c r="G357" s="3" t="str">
        <f>VLOOKUP(F357,[1]CODIFICACIÓN!$BV$3:$BW$99,2,FALSE)</f>
        <v>40 a 54 años</v>
      </c>
      <c r="H357" s="3" t="s">
        <v>252</v>
      </c>
      <c r="I357" s="19" t="str">
        <f>VLOOKUP(BBDD!H357,[1]CODIFICACIÓN!$BG$3:$BH$11,2,FALSE)</f>
        <v>OCUPADO/A</v>
      </c>
      <c r="J357" s="4" t="s">
        <v>252</v>
      </c>
      <c r="K357" s="19" t="str">
        <f>VLOOKUP(BBDD!J357,[1]CODIFICACIÓN!$G$3:$H$48,2,FALSE)</f>
        <v>Oliver- Valdefierro</v>
      </c>
      <c r="L357" s="4">
        <v>38</v>
      </c>
      <c r="M357" s="3" t="s">
        <v>244</v>
      </c>
      <c r="N357" s="19" t="str">
        <f>VLOOKUP(BBDD!M357,[1]CODIFICACIÓN!$G$3:$H$48,2,FALSE)</f>
        <v>Universidad</v>
      </c>
      <c r="O357" s="18">
        <v>7</v>
      </c>
      <c r="P357" s="19" t="str">
        <f>VLOOKUP(BBDD!O357,[1]CODIFICACIÓN!$BI$3:$BJ$15,2,FALSE)</f>
        <v>CASA</v>
      </c>
      <c r="Q357" s="3"/>
      <c r="R357" s="19" t="str">
        <f>VLOOKUP(BBDD!Q357,[1]CODIFICACIÓN!$BI$3:$BJ$15,2,FALSE)</f>
        <v>TRABAJO</v>
      </c>
      <c r="T357" s="19" t="str">
        <f>VLOOKUP(BBDD!S357,[1]CODIFICACIÓN!$BK$3:$BL$18,2,FALSE)</f>
        <v>COCHE PERSONA QUE CONDUCE</v>
      </c>
      <c r="U357" s="19"/>
      <c r="V357" s="3"/>
      <c r="Z357" s="3">
        <v>90</v>
      </c>
      <c r="AI357" s="19" t="str">
        <f>VLOOKUP(BBDD!AH357,[1]CODIFICACIÓN!$BM$3:$BN$14,2,FALSE)</f>
        <v>NS/NC</v>
      </c>
      <c r="AJ357" s="19" t="str">
        <f>VLOOKUP(BBDD!AI357,[1]CODIFICACIÓN!$BO$3:$BP$12,2,FALSE)</f>
        <v>INNECESARIO POR PROXIMIDAD</v>
      </c>
      <c r="AL357" s="19" t="str">
        <f>VLOOKUP(BBDD!AK357,[1]CODIFICACIÓN!$BQ$3:$BR$7,2,FALSE)</f>
        <v>1-3 VECES A LA SEMANA</v>
      </c>
      <c r="AM357" s="19" t="str">
        <f>VLOOKUP(BBDD!AL357,[1]CODIFICACIÓN!$BS$3:$BT$7,2,FALSE)</f>
        <v>NS/NC</v>
      </c>
    </row>
    <row r="358" spans="1:39" ht="15" customHeight="1" x14ac:dyDescent="0.3">
      <c r="A358" s="4">
        <v>357</v>
      </c>
      <c r="B358" s="5">
        <v>42846</v>
      </c>
      <c r="C358" s="7">
        <v>0.3888888888888889</v>
      </c>
      <c r="D358" s="3" t="s">
        <v>135</v>
      </c>
      <c r="E358" s="19" t="str">
        <f>VLOOKUP(BBDD!E358,[1]CODIFICACIÓN!$A$3:$B$5,2,FALSE)</f>
        <v>Hombre</v>
      </c>
      <c r="F358" s="3">
        <v>44</v>
      </c>
      <c r="G358" s="3" t="str">
        <f>VLOOKUP(F358,[1]CODIFICACIÓN!$BV$3:$BW$99,2,FALSE)</f>
        <v>40 a 54 años</v>
      </c>
      <c r="H358" s="3" t="s">
        <v>211</v>
      </c>
      <c r="I358" s="19" t="str">
        <f>VLOOKUP(BBDD!H358,[1]CODIFICACIÓN!$BG$3:$BH$11,2,FALSE)</f>
        <v>OCUPADO/A</v>
      </c>
      <c r="J358" s="4" t="s">
        <v>211</v>
      </c>
      <c r="K358" s="19" t="str">
        <f>VLOOKUP(BBDD!J358,[1]CODIFICACIÓN!$G$3:$H$48,2,FALSE)</f>
        <v>Zona Sur</v>
      </c>
      <c r="L358" s="4">
        <v>119</v>
      </c>
      <c r="M358" s="3" t="s">
        <v>244</v>
      </c>
      <c r="N358" s="19" t="str">
        <f>VLOOKUP(BBDD!M358,[1]CODIFICACIÓN!$G$3:$H$48,2,FALSE)</f>
        <v>Universidad</v>
      </c>
      <c r="O358" s="18">
        <v>7</v>
      </c>
      <c r="P358" s="19" t="str">
        <f>VLOOKUP(BBDD!O358,[1]CODIFICACIÓN!$BI$3:$BJ$15,2,FALSE)</f>
        <v>CASA</v>
      </c>
      <c r="Q358" s="3"/>
      <c r="R358" s="19" t="str">
        <f>VLOOKUP(BBDD!Q358,[1]CODIFICACIÓN!$BI$3:$BJ$15,2,FALSE)</f>
        <v>TRABAJO</v>
      </c>
      <c r="T358" s="19" t="str">
        <f>VLOOKUP(BBDD!S358,[1]CODIFICACIÓN!$BK$3:$BL$18,2,FALSE)</f>
        <v>COCHE PERSONA QUE CONDUCE</v>
      </c>
      <c r="U358" s="19"/>
      <c r="V358" s="3"/>
      <c r="Y358" s="7">
        <v>0.38194444444444442</v>
      </c>
      <c r="Z358" s="3">
        <v>10</v>
      </c>
      <c r="AI358" s="19" t="str">
        <f>VLOOKUP(BBDD!AH358,[1]CODIFICACIÓN!$BM$3:$BN$14,2,FALSE)</f>
        <v>NS/NC</v>
      </c>
      <c r="AJ358" s="19" t="str">
        <f>VLOOKUP(BBDD!AI358,[1]CODIFICACIÓN!$BO$3:$BP$12,2,FALSE)</f>
        <v>NO HAY SERVICIO ADECUADO</v>
      </c>
      <c r="AL358" s="19" t="str">
        <f>VLOOKUP(BBDD!AK358,[1]CODIFICACIÓN!$BQ$3:$BR$7,2,FALSE)</f>
        <v>4 O MÁS VECES A LA SEMANA</v>
      </c>
      <c r="AM358" s="19" t="str">
        <f>VLOOKUP(BBDD!AL358,[1]CODIFICACIÓN!$BS$3:$BT$7,2,FALSE)</f>
        <v>NS/NC</v>
      </c>
    </row>
    <row r="359" spans="1:39" ht="15" customHeight="1" x14ac:dyDescent="0.3">
      <c r="A359" s="4">
        <v>358</v>
      </c>
      <c r="B359" s="5">
        <v>42846</v>
      </c>
      <c r="C359" s="7">
        <v>0.3923611111111111</v>
      </c>
      <c r="D359" s="3" t="s">
        <v>135</v>
      </c>
      <c r="E359" s="19" t="str">
        <f>VLOOKUP(BBDD!E359,[1]CODIFICACIÓN!$A$3:$B$5,2,FALSE)</f>
        <v>Hombre</v>
      </c>
      <c r="F359" s="3">
        <v>59</v>
      </c>
      <c r="G359" s="3" t="str">
        <f>VLOOKUP(F359,[1]CODIFICACIÓN!$BV$3:$BW$99,2,FALSE)</f>
        <v>55 a 64 años</v>
      </c>
      <c r="H359" s="3" t="s">
        <v>253</v>
      </c>
      <c r="I359" s="19" t="str">
        <f>VLOOKUP(BBDD!H359,[1]CODIFICACIÓN!$BG$3:$BH$11,2,FALSE)</f>
        <v>OCUPADO/A</v>
      </c>
      <c r="J359" s="4" t="s">
        <v>164</v>
      </c>
      <c r="K359" s="19" t="str">
        <f>VLOOKUP(BBDD!J359,[1]CODIFICACIÓN!$G$3:$H$48,2,FALSE)</f>
        <v>Centro</v>
      </c>
      <c r="L359" s="4">
        <v>82</v>
      </c>
      <c r="M359" s="3" t="s">
        <v>244</v>
      </c>
      <c r="N359" s="19" t="str">
        <f>VLOOKUP(BBDD!M359,[1]CODIFICACIÓN!$G$3:$H$48,2,FALSE)</f>
        <v>Universidad</v>
      </c>
      <c r="O359" s="18">
        <v>7</v>
      </c>
      <c r="P359" s="19" t="str">
        <f>VLOOKUP(BBDD!O359,[1]CODIFICACIÓN!$BI$3:$BJ$15,2,FALSE)</f>
        <v>CASA</v>
      </c>
      <c r="Q359" s="3"/>
      <c r="R359" s="19" t="str">
        <f>VLOOKUP(BBDD!Q359,[1]CODIFICACIÓN!$BI$3:$BJ$15,2,FALSE)</f>
        <v>TRABAJO</v>
      </c>
      <c r="T359" s="19" t="str">
        <f>VLOOKUP(BBDD!S359,[1]CODIFICACIÓN!$BK$3:$BL$18,2,FALSE)</f>
        <v>BICICLETA PRIVADA</v>
      </c>
      <c r="U359" s="19"/>
      <c r="V359" s="3"/>
      <c r="Z359" s="3">
        <v>15</v>
      </c>
      <c r="AI359" s="19" t="str">
        <f>VLOOKUP(BBDD!AH359,[1]CODIFICACIÓN!$BM$3:$BN$14,2,FALSE)</f>
        <v>NS/NC</v>
      </c>
      <c r="AJ359" s="19" t="str">
        <f>VLOOKUP(BBDD!AI359,[1]CODIFICACIÓN!$BO$3:$BP$12,2,FALSE)</f>
        <v>OTROS</v>
      </c>
      <c r="AL359" s="19" t="str">
        <f>VLOOKUP(BBDD!AK359,[1]CODIFICACIÓN!$BQ$3:$BR$7,2,FALSE)</f>
        <v>CON MENOR FRECUENCIA</v>
      </c>
      <c r="AM359" s="19" t="str">
        <f>VLOOKUP(BBDD!AL359,[1]CODIFICACIÓN!$BS$3:$BT$7,2,FALSE)</f>
        <v>NS/NC</v>
      </c>
    </row>
    <row r="360" spans="1:39" ht="15" customHeight="1" x14ac:dyDescent="0.3">
      <c r="A360" s="4">
        <v>359</v>
      </c>
      <c r="B360" s="5">
        <v>42846</v>
      </c>
      <c r="C360" s="7">
        <v>0.3972222222222222</v>
      </c>
      <c r="D360" s="3" t="s">
        <v>135</v>
      </c>
      <c r="E360" s="19" t="str">
        <f>VLOOKUP(BBDD!E360,[1]CODIFICACIÓN!$A$3:$B$5,2,FALSE)</f>
        <v>NS/NC</v>
      </c>
      <c r="F360" s="3">
        <v>73</v>
      </c>
      <c r="G360" s="3" t="str">
        <f>VLOOKUP(F360,[1]CODIFICACIÓN!$BV$3:$BW$99,2,FALSE)</f>
        <v>&gt; 65 años</v>
      </c>
      <c r="H360" s="3" t="s">
        <v>254</v>
      </c>
      <c r="I360" s="19" t="str">
        <f>VLOOKUP(BBDD!H360,[1]CODIFICACIÓN!$BG$3:$BH$11,2,FALSE)</f>
        <v>RETIRADO/A JUBILADO/A</v>
      </c>
      <c r="J360" s="4" t="s">
        <v>254</v>
      </c>
      <c r="K360" s="19" t="str">
        <f>VLOOKUP(BBDD!J360,[1]CODIFICACIÓN!$G$3:$H$48,2,FALSE)</f>
        <v>Centro</v>
      </c>
      <c r="L360" s="4">
        <v>59</v>
      </c>
      <c r="M360" s="3" t="s">
        <v>244</v>
      </c>
      <c r="N360" s="19" t="str">
        <f>VLOOKUP(BBDD!M360,[1]CODIFICACIÓN!$G$3:$H$48,2,FALSE)</f>
        <v>Universidad</v>
      </c>
      <c r="O360" s="18">
        <v>7</v>
      </c>
      <c r="P360" s="19" t="str">
        <f>VLOOKUP(BBDD!O360,[1]CODIFICACIÓN!$BI$3:$BJ$15,2,FALSE)</f>
        <v>CASA</v>
      </c>
      <c r="Q360" s="3"/>
      <c r="R360" s="19" t="str">
        <f>VLOOKUP(BBDD!Q360,[1]CODIFICACIÓN!$BI$3:$BJ$15,2,FALSE)</f>
        <v>GESTIONES ADMINISTRATIVAS</v>
      </c>
      <c r="T360" s="19" t="str">
        <f>VLOOKUP(BBDD!S360,[1]CODIFICACIÓN!$BK$3:$BL$18,2,FALSE)</f>
        <v>COCHE PERSONA QUE CONDUCE</v>
      </c>
      <c r="U360" s="19"/>
      <c r="V360" s="3"/>
      <c r="Z360" s="3">
        <v>25</v>
      </c>
      <c r="AI360" s="19" t="str">
        <f>VLOOKUP(BBDD!AH360,[1]CODIFICACIÓN!$BM$3:$BN$14,2,FALSE)</f>
        <v>NS/NC</v>
      </c>
      <c r="AJ360" s="19" t="str">
        <f>VLOOKUP(BBDD!AI360,[1]CODIFICACIÓN!$BO$3:$BP$12,2,FALSE)</f>
        <v>OTROS</v>
      </c>
      <c r="AL360" s="19" t="str">
        <f>VLOOKUP(BBDD!AK360,[1]CODIFICACIÓN!$BQ$3:$BR$7,2,FALSE)</f>
        <v>1-3 VECES AL MES</v>
      </c>
      <c r="AM360" s="19" t="str">
        <f>VLOOKUP(BBDD!AL360,[1]CODIFICACIÓN!$BS$3:$BT$7,2,FALSE)</f>
        <v>NS/NC</v>
      </c>
    </row>
    <row r="361" spans="1:39" ht="15" customHeight="1" x14ac:dyDescent="0.3">
      <c r="A361" s="4">
        <v>360</v>
      </c>
      <c r="B361" s="5">
        <v>42846</v>
      </c>
      <c r="C361" s="7">
        <v>0.40277777777777773</v>
      </c>
      <c r="D361" s="3" t="s">
        <v>135</v>
      </c>
      <c r="E361" s="19" t="str">
        <f>VLOOKUP(BBDD!E361,[1]CODIFICACIÓN!$A$3:$B$5,2,FALSE)</f>
        <v>Hombre</v>
      </c>
      <c r="F361" s="3">
        <v>55</v>
      </c>
      <c r="G361" s="3" t="str">
        <f>VLOOKUP(F361,[1]CODIFICACIÓN!$BV$3:$BW$99,2,FALSE)</f>
        <v>55 a 64 años</v>
      </c>
      <c r="H361" s="3" t="s">
        <v>106</v>
      </c>
      <c r="I361" s="19" t="str">
        <f>VLOOKUP(BBDD!H361,[1]CODIFICACIÓN!$BG$3:$BH$11,2,FALSE)</f>
        <v>EN PARO</v>
      </c>
      <c r="J361" s="4" t="s">
        <v>106</v>
      </c>
      <c r="K361" s="19" t="str">
        <f>VLOOKUP(BBDD!J361,[1]CODIFICACIÓN!$G$3:$H$48,2,FALSE)</f>
        <v>Actur- Rey Fernando</v>
      </c>
      <c r="L361" s="4" t="s">
        <v>663</v>
      </c>
      <c r="M361" s="3" t="s">
        <v>244</v>
      </c>
      <c r="N361" s="19" t="str">
        <f>VLOOKUP(BBDD!M361,[1]CODIFICACIÓN!$G$3:$H$48,2,FALSE)</f>
        <v>Universidad</v>
      </c>
      <c r="O361" s="18">
        <v>7</v>
      </c>
      <c r="P361" s="19" t="str">
        <f>VLOOKUP(BBDD!O361,[1]CODIFICACIÓN!$BI$3:$BJ$15,2,FALSE)</f>
        <v>GESTIONES TRABAJO</v>
      </c>
      <c r="Q361" s="3"/>
      <c r="R361" s="19" t="str">
        <f>VLOOKUP(BBDD!Q361,[1]CODIFICACIÓN!$BI$3:$BJ$15,2,FALSE)</f>
        <v>GESTIONES TRABAJO</v>
      </c>
      <c r="T361" s="19" t="str">
        <f>VLOOKUP(BBDD!S361,[1]CODIFICACIÓN!$BK$3:$BL$18,2,FALSE)</f>
        <v>COCHE PERSONA QUE CONDUCE</v>
      </c>
      <c r="U361" s="19"/>
      <c r="V361" s="3"/>
      <c r="Z361" s="3">
        <v>20</v>
      </c>
      <c r="AI361" s="19" t="str">
        <f>VLOOKUP(BBDD!AH361,[1]CODIFICACIÓN!$BM$3:$BN$14,2,FALSE)</f>
        <v>NS/NC</v>
      </c>
      <c r="AJ361" s="19" t="str">
        <f>VLOOKUP(BBDD!AI361,[1]CODIFICACIÓN!$BO$3:$BP$12,2,FALSE)</f>
        <v>OTROS</v>
      </c>
      <c r="AL361" s="19" t="str">
        <f>VLOOKUP(BBDD!AK361,[1]CODIFICACIÓN!$BQ$3:$BR$7,2,FALSE)</f>
        <v>1-3 VECES AL MES</v>
      </c>
      <c r="AM361" s="19" t="str">
        <f>VLOOKUP(BBDD!AL361,[1]CODIFICACIÓN!$BS$3:$BT$7,2,FALSE)</f>
        <v>NS/NC</v>
      </c>
    </row>
    <row r="362" spans="1:39" ht="15" customHeight="1" x14ac:dyDescent="0.3">
      <c r="A362" s="4">
        <v>361</v>
      </c>
      <c r="B362" s="5">
        <v>42846</v>
      </c>
      <c r="C362" s="7">
        <v>0.40972222222222227</v>
      </c>
      <c r="D362" s="3" t="s">
        <v>135</v>
      </c>
      <c r="E362" s="19" t="str">
        <f>VLOOKUP(BBDD!E362,[1]CODIFICACIÓN!$A$3:$B$5,2,FALSE)</f>
        <v>Mujer</v>
      </c>
      <c r="F362" s="3">
        <v>20</v>
      </c>
      <c r="G362" s="3" t="str">
        <f>VLOOKUP(F362,[1]CODIFICACIÓN!$BV$3:$BW$99,2,FALSE)</f>
        <v>15 a 24 años</v>
      </c>
      <c r="H362" s="3" t="s">
        <v>255</v>
      </c>
      <c r="I362" s="19" t="str">
        <f>VLOOKUP(BBDD!H362,[1]CODIFICACIÓN!$BG$3:$BH$11,2,FALSE)</f>
        <v>ESTUDIANTE</v>
      </c>
      <c r="J362" s="4" t="s">
        <v>594</v>
      </c>
      <c r="K362" s="19" t="str">
        <f>VLOOKUP(BBDD!J362,[1]CODIFICACIÓN!$G$3:$H$48,2,FALSE)</f>
        <v>Casco Histórico</v>
      </c>
      <c r="L362" s="4">
        <v>133</v>
      </c>
      <c r="M362" s="3" t="s">
        <v>244</v>
      </c>
      <c r="N362" s="19" t="str">
        <f>VLOOKUP(BBDD!M362,[1]CODIFICACIÓN!$G$3:$H$48,2,FALSE)</f>
        <v>Universidad</v>
      </c>
      <c r="O362" s="18">
        <v>7</v>
      </c>
      <c r="P362" s="19" t="str">
        <f>VLOOKUP(BBDD!O362,[1]CODIFICACIÓN!$BI$3:$BJ$15,2,FALSE)</f>
        <v>CASA</v>
      </c>
      <c r="Q362" s="3"/>
      <c r="R362" s="19" t="str">
        <f>VLOOKUP(BBDD!Q362,[1]CODIFICACIÓN!$BI$3:$BJ$15,2,FALSE)</f>
        <v>GESTIONES ADMINISTRATIVAS</v>
      </c>
      <c r="T362" s="19" t="str">
        <f>VLOOKUP(BBDD!S362,[1]CODIFICACIÓN!$BK$3:$BL$18,2,FALSE)</f>
        <v>BUS URBANO</v>
      </c>
      <c r="U362" s="19"/>
      <c r="V362" s="3"/>
      <c r="Y362" s="7">
        <v>0.37847222222222227</v>
      </c>
      <c r="Z362" s="3">
        <v>45</v>
      </c>
      <c r="AA362" s="3">
        <v>22</v>
      </c>
      <c r="AI362" s="19" t="str">
        <f>VLOOKUP(BBDD!AH362,[1]CODIFICACIÓN!$BM$3:$BN$14,2,FALSE)</f>
        <v>TARJETA BUS</v>
      </c>
      <c r="AJ362" s="19" t="str">
        <f>VLOOKUP(BBDD!AI362,[1]CODIFICACIÓN!$BO$3:$BP$12,2,FALSE)</f>
        <v>NS/NC</v>
      </c>
      <c r="AL362" s="19" t="str">
        <f>VLOOKUP(BBDD!AK362,[1]CODIFICACIÓN!$BQ$3:$BR$7,2,FALSE)</f>
        <v>1-3 VECES AL MES</v>
      </c>
      <c r="AM362" s="19" t="str">
        <f>VLOOKUP(BBDD!AL362,[1]CODIFICACIÓN!$BS$3:$BT$7,2,FALSE)</f>
        <v>Poco seguro</v>
      </c>
    </row>
    <row r="363" spans="1:39" ht="15" customHeight="1" x14ac:dyDescent="0.3">
      <c r="A363" s="4">
        <v>362</v>
      </c>
      <c r="B363" s="5">
        <v>42846</v>
      </c>
      <c r="C363" s="7">
        <v>0.4152777777777778</v>
      </c>
      <c r="D363" s="3" t="s">
        <v>135</v>
      </c>
      <c r="E363" s="19" t="str">
        <f>VLOOKUP(BBDD!E363,[1]CODIFICACIÓN!$A$3:$B$5,2,FALSE)</f>
        <v>NS/NC</v>
      </c>
      <c r="F363" s="3">
        <v>35</v>
      </c>
      <c r="G363" s="3" t="str">
        <f>VLOOKUP(F363,[1]CODIFICACIÓN!$BV$3:$BW$99,2,FALSE)</f>
        <v>25 a 39 años</v>
      </c>
      <c r="H363" s="3" t="s">
        <v>105</v>
      </c>
      <c r="I363" s="19" t="str">
        <f>VLOOKUP(BBDD!H363,[1]CODIFICACIÓN!$BG$3:$BH$11,2,FALSE)</f>
        <v>OCUPADO/A</v>
      </c>
      <c r="J363" s="4" t="s">
        <v>105</v>
      </c>
      <c r="K363" s="19" t="str">
        <f>VLOOKUP(BBDD!J363,[1]CODIFICACIÓN!$G$3:$H$48,2,FALSE)</f>
        <v>Centro</v>
      </c>
      <c r="L363" s="4" t="s">
        <v>665</v>
      </c>
      <c r="M363" s="3" t="s">
        <v>244</v>
      </c>
      <c r="N363" s="19" t="str">
        <f>VLOOKUP(BBDD!M363,[1]CODIFICACIÓN!$G$3:$H$48,2,FALSE)</f>
        <v>Universidad</v>
      </c>
      <c r="O363" s="18">
        <v>7</v>
      </c>
      <c r="P363" s="19" t="str">
        <f>VLOOKUP(BBDD!O363,[1]CODIFICACIÓN!$BI$3:$BJ$15,2,FALSE)</f>
        <v>GESTIONES TRABAJO</v>
      </c>
      <c r="Q363" s="3"/>
      <c r="R363" s="19" t="str">
        <f>VLOOKUP(BBDD!Q363,[1]CODIFICACIÓN!$BI$3:$BJ$15,2,FALSE)</f>
        <v>GESTIONES TRABAJO</v>
      </c>
      <c r="T363" s="19" t="str">
        <f>VLOOKUP(BBDD!S363,[1]CODIFICACIÓN!$BK$3:$BL$18,2,FALSE)</f>
        <v>COCHE PERSONA QUE CONDUCE</v>
      </c>
      <c r="U363" s="19"/>
      <c r="V363" s="3"/>
      <c r="Z363" s="3">
        <v>10</v>
      </c>
      <c r="AI363" s="19" t="str">
        <f>VLOOKUP(BBDD!AH363,[1]CODIFICACIÓN!$BM$3:$BN$14,2,FALSE)</f>
        <v>NS/NC</v>
      </c>
      <c r="AJ363" s="19" t="str">
        <f>VLOOKUP(BBDD!AI363,[1]CODIFICACIÓN!$BO$3:$BP$12,2,FALSE)</f>
        <v>OTROS</v>
      </c>
      <c r="AL363" s="19" t="str">
        <f>VLOOKUP(BBDD!AK363,[1]CODIFICACIÓN!$BQ$3:$BR$7,2,FALSE)</f>
        <v>1-3 VECES AL MES</v>
      </c>
      <c r="AM363" s="19" t="str">
        <f>VLOOKUP(BBDD!AL363,[1]CODIFICACIÓN!$BS$3:$BT$7,2,FALSE)</f>
        <v>NS/NC</v>
      </c>
    </row>
    <row r="364" spans="1:39" ht="15" customHeight="1" x14ac:dyDescent="0.3">
      <c r="A364" s="4">
        <v>363</v>
      </c>
      <c r="B364" s="5">
        <v>42846</v>
      </c>
      <c r="C364" s="7">
        <v>0.4201388888888889</v>
      </c>
      <c r="D364" s="3" t="s">
        <v>135</v>
      </c>
      <c r="E364" s="19" t="str">
        <f>VLOOKUP(BBDD!E364,[1]CODIFICACIÓN!$A$3:$B$5,2,FALSE)</f>
        <v>Mujer</v>
      </c>
      <c r="F364" s="3">
        <v>24</v>
      </c>
      <c r="G364" s="3" t="str">
        <f>VLOOKUP(F364,[1]CODIFICACIÓN!$BV$3:$BW$99,2,FALSE)</f>
        <v>15 a 24 años</v>
      </c>
      <c r="H364" s="3" t="s">
        <v>157</v>
      </c>
      <c r="I364" s="19" t="str">
        <f>VLOOKUP(BBDD!H364,[1]CODIFICACIÓN!$BG$3:$BH$11,2,FALSE)</f>
        <v>ESTUDIANTE</v>
      </c>
      <c r="J364" s="4" t="s">
        <v>157</v>
      </c>
      <c r="K364" s="19" t="str">
        <f>VLOOKUP(BBDD!J364,[1]CODIFICACIÓN!$G$3:$H$48,2,FALSE)</f>
        <v>El Rabal</v>
      </c>
      <c r="L364" s="4" t="s">
        <v>582</v>
      </c>
      <c r="M364" s="3" t="s">
        <v>244</v>
      </c>
      <c r="N364" s="19" t="str">
        <f>VLOOKUP(BBDD!M364,[1]CODIFICACIÓN!$G$3:$H$48,2,FALSE)</f>
        <v>Universidad</v>
      </c>
      <c r="O364" s="18">
        <v>7</v>
      </c>
      <c r="P364" s="19" t="str">
        <f>VLOOKUP(BBDD!O364,[1]CODIFICACIÓN!$BI$3:$BJ$15,2,FALSE)</f>
        <v>CASA</v>
      </c>
      <c r="Q364" s="3"/>
      <c r="R364" s="19" t="str">
        <f>VLOOKUP(BBDD!Q364,[1]CODIFICACIÓN!$BI$3:$BJ$15,2,FALSE)</f>
        <v>GESTIONES ADMINISTRATIVAS</v>
      </c>
      <c r="T364" s="19" t="str">
        <f>VLOOKUP(BBDD!S364,[1]CODIFICACIÓN!$BK$3:$BL$18,2,FALSE)</f>
        <v>BICICLETA PRIVADA</v>
      </c>
      <c r="U364" s="19"/>
      <c r="V364" s="3"/>
      <c r="Z364" s="3">
        <v>60</v>
      </c>
      <c r="AI364" s="19" t="str">
        <f>VLOOKUP(BBDD!AH364,[1]CODIFICACIÓN!$BM$3:$BN$14,2,FALSE)</f>
        <v>NS/NC</v>
      </c>
      <c r="AJ364" s="19" t="str">
        <f>VLOOKUP(BBDD!AI364,[1]CODIFICACIÓN!$BO$3:$BP$12,2,FALSE)</f>
        <v>ES CARO</v>
      </c>
      <c r="AL364" s="19" t="str">
        <f>VLOOKUP(BBDD!AK364,[1]CODIFICACIÓN!$BQ$3:$BR$7,2,FALSE)</f>
        <v>1-3 VECES AL MES</v>
      </c>
      <c r="AM364" s="19" t="str">
        <f>VLOOKUP(BBDD!AL364,[1]CODIFICACIÓN!$BS$3:$BT$7,2,FALSE)</f>
        <v>NS/NC</v>
      </c>
    </row>
    <row r="365" spans="1:39" ht="15" customHeight="1" x14ac:dyDescent="0.3">
      <c r="A365" s="4">
        <v>364</v>
      </c>
      <c r="B365" s="5">
        <v>42846</v>
      </c>
      <c r="C365" s="7">
        <v>0.42152777777777778</v>
      </c>
      <c r="D365" s="3" t="s">
        <v>135</v>
      </c>
      <c r="E365" s="19" t="str">
        <f>VLOOKUP(BBDD!E365,[1]CODIFICACIÓN!$A$3:$B$5,2,FALSE)</f>
        <v>Hombre</v>
      </c>
      <c r="F365" s="3">
        <v>41</v>
      </c>
      <c r="G365" s="3" t="str">
        <f>VLOOKUP(F365,[1]CODIFICACIÓN!$BV$3:$BW$99,2,FALSE)</f>
        <v>40 a 54 años</v>
      </c>
      <c r="H365" s="3" t="s">
        <v>136</v>
      </c>
      <c r="I365" s="19" t="str">
        <f>VLOOKUP(BBDD!H365,[1]CODIFICACIÓN!$BG$3:$BH$11,2,FALSE)</f>
        <v>OCUPADO/A</v>
      </c>
      <c r="J365" s="4" t="s">
        <v>136</v>
      </c>
      <c r="K365" s="19" t="str">
        <f>VLOOKUP(BBDD!J365,[1]CODIFICACIÓN!$G$3:$H$48,2,FALSE)</f>
        <v>Casablanca</v>
      </c>
      <c r="L365" s="4" t="s">
        <v>558</v>
      </c>
      <c r="M365" s="3" t="s">
        <v>244</v>
      </c>
      <c r="N365" s="19" t="str">
        <f>VLOOKUP(BBDD!M365,[1]CODIFICACIÓN!$G$3:$H$48,2,FALSE)</f>
        <v>Universidad</v>
      </c>
      <c r="O365" s="18">
        <v>7</v>
      </c>
      <c r="P365" s="19" t="str">
        <f>VLOOKUP(BBDD!O365,[1]CODIFICACIÓN!$BI$3:$BJ$15,2,FALSE)</f>
        <v>CASA</v>
      </c>
      <c r="Q365" s="3"/>
      <c r="R365" s="19" t="str">
        <f>VLOOKUP(BBDD!Q365,[1]CODIFICACIÓN!$BI$3:$BJ$15,2,FALSE)</f>
        <v>GESTIONES ADMINISTRATIVAS</v>
      </c>
      <c r="T365" s="19" t="str">
        <f>VLOOKUP(BBDD!S365,[1]CODIFICACIÓN!$BK$3:$BL$18,2,FALSE)</f>
        <v>BICICLETA PRIVADA</v>
      </c>
      <c r="U365" s="19"/>
      <c r="V365" s="3"/>
      <c r="Z365" s="3">
        <v>10</v>
      </c>
      <c r="AI365" s="19" t="str">
        <f>VLOOKUP(BBDD!AH365,[1]CODIFICACIÓN!$BM$3:$BN$14,2,FALSE)</f>
        <v>NS/NC</v>
      </c>
      <c r="AJ365" s="19" t="str">
        <f>VLOOKUP(BBDD!AI365,[1]CODIFICACIÓN!$BO$3:$BP$12,2,FALSE)</f>
        <v>TARDA MUCHO</v>
      </c>
      <c r="AL365" s="19" t="str">
        <f>VLOOKUP(BBDD!AK365,[1]CODIFICACIÓN!$BQ$3:$BR$7,2,FALSE)</f>
        <v>1-3 VECES AL MES</v>
      </c>
      <c r="AM365" s="19" t="str">
        <f>VLOOKUP(BBDD!AL365,[1]CODIFICACIÓN!$BS$3:$BT$7,2,FALSE)</f>
        <v>NS/NC</v>
      </c>
    </row>
    <row r="366" spans="1:39" ht="15" customHeight="1" x14ac:dyDescent="0.3">
      <c r="A366" s="4">
        <v>365</v>
      </c>
      <c r="B366" s="5">
        <v>42846</v>
      </c>
      <c r="C366" s="7">
        <v>0.42291666666666666</v>
      </c>
      <c r="D366" s="3" t="s">
        <v>135</v>
      </c>
      <c r="E366" s="19" t="str">
        <f>VLOOKUP(BBDD!E366,[1]CODIFICACIÓN!$A$3:$B$5,2,FALSE)</f>
        <v>Hombre</v>
      </c>
      <c r="F366" s="3">
        <v>40</v>
      </c>
      <c r="G366" s="3" t="str">
        <f>VLOOKUP(F366,[1]CODIFICACIÓN!$BV$3:$BW$99,2,FALSE)</f>
        <v>40 a 54 años</v>
      </c>
      <c r="H366" s="3" t="s">
        <v>128</v>
      </c>
      <c r="I366" s="19" t="str">
        <f>VLOOKUP(BBDD!H366,[1]CODIFICACIÓN!$BG$3:$BH$11,2,FALSE)</f>
        <v>OCUPADO/A</v>
      </c>
      <c r="J366" s="4" t="s">
        <v>128</v>
      </c>
      <c r="K366" s="19" t="str">
        <f>VLOOKUP(BBDD!J366,[1]CODIFICACIÓN!$G$3:$H$48,2,FALSE)</f>
        <v>San José</v>
      </c>
      <c r="L366" s="4" t="s">
        <v>667</v>
      </c>
      <c r="M366" s="3" t="s">
        <v>244</v>
      </c>
      <c r="N366" s="19" t="str">
        <f>VLOOKUP(BBDD!M366,[1]CODIFICACIÓN!$G$3:$H$48,2,FALSE)</f>
        <v>Universidad</v>
      </c>
      <c r="O366" s="18">
        <v>7</v>
      </c>
      <c r="P366" s="19" t="str">
        <f>VLOOKUP(BBDD!O366,[1]CODIFICACIÓN!$BI$3:$BJ$15,2,FALSE)</f>
        <v>CASA</v>
      </c>
      <c r="Q366" s="3"/>
      <c r="R366" s="19" t="str">
        <f>VLOOKUP(BBDD!Q366,[1]CODIFICACIÓN!$BI$3:$BJ$15,2,FALSE)</f>
        <v>GESTIONES ADMINISTRATIVAS</v>
      </c>
      <c r="T366" s="19" t="str">
        <f>VLOOKUP(BBDD!S366,[1]CODIFICACIÓN!$BK$3:$BL$18,2,FALSE)</f>
        <v>MOTOCICLETA</v>
      </c>
      <c r="U366" s="19"/>
      <c r="V366" s="3"/>
      <c r="Z366" s="3">
        <v>15</v>
      </c>
      <c r="AI366" s="19" t="str">
        <f>VLOOKUP(BBDD!AH366,[1]CODIFICACIÓN!$BM$3:$BN$14,2,FALSE)</f>
        <v>NS/NC</v>
      </c>
      <c r="AJ366" s="19" t="str">
        <f>VLOOKUP(BBDD!AI366,[1]CODIFICACIÓN!$BO$3:$BP$12,2,FALSE)</f>
        <v>OTROS</v>
      </c>
      <c r="AL366" s="19" t="str">
        <f>VLOOKUP(BBDD!AK366,[1]CODIFICACIÓN!$BQ$3:$BR$7,2,FALSE)</f>
        <v>1-3 VECES AL MES</v>
      </c>
      <c r="AM366" s="19" t="str">
        <f>VLOOKUP(BBDD!AL366,[1]CODIFICACIÓN!$BS$3:$BT$7,2,FALSE)</f>
        <v>NS/NC</v>
      </c>
    </row>
    <row r="367" spans="1:39" ht="15" customHeight="1" x14ac:dyDescent="0.3">
      <c r="A367" s="4">
        <v>366</v>
      </c>
      <c r="B367" s="5">
        <v>42846</v>
      </c>
      <c r="C367" s="7">
        <v>0.42499999999999999</v>
      </c>
      <c r="D367" s="3" t="s">
        <v>135</v>
      </c>
      <c r="E367" s="19" t="str">
        <f>VLOOKUP(BBDD!E367,[1]CODIFICACIÓN!$A$3:$B$5,2,FALSE)</f>
        <v>Hombre</v>
      </c>
      <c r="F367" s="3">
        <v>44</v>
      </c>
      <c r="G367" s="3" t="str">
        <f>VLOOKUP(F367,[1]CODIFICACIÓN!$BV$3:$BW$99,2,FALSE)</f>
        <v>40 a 54 años</v>
      </c>
      <c r="H367" s="3" t="s">
        <v>256</v>
      </c>
      <c r="I367" s="19" t="str">
        <f>VLOOKUP(BBDD!H367,[1]CODIFICACIÓN!$BG$3:$BH$11,2,FALSE)</f>
        <v>OCUPADO/A</v>
      </c>
      <c r="J367" s="4" t="s">
        <v>256</v>
      </c>
      <c r="K367" s="19" t="str">
        <f>VLOOKUP(BBDD!J367,[1]CODIFICACIÓN!$G$3:$H$48,2,FALSE)</f>
        <v>El Rabal</v>
      </c>
      <c r="L367" s="4">
        <v>19</v>
      </c>
      <c r="M367" s="3" t="s">
        <v>244</v>
      </c>
      <c r="N367" s="19" t="str">
        <f>VLOOKUP(BBDD!M367,[1]CODIFICACIÓN!$G$3:$H$48,2,FALSE)</f>
        <v>Universidad</v>
      </c>
      <c r="O367" s="18">
        <v>7</v>
      </c>
      <c r="P367" s="19" t="str">
        <f>VLOOKUP(BBDD!O367,[1]CODIFICACIÓN!$BI$3:$BJ$15,2,FALSE)</f>
        <v>CASA</v>
      </c>
      <c r="Q367" s="3"/>
      <c r="R367" s="19" t="str">
        <f>VLOOKUP(BBDD!Q367,[1]CODIFICACIÓN!$BI$3:$BJ$15,2,FALSE)</f>
        <v>GESTIONES ADMINISTRATIVAS</v>
      </c>
      <c r="T367" s="19" t="str">
        <f>VLOOKUP(BBDD!S367,[1]CODIFICACIÓN!$BK$3:$BL$18,2,FALSE)</f>
        <v>A PIE</v>
      </c>
      <c r="U367" s="19"/>
      <c r="V367" s="3"/>
      <c r="Z367" s="3">
        <v>40</v>
      </c>
      <c r="AI367" s="19" t="str">
        <f>VLOOKUP(BBDD!AH367,[1]CODIFICACIÓN!$BM$3:$BN$14,2,FALSE)</f>
        <v>NS/NC</v>
      </c>
      <c r="AJ367" s="19" t="str">
        <f>VLOOKUP(BBDD!AI367,[1]CODIFICACIÓN!$BO$3:$BP$12,2,FALSE)</f>
        <v>OTROS</v>
      </c>
      <c r="AL367" s="19" t="str">
        <f>VLOOKUP(BBDD!AK367,[1]CODIFICACIÓN!$BQ$3:$BR$7,2,FALSE)</f>
        <v>1-3 VECES AL MES</v>
      </c>
      <c r="AM367" s="19" t="str">
        <f>VLOOKUP(BBDD!AL367,[1]CODIFICACIÓN!$BS$3:$BT$7,2,FALSE)</f>
        <v>NS/NC</v>
      </c>
    </row>
    <row r="368" spans="1:39" ht="15" customHeight="1" x14ac:dyDescent="0.3">
      <c r="A368" s="4">
        <v>367</v>
      </c>
      <c r="B368" s="5">
        <v>42846</v>
      </c>
      <c r="C368" s="7">
        <v>0.42777777777777781</v>
      </c>
      <c r="D368" s="3" t="s">
        <v>135</v>
      </c>
      <c r="E368" s="19" t="str">
        <f>VLOOKUP(BBDD!E368,[1]CODIFICACIÓN!$A$3:$B$5,2,FALSE)</f>
        <v>Hombre</v>
      </c>
      <c r="F368" s="3">
        <v>59</v>
      </c>
      <c r="G368" s="3" t="str">
        <f>VLOOKUP(F368,[1]CODIFICACIÓN!$BV$3:$BW$99,2,FALSE)</f>
        <v>55 a 64 años</v>
      </c>
      <c r="H368" s="3" t="s">
        <v>111</v>
      </c>
      <c r="I368" s="19" t="str">
        <f>VLOOKUP(BBDD!H368,[1]CODIFICACIÓN!$BG$3:$BH$11,2,FALSE)</f>
        <v>OCUPADO/A</v>
      </c>
      <c r="J368" s="4" t="s">
        <v>201</v>
      </c>
      <c r="K368" s="19" t="str">
        <f>VLOOKUP(BBDD!J368,[1]CODIFICACIÓN!$G$3:$H$48,2,FALSE)</f>
        <v>La Almozara</v>
      </c>
      <c r="L368" s="4" t="s">
        <v>560</v>
      </c>
      <c r="M368" s="3" t="s">
        <v>244</v>
      </c>
      <c r="N368" s="19" t="str">
        <f>VLOOKUP(BBDD!M368,[1]CODIFICACIÓN!$G$3:$H$48,2,FALSE)</f>
        <v>Universidad</v>
      </c>
      <c r="O368" s="18">
        <v>7</v>
      </c>
      <c r="P368" s="19" t="str">
        <f>VLOOKUP(BBDD!O368,[1]CODIFICACIÓN!$BI$3:$BJ$15,2,FALSE)</f>
        <v>CASA</v>
      </c>
      <c r="Q368" s="3"/>
      <c r="R368" s="19" t="str">
        <f>VLOOKUP(BBDD!Q368,[1]CODIFICACIÓN!$BI$3:$BJ$15,2,FALSE)</f>
        <v>TRABAJO</v>
      </c>
      <c r="T368" s="19" t="str">
        <f>VLOOKUP(BBDD!S368,[1]CODIFICACIÓN!$BK$3:$BL$18,2,FALSE)</f>
        <v>MOTOCICLETA</v>
      </c>
      <c r="U368" s="19"/>
      <c r="V368" s="3"/>
      <c r="Z368" s="3">
        <v>10</v>
      </c>
      <c r="AI368" s="19" t="str">
        <f>VLOOKUP(BBDD!AH368,[1]CODIFICACIÓN!$BM$3:$BN$14,2,FALSE)</f>
        <v>NS/NC</v>
      </c>
      <c r="AJ368" s="19" t="str">
        <f>VLOOKUP(BBDD!AI368,[1]CODIFICACIÓN!$BO$3:$BP$12,2,FALSE)</f>
        <v>ES CARO</v>
      </c>
      <c r="AL368" s="19" t="str">
        <f>VLOOKUP(BBDD!AK368,[1]CODIFICACIÓN!$BQ$3:$BR$7,2,FALSE)</f>
        <v>CON MENOR FRECUENCIA</v>
      </c>
      <c r="AM368" s="19" t="str">
        <f>VLOOKUP(BBDD!AL368,[1]CODIFICACIÓN!$BS$3:$BT$7,2,FALSE)</f>
        <v>NS/NC</v>
      </c>
    </row>
    <row r="369" spans="1:39" ht="15" customHeight="1" x14ac:dyDescent="0.3">
      <c r="A369" s="4">
        <v>368</v>
      </c>
      <c r="B369" s="5">
        <v>42846</v>
      </c>
      <c r="C369" s="7">
        <v>0.4291666666666667</v>
      </c>
      <c r="D369" s="3" t="s">
        <v>135</v>
      </c>
      <c r="E369" s="19" t="str">
        <f>VLOOKUP(BBDD!E369,[1]CODIFICACIÓN!$A$3:$B$5,2,FALSE)</f>
        <v>Hombre</v>
      </c>
      <c r="F369" s="3">
        <v>42</v>
      </c>
      <c r="G369" s="3" t="str">
        <f>VLOOKUP(F369,[1]CODIFICACIÓN!$BV$3:$BW$99,2,FALSE)</f>
        <v>40 a 54 años</v>
      </c>
      <c r="H369" s="3" t="s">
        <v>142</v>
      </c>
      <c r="I369" s="19" t="str">
        <f>VLOOKUP(BBDD!H369,[1]CODIFICACIÓN!$BG$3:$BH$11,2,FALSE)</f>
        <v>OCUPADO/A</v>
      </c>
      <c r="J369" s="4" t="s">
        <v>142</v>
      </c>
      <c r="K369" s="19" t="str">
        <f>VLOOKUP(BBDD!J369,[1]CODIFICACIÓN!$G$3:$H$48,2,FALSE)</f>
        <v>Zona Oeste</v>
      </c>
      <c r="L369" s="4">
        <v>164</v>
      </c>
      <c r="M369" s="3" t="s">
        <v>244</v>
      </c>
      <c r="N369" s="19" t="str">
        <f>VLOOKUP(BBDD!M369,[1]CODIFICACIÓN!$G$3:$H$48,2,FALSE)</f>
        <v>Universidad</v>
      </c>
      <c r="O369" s="18">
        <v>7</v>
      </c>
      <c r="P369" s="19" t="str">
        <f>VLOOKUP(BBDD!O369,[1]CODIFICACIÓN!$BI$3:$BJ$15,2,FALSE)</f>
        <v>CASA</v>
      </c>
      <c r="Q369" s="3"/>
      <c r="R369" s="19" t="str">
        <f>VLOOKUP(BBDD!Q369,[1]CODIFICACIÓN!$BI$3:$BJ$15,2,FALSE)</f>
        <v>TRABAJO</v>
      </c>
      <c r="T369" s="19" t="str">
        <f>VLOOKUP(BBDD!S369,[1]CODIFICACIÓN!$BK$3:$BL$18,2,FALSE)</f>
        <v>A PIE</v>
      </c>
      <c r="U369" s="19"/>
      <c r="V369" s="3"/>
      <c r="Y369" s="7">
        <v>0.40972222222222227</v>
      </c>
      <c r="Z369" s="3">
        <v>25</v>
      </c>
      <c r="AI369" s="19" t="str">
        <f>VLOOKUP(BBDD!AH369,[1]CODIFICACIÓN!$BM$3:$BN$14,2,FALSE)</f>
        <v>NS/NC</v>
      </c>
      <c r="AJ369" s="19" t="str">
        <f>VLOOKUP(BBDD!AI369,[1]CODIFICACIÓN!$BO$3:$BP$12,2,FALSE)</f>
        <v>OTROS</v>
      </c>
      <c r="AL369" s="19" t="str">
        <f>VLOOKUP(BBDD!AK369,[1]CODIFICACIÓN!$BQ$3:$BR$7,2,FALSE)</f>
        <v>CON MENOR FRECUENCIA</v>
      </c>
      <c r="AM369" s="19" t="str">
        <f>VLOOKUP(BBDD!AL369,[1]CODIFICACIÓN!$BS$3:$BT$7,2,FALSE)</f>
        <v>NS/NC</v>
      </c>
    </row>
    <row r="370" spans="1:39" ht="15" customHeight="1" x14ac:dyDescent="0.3">
      <c r="A370" s="4">
        <v>369</v>
      </c>
      <c r="B370" s="5">
        <v>42846</v>
      </c>
      <c r="C370" s="7">
        <v>0.43333333333333335</v>
      </c>
      <c r="D370" s="3" t="s">
        <v>135</v>
      </c>
      <c r="E370" s="19" t="str">
        <f>VLOOKUP(BBDD!E370,[1]CODIFICACIÓN!$A$3:$B$5,2,FALSE)</f>
        <v>Mujer</v>
      </c>
      <c r="F370" s="3">
        <v>40</v>
      </c>
      <c r="G370" s="3" t="str">
        <f>VLOOKUP(F370,[1]CODIFICACIÓN!$BV$3:$BW$99,2,FALSE)</f>
        <v>40 a 54 años</v>
      </c>
      <c r="H370" s="3" t="s">
        <v>257</v>
      </c>
      <c r="I370" s="19" t="str">
        <f>VLOOKUP(BBDD!H370,[1]CODIFICACIÓN!$BG$3:$BH$11,2,FALSE)</f>
        <v>OCUPADO/A</v>
      </c>
      <c r="J370" s="4" t="s">
        <v>257</v>
      </c>
      <c r="K370" s="19" t="str">
        <f>VLOOKUP(BBDD!J370,[1]CODIFICACIÓN!$G$3:$H$48,2,FALSE)</f>
        <v>Universidad</v>
      </c>
      <c r="L370" s="4">
        <v>7</v>
      </c>
      <c r="M370" s="3" t="s">
        <v>244</v>
      </c>
      <c r="N370" s="19" t="str">
        <f>VLOOKUP(BBDD!M370,[1]CODIFICACIÓN!$G$3:$H$48,2,FALSE)</f>
        <v>Universidad</v>
      </c>
      <c r="O370" s="18">
        <v>7</v>
      </c>
      <c r="P370" s="19" t="str">
        <f>VLOOKUP(BBDD!O370,[1]CODIFICACIÓN!$BI$3:$BJ$15,2,FALSE)</f>
        <v>CASA</v>
      </c>
      <c r="Q370" s="3"/>
      <c r="R370" s="19" t="str">
        <f>VLOOKUP(BBDD!Q370,[1]CODIFICACIÓN!$BI$3:$BJ$15,2,FALSE)</f>
        <v>GESTIONES ADMINISTRATIVAS</v>
      </c>
      <c r="T370" s="19" t="str">
        <f>VLOOKUP(BBDD!S370,[1]CODIFICACIÓN!$BK$3:$BL$18,2,FALSE)</f>
        <v>A PIE</v>
      </c>
      <c r="U370" s="19"/>
      <c r="V370" s="3"/>
      <c r="Y370" s="7">
        <v>0.43055555555555558</v>
      </c>
      <c r="Z370" s="3">
        <v>4</v>
      </c>
      <c r="AI370" s="19" t="str">
        <f>VLOOKUP(BBDD!AH370,[1]CODIFICACIÓN!$BM$3:$BN$14,2,FALSE)</f>
        <v>NS/NC</v>
      </c>
      <c r="AJ370" s="19" t="str">
        <f>VLOOKUP(BBDD!AI370,[1]CODIFICACIÓN!$BO$3:$BP$12,2,FALSE)</f>
        <v>INNECESARIO POR PROXIMIDAD</v>
      </c>
      <c r="AL370" s="19" t="str">
        <f>VLOOKUP(BBDD!AK370,[1]CODIFICACIÓN!$BQ$3:$BR$7,2,FALSE)</f>
        <v>1-3 VECES AL MES</v>
      </c>
      <c r="AM370" s="19" t="str">
        <f>VLOOKUP(BBDD!AL370,[1]CODIFICACIÓN!$BS$3:$BT$7,2,FALSE)</f>
        <v>NS/NC</v>
      </c>
    </row>
    <row r="371" spans="1:39" ht="15" customHeight="1" x14ac:dyDescent="0.3">
      <c r="A371" s="4">
        <v>370</v>
      </c>
      <c r="B371" s="5">
        <v>42846</v>
      </c>
      <c r="C371" s="7">
        <v>0.4375</v>
      </c>
      <c r="D371" s="3" t="s">
        <v>135</v>
      </c>
      <c r="E371" s="19" t="str">
        <f>VLOOKUP(BBDD!E371,[1]CODIFICACIÓN!$A$3:$B$5,2,FALSE)</f>
        <v>Mujer</v>
      </c>
      <c r="F371" s="3">
        <v>42</v>
      </c>
      <c r="G371" s="3" t="str">
        <f>VLOOKUP(F371,[1]CODIFICACIÓN!$BV$3:$BW$99,2,FALSE)</f>
        <v>40 a 54 años</v>
      </c>
      <c r="H371" s="3" t="s">
        <v>258</v>
      </c>
      <c r="I371" s="19" t="str">
        <f>VLOOKUP(BBDD!H371,[1]CODIFICACIÓN!$BG$3:$BH$11,2,FALSE)</f>
        <v>OCUPADO/A</v>
      </c>
      <c r="J371" s="4" t="s">
        <v>138</v>
      </c>
      <c r="K371" s="19" t="str">
        <f>VLOOKUP(BBDD!J371,[1]CODIFICACIÓN!$G$3:$H$48,2,FALSE)</f>
        <v>Zona Oeste</v>
      </c>
      <c r="L371" s="4">
        <v>164</v>
      </c>
      <c r="M371" s="3" t="s">
        <v>244</v>
      </c>
      <c r="N371" s="19" t="str">
        <f>VLOOKUP(BBDD!M371,[1]CODIFICACIÓN!$G$3:$H$48,2,FALSE)</f>
        <v>Universidad</v>
      </c>
      <c r="O371" s="18">
        <v>7</v>
      </c>
      <c r="P371" s="19" t="str">
        <f>VLOOKUP(BBDD!O371,[1]CODIFICACIÓN!$BI$3:$BJ$15,2,FALSE)</f>
        <v>CASA</v>
      </c>
      <c r="Q371" s="3"/>
      <c r="R371" s="19" t="str">
        <f>VLOOKUP(BBDD!Q371,[1]CODIFICACIÓN!$BI$3:$BJ$15,2,FALSE)</f>
        <v>GESTIONES ADMINISTRATIVAS</v>
      </c>
      <c r="T371" s="19" t="str">
        <f>VLOOKUP(BBDD!S371,[1]CODIFICACIÓN!$BK$3:$BL$18,2,FALSE)</f>
        <v>COCHE ACOMPAÑANTE</v>
      </c>
      <c r="U371" s="19"/>
      <c r="V371" s="3"/>
      <c r="Y371" s="7">
        <v>0.42708333333333331</v>
      </c>
      <c r="Z371" s="3">
        <v>15</v>
      </c>
      <c r="AI371" s="19" t="str">
        <f>VLOOKUP(BBDD!AH371,[1]CODIFICACIÓN!$BM$3:$BN$14,2,FALSE)</f>
        <v>NS/NC</v>
      </c>
      <c r="AJ371" s="19" t="str">
        <f>VLOOKUP(BBDD!AI371,[1]CODIFICACIÓN!$BO$3:$BP$12,2,FALSE)</f>
        <v>NO HAY SERVICIO ADECUADO</v>
      </c>
      <c r="AL371" s="19" t="str">
        <f>VLOOKUP(BBDD!AK371,[1]CODIFICACIÓN!$BQ$3:$BR$7,2,FALSE)</f>
        <v>1-3 VECES AL MES</v>
      </c>
      <c r="AM371" s="19" t="str">
        <f>VLOOKUP(BBDD!AL371,[1]CODIFICACIÓN!$BS$3:$BT$7,2,FALSE)</f>
        <v>NS/NC</v>
      </c>
    </row>
    <row r="372" spans="1:39" x14ac:dyDescent="0.3">
      <c r="A372" s="4">
        <v>371</v>
      </c>
      <c r="B372" s="5">
        <v>42846</v>
      </c>
      <c r="C372" s="7">
        <v>0.44444444444444442</v>
      </c>
      <c r="D372" s="3" t="s">
        <v>135</v>
      </c>
      <c r="E372" s="19" t="str">
        <f>VLOOKUP(BBDD!E372,[1]CODIFICACIÓN!$A$3:$B$5,2,FALSE)</f>
        <v>Mujer</v>
      </c>
      <c r="F372" s="3">
        <v>74</v>
      </c>
      <c r="G372" s="3" t="str">
        <f>VLOOKUP(F372,[1]CODIFICACIÓN!$BV$3:$BW$99,2,FALSE)</f>
        <v>&gt; 65 años</v>
      </c>
      <c r="H372" s="3" t="s">
        <v>259</v>
      </c>
      <c r="I372" s="19" t="str">
        <f>VLOOKUP(BBDD!H372,[1]CODIFICACIÓN!$BG$3:$BH$11,2,FALSE)</f>
        <v>RETIRADO/A JUBILADO/A</v>
      </c>
      <c r="J372" s="4" t="s">
        <v>259</v>
      </c>
      <c r="K372" s="19" t="str">
        <f>VLOOKUP(BBDD!J372,[1]CODIFICACIÓN!$G$3:$H$48,2,FALSE)</f>
        <v>Universidad</v>
      </c>
      <c r="L372" s="4">
        <v>100</v>
      </c>
      <c r="M372" s="3" t="s">
        <v>244</v>
      </c>
      <c r="N372" s="19" t="str">
        <f>VLOOKUP(BBDD!M372,[1]CODIFICACIÓN!$G$3:$H$48,2,FALSE)</f>
        <v>Universidad</v>
      </c>
      <c r="O372" s="18">
        <v>7</v>
      </c>
      <c r="P372" s="19" t="str">
        <f>VLOOKUP(BBDD!O372,[1]CODIFICACIÓN!$BI$3:$BJ$15,2,FALSE)</f>
        <v>ASUNTOS PERSONALES</v>
      </c>
      <c r="Q372" s="3"/>
      <c r="R372" s="19" t="str">
        <f>VLOOKUP(BBDD!Q372,[1]CODIFICACIÓN!$BI$3:$BJ$15,2,FALSE)</f>
        <v>GESTIONES ADMINISTRATIVAS</v>
      </c>
      <c r="T372" s="19" t="str">
        <f>VLOOKUP(BBDD!S372,[1]CODIFICACIÓN!$BK$3:$BL$18,2,FALSE)</f>
        <v>TRANVÍA</v>
      </c>
      <c r="U372" s="19" t="str">
        <f>VLOOKUP(BBDD!T372,[1]CODIFICACIÓN!$BK$3:$BL$18,2,FALSE)</f>
        <v>A PIE</v>
      </c>
      <c r="V372" s="3"/>
      <c r="Y372" s="7">
        <v>0.4236111111111111</v>
      </c>
      <c r="Z372" s="3">
        <v>20</v>
      </c>
      <c r="AA372" s="3" t="s">
        <v>467</v>
      </c>
      <c r="AI372" s="19" t="str">
        <f>VLOOKUP(BBDD!AH372,[1]CODIFICACIÓN!$BM$3:$BN$14,2,FALSE)</f>
        <v>NS/NC</v>
      </c>
      <c r="AJ372" s="19" t="str">
        <f>VLOOKUP(BBDD!AI372,[1]CODIFICACIÓN!$BO$3:$BP$12,2,FALSE)</f>
        <v>NS/NC</v>
      </c>
      <c r="AL372" s="19" t="str">
        <f>VLOOKUP(BBDD!AK372,[1]CODIFICACIÓN!$BQ$3:$BR$7,2,FALSE)</f>
        <v>1-3 VECES AL MES</v>
      </c>
      <c r="AM372" s="19" t="str">
        <f>VLOOKUP(BBDD!AL372,[1]CODIFICACIÓN!$BS$3:$BT$7,2,FALSE)</f>
        <v>Seguro</v>
      </c>
    </row>
    <row r="373" spans="1:39" ht="15" customHeight="1" x14ac:dyDescent="0.3">
      <c r="A373" s="4">
        <v>372</v>
      </c>
      <c r="B373" s="5">
        <v>42846</v>
      </c>
      <c r="C373" s="7">
        <v>0.4458333333333333</v>
      </c>
      <c r="D373" s="3" t="s">
        <v>135</v>
      </c>
      <c r="E373" s="19" t="str">
        <f>VLOOKUP(BBDD!E373,[1]CODIFICACIÓN!$A$3:$B$5,2,FALSE)</f>
        <v>Hombre</v>
      </c>
      <c r="F373" s="3">
        <v>70</v>
      </c>
      <c r="G373" s="3" t="str">
        <f>VLOOKUP(F373,[1]CODIFICACIÓN!$BV$3:$BW$99,2,FALSE)</f>
        <v>&gt; 65 años</v>
      </c>
      <c r="H373" s="3" t="s">
        <v>106</v>
      </c>
      <c r="I373" s="19" t="str">
        <f>VLOOKUP(BBDD!H373,[1]CODIFICACIÓN!$BG$3:$BH$11,2,FALSE)</f>
        <v>RETIRADO/A JUBILADO/A</v>
      </c>
      <c r="J373" s="4" t="s">
        <v>592</v>
      </c>
      <c r="K373" s="19" t="str">
        <f>VLOOKUP(BBDD!J373,[1]CODIFICACIÓN!$G$3:$H$48,2,FALSE)</f>
        <v>Actur- Rey Fernando</v>
      </c>
      <c r="L373" s="4">
        <v>31</v>
      </c>
      <c r="M373" s="3" t="s">
        <v>244</v>
      </c>
      <c r="N373" s="19" t="str">
        <f>VLOOKUP(BBDD!M373,[1]CODIFICACIÓN!$G$3:$H$48,2,FALSE)</f>
        <v>Universidad</v>
      </c>
      <c r="O373" s="18">
        <v>7</v>
      </c>
      <c r="P373" s="19" t="str">
        <f>VLOOKUP(BBDD!O373,[1]CODIFICACIÓN!$BI$3:$BJ$15,2,FALSE)</f>
        <v>CASA</v>
      </c>
      <c r="Q373" s="3"/>
      <c r="R373" s="19" t="str">
        <f>VLOOKUP(BBDD!Q373,[1]CODIFICACIÓN!$BI$3:$BJ$15,2,FALSE)</f>
        <v>OTROS</v>
      </c>
      <c r="T373" s="19" t="str">
        <f>VLOOKUP(BBDD!S373,[1]CODIFICACIÓN!$BK$3:$BL$18,2,FALSE)</f>
        <v>MOTOCICLETA</v>
      </c>
      <c r="U373" s="19"/>
      <c r="V373" s="3"/>
      <c r="Y373" s="7">
        <v>0.41666666666666669</v>
      </c>
      <c r="Z373" s="3">
        <v>45</v>
      </c>
      <c r="AI373" s="19" t="str">
        <f>VLOOKUP(BBDD!AH373,[1]CODIFICACIÓN!$BM$3:$BN$14,2,FALSE)</f>
        <v>NS/NC</v>
      </c>
      <c r="AJ373" s="19" t="str">
        <f>VLOOKUP(BBDD!AI373,[1]CODIFICACIÓN!$BO$3:$BP$12,2,FALSE)</f>
        <v>ES CARO</v>
      </c>
      <c r="AL373" s="19" t="str">
        <f>VLOOKUP(BBDD!AK373,[1]CODIFICACIÓN!$BQ$3:$BR$7,2,FALSE)</f>
        <v>1-3 VECES AL MES</v>
      </c>
      <c r="AM373" s="19" t="str">
        <f>VLOOKUP(BBDD!AL373,[1]CODIFICACIÓN!$BS$3:$BT$7,2,FALSE)</f>
        <v>NS/NC</v>
      </c>
    </row>
    <row r="374" spans="1:39" ht="15" customHeight="1" x14ac:dyDescent="0.3">
      <c r="A374" s="4">
        <v>373</v>
      </c>
      <c r="B374" s="5">
        <v>42846</v>
      </c>
      <c r="C374" s="7">
        <v>0.46111111111111108</v>
      </c>
      <c r="D374" s="3" t="s">
        <v>135</v>
      </c>
      <c r="E374" s="19" t="str">
        <f>VLOOKUP(BBDD!E374,[1]CODIFICACIÓN!$A$3:$B$5,2,FALSE)</f>
        <v>Mujer</v>
      </c>
      <c r="F374" s="3">
        <v>35</v>
      </c>
      <c r="G374" s="3" t="str">
        <f>VLOOKUP(F374,[1]CODIFICACIÓN!$BV$3:$BW$99,2,FALSE)</f>
        <v>25 a 39 años</v>
      </c>
      <c r="H374" s="3" t="s">
        <v>132</v>
      </c>
      <c r="I374" s="19" t="str">
        <f>VLOOKUP(BBDD!H374,[1]CODIFICACIÓN!$BG$3:$BH$11,2,FALSE)</f>
        <v>NS/NC</v>
      </c>
      <c r="J374" s="4" t="s">
        <v>133</v>
      </c>
      <c r="K374" s="19" t="str">
        <f>VLOOKUP(BBDD!J374,[1]CODIFICACIÓN!$G$3:$H$48,2,FALSE)</f>
        <v>Miralbueno</v>
      </c>
      <c r="L374" s="4" t="s">
        <v>557</v>
      </c>
      <c r="M374" s="3" t="s">
        <v>244</v>
      </c>
      <c r="N374" s="19" t="str">
        <f>VLOOKUP(BBDD!M374,[1]CODIFICACIÓN!$G$3:$H$48,2,FALSE)</f>
        <v>Universidad</v>
      </c>
      <c r="O374" s="18">
        <v>7</v>
      </c>
      <c r="P374" s="19" t="str">
        <f>VLOOKUP(BBDD!O374,[1]CODIFICACIÓN!$BI$3:$BJ$15,2,FALSE)</f>
        <v>CASA</v>
      </c>
      <c r="Q374" s="3"/>
      <c r="R374" s="19" t="str">
        <f>VLOOKUP(BBDD!Q374,[1]CODIFICACIÓN!$BI$3:$BJ$15,2,FALSE)</f>
        <v>GESTIONES ADMINISTRATIVAS</v>
      </c>
      <c r="T374" s="19" t="str">
        <f>VLOOKUP(BBDD!S374,[1]CODIFICACIÓN!$BK$3:$BL$18,2,FALSE)</f>
        <v>TAXI</v>
      </c>
      <c r="U374" s="19"/>
      <c r="V374" s="3"/>
      <c r="Y374" s="7">
        <v>0.44444444444444442</v>
      </c>
      <c r="Z374" s="3">
        <v>20</v>
      </c>
      <c r="AI374" s="19" t="str">
        <f>VLOOKUP(BBDD!AH374,[1]CODIFICACIÓN!$BM$3:$BN$14,2,FALSE)</f>
        <v>NS/NC</v>
      </c>
      <c r="AJ374" s="19" t="str">
        <f>VLOOKUP(BBDD!AI374,[1]CODIFICACIÓN!$BO$3:$BP$12,2,FALSE)</f>
        <v>OTROS</v>
      </c>
      <c r="AL374" s="19" t="str">
        <f>VLOOKUP(BBDD!AK374,[1]CODIFICACIÓN!$BQ$3:$BR$7,2,FALSE)</f>
        <v>1-3 VECES AL MES</v>
      </c>
      <c r="AM374" s="19" t="str">
        <f>VLOOKUP(BBDD!AL374,[1]CODIFICACIÓN!$BS$3:$BT$7,2,FALSE)</f>
        <v>NS/NC</v>
      </c>
    </row>
    <row r="375" spans="1:39" ht="15" customHeight="1" x14ac:dyDescent="0.3">
      <c r="A375" s="4">
        <v>374</v>
      </c>
      <c r="B375" s="5">
        <v>42846</v>
      </c>
      <c r="C375" s="7">
        <v>0.55555555555555558</v>
      </c>
      <c r="D375" s="3" t="s">
        <v>135</v>
      </c>
      <c r="E375" s="19" t="str">
        <f>VLOOKUP(BBDD!E375,[1]CODIFICACIÓN!$A$3:$B$5,2,FALSE)</f>
        <v>Mujer</v>
      </c>
      <c r="F375" s="3">
        <v>62</v>
      </c>
      <c r="G375" s="3" t="str">
        <f>VLOOKUP(F375,[1]CODIFICACIÓN!$BV$3:$BW$99,2,FALSE)</f>
        <v>55 a 64 años</v>
      </c>
      <c r="H375" s="3" t="s">
        <v>260</v>
      </c>
      <c r="I375" s="19" t="str">
        <f>VLOOKUP(BBDD!H375,[1]CODIFICACIÓN!$BG$3:$BH$11,2,FALSE)</f>
        <v>OCUPADO/A</v>
      </c>
      <c r="J375" s="4" t="s">
        <v>105</v>
      </c>
      <c r="K375" s="19" t="str">
        <f>VLOOKUP(BBDD!J375,[1]CODIFICACIÓN!$G$3:$H$48,2,FALSE)</f>
        <v>Centro</v>
      </c>
      <c r="L375" s="4" t="s">
        <v>665</v>
      </c>
      <c r="M375" s="3" t="s">
        <v>244</v>
      </c>
      <c r="N375" s="19" t="str">
        <f>VLOOKUP(BBDD!M375,[1]CODIFICACIÓN!$G$3:$H$48,2,FALSE)</f>
        <v>Universidad</v>
      </c>
      <c r="O375" s="18">
        <v>7</v>
      </c>
      <c r="P375" s="19" t="str">
        <f>VLOOKUP(BBDD!O375,[1]CODIFICACIÓN!$BI$3:$BJ$15,2,FALSE)</f>
        <v>CASA</v>
      </c>
      <c r="Q375" s="3"/>
      <c r="R375" s="19" t="str">
        <f>VLOOKUP(BBDD!Q375,[1]CODIFICACIÓN!$BI$3:$BJ$15,2,FALSE)</f>
        <v>TRABAJO</v>
      </c>
      <c r="T375" s="19" t="str">
        <f>VLOOKUP(BBDD!S375,[1]CODIFICACIÓN!$BK$3:$BL$18,2,FALSE)</f>
        <v>COCHE PERSONA QUE CONDUCE</v>
      </c>
      <c r="U375" s="19"/>
      <c r="V375" s="3"/>
      <c r="Z375" s="3">
        <v>15</v>
      </c>
      <c r="AI375" s="19" t="str">
        <f>VLOOKUP(BBDD!AH375,[1]CODIFICACIÓN!$BM$3:$BN$14,2,FALSE)</f>
        <v>NS/NC</v>
      </c>
      <c r="AJ375" s="19" t="str">
        <f>VLOOKUP(BBDD!AI375,[1]CODIFICACIÓN!$BO$3:$BP$12,2,FALSE)</f>
        <v>NO HAY SERVICIO ADECUADO</v>
      </c>
      <c r="AL375" s="19" t="str">
        <f>VLOOKUP(BBDD!AK375,[1]CODIFICACIÓN!$BQ$3:$BR$7,2,FALSE)</f>
        <v>CON MENOR FRECUENCIA</v>
      </c>
      <c r="AM375" s="19" t="str">
        <f>VLOOKUP(BBDD!AL375,[1]CODIFICACIÓN!$BS$3:$BT$7,2,FALSE)</f>
        <v>NS/NC</v>
      </c>
    </row>
    <row r="376" spans="1:39" ht="15" customHeight="1" x14ac:dyDescent="0.3">
      <c r="A376" s="4">
        <v>375</v>
      </c>
      <c r="B376" s="5">
        <v>42846</v>
      </c>
      <c r="C376" s="7">
        <v>0.57152777777777775</v>
      </c>
      <c r="D376" s="3" t="s">
        <v>135</v>
      </c>
      <c r="E376" s="19" t="str">
        <f>VLOOKUP(BBDD!E376,[1]CODIFICACIÓN!$A$3:$B$5,2,FALSE)</f>
        <v>Hombre</v>
      </c>
      <c r="F376" s="3">
        <v>45</v>
      </c>
      <c r="G376" s="3" t="str">
        <f>VLOOKUP(F376,[1]CODIFICACIÓN!$BV$3:$BW$99,2,FALSE)</f>
        <v>40 a 54 años</v>
      </c>
      <c r="H376" s="3" t="s">
        <v>261</v>
      </c>
      <c r="I376" s="19" t="str">
        <f>VLOOKUP(BBDD!H376,[1]CODIFICACIÓN!$BG$3:$BH$11,2,FALSE)</f>
        <v>OCUPADO/A</v>
      </c>
      <c r="J376" s="4" t="s">
        <v>261</v>
      </c>
      <c r="K376" s="19" t="str">
        <f>VLOOKUP(BBDD!J376,[1]CODIFICACIÓN!$G$3:$H$48,2,FALSE)</f>
        <v>Centro</v>
      </c>
      <c r="L376" s="4">
        <v>79</v>
      </c>
      <c r="M376" s="3" t="s">
        <v>244</v>
      </c>
      <c r="N376" s="19" t="str">
        <f>VLOOKUP(BBDD!M376,[1]CODIFICACIÓN!$G$3:$H$48,2,FALSE)</f>
        <v>Universidad</v>
      </c>
      <c r="O376" s="18">
        <v>7</v>
      </c>
      <c r="P376" s="19" t="str">
        <f>VLOOKUP(BBDD!O376,[1]CODIFICACIÓN!$BI$3:$BJ$15,2,FALSE)</f>
        <v>CASA</v>
      </c>
      <c r="Q376" s="3"/>
      <c r="R376" s="19" t="str">
        <f>VLOOKUP(BBDD!Q376,[1]CODIFICACIÓN!$BI$3:$BJ$15,2,FALSE)</f>
        <v>TRABAJO</v>
      </c>
      <c r="T376" s="19" t="str">
        <f>VLOOKUP(BBDD!S376,[1]CODIFICACIÓN!$BK$3:$BL$18,2,FALSE)</f>
        <v>COCHE PERSONA QUE CONDUCE</v>
      </c>
      <c r="U376" s="19"/>
      <c r="V376" s="3"/>
      <c r="Y376" s="7">
        <v>0.57152777777777775</v>
      </c>
      <c r="Z376" s="3">
        <v>15</v>
      </c>
      <c r="AI376" s="19" t="str">
        <f>VLOOKUP(BBDD!AH376,[1]CODIFICACIÓN!$BM$3:$BN$14,2,FALSE)</f>
        <v>NS/NC</v>
      </c>
      <c r="AJ376" s="19" t="str">
        <f>VLOOKUP(BBDD!AI376,[1]CODIFICACIÓN!$BO$3:$BP$12,2,FALSE)</f>
        <v>OTROS</v>
      </c>
      <c r="AL376" s="19" t="str">
        <f>VLOOKUP(BBDD!AK376,[1]CODIFICACIÓN!$BQ$3:$BR$7,2,FALSE)</f>
        <v>CON MENOR FRECUENCIA</v>
      </c>
      <c r="AM376" s="19" t="str">
        <f>VLOOKUP(BBDD!AL376,[1]CODIFICACIÓN!$BS$3:$BT$7,2,FALSE)</f>
        <v>NS/NC</v>
      </c>
    </row>
    <row r="377" spans="1:39" ht="15" customHeight="1" x14ac:dyDescent="0.3">
      <c r="A377" s="4">
        <v>376</v>
      </c>
      <c r="B377" s="5">
        <v>42846</v>
      </c>
      <c r="C377" s="7">
        <v>0.57500000000000007</v>
      </c>
      <c r="D377" s="3" t="s">
        <v>135</v>
      </c>
      <c r="E377" s="19" t="str">
        <f>VLOOKUP(BBDD!E377,[1]CODIFICACIÓN!$A$3:$B$5,2,FALSE)</f>
        <v>NS/NC</v>
      </c>
      <c r="F377" s="3">
        <v>53</v>
      </c>
      <c r="G377" s="3" t="str">
        <f>VLOOKUP(F377,[1]CODIFICACIÓN!$BV$3:$BW$99,2,FALSE)</f>
        <v>40 a 54 años</v>
      </c>
      <c r="H377" s="3" t="s">
        <v>118</v>
      </c>
      <c r="I377" s="19" t="str">
        <f>VLOOKUP(BBDD!H377,[1]CODIFICACIÓN!$BG$3:$BH$11,2,FALSE)</f>
        <v>OCUPADO/A</v>
      </c>
      <c r="J377" s="4" t="s">
        <v>118</v>
      </c>
      <c r="K377" s="19" t="str">
        <f>VLOOKUP(BBDD!J377,[1]CODIFICACIÓN!$G$3:$H$48,2,FALSE)</f>
        <v>Oliver- Valdefierro</v>
      </c>
      <c r="L377" s="4">
        <v>92</v>
      </c>
      <c r="M377" s="3" t="s">
        <v>244</v>
      </c>
      <c r="N377" s="19" t="str">
        <f>VLOOKUP(BBDD!M377,[1]CODIFICACIÓN!$G$3:$H$48,2,FALSE)</f>
        <v>Universidad</v>
      </c>
      <c r="O377" s="18">
        <v>7</v>
      </c>
      <c r="P377" s="19" t="str">
        <f>VLOOKUP(BBDD!O377,[1]CODIFICACIÓN!$BI$3:$BJ$15,2,FALSE)</f>
        <v>CASA</v>
      </c>
      <c r="Q377" s="3"/>
      <c r="R377" s="19" t="str">
        <f>VLOOKUP(BBDD!Q377,[1]CODIFICACIÓN!$BI$3:$BJ$15,2,FALSE)</f>
        <v>TRABAJO</v>
      </c>
      <c r="T377" s="19" t="str">
        <f>VLOOKUP(BBDD!S377,[1]CODIFICACIÓN!$BK$3:$BL$18,2,FALSE)</f>
        <v>A PIE</v>
      </c>
      <c r="U377" s="19"/>
      <c r="V377" s="3"/>
      <c r="Y377" s="7">
        <v>0.57500000000000007</v>
      </c>
      <c r="Z377" s="3">
        <v>20</v>
      </c>
      <c r="AI377" s="19" t="str">
        <f>VLOOKUP(BBDD!AH377,[1]CODIFICACIÓN!$BM$3:$BN$14,2,FALSE)</f>
        <v>NS/NC</v>
      </c>
      <c r="AJ377" s="19" t="str">
        <f>VLOOKUP(BBDD!AI377,[1]CODIFICACIÓN!$BO$3:$BP$12,2,FALSE)</f>
        <v>NO HAY SERVICIO ADECUADO</v>
      </c>
      <c r="AL377" s="19" t="str">
        <f>VLOOKUP(BBDD!AK377,[1]CODIFICACIÓN!$BQ$3:$BR$7,2,FALSE)</f>
        <v>CON MENOR FRECUENCIA</v>
      </c>
      <c r="AM377" s="19" t="str">
        <f>VLOOKUP(BBDD!AL377,[1]CODIFICACIÓN!$BS$3:$BT$7,2,FALSE)</f>
        <v>NS/NC</v>
      </c>
    </row>
    <row r="378" spans="1:39" x14ac:dyDescent="0.3">
      <c r="A378" s="4">
        <v>377</v>
      </c>
      <c r="B378" s="5">
        <v>42846</v>
      </c>
      <c r="C378" s="7">
        <v>0.39583333333333331</v>
      </c>
      <c r="D378" s="3" t="s">
        <v>135</v>
      </c>
      <c r="E378" s="19" t="str">
        <f>VLOOKUP(BBDD!E378,[1]CODIFICACIÓN!$A$3:$B$5,2,FALSE)</f>
        <v>Mujer</v>
      </c>
      <c r="F378" s="3">
        <v>42</v>
      </c>
      <c r="G378" s="3" t="str">
        <f>VLOOKUP(F378,[1]CODIFICACIÓN!$BV$3:$BW$99,2,FALSE)</f>
        <v>40 a 54 años</v>
      </c>
      <c r="H378" s="3" t="s">
        <v>111</v>
      </c>
      <c r="I378" s="19" t="str">
        <f>VLOOKUP(BBDD!H378,[1]CODIFICACIÓN!$BG$3:$BH$11,2,FALSE)</f>
        <v>OCUPADO/A</v>
      </c>
      <c r="J378" s="4" t="s">
        <v>244</v>
      </c>
      <c r="K378" s="19" t="str">
        <f>VLOOKUP(BBDD!J378,[1]CODIFICACIÓN!$G$3:$H$48,2,FALSE)</f>
        <v>Universidad</v>
      </c>
      <c r="L378" s="4">
        <v>7</v>
      </c>
      <c r="M378" s="3" t="s">
        <v>108</v>
      </c>
      <c r="N378" s="19" t="str">
        <f>VLOOKUP(BBDD!M378,[1]CODIFICACIÓN!$G$3:$H$48,2,FALSE)</f>
        <v>Universidad</v>
      </c>
      <c r="O378" s="18" t="s">
        <v>555</v>
      </c>
      <c r="P378" s="19" t="str">
        <f>VLOOKUP(BBDD!O378,[1]CODIFICACIÓN!$BI$3:$BJ$15,2,FALSE)</f>
        <v>GESTIONES ADMINISTRATIVAS</v>
      </c>
      <c r="Q378" s="3"/>
      <c r="R378" s="19" t="str">
        <f>VLOOKUP(BBDD!Q378,[1]CODIFICACIÓN!$BI$3:$BJ$15,2,FALSE)</f>
        <v>TRABAJO</v>
      </c>
      <c r="T378" s="19" t="str">
        <f>VLOOKUP(BBDD!S378,[1]CODIFICACIÓN!$BK$3:$BL$18,2,FALSE)</f>
        <v>BUS URBANO</v>
      </c>
      <c r="U378" s="19" t="str">
        <f>VLOOKUP(BBDD!T378,[1]CODIFICACIÓN!$BK$3:$BL$18,2,FALSE)</f>
        <v>BUS URBANO</v>
      </c>
      <c r="V378" s="3"/>
      <c r="Z378" s="3">
        <v>60</v>
      </c>
      <c r="AA378" s="3">
        <v>35</v>
      </c>
      <c r="AC378" s="3">
        <v>38</v>
      </c>
      <c r="AI378" s="19" t="str">
        <f>VLOOKUP(BBDD!AH378,[1]CODIFICACIÓN!$BM$3:$BN$14,2,FALSE)</f>
        <v>TARJETA BUS</v>
      </c>
      <c r="AJ378" s="19" t="str">
        <f>VLOOKUP(BBDD!AI378,[1]CODIFICACIÓN!$BO$3:$BP$12,2,FALSE)</f>
        <v>NS/NC</v>
      </c>
      <c r="AL378" s="19" t="str">
        <f>VLOOKUP(BBDD!AK378,[1]CODIFICACIÓN!$BQ$3:$BR$7,2,FALSE)</f>
        <v>1-3 VECES AL MES</v>
      </c>
      <c r="AM378" s="19" t="str">
        <f>VLOOKUP(BBDD!AL378,[1]CODIFICACIÓN!$BS$3:$BT$7,2,FALSE)</f>
        <v>Poco seguro</v>
      </c>
    </row>
    <row r="379" spans="1:39" ht="15" customHeight="1" x14ac:dyDescent="0.3">
      <c r="A379" s="4">
        <v>378</v>
      </c>
      <c r="B379" s="5">
        <v>42846</v>
      </c>
      <c r="C379" s="7">
        <v>0.46527777777777773</v>
      </c>
      <c r="D379" s="3" t="s">
        <v>135</v>
      </c>
      <c r="E379" s="19" t="str">
        <f>VLOOKUP(BBDD!E379,[1]CODIFICACIÓN!$A$3:$B$5,2,FALSE)</f>
        <v>Hombre</v>
      </c>
      <c r="F379" s="3">
        <v>30</v>
      </c>
      <c r="G379" s="3" t="str">
        <f>VLOOKUP(F379,[1]CODIFICACIÓN!$BV$3:$BW$99,2,FALSE)</f>
        <v>25 a 39 años</v>
      </c>
      <c r="H379" s="3" t="s">
        <v>106</v>
      </c>
      <c r="I379" s="19" t="str">
        <f>VLOOKUP(BBDD!H379,[1]CODIFICACIÓN!$BG$3:$BH$11,2,FALSE)</f>
        <v>OCUPADO/A</v>
      </c>
      <c r="J379" s="4" t="s">
        <v>244</v>
      </c>
      <c r="K379" s="19" t="str">
        <f>VLOOKUP(BBDD!J379,[1]CODIFICACIÓN!$G$3:$H$48,2,FALSE)</f>
        <v>Universidad</v>
      </c>
      <c r="L379" s="4">
        <v>7</v>
      </c>
      <c r="M379" s="3" t="s">
        <v>106</v>
      </c>
      <c r="N379" s="19" t="str">
        <f>VLOOKUP(BBDD!M379,[1]CODIFICACIÓN!$G$3:$H$48,2,FALSE)</f>
        <v>Universidad</v>
      </c>
      <c r="O379" s="18" t="s">
        <v>609</v>
      </c>
      <c r="P379" s="19" t="str">
        <f>VLOOKUP(BBDD!O379,[1]CODIFICACIÓN!$BI$3:$BJ$15,2,FALSE)</f>
        <v>GESTIONES ADMINISTRATIVAS</v>
      </c>
      <c r="Q379" s="3"/>
      <c r="R379" s="19" t="str">
        <f>VLOOKUP(BBDD!Q379,[1]CODIFICACIÓN!$BI$3:$BJ$15,2,FALSE)</f>
        <v>CASA</v>
      </c>
      <c r="T379" s="19" t="str">
        <f>VLOOKUP(BBDD!S379,[1]CODIFICACIÓN!$BK$3:$BL$18,2,FALSE)</f>
        <v>COCHE PERSONA QUE CONDUCE</v>
      </c>
      <c r="U379" s="19"/>
      <c r="V379" s="3"/>
      <c r="Y379" s="7">
        <v>0.46527777777777773</v>
      </c>
      <c r="Z379" s="3">
        <v>20</v>
      </c>
      <c r="AI379" s="19" t="str">
        <f>VLOOKUP(BBDD!AH379,[1]CODIFICACIÓN!$BM$3:$BN$14,2,FALSE)</f>
        <v>NS/NC</v>
      </c>
      <c r="AJ379" s="19" t="str">
        <f>VLOOKUP(BBDD!AI379,[1]CODIFICACIÓN!$BO$3:$BP$12,2,FALSE)</f>
        <v>TARDA MUCHO</v>
      </c>
      <c r="AL379" s="19" t="str">
        <f>VLOOKUP(BBDD!AK379,[1]CODIFICACIÓN!$BQ$3:$BR$7,2,FALSE)</f>
        <v>1-3 VECES A LA SEMANA</v>
      </c>
      <c r="AM379" s="19" t="str">
        <f>VLOOKUP(BBDD!AL379,[1]CODIFICACIÓN!$BS$3:$BT$7,2,FALSE)</f>
        <v>NS/NC</v>
      </c>
    </row>
    <row r="380" spans="1:39" ht="15" customHeight="1" x14ac:dyDescent="0.3">
      <c r="A380" s="4">
        <v>379</v>
      </c>
      <c r="B380" s="5">
        <v>42846</v>
      </c>
      <c r="C380" s="7">
        <v>0.47430555555555554</v>
      </c>
      <c r="D380" s="3" t="s">
        <v>135</v>
      </c>
      <c r="E380" s="19" t="str">
        <f>VLOOKUP(BBDD!E380,[1]CODIFICACIÓN!$A$3:$B$5,2,FALSE)</f>
        <v>Mujer</v>
      </c>
      <c r="F380" s="3">
        <v>50</v>
      </c>
      <c r="G380" s="3" t="str">
        <f>VLOOKUP(F380,[1]CODIFICACIÓN!$BV$3:$BW$99,2,FALSE)</f>
        <v>40 a 54 años</v>
      </c>
      <c r="H380" s="3" t="s">
        <v>115</v>
      </c>
      <c r="I380" s="19" t="str">
        <f>VLOOKUP(BBDD!H380,[1]CODIFICACIÓN!$BG$3:$BH$11,2,FALSE)</f>
        <v>OCUPADO/A</v>
      </c>
      <c r="J380" s="4" t="s">
        <v>244</v>
      </c>
      <c r="K380" s="19" t="str">
        <f>VLOOKUP(BBDD!J380,[1]CODIFICACIÓN!$G$3:$H$48,2,FALSE)</f>
        <v>Universidad</v>
      </c>
      <c r="L380" s="4">
        <v>7</v>
      </c>
      <c r="M380" s="3" t="s">
        <v>106</v>
      </c>
      <c r="N380" s="19" t="str">
        <f>VLOOKUP(BBDD!M380,[1]CODIFICACIÓN!$G$3:$H$48,2,FALSE)</f>
        <v>Universidad</v>
      </c>
      <c r="O380" s="18" t="s">
        <v>609</v>
      </c>
      <c r="P380" s="19" t="str">
        <f>VLOOKUP(BBDD!O380,[1]CODIFICACIÓN!$BI$3:$BJ$15,2,FALSE)</f>
        <v>GESTIONES ADMINISTRATIVAS</v>
      </c>
      <c r="Q380" s="3"/>
      <c r="R380" s="19" t="str">
        <f>VLOOKUP(BBDD!Q380,[1]CODIFICACIÓN!$BI$3:$BJ$15,2,FALSE)</f>
        <v>GESTIONES ADMINISTRATIVAS</v>
      </c>
      <c r="T380" s="19" t="str">
        <f>VLOOKUP(BBDD!S380,[1]CODIFICACIÓN!$BK$3:$BL$18,2,FALSE)</f>
        <v>BUS URBANO</v>
      </c>
      <c r="U380" s="19"/>
      <c r="V380" s="3"/>
      <c r="Z380" s="3">
        <v>30</v>
      </c>
      <c r="AA380" s="3">
        <v>42</v>
      </c>
      <c r="AI380" s="19" t="str">
        <f>VLOOKUP(BBDD!AH380,[1]CODIFICACIÓN!$BM$3:$BN$14,2,FALSE)</f>
        <v>BONO INTERURBANO 50/60</v>
      </c>
      <c r="AJ380" s="19" t="str">
        <f>VLOOKUP(BBDD!AI380,[1]CODIFICACIÓN!$BO$3:$BP$12,2,FALSE)</f>
        <v>NS/NC</v>
      </c>
      <c r="AL380" s="19" t="str">
        <f>VLOOKUP(BBDD!AK380,[1]CODIFICACIÓN!$BQ$3:$BR$7,2,FALSE)</f>
        <v>1-3 VECES A LA SEMANA</v>
      </c>
      <c r="AM380" s="19" t="str">
        <f>VLOOKUP(BBDD!AL380,[1]CODIFICACIÓN!$BS$3:$BT$7,2,FALSE)</f>
        <v>Nada seguro</v>
      </c>
    </row>
    <row r="381" spans="1:39" ht="15" customHeight="1" x14ac:dyDescent="0.3">
      <c r="A381" s="4">
        <v>380</v>
      </c>
      <c r="B381" s="5">
        <v>42846</v>
      </c>
      <c r="C381" s="7">
        <v>0.4777777777777778</v>
      </c>
      <c r="D381" s="3" t="s">
        <v>135</v>
      </c>
      <c r="E381" s="19" t="str">
        <f>VLOOKUP(BBDD!E381,[1]CODIFICACIÓN!$A$3:$B$5,2,FALSE)</f>
        <v>NS/NC</v>
      </c>
      <c r="F381" s="3">
        <v>32</v>
      </c>
      <c r="G381" s="3" t="str">
        <f>VLOOKUP(F381,[1]CODIFICACIÓN!$BV$3:$BW$99,2,FALSE)</f>
        <v>25 a 39 años</v>
      </c>
      <c r="H381" s="3" t="s">
        <v>115</v>
      </c>
      <c r="I381" s="19" t="str">
        <f>VLOOKUP(BBDD!H381,[1]CODIFICACIÓN!$BG$3:$BH$11,2,FALSE)</f>
        <v>OCUPADO/A</v>
      </c>
      <c r="J381" s="4" t="s">
        <v>244</v>
      </c>
      <c r="K381" s="19" t="str">
        <f>VLOOKUP(BBDD!J381,[1]CODIFICACIÓN!$G$3:$H$48,2,FALSE)</f>
        <v>Universidad</v>
      </c>
      <c r="L381" s="4">
        <v>7</v>
      </c>
      <c r="M381" s="3" t="s">
        <v>115</v>
      </c>
      <c r="N381" s="19" t="str">
        <f>VLOOKUP(BBDD!M381,[1]CODIFICACIÓN!$G$3:$H$48,2,FALSE)</f>
        <v>Universidad</v>
      </c>
      <c r="O381" s="18" t="s">
        <v>564</v>
      </c>
      <c r="P381" s="19" t="str">
        <f>VLOOKUP(BBDD!O381,[1]CODIFICACIÓN!$BI$3:$BJ$15,2,FALSE)</f>
        <v>GESTIONES ADMINISTRATIVAS</v>
      </c>
      <c r="Q381" s="3"/>
      <c r="R381" s="19" t="str">
        <f>VLOOKUP(BBDD!Q381,[1]CODIFICACIÓN!$BI$3:$BJ$15,2,FALSE)</f>
        <v>CASA</v>
      </c>
      <c r="T381" s="19" t="str">
        <f>VLOOKUP(BBDD!S381,[1]CODIFICACIÓN!$BK$3:$BL$18,2,FALSE)</f>
        <v>A PIE</v>
      </c>
      <c r="U381" s="19"/>
      <c r="V381" s="3"/>
      <c r="Z381" s="3">
        <v>15</v>
      </c>
      <c r="AI381" s="19" t="str">
        <f>VLOOKUP(BBDD!AH381,[1]CODIFICACIÓN!$BM$3:$BN$14,2,FALSE)</f>
        <v>NS/NC</v>
      </c>
      <c r="AJ381" s="19" t="str">
        <f>VLOOKUP(BBDD!AI381,[1]CODIFICACIÓN!$BO$3:$BP$12,2,FALSE)</f>
        <v>NS/NC</v>
      </c>
      <c r="AL381" s="19" t="str">
        <f>VLOOKUP(BBDD!AK381,[1]CODIFICACIÓN!$BQ$3:$BR$7,2,FALSE)</f>
        <v>1-3 VECES AL MES</v>
      </c>
      <c r="AM381" s="19" t="str">
        <f>VLOOKUP(BBDD!AL381,[1]CODIFICACIÓN!$BS$3:$BT$7,2,FALSE)</f>
        <v>NS/NC</v>
      </c>
    </row>
    <row r="382" spans="1:39" ht="15" customHeight="1" x14ac:dyDescent="0.3">
      <c r="A382" s="4">
        <v>381</v>
      </c>
      <c r="B382" s="5">
        <v>42846</v>
      </c>
      <c r="C382" s="7">
        <v>0.48055555555555557</v>
      </c>
      <c r="D382" s="3" t="s">
        <v>135</v>
      </c>
      <c r="E382" s="19" t="str">
        <f>VLOOKUP(BBDD!E382,[1]CODIFICACIÓN!$A$3:$B$5,2,FALSE)</f>
        <v>NS/NC</v>
      </c>
      <c r="F382" s="3">
        <v>28</v>
      </c>
      <c r="G382" s="3" t="str">
        <f>VLOOKUP(F382,[1]CODIFICACIÓN!$BV$3:$BW$99,2,FALSE)</f>
        <v>25 a 39 años</v>
      </c>
      <c r="H382" s="3" t="s">
        <v>183</v>
      </c>
      <c r="I382" s="19" t="str">
        <f>VLOOKUP(BBDD!H382,[1]CODIFICACIÓN!$BG$3:$BH$11,2,FALSE)</f>
        <v>EN PARO</v>
      </c>
      <c r="J382" s="4" t="s">
        <v>244</v>
      </c>
      <c r="K382" s="19" t="str">
        <f>VLOOKUP(BBDD!J382,[1]CODIFICACIÓN!$G$3:$H$48,2,FALSE)</f>
        <v>Universidad</v>
      </c>
      <c r="L382" s="4">
        <v>7</v>
      </c>
      <c r="M382" s="3" t="s">
        <v>262</v>
      </c>
      <c r="N382" s="19" t="str">
        <f>VLOOKUP(BBDD!M382,[1]CODIFICACIÓN!$G$3:$H$48,2,FALSE)</f>
        <v>Universidad</v>
      </c>
      <c r="O382" s="18">
        <v>93</v>
      </c>
      <c r="P382" s="19" t="str">
        <f>VLOOKUP(BBDD!O382,[1]CODIFICACIÓN!$BI$3:$BJ$15,2,FALSE)</f>
        <v>GESTIONES ADMINISTRATIVAS</v>
      </c>
      <c r="Q382" s="3"/>
      <c r="R382" s="19" t="str">
        <f>VLOOKUP(BBDD!Q382,[1]CODIFICACIÓN!$BI$3:$BJ$15,2,FALSE)</f>
        <v>ESTUDIOS</v>
      </c>
      <c r="T382" s="19" t="str">
        <f>VLOOKUP(BBDD!S382,[1]CODIFICACIÓN!$BK$3:$BL$18,2,FALSE)</f>
        <v>A PIE</v>
      </c>
      <c r="U382" s="19"/>
      <c r="V382" s="3"/>
      <c r="Y382" s="7">
        <v>0.48055555555555557</v>
      </c>
      <c r="Z382" s="3">
        <v>10</v>
      </c>
      <c r="AI382" s="19" t="str">
        <f>VLOOKUP(BBDD!AH382,[1]CODIFICACIÓN!$BM$3:$BN$14,2,FALSE)</f>
        <v>NS/NC</v>
      </c>
      <c r="AJ382" s="19" t="str">
        <f>VLOOKUP(BBDD!AI382,[1]CODIFICACIÓN!$BO$3:$BP$12,2,FALSE)</f>
        <v>OTROS</v>
      </c>
      <c r="AL382" s="19" t="str">
        <f>VLOOKUP(BBDD!AK382,[1]CODIFICACIÓN!$BQ$3:$BR$7,2,FALSE)</f>
        <v>1-3 VECES AL MES</v>
      </c>
      <c r="AM382" s="19" t="str">
        <f>VLOOKUP(BBDD!AL382,[1]CODIFICACIÓN!$BS$3:$BT$7,2,FALSE)</f>
        <v>NS/NC</v>
      </c>
    </row>
    <row r="383" spans="1:39" ht="15" customHeight="1" x14ac:dyDescent="0.3">
      <c r="A383" s="4">
        <v>382</v>
      </c>
      <c r="B383" s="5">
        <v>42846</v>
      </c>
      <c r="C383" s="7">
        <v>0.48541666666666666</v>
      </c>
      <c r="D383" s="3" t="s">
        <v>135</v>
      </c>
      <c r="E383" s="19" t="str">
        <f>VLOOKUP(BBDD!E383,[1]CODIFICACIÓN!$A$3:$B$5,2,FALSE)</f>
        <v>NS/NC</v>
      </c>
      <c r="F383" s="3">
        <v>55</v>
      </c>
      <c r="G383" s="3" t="str">
        <f>VLOOKUP(F383,[1]CODIFICACIÓN!$BV$3:$BW$99,2,FALSE)</f>
        <v>55 a 64 años</v>
      </c>
      <c r="H383" s="3" t="s">
        <v>263</v>
      </c>
      <c r="I383" s="19" t="str">
        <f>VLOOKUP(BBDD!H383,[1]CODIFICACIÓN!$BG$3:$BH$11,2,FALSE)</f>
        <v>OCUPADO/A</v>
      </c>
      <c r="J383" s="4" t="s">
        <v>244</v>
      </c>
      <c r="K383" s="19" t="str">
        <f>VLOOKUP(BBDD!J383,[1]CODIFICACIÓN!$G$3:$H$48,2,FALSE)</f>
        <v>Universidad</v>
      </c>
      <c r="L383" s="4">
        <v>7</v>
      </c>
      <c r="M383" s="3" t="s">
        <v>106</v>
      </c>
      <c r="N383" s="19" t="str">
        <f>VLOOKUP(BBDD!M383,[1]CODIFICACIÓN!$G$3:$H$48,2,FALSE)</f>
        <v>Delicias</v>
      </c>
      <c r="O383" s="18" t="s">
        <v>609</v>
      </c>
      <c r="P383" s="19" t="str">
        <f>VLOOKUP(BBDD!O383,[1]CODIFICACIÓN!$BI$3:$BJ$15,2,FALSE)</f>
        <v>GESTIONES ADMINISTRATIVAS</v>
      </c>
      <c r="Q383" s="3"/>
      <c r="R383" s="19" t="str">
        <f>VLOOKUP(BBDD!Q383,[1]CODIFICACIÓN!$BI$3:$BJ$15,2,FALSE)</f>
        <v>TRABAJO</v>
      </c>
      <c r="T383" s="19" t="str">
        <f>VLOOKUP(BBDD!S383,[1]CODIFICACIÓN!$BK$3:$BL$18,2,FALSE)</f>
        <v>COCHE PERSONA QUE CONDUCE</v>
      </c>
      <c r="U383" s="19"/>
      <c r="V383" s="3"/>
      <c r="Y383" s="7">
        <v>0.48541666666666666</v>
      </c>
      <c r="Z383" s="3">
        <v>15</v>
      </c>
      <c r="AI383" s="19" t="str">
        <f>VLOOKUP(BBDD!AH383,[1]CODIFICACIÓN!$BM$3:$BN$14,2,FALSE)</f>
        <v>NS/NC</v>
      </c>
      <c r="AJ383" s="19" t="str">
        <f>VLOOKUP(BBDD!AI383,[1]CODIFICACIÓN!$BO$3:$BP$12,2,FALSE)</f>
        <v>TARDA MUCHO</v>
      </c>
      <c r="AL383" s="19" t="str">
        <f>VLOOKUP(BBDD!AK383,[1]CODIFICACIÓN!$BQ$3:$BR$7,2,FALSE)</f>
        <v>1-3 VECES AL MES</v>
      </c>
      <c r="AM383" s="19" t="str">
        <f>VLOOKUP(BBDD!AL383,[1]CODIFICACIÓN!$BS$3:$BT$7,2,FALSE)</f>
        <v>NS/NC</v>
      </c>
    </row>
    <row r="384" spans="1:39" ht="15" customHeight="1" x14ac:dyDescent="0.3">
      <c r="A384" s="4">
        <v>383</v>
      </c>
      <c r="B384" s="5">
        <v>42846</v>
      </c>
      <c r="C384" s="7">
        <v>0.48819444444444443</v>
      </c>
      <c r="D384" s="3" t="s">
        <v>135</v>
      </c>
      <c r="E384" s="19" t="str">
        <f>VLOOKUP(BBDD!E384,[1]CODIFICACIÓN!$A$3:$B$5,2,FALSE)</f>
        <v>Hombre</v>
      </c>
      <c r="F384" s="3">
        <v>55</v>
      </c>
      <c r="G384" s="3" t="str">
        <f>VLOOKUP(F384,[1]CODIFICACIÓN!$BV$3:$BW$99,2,FALSE)</f>
        <v>55 a 64 años</v>
      </c>
      <c r="H384" s="3" t="s">
        <v>186</v>
      </c>
      <c r="I384" s="19" t="str">
        <f>VLOOKUP(BBDD!H384,[1]CODIFICACIÓN!$BG$3:$BH$11,2,FALSE)</f>
        <v>OCUPADO/A</v>
      </c>
      <c r="J384" s="4" t="s">
        <v>244</v>
      </c>
      <c r="K384" s="19" t="str">
        <f>VLOOKUP(BBDD!J384,[1]CODIFICACIÓN!$G$3:$H$48,2,FALSE)</f>
        <v>Universidad</v>
      </c>
      <c r="L384" s="4">
        <v>7</v>
      </c>
      <c r="M384" s="3" t="s">
        <v>244</v>
      </c>
      <c r="N384" s="19" t="str">
        <f>VLOOKUP(BBDD!M384,[1]CODIFICACIÓN!$G$3:$H$48,2,FALSE)</f>
        <v>San José</v>
      </c>
      <c r="O384" s="18">
        <v>7</v>
      </c>
      <c r="P384" s="19" t="str">
        <f>VLOOKUP(BBDD!O384,[1]CODIFICACIÓN!$BI$3:$BJ$15,2,FALSE)</f>
        <v>GESTIONES ADMINISTRATIVAS</v>
      </c>
      <c r="Q384" s="3"/>
      <c r="R384" s="19" t="str">
        <f>VLOOKUP(BBDD!Q384,[1]CODIFICACIÓN!$BI$3:$BJ$15,2,FALSE)</f>
        <v>TRABAJO</v>
      </c>
      <c r="T384" s="19" t="str">
        <f>VLOOKUP(BBDD!S384,[1]CODIFICACIÓN!$BK$3:$BL$18,2,FALSE)</f>
        <v>A PIE</v>
      </c>
      <c r="U384" s="19"/>
      <c r="V384" s="3"/>
      <c r="Y384" s="7">
        <v>0.48819444444444443</v>
      </c>
      <c r="Z384" s="3">
        <v>2</v>
      </c>
      <c r="AI384" s="19" t="str">
        <f>VLOOKUP(BBDD!AH384,[1]CODIFICACIÓN!$BM$3:$BN$14,2,FALSE)</f>
        <v>NS/NC</v>
      </c>
      <c r="AJ384" s="19" t="str">
        <f>VLOOKUP(BBDD!AI384,[1]CODIFICACIÓN!$BO$3:$BP$12,2,FALSE)</f>
        <v>INNECESARIO POR PROXIMIDAD</v>
      </c>
      <c r="AL384" s="19" t="str">
        <f>VLOOKUP(BBDD!AK384,[1]CODIFICACIÓN!$BQ$3:$BR$7,2,FALSE)</f>
        <v>CON MENOR FRECUENCIA</v>
      </c>
      <c r="AM384" s="19" t="str">
        <f>VLOOKUP(BBDD!AL384,[1]CODIFICACIÓN!$BS$3:$BT$7,2,FALSE)</f>
        <v>NS/NC</v>
      </c>
    </row>
    <row r="385" spans="1:39" ht="15" customHeight="1" x14ac:dyDescent="0.3">
      <c r="A385" s="4">
        <v>384</v>
      </c>
      <c r="B385" s="5">
        <v>42846</v>
      </c>
      <c r="C385" s="7">
        <v>0.49513888888888885</v>
      </c>
      <c r="D385" s="3" t="s">
        <v>135</v>
      </c>
      <c r="E385" s="19" t="str">
        <f>VLOOKUP(BBDD!E385,[1]CODIFICACIÓN!$A$3:$B$5,2,FALSE)</f>
        <v>Hombre</v>
      </c>
      <c r="F385" s="3">
        <v>74</v>
      </c>
      <c r="G385" s="3" t="str">
        <f>VLOOKUP(F385,[1]CODIFICACIÓN!$BV$3:$BW$99,2,FALSE)</f>
        <v>&gt; 65 años</v>
      </c>
      <c r="H385" s="3" t="s">
        <v>136</v>
      </c>
      <c r="I385" s="19" t="str">
        <f>VLOOKUP(BBDD!H385,[1]CODIFICACIÓN!$BG$3:$BH$11,2,FALSE)</f>
        <v>RETIRADO/A JUBILADO/A</v>
      </c>
      <c r="J385" s="4" t="s">
        <v>244</v>
      </c>
      <c r="K385" s="19" t="str">
        <f>VLOOKUP(BBDD!J385,[1]CODIFICACIÓN!$G$3:$H$48,2,FALSE)</f>
        <v>Universidad</v>
      </c>
      <c r="L385" s="4">
        <v>7</v>
      </c>
      <c r="M385" s="3" t="s">
        <v>136</v>
      </c>
      <c r="N385" s="19" t="str">
        <f>VLOOKUP(BBDD!M385,[1]CODIFICACIÓN!$G$3:$H$48,2,FALSE)</f>
        <v>Delicias</v>
      </c>
      <c r="O385" s="18" t="s">
        <v>558</v>
      </c>
      <c r="P385" s="19" t="str">
        <f>VLOOKUP(BBDD!O385,[1]CODIFICACIÓN!$BI$3:$BJ$15,2,FALSE)</f>
        <v>GESTIONES ADMINISTRATIVAS</v>
      </c>
      <c r="Q385" s="3"/>
      <c r="R385" s="19" t="str">
        <f>VLOOKUP(BBDD!Q385,[1]CODIFICACIÓN!$BI$3:$BJ$15,2,FALSE)</f>
        <v>CASA</v>
      </c>
      <c r="T385" s="19" t="str">
        <f>VLOOKUP(BBDD!S385,[1]CODIFICACIÓN!$BK$3:$BL$18,2,FALSE)</f>
        <v>COCHE PERSONA QUE CONDUCE</v>
      </c>
      <c r="U385" s="19"/>
      <c r="V385" s="3"/>
      <c r="Y385" s="7">
        <v>0.49513888888888885</v>
      </c>
      <c r="Z385" s="3">
        <v>15</v>
      </c>
      <c r="AI385" s="19" t="str">
        <f>VLOOKUP(BBDD!AH385,[1]CODIFICACIÓN!$BM$3:$BN$14,2,FALSE)</f>
        <v>NS/NC</v>
      </c>
      <c r="AJ385" s="19" t="str">
        <f>VLOOKUP(BBDD!AI385,[1]CODIFICACIÓN!$BO$3:$BP$12,2,FALSE)</f>
        <v>OTROS</v>
      </c>
      <c r="AL385" s="19" t="str">
        <f>VLOOKUP(BBDD!AK385,[1]CODIFICACIÓN!$BQ$3:$BR$7,2,FALSE)</f>
        <v>1-3 VECES AL MES</v>
      </c>
      <c r="AM385" s="19" t="str">
        <f>VLOOKUP(BBDD!AL385,[1]CODIFICACIÓN!$BS$3:$BT$7,2,FALSE)</f>
        <v>NS/NC</v>
      </c>
    </row>
    <row r="386" spans="1:39" ht="15" customHeight="1" x14ac:dyDescent="0.3">
      <c r="A386" s="4">
        <v>385</v>
      </c>
      <c r="B386" s="5">
        <v>42846</v>
      </c>
      <c r="C386" s="7">
        <v>0.49791666666666662</v>
      </c>
      <c r="D386" s="3" t="s">
        <v>135</v>
      </c>
      <c r="E386" s="19" t="str">
        <f>VLOOKUP(BBDD!E386,[1]CODIFICACIÓN!$A$3:$B$5,2,FALSE)</f>
        <v>Mujer</v>
      </c>
      <c r="F386" s="3">
        <v>58</v>
      </c>
      <c r="G386" s="3" t="str">
        <f>VLOOKUP(F386,[1]CODIFICACIÓN!$BV$3:$BW$99,2,FALSE)</f>
        <v>55 a 64 años</v>
      </c>
      <c r="H386" s="3" t="s">
        <v>142</v>
      </c>
      <c r="I386" s="19" t="str">
        <f>VLOOKUP(BBDD!H386,[1]CODIFICACIÓN!$BG$3:$BH$11,2,FALSE)</f>
        <v>OCUPADO/A</v>
      </c>
      <c r="J386" s="4" t="s">
        <v>244</v>
      </c>
      <c r="K386" s="19" t="str">
        <f>VLOOKUP(BBDD!J386,[1]CODIFICACIÓN!$G$3:$H$48,2,FALSE)</f>
        <v>Universidad</v>
      </c>
      <c r="L386" s="4">
        <v>7</v>
      </c>
      <c r="M386" s="3" t="s">
        <v>143</v>
      </c>
      <c r="N386" s="19" t="str">
        <f>VLOOKUP(BBDD!M386,[1]CODIFICACIÓN!$G$3:$H$48,2,FALSE)</f>
        <v>Las Fuentes</v>
      </c>
      <c r="O386" s="18">
        <v>78</v>
      </c>
      <c r="P386" s="19" t="str">
        <f>VLOOKUP(BBDD!O386,[1]CODIFICACIÓN!$BI$3:$BJ$15,2,FALSE)</f>
        <v>CASA</v>
      </c>
      <c r="Q386" s="3"/>
      <c r="R386" s="19" t="str">
        <f>VLOOKUP(BBDD!Q386,[1]CODIFICACIÓN!$BI$3:$BJ$15,2,FALSE)</f>
        <v>ASUNTOS PERSONALES</v>
      </c>
      <c r="T386" s="19" t="str">
        <f>VLOOKUP(BBDD!S386,[1]CODIFICACIÓN!$BK$3:$BL$18,2,FALSE)</f>
        <v>A PIE</v>
      </c>
      <c r="U386" s="19"/>
      <c r="V386" s="3"/>
      <c r="Z386" s="3">
        <v>5</v>
      </c>
      <c r="AI386" s="19" t="str">
        <f>VLOOKUP(BBDD!AH386,[1]CODIFICACIÓN!$BM$3:$BN$14,2,FALSE)</f>
        <v>NS/NC</v>
      </c>
      <c r="AJ386" s="19" t="str">
        <f>VLOOKUP(BBDD!AI386,[1]CODIFICACIÓN!$BO$3:$BP$12,2,FALSE)</f>
        <v>INNECESARIO POR PROXIMIDAD</v>
      </c>
      <c r="AL386" s="19" t="str">
        <f>VLOOKUP(BBDD!AK386,[1]CODIFICACIÓN!$BQ$3:$BR$7,2,FALSE)</f>
        <v>1-3 VECES AL MES</v>
      </c>
      <c r="AM386" s="19" t="str">
        <f>VLOOKUP(BBDD!AL386,[1]CODIFICACIÓN!$BS$3:$BT$7,2,FALSE)</f>
        <v>NS/NC</v>
      </c>
    </row>
    <row r="387" spans="1:39" ht="15" customHeight="1" x14ac:dyDescent="0.3">
      <c r="A387" s="4">
        <v>386</v>
      </c>
      <c r="B387" s="5">
        <v>42846</v>
      </c>
      <c r="C387" s="7">
        <v>0.4993055555555555</v>
      </c>
      <c r="D387" s="3" t="s">
        <v>135</v>
      </c>
      <c r="E387" s="19" t="str">
        <f>VLOOKUP(BBDD!E387,[1]CODIFICACIÓN!$A$3:$B$5,2,FALSE)</f>
        <v>NS/NC</v>
      </c>
      <c r="F387" s="3">
        <v>50</v>
      </c>
      <c r="G387" s="3" t="str">
        <f>VLOOKUP(F387,[1]CODIFICACIÓN!$BV$3:$BW$99,2,FALSE)</f>
        <v>40 a 54 años</v>
      </c>
      <c r="H387" s="3" t="s">
        <v>126</v>
      </c>
      <c r="I387" s="19" t="str">
        <f>VLOOKUP(BBDD!H387,[1]CODIFICACIÓN!$BG$3:$BH$11,2,FALSE)</f>
        <v>OCUPADO/A</v>
      </c>
      <c r="J387" s="4" t="s">
        <v>244</v>
      </c>
      <c r="K387" s="19" t="str">
        <f>VLOOKUP(BBDD!J387,[1]CODIFICACIÓN!$G$3:$H$48,2,FALSE)</f>
        <v>Universidad</v>
      </c>
      <c r="L387" s="4">
        <v>7</v>
      </c>
      <c r="M387" s="3" t="s">
        <v>400</v>
      </c>
      <c r="N387" s="19" t="str">
        <f>VLOOKUP(BBDD!M387,[1]CODIFICACIÓN!$G$3:$H$48,2,FALSE)</f>
        <v>Actur- Rey Fernando</v>
      </c>
      <c r="O387" s="18" t="s">
        <v>566</v>
      </c>
      <c r="P387" s="19" t="str">
        <f>VLOOKUP(BBDD!O387,[1]CODIFICACIÓN!$BI$3:$BJ$15,2,FALSE)</f>
        <v>TRABAJO</v>
      </c>
      <c r="Q387" s="3"/>
      <c r="R387" s="19" t="str">
        <f>VLOOKUP(BBDD!Q387,[1]CODIFICACIÓN!$BI$3:$BJ$15,2,FALSE)</f>
        <v>ASUNTOS PERSONALES</v>
      </c>
      <c r="T387" s="19" t="str">
        <f>VLOOKUP(BBDD!S387,[1]CODIFICACIÓN!$BK$3:$BL$18,2,FALSE)</f>
        <v>A PIE</v>
      </c>
      <c r="U387" s="19"/>
      <c r="V387" s="3"/>
      <c r="Y387" s="7">
        <v>0.49583333333333335</v>
      </c>
      <c r="Z387" s="3">
        <v>10</v>
      </c>
      <c r="AI387" s="19" t="str">
        <f>VLOOKUP(BBDD!AH387,[1]CODIFICACIÓN!$BM$3:$BN$14,2,FALSE)</f>
        <v>NS/NC</v>
      </c>
      <c r="AJ387" s="19" t="str">
        <f>VLOOKUP(BBDD!AI387,[1]CODIFICACIÓN!$BO$3:$BP$12,2,FALSE)</f>
        <v>INNECESARIO POR PROXIMIDAD</v>
      </c>
      <c r="AL387" s="19" t="str">
        <f>VLOOKUP(BBDD!AK387,[1]CODIFICACIÓN!$BQ$3:$BR$7,2,FALSE)</f>
        <v>4 O MÁS VECES A LA SEMANA</v>
      </c>
      <c r="AM387" s="19" t="str">
        <f>VLOOKUP(BBDD!AL387,[1]CODIFICACIÓN!$BS$3:$BT$7,2,FALSE)</f>
        <v>NS/NC</v>
      </c>
    </row>
    <row r="388" spans="1:39" ht="15" customHeight="1" x14ac:dyDescent="0.3">
      <c r="A388" s="4">
        <v>387</v>
      </c>
      <c r="B388" s="5">
        <v>42846</v>
      </c>
      <c r="C388" s="7">
        <v>0.50347222222222221</v>
      </c>
      <c r="D388" s="3" t="s">
        <v>135</v>
      </c>
      <c r="E388" s="19" t="str">
        <f>VLOOKUP(BBDD!E388,[1]CODIFICACIÓN!$A$3:$B$5,2,FALSE)</f>
        <v>Hombre</v>
      </c>
      <c r="F388" s="3">
        <v>47</v>
      </c>
      <c r="G388" s="3" t="str">
        <f>VLOOKUP(F388,[1]CODIFICACIÓN!$BV$3:$BW$99,2,FALSE)</f>
        <v>40 a 54 años</v>
      </c>
      <c r="H388" s="3" t="s">
        <v>264</v>
      </c>
      <c r="I388" s="19" t="str">
        <f>VLOOKUP(BBDD!H388,[1]CODIFICACIÓN!$BG$3:$BH$11,2,FALSE)</f>
        <v>OCUPADO/A</v>
      </c>
      <c r="J388" s="4" t="s">
        <v>244</v>
      </c>
      <c r="K388" s="19" t="str">
        <f>VLOOKUP(BBDD!J388,[1]CODIFICACIÓN!$G$3:$H$48,2,FALSE)</f>
        <v>Universidad</v>
      </c>
      <c r="L388" s="4">
        <v>7</v>
      </c>
      <c r="M388" s="3" t="s">
        <v>265</v>
      </c>
      <c r="N388" s="19" t="str">
        <f>VLOOKUP(BBDD!M388,[1]CODIFICACIÓN!$G$3:$H$48,2,FALSE)</f>
        <v>Actur- Rey Fernando</v>
      </c>
      <c r="O388" s="18">
        <v>96</v>
      </c>
      <c r="P388" s="19" t="str">
        <f>VLOOKUP(BBDD!O388,[1]CODIFICACIÓN!$BI$3:$BJ$15,2,FALSE)</f>
        <v>GESTIONES ADMINISTRATIVAS</v>
      </c>
      <c r="Q388" s="3"/>
      <c r="R388" s="19" t="str">
        <f>VLOOKUP(BBDD!Q388,[1]CODIFICACIÓN!$BI$3:$BJ$15,2,FALSE)</f>
        <v>TRABAJO</v>
      </c>
      <c r="T388" s="19" t="str">
        <f>VLOOKUP(BBDD!S388,[1]CODIFICACIÓN!$BK$3:$BL$18,2,FALSE)</f>
        <v>COCHE PERSONA QUE CONDUCE</v>
      </c>
      <c r="U388" s="19"/>
      <c r="V388" s="3"/>
      <c r="Z388" s="3">
        <v>10</v>
      </c>
      <c r="AI388" s="19" t="str">
        <f>VLOOKUP(BBDD!AH388,[1]CODIFICACIÓN!$BM$3:$BN$14,2,FALSE)</f>
        <v>NS/NC</v>
      </c>
      <c r="AJ388" s="19" t="str">
        <f>VLOOKUP(BBDD!AI388,[1]CODIFICACIÓN!$BO$3:$BP$12,2,FALSE)</f>
        <v>OTROS</v>
      </c>
      <c r="AL388" s="19" t="str">
        <f>VLOOKUP(BBDD!AK388,[1]CODIFICACIÓN!$BQ$3:$BR$7,2,FALSE)</f>
        <v>1-3 VECES AL MES</v>
      </c>
      <c r="AM388" s="19" t="str">
        <f>VLOOKUP(BBDD!AL388,[1]CODIFICACIÓN!$BS$3:$BT$7,2,FALSE)</f>
        <v>NS/NC</v>
      </c>
    </row>
    <row r="389" spans="1:39" ht="15" customHeight="1" x14ac:dyDescent="0.3">
      <c r="A389" s="4">
        <v>388</v>
      </c>
      <c r="B389" s="5">
        <v>42846</v>
      </c>
      <c r="C389" s="7">
        <v>0.50624999999999998</v>
      </c>
      <c r="D389" s="3" t="s">
        <v>135</v>
      </c>
      <c r="E389" s="19" t="str">
        <f>VLOOKUP(BBDD!E389,[1]CODIFICACIÓN!$A$3:$B$5,2,FALSE)</f>
        <v>Mujer</v>
      </c>
      <c r="F389" s="3">
        <v>48</v>
      </c>
      <c r="G389" s="3" t="str">
        <f>VLOOKUP(F389,[1]CODIFICACIÓN!$BV$3:$BW$99,2,FALSE)</f>
        <v>40 a 54 años</v>
      </c>
      <c r="H389" s="3" t="s">
        <v>196</v>
      </c>
      <c r="I389" s="19" t="str">
        <f>VLOOKUP(BBDD!H389,[1]CODIFICACIÓN!$BG$3:$BH$11,2,FALSE)</f>
        <v>OCUPADO/A</v>
      </c>
      <c r="J389" s="4" t="s">
        <v>244</v>
      </c>
      <c r="K389" s="19" t="str">
        <f>VLOOKUP(BBDD!J389,[1]CODIFICACIÓN!$G$3:$H$48,2,FALSE)</f>
        <v>Universidad</v>
      </c>
      <c r="L389" s="4">
        <v>7</v>
      </c>
      <c r="M389" s="3" t="s">
        <v>150</v>
      </c>
      <c r="N389" s="19" t="str">
        <f>VLOOKUP(BBDD!M389,[1]CODIFICACIÓN!$G$3:$H$48,2,FALSE)</f>
        <v>Centro</v>
      </c>
      <c r="O389" s="18">
        <v>7</v>
      </c>
      <c r="P389" s="19" t="str">
        <f>VLOOKUP(BBDD!O389,[1]CODIFICACIÓN!$BI$3:$BJ$15,2,FALSE)</f>
        <v>TRABAJO</v>
      </c>
      <c r="Q389" s="3"/>
      <c r="R389" s="19" t="str">
        <f>VLOOKUP(BBDD!Q389,[1]CODIFICACIÓN!$BI$3:$BJ$15,2,FALSE)</f>
        <v>OCIO (DEPORTE, AMIGOS, ETC.)</v>
      </c>
      <c r="T389" s="19" t="str">
        <f>VLOOKUP(BBDD!S389,[1]CODIFICACIÓN!$BK$3:$BL$18,2,FALSE)</f>
        <v>A PIE</v>
      </c>
      <c r="U389" s="19"/>
      <c r="V389" s="3"/>
      <c r="Y389" s="7">
        <v>0.50624999999999998</v>
      </c>
      <c r="Z389" s="3">
        <v>2</v>
      </c>
      <c r="AI389" s="19" t="str">
        <f>VLOOKUP(BBDD!AH389,[1]CODIFICACIÓN!$BM$3:$BN$14,2,FALSE)</f>
        <v>NS/NC</v>
      </c>
      <c r="AJ389" s="19" t="str">
        <f>VLOOKUP(BBDD!AI389,[1]CODIFICACIÓN!$BO$3:$BP$12,2,FALSE)</f>
        <v>INNECESARIO POR PROXIMIDAD</v>
      </c>
      <c r="AL389" s="19" t="str">
        <f>VLOOKUP(BBDD!AK389,[1]CODIFICACIÓN!$BQ$3:$BR$7,2,FALSE)</f>
        <v>CON MENOR FRECUENCIA</v>
      </c>
      <c r="AM389" s="19" t="str">
        <f>VLOOKUP(BBDD!AL389,[1]CODIFICACIÓN!$BS$3:$BT$7,2,FALSE)</f>
        <v>NS/NC</v>
      </c>
    </row>
    <row r="390" spans="1:39" ht="15" customHeight="1" x14ac:dyDescent="0.3">
      <c r="A390" s="4">
        <v>389</v>
      </c>
      <c r="B390" s="5">
        <v>42846</v>
      </c>
      <c r="C390" s="7">
        <v>0.50972222222222219</v>
      </c>
      <c r="D390" s="3" t="s">
        <v>135</v>
      </c>
      <c r="E390" s="19" t="str">
        <f>VLOOKUP(BBDD!E390,[1]CODIFICACIÓN!$A$3:$B$5,2,FALSE)</f>
        <v>NS/NC</v>
      </c>
      <c r="F390" s="3">
        <v>35</v>
      </c>
      <c r="G390" s="3" t="str">
        <f>VLOOKUP(F390,[1]CODIFICACIÓN!$BV$3:$BW$99,2,FALSE)</f>
        <v>25 a 39 años</v>
      </c>
      <c r="H390" s="3" t="s">
        <v>115</v>
      </c>
      <c r="I390" s="19" t="str">
        <f>VLOOKUP(BBDD!H390,[1]CODIFICACIÓN!$BG$3:$BH$11,2,FALSE)</f>
        <v>OCUPADO/A</v>
      </c>
      <c r="J390" s="4" t="s">
        <v>244</v>
      </c>
      <c r="K390" s="19" t="str">
        <f>VLOOKUP(BBDD!J390,[1]CODIFICACIÓN!$G$3:$H$48,2,FALSE)</f>
        <v>Universidad</v>
      </c>
      <c r="L390" s="4">
        <v>7</v>
      </c>
      <c r="M390" s="3" t="s">
        <v>115</v>
      </c>
      <c r="N390" s="19" t="str">
        <f>VLOOKUP(BBDD!M390,[1]CODIFICACIÓN!$G$3:$H$48,2,FALSE)</f>
        <v>Actur- Rey Fernando</v>
      </c>
      <c r="O390" s="18" t="s">
        <v>564</v>
      </c>
      <c r="P390" s="19" t="str">
        <f>VLOOKUP(BBDD!O390,[1]CODIFICACIÓN!$BI$3:$BJ$15,2,FALSE)</f>
        <v>GESTIONES ADMINISTRATIVAS</v>
      </c>
      <c r="Q390" s="3"/>
      <c r="R390" s="19" t="str">
        <f>VLOOKUP(BBDD!Q390,[1]CODIFICACIÓN!$BI$3:$BJ$15,2,FALSE)</f>
        <v>CASA</v>
      </c>
      <c r="T390" s="19" t="str">
        <f>VLOOKUP(BBDD!S390,[1]CODIFICACIÓN!$BK$3:$BL$18,2,FALSE)</f>
        <v>COCHE PERSONA QUE CONDUCE</v>
      </c>
      <c r="U390" s="19"/>
      <c r="V390" s="3"/>
      <c r="Z390" s="3">
        <v>7</v>
      </c>
      <c r="AI390" s="19" t="str">
        <f>VLOOKUP(BBDD!AH390,[1]CODIFICACIÓN!$BM$3:$BN$14,2,FALSE)</f>
        <v>NS/NC</v>
      </c>
      <c r="AJ390" s="19" t="str">
        <f>VLOOKUP(BBDD!AI390,[1]CODIFICACIÓN!$BO$3:$BP$12,2,FALSE)</f>
        <v>NO CONOZCO EL SERVICIO</v>
      </c>
      <c r="AL390" s="19" t="str">
        <f>VLOOKUP(BBDD!AK390,[1]CODIFICACIÓN!$BQ$3:$BR$7,2,FALSE)</f>
        <v>1-3 VECES AL MES</v>
      </c>
      <c r="AM390" s="19" t="str">
        <f>VLOOKUP(BBDD!AL390,[1]CODIFICACIÓN!$BS$3:$BT$7,2,FALSE)</f>
        <v>NS/NC</v>
      </c>
    </row>
    <row r="391" spans="1:39" ht="15" customHeight="1" x14ac:dyDescent="0.3">
      <c r="A391" s="4">
        <v>390</v>
      </c>
      <c r="B391" s="5">
        <v>42846</v>
      </c>
      <c r="C391" s="7">
        <v>0.51041666666666663</v>
      </c>
      <c r="D391" s="3" t="s">
        <v>135</v>
      </c>
      <c r="E391" s="19" t="str">
        <f>VLOOKUP(BBDD!E391,[1]CODIFICACIÓN!$A$3:$B$5,2,FALSE)</f>
        <v>NS/NC</v>
      </c>
      <c r="F391" s="3">
        <v>46</v>
      </c>
      <c r="G391" s="3" t="str">
        <f>VLOOKUP(F391,[1]CODIFICACIÓN!$BV$3:$BW$99,2,FALSE)</f>
        <v>40 a 54 años</v>
      </c>
      <c r="H391" s="3" t="s">
        <v>106</v>
      </c>
      <c r="I391" s="19" t="str">
        <f>VLOOKUP(BBDD!H391,[1]CODIFICACIÓN!$BG$3:$BH$11,2,FALSE)</f>
        <v>EN PARO</v>
      </c>
      <c r="J391" s="4" t="s">
        <v>244</v>
      </c>
      <c r="K391" s="19" t="str">
        <f>VLOOKUP(BBDD!J391,[1]CODIFICACIÓN!$G$3:$H$48,2,FALSE)</f>
        <v>Universidad</v>
      </c>
      <c r="L391" s="4">
        <v>7</v>
      </c>
      <c r="M391" s="3" t="s">
        <v>150</v>
      </c>
      <c r="N391" s="19" t="str">
        <f>VLOOKUP(BBDD!M391,[1]CODIFICACIÓN!$G$3:$H$48,2,FALSE)</f>
        <v>Centro</v>
      </c>
      <c r="O391" s="18">
        <v>7</v>
      </c>
      <c r="P391" s="19" t="str">
        <f>VLOOKUP(BBDD!O391,[1]CODIFICACIÓN!$BI$3:$BJ$15,2,FALSE)</f>
        <v>GESTIONES ADMINISTRATIVAS</v>
      </c>
      <c r="Q391" s="3"/>
      <c r="R391" s="19" t="str">
        <f>VLOOKUP(BBDD!Q391,[1]CODIFICACIÓN!$BI$3:$BJ$15,2,FALSE)</f>
        <v>OTROS</v>
      </c>
      <c r="T391" s="19" t="str">
        <f>VLOOKUP(BBDD!S391,[1]CODIFICACIÓN!$BK$3:$BL$18,2,FALSE)</f>
        <v>A PIE</v>
      </c>
      <c r="U391" s="19"/>
      <c r="V391" s="3"/>
      <c r="Y391" s="7">
        <v>0.51041666666666663</v>
      </c>
      <c r="Z391" s="3">
        <v>2</v>
      </c>
      <c r="AI391" s="19" t="str">
        <f>VLOOKUP(BBDD!AH391,[1]CODIFICACIÓN!$BM$3:$BN$14,2,FALSE)</f>
        <v>NS/NC</v>
      </c>
      <c r="AJ391" s="19" t="str">
        <f>VLOOKUP(BBDD!AI391,[1]CODIFICACIÓN!$BO$3:$BP$12,2,FALSE)</f>
        <v>INNECESARIO POR PROXIMIDAD</v>
      </c>
      <c r="AL391" s="19" t="str">
        <f>VLOOKUP(BBDD!AK391,[1]CODIFICACIÓN!$BQ$3:$BR$7,2,FALSE)</f>
        <v>1-3 VECES AL MES</v>
      </c>
      <c r="AM391" s="19" t="str">
        <f>VLOOKUP(BBDD!AL391,[1]CODIFICACIÓN!$BS$3:$BT$7,2,FALSE)</f>
        <v>NS/NC</v>
      </c>
    </row>
    <row r="392" spans="1:39" ht="15" customHeight="1" x14ac:dyDescent="0.3">
      <c r="A392" s="4">
        <v>391</v>
      </c>
      <c r="B392" s="5">
        <v>42846</v>
      </c>
      <c r="C392" s="7">
        <v>0.51527777777777783</v>
      </c>
      <c r="D392" s="3" t="s">
        <v>135</v>
      </c>
      <c r="E392" s="19" t="str">
        <f>VLOOKUP(BBDD!E392,[1]CODIFICACIÓN!$A$3:$B$5,2,FALSE)</f>
        <v>Hombre</v>
      </c>
      <c r="F392" s="3">
        <v>50</v>
      </c>
      <c r="G392" s="3" t="str">
        <f>VLOOKUP(F392,[1]CODIFICACIÓN!$BV$3:$BW$99,2,FALSE)</f>
        <v>40 a 54 años</v>
      </c>
      <c r="H392" s="3" t="s">
        <v>105</v>
      </c>
      <c r="I392" s="19" t="str">
        <f>VLOOKUP(BBDD!H392,[1]CODIFICACIÓN!$BG$3:$BH$11,2,FALSE)</f>
        <v>OCUPADO/A</v>
      </c>
      <c r="J392" s="4" t="s">
        <v>244</v>
      </c>
      <c r="K392" s="19" t="str">
        <f>VLOOKUP(BBDD!J392,[1]CODIFICACIÓN!$G$3:$H$48,2,FALSE)</f>
        <v>Universidad</v>
      </c>
      <c r="L392" s="4">
        <v>7</v>
      </c>
      <c r="M392" s="3" t="s">
        <v>259</v>
      </c>
      <c r="N392" s="19" t="str">
        <f>VLOOKUP(BBDD!M392,[1]CODIFICACIÓN!$G$3:$H$48,2,FALSE)</f>
        <v>Centro</v>
      </c>
      <c r="O392" s="18">
        <v>100</v>
      </c>
      <c r="P392" s="19" t="str">
        <f>VLOOKUP(BBDD!O392,[1]CODIFICACIÓN!$BI$3:$BJ$15,2,FALSE)</f>
        <v>TRABAJO</v>
      </c>
      <c r="Q392" s="3"/>
      <c r="R392" s="19" t="str">
        <f>VLOOKUP(BBDD!Q392,[1]CODIFICACIÓN!$BI$3:$BJ$15,2,FALSE)</f>
        <v>TRABAJO</v>
      </c>
      <c r="T392" s="19" t="str">
        <f>VLOOKUP(BBDD!S392,[1]CODIFICACIÓN!$BK$3:$BL$18,2,FALSE)</f>
        <v>TRANVÍA</v>
      </c>
      <c r="U392" s="19"/>
      <c r="V392" s="3"/>
      <c r="Y392" s="7">
        <v>0.51527777777777783</v>
      </c>
      <c r="Z392" s="3">
        <v>10</v>
      </c>
      <c r="AA392" s="3" t="s">
        <v>467</v>
      </c>
      <c r="AI392" s="19" t="str">
        <f>VLOOKUP(BBDD!AH392,[1]CODIFICACIÓN!$BM$3:$BN$14,2,FALSE)</f>
        <v>TARJETA BUS</v>
      </c>
      <c r="AJ392" s="19" t="str">
        <f>VLOOKUP(BBDD!AI392,[1]CODIFICACIÓN!$BO$3:$BP$12,2,FALSE)</f>
        <v>NS/NC</v>
      </c>
      <c r="AL392" s="19" t="str">
        <f>VLOOKUP(BBDD!AK392,[1]CODIFICACIÓN!$BQ$3:$BR$7,2,FALSE)</f>
        <v>CON MENOR FRECUENCIA</v>
      </c>
      <c r="AM392" s="19" t="str">
        <f>VLOOKUP(BBDD!AL392,[1]CODIFICACIÓN!$BS$3:$BT$7,2,FALSE)</f>
        <v>Muy seguro</v>
      </c>
    </row>
    <row r="393" spans="1:39" ht="15" customHeight="1" x14ac:dyDescent="0.3">
      <c r="A393" s="4">
        <v>392</v>
      </c>
      <c r="B393" s="5">
        <v>42846</v>
      </c>
      <c r="C393" s="7">
        <v>0.51736111111111105</v>
      </c>
      <c r="D393" s="3" t="s">
        <v>135</v>
      </c>
      <c r="E393" s="19" t="str">
        <f>VLOOKUP(BBDD!E393,[1]CODIFICACIÓN!$A$3:$B$5,2,FALSE)</f>
        <v>NS/NC</v>
      </c>
      <c r="F393" s="3">
        <v>47</v>
      </c>
      <c r="G393" s="3" t="str">
        <f>VLOOKUP(F393,[1]CODIFICACIÓN!$BV$3:$BW$99,2,FALSE)</f>
        <v>40 a 54 años</v>
      </c>
      <c r="H393" s="3" t="s">
        <v>134</v>
      </c>
      <c r="I393" s="19" t="str">
        <f>VLOOKUP(BBDD!H393,[1]CODIFICACIÓN!$BG$3:$BH$11,2,FALSE)</f>
        <v>OCUPADO/A</v>
      </c>
      <c r="J393" s="4" t="s">
        <v>244</v>
      </c>
      <c r="K393" s="19" t="str">
        <f>VLOOKUP(BBDD!J393,[1]CODIFICACIÓN!$G$3:$H$48,2,FALSE)</f>
        <v>Universidad</v>
      </c>
      <c r="L393" s="4">
        <v>7</v>
      </c>
      <c r="M393" s="3" t="s">
        <v>134</v>
      </c>
      <c r="N393" s="19" t="str">
        <f>VLOOKUP(BBDD!M393,[1]CODIFICACIÓN!$G$3:$H$48,2,FALSE)</f>
        <v>Centro</v>
      </c>
      <c r="O393" s="18">
        <v>123</v>
      </c>
      <c r="P393" s="19" t="str">
        <f>VLOOKUP(BBDD!O393,[1]CODIFICACIÓN!$BI$3:$BJ$15,2,FALSE)</f>
        <v>TRABAJO</v>
      </c>
      <c r="Q393" s="3"/>
      <c r="R393" s="19" t="str">
        <f>VLOOKUP(BBDD!Q393,[1]CODIFICACIÓN!$BI$3:$BJ$15,2,FALSE)</f>
        <v>CASA</v>
      </c>
      <c r="T393" s="19" t="str">
        <f>VLOOKUP(BBDD!S393,[1]CODIFICACIÓN!$BK$3:$BL$18,2,FALSE)</f>
        <v>BUS URBANO</v>
      </c>
      <c r="U393" s="19"/>
      <c r="V393" s="3"/>
      <c r="Z393" s="3">
        <v>35</v>
      </c>
      <c r="AA393" s="3">
        <v>35</v>
      </c>
      <c r="AI393" s="19" t="str">
        <f>VLOOKUP(BBDD!AH393,[1]CODIFICACIÓN!$BM$3:$BN$14,2,FALSE)</f>
        <v>TARJETA CIUDADANA</v>
      </c>
      <c r="AJ393" s="19" t="str">
        <f>VLOOKUP(BBDD!AI393,[1]CODIFICACIÓN!$BO$3:$BP$12,2,FALSE)</f>
        <v>NS/NC</v>
      </c>
      <c r="AL393" s="19" t="str">
        <f>VLOOKUP(BBDD!AK393,[1]CODIFICACIÓN!$BQ$3:$BR$7,2,FALSE)</f>
        <v>CON MENOR FRECUENCIA</v>
      </c>
      <c r="AM393" s="19" t="str">
        <f>VLOOKUP(BBDD!AL393,[1]CODIFICACIÓN!$BS$3:$BT$7,2,FALSE)</f>
        <v>Seguro</v>
      </c>
    </row>
    <row r="394" spans="1:39" ht="15" customHeight="1" x14ac:dyDescent="0.3">
      <c r="A394" s="4">
        <v>393</v>
      </c>
      <c r="B394" s="5">
        <v>42846</v>
      </c>
      <c r="C394" s="7">
        <v>0.51874999999999993</v>
      </c>
      <c r="D394" s="3" t="s">
        <v>135</v>
      </c>
      <c r="E394" s="19" t="str">
        <f>VLOOKUP(BBDD!E394,[1]CODIFICACIÓN!$A$3:$B$5,2,FALSE)</f>
        <v>NS/NC</v>
      </c>
      <c r="F394" s="3">
        <v>47</v>
      </c>
      <c r="G394" s="3" t="str">
        <f>VLOOKUP(F394,[1]CODIFICACIÓN!$BV$3:$BW$99,2,FALSE)</f>
        <v>40 a 54 años</v>
      </c>
      <c r="H394" s="3" t="s">
        <v>115</v>
      </c>
      <c r="I394" s="19" t="str">
        <f>VLOOKUP(BBDD!H394,[1]CODIFICACIÓN!$BG$3:$BH$11,2,FALSE)</f>
        <v>EN PARO</v>
      </c>
      <c r="J394" s="4" t="s">
        <v>244</v>
      </c>
      <c r="K394" s="19" t="str">
        <f>VLOOKUP(BBDD!J394,[1]CODIFICACIÓN!$G$3:$H$48,2,FALSE)</f>
        <v>Universidad</v>
      </c>
      <c r="L394" s="4">
        <v>7</v>
      </c>
      <c r="M394" s="3" t="s">
        <v>115</v>
      </c>
      <c r="N394" s="19" t="str">
        <f>VLOOKUP(BBDD!M394,[1]CODIFICACIÓN!$G$3:$H$48,2,FALSE)</f>
        <v>Centro</v>
      </c>
      <c r="O394" s="18" t="s">
        <v>564</v>
      </c>
      <c r="P394" s="19" t="str">
        <f>VLOOKUP(BBDD!O394,[1]CODIFICACIÓN!$BI$3:$BJ$15,2,FALSE)</f>
        <v>TRABAJO</v>
      </c>
      <c r="Q394" s="3"/>
      <c r="R394" s="19" t="str">
        <f>VLOOKUP(BBDD!Q394,[1]CODIFICACIÓN!$BI$3:$BJ$15,2,FALSE)</f>
        <v>CASA</v>
      </c>
      <c r="T394" s="19" t="str">
        <f>VLOOKUP(BBDD!S394,[1]CODIFICACIÓN!$BK$3:$BL$18,2,FALSE)</f>
        <v>A PIE</v>
      </c>
      <c r="U394" s="19"/>
      <c r="V394" s="3"/>
      <c r="Y394" s="7">
        <v>0.51874999999999993</v>
      </c>
      <c r="Z394" s="3">
        <v>15</v>
      </c>
      <c r="AI394" s="19" t="str">
        <f>VLOOKUP(BBDD!AH394,[1]CODIFICACIÓN!$BM$3:$BN$14,2,FALSE)</f>
        <v>NS/NC</v>
      </c>
      <c r="AJ394" s="19" t="str">
        <f>VLOOKUP(BBDD!AI394,[1]CODIFICACIÓN!$BO$3:$BP$12,2,FALSE)</f>
        <v>INNECESARIO POR PROXIMIDAD</v>
      </c>
      <c r="AL394" s="19" t="str">
        <f>VLOOKUP(BBDD!AK394,[1]CODIFICACIÓN!$BQ$3:$BR$7,2,FALSE)</f>
        <v>1-3 VECES AL MES</v>
      </c>
      <c r="AM394" s="19" t="str">
        <f>VLOOKUP(BBDD!AL394,[1]CODIFICACIÓN!$BS$3:$BT$7,2,FALSE)</f>
        <v>NS/NC</v>
      </c>
    </row>
    <row r="395" spans="1:39" ht="15" customHeight="1" x14ac:dyDescent="0.3">
      <c r="A395" s="4">
        <v>394</v>
      </c>
      <c r="B395" s="5">
        <v>42846</v>
      </c>
      <c r="C395" s="7">
        <v>0.51388888888888895</v>
      </c>
      <c r="D395" s="3" t="s">
        <v>135</v>
      </c>
      <c r="E395" s="19" t="str">
        <f>VLOOKUP(BBDD!E395,[1]CODIFICACIÓN!$A$3:$B$5,2,FALSE)</f>
        <v>Mujer</v>
      </c>
      <c r="F395" s="3">
        <v>33</v>
      </c>
      <c r="G395" s="3" t="str">
        <f>VLOOKUP(F395,[1]CODIFICACIÓN!$BV$3:$BW$99,2,FALSE)</f>
        <v>25 a 39 años</v>
      </c>
      <c r="H395" s="3" t="s">
        <v>183</v>
      </c>
      <c r="I395" s="19" t="str">
        <f>VLOOKUP(BBDD!H395,[1]CODIFICACIÓN!$BG$3:$BH$11,2,FALSE)</f>
        <v>EN PARO</v>
      </c>
      <c r="J395" s="4" t="s">
        <v>244</v>
      </c>
      <c r="K395" s="19" t="str">
        <f>VLOOKUP(BBDD!J395,[1]CODIFICACIÓN!$G$3:$H$48,2,FALSE)</f>
        <v>Universidad</v>
      </c>
      <c r="L395" s="4">
        <v>7</v>
      </c>
      <c r="M395" s="3" t="s">
        <v>143</v>
      </c>
      <c r="N395" s="19" t="str">
        <f>VLOOKUP(BBDD!M395,[1]CODIFICACIÓN!$G$3:$H$48,2,FALSE)</f>
        <v>Actur- Rey Fernando</v>
      </c>
      <c r="O395" s="18">
        <v>72</v>
      </c>
      <c r="P395" s="19" t="str">
        <f>VLOOKUP(BBDD!O395,[1]CODIFICACIÓN!$BI$3:$BJ$15,2,FALSE)</f>
        <v>CASA</v>
      </c>
      <c r="Q395" s="3"/>
      <c r="R395" s="19" t="str">
        <f>VLOOKUP(BBDD!Q395,[1]CODIFICACIÓN!$BI$3:$BJ$15,2,FALSE)</f>
        <v>OCIO (DEPORTE, AMIGOS, ETC.)</v>
      </c>
      <c r="T395" s="19" t="str">
        <f>VLOOKUP(BBDD!S395,[1]CODIFICACIÓN!$BK$3:$BL$18,2,FALSE)</f>
        <v>A PIE</v>
      </c>
      <c r="U395" s="19"/>
      <c r="V395" s="3"/>
      <c r="Z395" s="3">
        <v>5</v>
      </c>
      <c r="AI395" s="19" t="str">
        <f>VLOOKUP(BBDD!AH395,[1]CODIFICACIÓN!$BM$3:$BN$14,2,FALSE)</f>
        <v>NS/NC</v>
      </c>
      <c r="AJ395" s="19" t="str">
        <f>VLOOKUP(BBDD!AI395,[1]CODIFICACIÓN!$BO$3:$BP$12,2,FALSE)</f>
        <v>INNECESARIO POR PROXIMIDAD</v>
      </c>
      <c r="AL395" s="19" t="str">
        <f>VLOOKUP(BBDD!AK395,[1]CODIFICACIÓN!$BQ$3:$BR$7,2,FALSE)</f>
        <v>CON MENOR FRECUENCIA</v>
      </c>
      <c r="AM395" s="19" t="str">
        <f>VLOOKUP(BBDD!AL395,[1]CODIFICACIÓN!$BS$3:$BT$7,2,FALSE)</f>
        <v>NS/NC</v>
      </c>
    </row>
    <row r="396" spans="1:39" ht="15" customHeight="1" x14ac:dyDescent="0.3">
      <c r="A396" s="4">
        <v>395</v>
      </c>
      <c r="B396" s="5">
        <v>42846</v>
      </c>
      <c r="C396" s="7">
        <v>0.52083333333333337</v>
      </c>
      <c r="D396" s="3" t="s">
        <v>135</v>
      </c>
      <c r="E396" s="19" t="str">
        <f>VLOOKUP(BBDD!E396,[1]CODIFICACIÓN!$A$3:$B$5,2,FALSE)</f>
        <v>Hombre</v>
      </c>
      <c r="F396" s="3">
        <v>20</v>
      </c>
      <c r="G396" s="3" t="str">
        <f>VLOOKUP(F396,[1]CODIFICACIÓN!$BV$3:$BW$99,2,FALSE)</f>
        <v>15 a 24 años</v>
      </c>
      <c r="H396" s="3" t="s">
        <v>111</v>
      </c>
      <c r="I396" s="19" t="str">
        <f>VLOOKUP(BBDD!H396,[1]CODIFICACIÓN!$BG$3:$BH$11,2,FALSE)</f>
        <v>OCUPADO/A Y ESTUDIANTE</v>
      </c>
      <c r="J396" s="4" t="s">
        <v>201</v>
      </c>
      <c r="K396" s="19" t="str">
        <f>VLOOKUP(BBDD!J396,[1]CODIFICACIÓN!$G$3:$H$48,2,FALSE)</f>
        <v>La Almozara</v>
      </c>
      <c r="L396" s="4" t="s">
        <v>560</v>
      </c>
      <c r="M396" s="3" t="s">
        <v>244</v>
      </c>
      <c r="N396" s="19" t="str">
        <f>VLOOKUP(BBDD!M396,[1]CODIFICACIÓN!$G$3:$H$48,2,FALSE)</f>
        <v>Centro</v>
      </c>
      <c r="O396" s="18">
        <v>7</v>
      </c>
      <c r="P396" s="19" t="str">
        <f>VLOOKUP(BBDD!O396,[1]CODIFICACIÓN!$BI$3:$BJ$15,2,FALSE)</f>
        <v>CASA</v>
      </c>
      <c r="Q396" s="3"/>
      <c r="R396" s="19" t="str">
        <f>VLOOKUP(BBDD!Q396,[1]CODIFICACIÓN!$BI$3:$BJ$15,2,FALSE)</f>
        <v>GESTIONES ADMINISTRATIVAS</v>
      </c>
      <c r="T396" s="19" t="str">
        <f>VLOOKUP(BBDD!S396,[1]CODIFICACIÓN!$BK$3:$BL$18,2,FALSE)</f>
        <v>MOTOCICLETA</v>
      </c>
      <c r="U396" s="19"/>
      <c r="V396" s="3"/>
      <c r="Y396" s="7">
        <v>0.50694444444444442</v>
      </c>
      <c r="Z396" s="3">
        <v>25</v>
      </c>
      <c r="AI396" s="19" t="str">
        <f>VLOOKUP(BBDD!AH396,[1]CODIFICACIÓN!$BM$3:$BN$14,2,FALSE)</f>
        <v>NS/NC</v>
      </c>
      <c r="AJ396" s="19" t="str">
        <f>VLOOKUP(BBDD!AI396,[1]CODIFICACIÓN!$BO$3:$BP$12,2,FALSE)</f>
        <v>ES CARO</v>
      </c>
      <c r="AL396" s="19" t="str">
        <f>VLOOKUP(BBDD!AK396,[1]CODIFICACIÓN!$BQ$3:$BR$7,2,FALSE)</f>
        <v>1-3 VECES AL MES</v>
      </c>
      <c r="AM396" s="19" t="str">
        <f>VLOOKUP(BBDD!AL396,[1]CODIFICACIÓN!$BS$3:$BT$7,2,FALSE)</f>
        <v>NS/NC</v>
      </c>
    </row>
    <row r="397" spans="1:39" ht="15" customHeight="1" x14ac:dyDescent="0.3">
      <c r="A397" s="4">
        <v>396</v>
      </c>
      <c r="B397" s="5">
        <v>42846</v>
      </c>
      <c r="C397" s="7">
        <v>0.52847222222222223</v>
      </c>
      <c r="D397" s="3" t="s">
        <v>135</v>
      </c>
      <c r="E397" s="19" t="str">
        <f>VLOOKUP(BBDD!E397,[1]CODIFICACIÓN!$A$3:$B$5,2,FALSE)</f>
        <v>Hombre</v>
      </c>
      <c r="F397" s="3">
        <v>32</v>
      </c>
      <c r="G397" s="3" t="str">
        <f>VLOOKUP(F397,[1]CODIFICACIÓN!$BV$3:$BW$99,2,FALSE)</f>
        <v>25 a 39 años</v>
      </c>
      <c r="H397" s="3" t="s">
        <v>108</v>
      </c>
      <c r="I397" s="19" t="str">
        <f>VLOOKUP(BBDD!H397,[1]CODIFICACIÓN!$BG$3:$BH$11,2,FALSE)</f>
        <v>EN PARO</v>
      </c>
      <c r="J397" s="4" t="s">
        <v>244</v>
      </c>
      <c r="K397" s="19" t="str">
        <f>VLOOKUP(BBDD!J397,[1]CODIFICACIÓN!$G$3:$H$48,2,FALSE)</f>
        <v>Universidad</v>
      </c>
      <c r="L397" s="4">
        <v>7</v>
      </c>
      <c r="M397" s="3" t="s">
        <v>108</v>
      </c>
      <c r="N397" s="19" t="str">
        <f>VLOOKUP(BBDD!M397,[1]CODIFICACIÓN!$G$3:$H$48,2,FALSE)</f>
        <v>Casablanca</v>
      </c>
      <c r="O397" s="18" t="s">
        <v>555</v>
      </c>
      <c r="P397" s="19" t="str">
        <f>VLOOKUP(BBDD!O397,[1]CODIFICACIÓN!$BI$3:$BJ$15,2,FALSE)</f>
        <v>GESTIONES ADMINISTRATIVAS</v>
      </c>
      <c r="Q397" s="3"/>
      <c r="R397" s="19" t="str">
        <f>VLOOKUP(BBDD!Q397,[1]CODIFICACIÓN!$BI$3:$BJ$15,2,FALSE)</f>
        <v>CASA</v>
      </c>
      <c r="T397" s="19" t="str">
        <f>VLOOKUP(BBDD!S397,[1]CODIFICACIÓN!$BK$3:$BL$18,2,FALSE)</f>
        <v>COCHE PERSONA QUE CONDUCE</v>
      </c>
      <c r="U397" s="19"/>
      <c r="V397" s="3"/>
      <c r="Y397" s="7">
        <v>0.5</v>
      </c>
      <c r="Z397" s="3">
        <v>30</v>
      </c>
      <c r="AI397" s="19" t="str">
        <f>VLOOKUP(BBDD!AH397,[1]CODIFICACIÓN!$BM$3:$BN$14,2,FALSE)</f>
        <v>NS/NC</v>
      </c>
      <c r="AJ397" s="19" t="str">
        <f>VLOOKUP(BBDD!AI397,[1]CODIFICACIÓN!$BO$3:$BP$12,2,FALSE)</f>
        <v>ES CARO</v>
      </c>
      <c r="AL397" s="19" t="str">
        <f>VLOOKUP(BBDD!AK397,[1]CODIFICACIÓN!$BQ$3:$BR$7,2,FALSE)</f>
        <v>CON MENOR FRECUENCIA</v>
      </c>
      <c r="AM397" s="19" t="str">
        <f>VLOOKUP(BBDD!AL397,[1]CODIFICACIÓN!$BS$3:$BT$7,2,FALSE)</f>
        <v>NS/NC</v>
      </c>
    </row>
    <row r="398" spans="1:39" ht="15" customHeight="1" x14ac:dyDescent="0.3">
      <c r="A398" s="4">
        <v>397</v>
      </c>
      <c r="B398" s="5">
        <v>42846</v>
      </c>
      <c r="C398" s="7">
        <v>0.53749999999999998</v>
      </c>
      <c r="D398" s="3" t="s">
        <v>135</v>
      </c>
      <c r="E398" s="19" t="str">
        <f>VLOOKUP(BBDD!E398,[1]CODIFICACIÓN!$A$3:$B$5,2,FALSE)</f>
        <v>Hombre</v>
      </c>
      <c r="F398" s="3">
        <v>25</v>
      </c>
      <c r="G398" s="3" t="str">
        <f>VLOOKUP(F398,[1]CODIFICACIÓN!$BV$3:$BW$99,2,FALSE)</f>
        <v>25 a 39 años</v>
      </c>
      <c r="H398" s="3" t="s">
        <v>115</v>
      </c>
      <c r="I398" s="19" t="str">
        <f>VLOOKUP(BBDD!H398,[1]CODIFICACIÓN!$BG$3:$BH$11,2,FALSE)</f>
        <v>ESTUDIANTE</v>
      </c>
      <c r="J398" s="4" t="s">
        <v>244</v>
      </c>
      <c r="K398" s="19" t="str">
        <f>VLOOKUP(BBDD!J398,[1]CODIFICACIÓN!$G$3:$H$48,2,FALSE)</f>
        <v>Universidad</v>
      </c>
      <c r="L398" s="4">
        <v>7</v>
      </c>
      <c r="M398" s="3" t="s">
        <v>106</v>
      </c>
      <c r="N398" s="19" t="str">
        <f>VLOOKUP(BBDD!M398,[1]CODIFICACIÓN!$G$3:$H$48,2,FALSE)</f>
        <v>Centro</v>
      </c>
      <c r="O398" s="18" t="s">
        <v>609</v>
      </c>
      <c r="P398" s="19" t="str">
        <f>VLOOKUP(BBDD!O398,[1]CODIFICACIÓN!$BI$3:$BJ$15,2,FALSE)</f>
        <v>GESTIONES TRABAJO</v>
      </c>
      <c r="Q398" s="3"/>
      <c r="R398" s="19" t="str">
        <f>VLOOKUP(BBDD!Q398,[1]CODIFICACIÓN!$BI$3:$BJ$15,2,FALSE)</f>
        <v>GESTIONES TRABAJO</v>
      </c>
      <c r="T398" s="19" t="str">
        <f>VLOOKUP(BBDD!S398,[1]CODIFICACIÓN!$BK$3:$BL$18,2,FALSE)</f>
        <v>BICICLETA PRIVADA</v>
      </c>
      <c r="U398" s="19"/>
      <c r="V398" s="3"/>
      <c r="Y398" s="7">
        <v>0.53749999999999998</v>
      </c>
      <c r="Z398" s="3">
        <v>40</v>
      </c>
      <c r="AI398" s="19" t="str">
        <f>VLOOKUP(BBDD!AH398,[1]CODIFICACIÓN!$BM$3:$BN$14,2,FALSE)</f>
        <v>NS/NC</v>
      </c>
      <c r="AJ398" s="19" t="str">
        <f>VLOOKUP(BBDD!AI398,[1]CODIFICACIÓN!$BO$3:$BP$12,2,FALSE)</f>
        <v>TARDA MUCHO</v>
      </c>
      <c r="AL398" s="19" t="str">
        <f>VLOOKUP(BBDD!AK398,[1]CODIFICACIÓN!$BQ$3:$BR$7,2,FALSE)</f>
        <v>1-3 VECES AL MES</v>
      </c>
      <c r="AM398" s="19" t="str">
        <f>VLOOKUP(BBDD!AL398,[1]CODIFICACIÓN!$BS$3:$BT$7,2,FALSE)</f>
        <v>NS/NC</v>
      </c>
    </row>
    <row r="399" spans="1:39" ht="15" customHeight="1" x14ac:dyDescent="0.3">
      <c r="A399" s="4">
        <v>398</v>
      </c>
      <c r="B399" s="5">
        <v>42846</v>
      </c>
      <c r="C399" s="7">
        <v>0.55208333333333337</v>
      </c>
      <c r="D399" s="3" t="s">
        <v>135</v>
      </c>
      <c r="E399" s="19" t="str">
        <f>VLOOKUP(BBDD!E399,[1]CODIFICACIÓN!$A$3:$B$5,2,FALSE)</f>
        <v>Hombre</v>
      </c>
      <c r="F399" s="3">
        <v>29</v>
      </c>
      <c r="G399" s="3" t="str">
        <f>VLOOKUP(F399,[1]CODIFICACIÓN!$BV$3:$BW$99,2,FALSE)</f>
        <v>25 a 39 años</v>
      </c>
      <c r="H399" s="3" t="s">
        <v>266</v>
      </c>
      <c r="I399" s="19" t="str">
        <f>VLOOKUP(BBDD!H399,[1]CODIFICACIÓN!$BG$3:$BH$11,2,FALSE)</f>
        <v>OCUPADO/A</v>
      </c>
      <c r="J399" s="4" t="s">
        <v>244</v>
      </c>
      <c r="K399" s="19" t="str">
        <f>VLOOKUP(BBDD!J399,[1]CODIFICACIÓN!$G$3:$H$48,2,FALSE)</f>
        <v>Universidad</v>
      </c>
      <c r="L399" s="4">
        <v>7</v>
      </c>
      <c r="M399" s="3" t="s">
        <v>579</v>
      </c>
      <c r="N399" s="19" t="str">
        <f>VLOOKUP(BBDD!M399,[1]CODIFICACIÓN!$G$3:$H$48,2,FALSE)</f>
        <v>Universidad</v>
      </c>
      <c r="O399" s="18">
        <v>61</v>
      </c>
      <c r="P399" s="19" t="str">
        <f>VLOOKUP(BBDD!O399,[1]CODIFICACIÓN!$BI$3:$BJ$15,2,FALSE)</f>
        <v>GESTIONES ADMINISTRATIVAS</v>
      </c>
      <c r="Q399" s="3"/>
      <c r="R399" s="19" t="str">
        <f>VLOOKUP(BBDD!Q399,[1]CODIFICACIÓN!$BI$3:$BJ$15,2,FALSE)</f>
        <v>CASA</v>
      </c>
      <c r="T399" s="19" t="str">
        <f>VLOOKUP(BBDD!S399,[1]CODIFICACIÓN!$BK$3:$BL$18,2,FALSE)</f>
        <v>A PIE</v>
      </c>
      <c r="U399" s="19"/>
      <c r="V399" s="3"/>
      <c r="Z399" s="3">
        <v>35</v>
      </c>
      <c r="AI399" s="19" t="str">
        <f>VLOOKUP(BBDD!AH399,[1]CODIFICACIÓN!$BM$3:$BN$14,2,FALSE)</f>
        <v>NS/NC</v>
      </c>
      <c r="AJ399" s="19" t="str">
        <f>VLOOKUP(BBDD!AI399,[1]CODIFICACIÓN!$BO$3:$BP$12,2,FALSE)</f>
        <v>OTROS</v>
      </c>
      <c r="AK399" s="3" t="s">
        <v>267</v>
      </c>
      <c r="AL399" s="19" t="str">
        <f>VLOOKUP(BBDD!AK399,[1]CODIFICACIÓN!$BQ$3:$BR$7,2,FALSE)</f>
        <v>1-3 VECES AL MES</v>
      </c>
      <c r="AM399" s="19" t="str">
        <f>VLOOKUP(BBDD!AL399,[1]CODIFICACIÓN!$BS$3:$BT$7,2,FALSE)</f>
        <v>NS/NC</v>
      </c>
    </row>
    <row r="400" spans="1:39" ht="15" customHeight="1" x14ac:dyDescent="0.3">
      <c r="A400" s="4">
        <v>399</v>
      </c>
      <c r="B400" s="5">
        <v>42846</v>
      </c>
      <c r="C400" s="7">
        <v>0.55347222222222225</v>
      </c>
      <c r="D400" s="3" t="s">
        <v>135</v>
      </c>
      <c r="E400" s="19" t="str">
        <f>VLOOKUP(BBDD!E400,[1]CODIFICACIÓN!$A$3:$B$5,2,FALSE)</f>
        <v>Mujer</v>
      </c>
      <c r="F400" s="3">
        <v>63</v>
      </c>
      <c r="G400" s="3" t="str">
        <f>VLOOKUP(F400,[1]CODIFICACIÓN!$BV$3:$BW$99,2,FALSE)</f>
        <v>55 a 64 años</v>
      </c>
      <c r="H400" s="3" t="s">
        <v>268</v>
      </c>
      <c r="I400" s="19" t="str">
        <f>VLOOKUP(BBDD!H400,[1]CODIFICACIÓN!$BG$3:$BH$11,2,FALSE)</f>
        <v>OCUPADO/A</v>
      </c>
      <c r="K400" s="19" t="str">
        <f>VLOOKUP(BBDD!J400,[1]CODIFICACIÓN!$G$3:$H$48,2,FALSE)</f>
        <v>No sabe / No contesta</v>
      </c>
      <c r="L400" s="4">
        <v>999</v>
      </c>
      <c r="M400" s="3" t="s">
        <v>269</v>
      </c>
      <c r="N400" s="19" t="str">
        <f>VLOOKUP(BBDD!M400,[1]CODIFICACIÓN!$G$3:$H$48,2,FALSE)</f>
        <v>San José</v>
      </c>
      <c r="O400" s="18">
        <v>64</v>
      </c>
      <c r="P400" s="19" t="str">
        <f>VLOOKUP(BBDD!O400,[1]CODIFICACIÓN!$BI$3:$BJ$15,2,FALSE)</f>
        <v>GESTIONES ADMINISTRATIVAS</v>
      </c>
      <c r="Q400" s="3"/>
      <c r="R400" s="19" t="str">
        <f>VLOOKUP(BBDD!Q400,[1]CODIFICACIÓN!$BI$3:$BJ$15,2,FALSE)</f>
        <v>TRABAJO</v>
      </c>
      <c r="T400" s="19" t="str">
        <f>VLOOKUP(BBDD!S400,[1]CODIFICACIÓN!$BK$3:$BL$18,2,FALSE)</f>
        <v>BUS URBANO</v>
      </c>
      <c r="U400" s="19"/>
      <c r="V400" s="3"/>
      <c r="Z400" s="3">
        <v>20</v>
      </c>
      <c r="AA400" s="3">
        <v>35</v>
      </c>
      <c r="AI400" s="19" t="str">
        <f>VLOOKUP(BBDD!AH400,[1]CODIFICACIÓN!$BM$3:$BN$14,2,FALSE)</f>
        <v>TARJETA BUS</v>
      </c>
      <c r="AJ400" s="19" t="str">
        <f>VLOOKUP(BBDD!AI400,[1]CODIFICACIÓN!$BO$3:$BP$12,2,FALSE)</f>
        <v>NS/NC</v>
      </c>
      <c r="AL400" s="19" t="str">
        <f>VLOOKUP(BBDD!AK400,[1]CODIFICACIÓN!$BQ$3:$BR$7,2,FALSE)</f>
        <v>1-3 VECES AL MES</v>
      </c>
      <c r="AM400" s="19" t="str">
        <f>VLOOKUP(BBDD!AL400,[1]CODIFICACIÓN!$BS$3:$BT$7,2,FALSE)</f>
        <v>Seguro</v>
      </c>
    </row>
    <row r="401" spans="1:39" ht="15" customHeight="1" x14ac:dyDescent="0.3">
      <c r="A401" s="4">
        <v>400</v>
      </c>
      <c r="B401" s="5">
        <v>42846</v>
      </c>
      <c r="C401" s="7">
        <v>0.55763888888888891</v>
      </c>
      <c r="D401" s="3" t="s">
        <v>135</v>
      </c>
      <c r="E401" s="19" t="str">
        <f>VLOOKUP(BBDD!E401,[1]CODIFICACIÓN!$A$3:$B$5,2,FALSE)</f>
        <v>Hombre</v>
      </c>
      <c r="F401" s="3">
        <v>37</v>
      </c>
      <c r="G401" s="3" t="str">
        <f>VLOOKUP(F401,[1]CODIFICACIÓN!$BV$3:$BW$99,2,FALSE)</f>
        <v>25 a 39 años</v>
      </c>
      <c r="H401" s="3" t="s">
        <v>270</v>
      </c>
      <c r="I401" s="19" t="str">
        <f>VLOOKUP(BBDD!H401,[1]CODIFICACIÓN!$BG$3:$BH$11,2,FALSE)</f>
        <v>OCUPADO/A</v>
      </c>
      <c r="J401" s="4" t="s">
        <v>244</v>
      </c>
      <c r="K401" s="19" t="str">
        <f>VLOOKUP(BBDD!J401,[1]CODIFICACIÓN!$G$3:$H$48,2,FALSE)</f>
        <v>Universidad</v>
      </c>
      <c r="L401" s="4">
        <v>7</v>
      </c>
      <c r="M401" s="3" t="s">
        <v>270</v>
      </c>
      <c r="N401" s="19" t="str">
        <f>VLOOKUP(BBDD!M401,[1]CODIFICACIÓN!$G$3:$H$48,2,FALSE)</f>
        <v>Delicias</v>
      </c>
      <c r="O401" s="18">
        <v>1</v>
      </c>
      <c r="P401" s="19" t="str">
        <f>VLOOKUP(BBDD!O401,[1]CODIFICACIÓN!$BI$3:$BJ$15,2,FALSE)</f>
        <v>GESTIONES ADMINISTRATIVAS</v>
      </c>
      <c r="Q401" s="3"/>
      <c r="R401" s="19" t="str">
        <f>VLOOKUP(BBDD!Q401,[1]CODIFICACIÓN!$BI$3:$BJ$15,2,FALSE)</f>
        <v>CASA</v>
      </c>
      <c r="T401" s="19" t="str">
        <f>VLOOKUP(BBDD!S401,[1]CODIFICACIÓN!$BK$3:$BL$18,2,FALSE)</f>
        <v>COCHE PERSONA QUE CONDUCE</v>
      </c>
      <c r="U401" s="19"/>
      <c r="V401" s="3"/>
      <c r="Y401" s="7">
        <v>0.55763888888888891</v>
      </c>
      <c r="Z401" s="3">
        <v>90</v>
      </c>
      <c r="AI401" s="19" t="str">
        <f>VLOOKUP(BBDD!AH401,[1]CODIFICACIÓN!$BM$3:$BN$14,2,FALSE)</f>
        <v>NS/NC</v>
      </c>
      <c r="AJ401" s="19" t="str">
        <f>VLOOKUP(BBDD!AI401,[1]CODIFICACIÓN!$BO$3:$BP$12,2,FALSE)</f>
        <v>NO HAY SERVICIO ADECUADO</v>
      </c>
      <c r="AL401" s="19" t="str">
        <f>VLOOKUP(BBDD!AK401,[1]CODIFICACIÓN!$BQ$3:$BR$7,2,FALSE)</f>
        <v>1-3 VECES AL MES</v>
      </c>
      <c r="AM401" s="19" t="str">
        <f>VLOOKUP(BBDD!AL401,[1]CODIFICACIÓN!$BS$3:$BT$7,2,FALSE)</f>
        <v>NS/NC</v>
      </c>
    </row>
    <row r="402" spans="1:39" ht="15" customHeight="1" x14ac:dyDescent="0.3">
      <c r="A402" s="4">
        <v>401</v>
      </c>
      <c r="B402" s="5">
        <v>42846</v>
      </c>
      <c r="C402" s="7">
        <v>0.56041666666666667</v>
      </c>
      <c r="D402" s="3" t="s">
        <v>135</v>
      </c>
      <c r="E402" s="19" t="str">
        <f>VLOOKUP(BBDD!E402,[1]CODIFICACIÓN!$A$3:$B$5,2,FALSE)</f>
        <v>NS/NC</v>
      </c>
      <c r="F402" s="3">
        <v>38</v>
      </c>
      <c r="G402" s="3" t="str">
        <f>VLOOKUP(F402,[1]CODIFICACIÓN!$BV$3:$BW$99,2,FALSE)</f>
        <v>25 a 39 años</v>
      </c>
      <c r="H402" s="3" t="s">
        <v>115</v>
      </c>
      <c r="I402" s="19" t="str">
        <f>VLOOKUP(BBDD!H402,[1]CODIFICACIÓN!$BG$3:$BH$11,2,FALSE)</f>
        <v>OCUPADO/A</v>
      </c>
      <c r="J402" s="4" t="s">
        <v>244</v>
      </c>
      <c r="K402" s="19" t="str">
        <f>VLOOKUP(BBDD!J402,[1]CODIFICACIÓN!$G$3:$H$48,2,FALSE)</f>
        <v>Universidad</v>
      </c>
      <c r="L402" s="4">
        <v>7</v>
      </c>
      <c r="M402" s="3" t="s">
        <v>115</v>
      </c>
      <c r="N402" s="19" t="str">
        <f>VLOOKUP(BBDD!M402,[1]CODIFICACIÓN!$G$3:$H$48,2,FALSE)</f>
        <v>Centro</v>
      </c>
      <c r="O402" s="18" t="s">
        <v>564</v>
      </c>
      <c r="P402" s="19" t="str">
        <f>VLOOKUP(BBDD!O402,[1]CODIFICACIÓN!$BI$3:$BJ$15,2,FALSE)</f>
        <v>GESTIONES ADMINISTRATIVAS</v>
      </c>
      <c r="Q402" s="3"/>
      <c r="R402" s="19" t="str">
        <f>VLOOKUP(BBDD!Q402,[1]CODIFICACIÓN!$BI$3:$BJ$15,2,FALSE)</f>
        <v>CASA</v>
      </c>
      <c r="T402" s="19" t="str">
        <f>VLOOKUP(BBDD!S402,[1]CODIFICACIÓN!$BK$3:$BL$18,2,FALSE)</f>
        <v>MOTOCICLETA</v>
      </c>
      <c r="U402" s="19"/>
      <c r="V402" s="3"/>
      <c r="Y402" s="7">
        <v>0.56041666666666667</v>
      </c>
      <c r="Z402" s="3">
        <v>10</v>
      </c>
      <c r="AI402" s="19" t="str">
        <f>VLOOKUP(BBDD!AH402,[1]CODIFICACIÓN!$BM$3:$BN$14,2,FALSE)</f>
        <v>NS/NC</v>
      </c>
      <c r="AJ402" s="19" t="str">
        <f>VLOOKUP(BBDD!AI402,[1]CODIFICACIÓN!$BO$3:$BP$12,2,FALSE)</f>
        <v>OTROS</v>
      </c>
      <c r="AK402" s="3" t="s">
        <v>271</v>
      </c>
      <c r="AL402" s="19" t="str">
        <f>VLOOKUP(BBDD!AK402,[1]CODIFICACIÓN!$BQ$3:$BR$7,2,FALSE)</f>
        <v>1-3 VECES AL MES</v>
      </c>
      <c r="AM402" s="19" t="str">
        <f>VLOOKUP(BBDD!AL402,[1]CODIFICACIÓN!$BS$3:$BT$7,2,FALSE)</f>
        <v>NS/NC</v>
      </c>
    </row>
    <row r="403" spans="1:39" ht="15" customHeight="1" x14ac:dyDescent="0.3">
      <c r="A403" s="4">
        <v>402</v>
      </c>
      <c r="B403" s="5">
        <v>42846</v>
      </c>
      <c r="C403" s="7">
        <v>0.5625</v>
      </c>
      <c r="D403" s="3" t="s">
        <v>135</v>
      </c>
      <c r="E403" s="19" t="str">
        <f>VLOOKUP(BBDD!E403,[1]CODIFICACIÓN!$A$3:$B$5,2,FALSE)</f>
        <v>NS/NC</v>
      </c>
      <c r="F403" s="3">
        <v>30</v>
      </c>
      <c r="G403" s="3" t="str">
        <f>VLOOKUP(F403,[1]CODIFICACIÓN!$BV$3:$BW$99,2,FALSE)</f>
        <v>25 a 39 años</v>
      </c>
      <c r="H403" s="3" t="s">
        <v>272</v>
      </c>
      <c r="I403" s="19" t="str">
        <f>VLOOKUP(BBDD!H403,[1]CODIFICACIÓN!$BG$3:$BH$11,2,FALSE)</f>
        <v>OCUPADO/A</v>
      </c>
      <c r="J403" s="4" t="s">
        <v>244</v>
      </c>
      <c r="K403" s="19" t="str">
        <f>VLOOKUP(BBDD!J403,[1]CODIFICACIÓN!$G$3:$H$48,2,FALSE)</f>
        <v>Universidad</v>
      </c>
      <c r="L403" s="4">
        <v>7</v>
      </c>
      <c r="M403" s="3" t="s">
        <v>106</v>
      </c>
      <c r="N403" s="19" t="str">
        <f>VLOOKUP(BBDD!M403,[1]CODIFICACIÓN!$G$3:$H$48,2,FALSE)</f>
        <v>Casco Histórico</v>
      </c>
      <c r="O403" s="18" t="s">
        <v>609</v>
      </c>
      <c r="P403" s="19" t="str">
        <f>VLOOKUP(BBDD!O403,[1]CODIFICACIÓN!$BI$3:$BJ$15,2,FALSE)</f>
        <v>GESTIONES TRABAJO</v>
      </c>
      <c r="Q403" s="3"/>
      <c r="R403" s="19" t="str">
        <f>VLOOKUP(BBDD!Q403,[1]CODIFICACIÓN!$BI$3:$BJ$15,2,FALSE)</f>
        <v>GESTIONES TRABAJO</v>
      </c>
      <c r="T403" s="19" t="str">
        <f>VLOOKUP(BBDD!S403,[1]CODIFICACIÓN!$BK$3:$BL$18,2,FALSE)</f>
        <v>COCHE PERSONA QUE CONDUCE</v>
      </c>
      <c r="U403" s="19"/>
      <c r="V403" s="3"/>
      <c r="Z403" s="3">
        <v>15</v>
      </c>
      <c r="AI403" s="19" t="str">
        <f>VLOOKUP(BBDD!AH403,[1]CODIFICACIÓN!$BM$3:$BN$14,2,FALSE)</f>
        <v>NS/NC</v>
      </c>
      <c r="AJ403" s="19" t="str">
        <f>VLOOKUP(BBDD!AI403,[1]CODIFICACIÓN!$BO$3:$BP$12,2,FALSE)</f>
        <v>OTROS</v>
      </c>
      <c r="AL403" s="19" t="str">
        <f>VLOOKUP(BBDD!AK403,[1]CODIFICACIÓN!$BQ$3:$BR$7,2,FALSE)</f>
        <v>1-3 VECES A LA SEMANA</v>
      </c>
      <c r="AM403" s="19" t="str">
        <f>VLOOKUP(BBDD!AL403,[1]CODIFICACIÓN!$BS$3:$BT$7,2,FALSE)</f>
        <v>NS/NC</v>
      </c>
    </row>
    <row r="404" spans="1:39" ht="15" customHeight="1" x14ac:dyDescent="0.3">
      <c r="A404" s="4">
        <v>403</v>
      </c>
      <c r="B404" s="5">
        <v>42846</v>
      </c>
      <c r="C404" s="7">
        <v>0.56458333333333333</v>
      </c>
      <c r="D404" s="3" t="s">
        <v>135</v>
      </c>
      <c r="E404" s="19" t="str">
        <f>VLOOKUP(BBDD!E404,[1]CODIFICACIÓN!$A$3:$B$5,2,FALSE)</f>
        <v>Mujer</v>
      </c>
      <c r="F404" s="3">
        <v>49</v>
      </c>
      <c r="G404" s="3" t="str">
        <f>VLOOKUP(F404,[1]CODIFICACIÓN!$BV$3:$BW$99,2,FALSE)</f>
        <v>40 a 54 años</v>
      </c>
      <c r="H404" s="3" t="s">
        <v>273</v>
      </c>
      <c r="I404" s="19" t="str">
        <f>VLOOKUP(BBDD!H404,[1]CODIFICACIÓN!$BG$3:$BH$11,2,FALSE)</f>
        <v>OCUPADO/A</v>
      </c>
      <c r="J404" s="4" t="s">
        <v>244</v>
      </c>
      <c r="K404" s="19" t="str">
        <f>VLOOKUP(BBDD!J404,[1]CODIFICACIÓN!$G$3:$H$48,2,FALSE)</f>
        <v>Universidad</v>
      </c>
      <c r="L404" s="4">
        <v>7</v>
      </c>
      <c r="M404" s="3" t="s">
        <v>274</v>
      </c>
      <c r="N404" s="19" t="str">
        <f>VLOOKUP(BBDD!M404,[1]CODIFICACIÓN!$G$3:$H$48,2,FALSE)</f>
        <v>San José</v>
      </c>
      <c r="O404" s="18">
        <v>54</v>
      </c>
      <c r="P404" s="19" t="str">
        <f>VLOOKUP(BBDD!O404,[1]CODIFICACIÓN!$BI$3:$BJ$15,2,FALSE)</f>
        <v>GESTIONES ADMINISTRATIVAS</v>
      </c>
      <c r="Q404" s="3"/>
      <c r="R404" s="19" t="str">
        <f>VLOOKUP(BBDD!Q404,[1]CODIFICACIÓN!$BI$3:$BJ$15,2,FALSE)</f>
        <v>TRABAJO</v>
      </c>
      <c r="T404" s="19" t="str">
        <f>VLOOKUP(BBDD!S404,[1]CODIFICACIÓN!$BK$3:$BL$18,2,FALSE)</f>
        <v>A PIE</v>
      </c>
      <c r="U404" s="19"/>
      <c r="V404" s="3"/>
      <c r="Y404" s="7">
        <v>0.56458333333333333</v>
      </c>
      <c r="Z404" s="3">
        <v>20</v>
      </c>
      <c r="AI404" s="19" t="str">
        <f>VLOOKUP(BBDD!AH404,[1]CODIFICACIÓN!$BM$3:$BN$14,2,FALSE)</f>
        <v>NS/NC</v>
      </c>
      <c r="AJ404" s="19" t="str">
        <f>VLOOKUP(BBDD!AI404,[1]CODIFICACIÓN!$BO$3:$BP$12,2,FALSE)</f>
        <v>NS/NC</v>
      </c>
      <c r="AL404" s="19" t="str">
        <f>VLOOKUP(BBDD!AK404,[1]CODIFICACIÓN!$BQ$3:$BR$7,2,FALSE)</f>
        <v>1-3 VECES A LA SEMANA</v>
      </c>
      <c r="AM404" s="19" t="str">
        <f>VLOOKUP(BBDD!AL404,[1]CODIFICACIÓN!$BS$3:$BT$7,2,FALSE)</f>
        <v>Muy seguro</v>
      </c>
    </row>
    <row r="405" spans="1:39" ht="15" customHeight="1" x14ac:dyDescent="0.3">
      <c r="A405" s="4">
        <v>404</v>
      </c>
      <c r="B405" s="5">
        <v>42846</v>
      </c>
      <c r="C405" s="7">
        <v>0.56944444444444442</v>
      </c>
      <c r="D405" s="3" t="s">
        <v>135</v>
      </c>
      <c r="E405" s="19" t="str">
        <f>VLOOKUP(BBDD!E405,[1]CODIFICACIÓN!$A$3:$B$5,2,FALSE)</f>
        <v>NS/NC</v>
      </c>
      <c r="F405" s="3">
        <v>60</v>
      </c>
      <c r="G405" s="3" t="str">
        <f>VLOOKUP(F405,[1]CODIFICACIÓN!$BV$3:$BW$99,2,FALSE)</f>
        <v>55 a 64 años</v>
      </c>
      <c r="H405" s="3" t="s">
        <v>203</v>
      </c>
      <c r="I405" s="19" t="str">
        <f>VLOOKUP(BBDD!H405,[1]CODIFICACIÓN!$BG$3:$BH$11,2,FALSE)</f>
        <v>OCUPADO/A</v>
      </c>
      <c r="J405" s="4" t="s">
        <v>244</v>
      </c>
      <c r="K405" s="19" t="str">
        <f>VLOOKUP(BBDD!J405,[1]CODIFICACIÓN!$G$3:$H$48,2,FALSE)</f>
        <v>Universidad</v>
      </c>
      <c r="L405" s="4">
        <v>7</v>
      </c>
      <c r="M405" s="3" t="s">
        <v>203</v>
      </c>
      <c r="N405" s="19" t="str">
        <f>VLOOKUP(BBDD!M405,[1]CODIFICACIÓN!$G$3:$H$48,2,FALSE)</f>
        <v>Torrero- La Paz</v>
      </c>
      <c r="O405" s="18">
        <v>58</v>
      </c>
      <c r="P405" s="19" t="str">
        <f>VLOOKUP(BBDD!O405,[1]CODIFICACIÓN!$BI$3:$BJ$15,2,FALSE)</f>
        <v>GESTIONES ADMINISTRATIVAS</v>
      </c>
      <c r="Q405" s="3"/>
      <c r="R405" s="19" t="str">
        <f>VLOOKUP(BBDD!Q405,[1]CODIFICACIÓN!$BI$3:$BJ$15,2,FALSE)</f>
        <v>CASA</v>
      </c>
      <c r="T405" s="19" t="str">
        <f>VLOOKUP(BBDD!S405,[1]CODIFICACIÓN!$BK$3:$BL$18,2,FALSE)</f>
        <v>A PIE</v>
      </c>
      <c r="U405" s="19"/>
      <c r="V405" s="3"/>
      <c r="Y405" s="7">
        <v>0.56944444444444442</v>
      </c>
      <c r="Z405" s="3">
        <v>45</v>
      </c>
      <c r="AI405" s="19" t="str">
        <f>VLOOKUP(BBDD!AH405,[1]CODIFICACIÓN!$BM$3:$BN$14,2,FALSE)</f>
        <v>NS/NC</v>
      </c>
      <c r="AJ405" s="19" t="str">
        <f>VLOOKUP(BBDD!AI405,[1]CODIFICACIÓN!$BO$3:$BP$12,2,FALSE)</f>
        <v>OTROS</v>
      </c>
      <c r="AL405" s="19" t="str">
        <f>VLOOKUP(BBDD!AK405,[1]CODIFICACIÓN!$BQ$3:$BR$7,2,FALSE)</f>
        <v>1-3 VECES AL MES</v>
      </c>
      <c r="AM405" s="19" t="str">
        <f>VLOOKUP(BBDD!AL405,[1]CODIFICACIÓN!$BS$3:$BT$7,2,FALSE)</f>
        <v>NS/NC</v>
      </c>
    </row>
    <row r="406" spans="1:39" ht="15" customHeight="1" x14ac:dyDescent="0.3">
      <c r="A406" s="4">
        <v>405</v>
      </c>
      <c r="B406" s="5">
        <v>42846</v>
      </c>
      <c r="C406" s="7">
        <v>0.37847222222222227</v>
      </c>
      <c r="D406" s="3" t="s">
        <v>275</v>
      </c>
      <c r="E406" s="19" t="str">
        <f>VLOOKUP(BBDD!E406,[1]CODIFICACIÓN!$A$3:$B$5,2,FALSE)</f>
        <v>Hombre</v>
      </c>
      <c r="F406" s="3">
        <v>18</v>
      </c>
      <c r="G406" s="3" t="str">
        <f>VLOOKUP(F406,[1]CODIFICACIÓN!$BV$3:$BW$99,2,FALSE)</f>
        <v>15 a 24 años</v>
      </c>
      <c r="H406" s="3" t="s">
        <v>216</v>
      </c>
      <c r="I406" s="19" t="str">
        <f>VLOOKUP(BBDD!H406,[1]CODIFICACIÓN!$BG$3:$BH$11,2,FALSE)</f>
        <v>ESTUDIANTE</v>
      </c>
      <c r="J406" s="4" t="s">
        <v>106</v>
      </c>
      <c r="K406" s="19" t="str">
        <f>VLOOKUP(BBDD!J406,[1]CODIFICACIÓN!$G$3:$H$48,2,FALSE)</f>
        <v>Actur- Rey Fernando</v>
      </c>
      <c r="L406" s="4" t="s">
        <v>663</v>
      </c>
      <c r="M406" s="3" t="s">
        <v>275</v>
      </c>
      <c r="N406" s="19" t="str">
        <f>VLOOKUP(BBDD!M406,[1]CODIFICACIÓN!$G$3:$H$48,2,FALSE)</f>
        <v>Universidad Campus Río Ebro</v>
      </c>
      <c r="O406" s="18">
        <v>172</v>
      </c>
      <c r="P406" s="19" t="str">
        <f>VLOOKUP(BBDD!O406,[1]CODIFICACIÓN!$BI$3:$BJ$15,2,FALSE)</f>
        <v>CASA</v>
      </c>
      <c r="Q406" s="3"/>
      <c r="R406" s="19" t="str">
        <f>VLOOKUP(BBDD!Q406,[1]CODIFICACIÓN!$BI$3:$BJ$15,2,FALSE)</f>
        <v>ESTUDIOS</v>
      </c>
      <c r="T406" s="19" t="str">
        <f>VLOOKUP(BBDD!S406,[1]CODIFICACIÓN!$BK$3:$BL$18,2,FALSE)</f>
        <v>TRANVÍA</v>
      </c>
      <c r="U406" s="19"/>
      <c r="V406" s="3"/>
      <c r="Y406" s="7">
        <v>0.36805555555555558</v>
      </c>
      <c r="Z406" s="3">
        <v>10</v>
      </c>
      <c r="AA406" s="3" t="s">
        <v>467</v>
      </c>
      <c r="AI406" s="19" t="str">
        <f>VLOOKUP(BBDD!AH406,[1]CODIFICACIÓN!$BM$3:$BN$14,2,FALSE)</f>
        <v>NS/NC</v>
      </c>
      <c r="AJ406" s="19" t="str">
        <f>VLOOKUP(BBDD!AI406,[1]CODIFICACIÓN!$BO$3:$BP$12,2,FALSE)</f>
        <v>INNECESARIO POR PROXIMIDAD</v>
      </c>
      <c r="AL406" s="19" t="str">
        <f>VLOOKUP(BBDD!AK406,[1]CODIFICACIÓN!$BQ$3:$BR$7,2,FALSE)</f>
        <v>4 O MÁS VECES A LA SEMANA</v>
      </c>
      <c r="AM406" s="19" t="str">
        <f>VLOOKUP(BBDD!AL406,[1]CODIFICACIÓN!$BS$3:$BT$7,2,FALSE)</f>
        <v>Seguro</v>
      </c>
    </row>
    <row r="407" spans="1:39" ht="15" customHeight="1" x14ac:dyDescent="0.3">
      <c r="A407" s="4">
        <v>406</v>
      </c>
      <c r="B407" s="5">
        <v>42846</v>
      </c>
      <c r="C407" s="7">
        <v>0.38263888888888892</v>
      </c>
      <c r="D407" s="3" t="s">
        <v>275</v>
      </c>
      <c r="E407" s="19" t="str">
        <f>VLOOKUP(BBDD!E407,[1]CODIFICACIÓN!$A$3:$B$5,2,FALSE)</f>
        <v>Hombre</v>
      </c>
      <c r="F407" s="3">
        <v>25</v>
      </c>
      <c r="G407" s="3" t="str">
        <f>VLOOKUP(F407,[1]CODIFICACIÓN!$BV$3:$BW$99,2,FALSE)</f>
        <v>25 a 39 años</v>
      </c>
      <c r="H407" s="3" t="s">
        <v>216</v>
      </c>
      <c r="I407" s="19" t="str">
        <f>VLOOKUP(BBDD!H407,[1]CODIFICACIÓN!$BG$3:$BH$11,2,FALSE)</f>
        <v>OCUPADO/A Y ESTUDIANTE</v>
      </c>
      <c r="J407" s="4" t="s">
        <v>108</v>
      </c>
      <c r="K407" s="19" t="str">
        <f>VLOOKUP(BBDD!J407,[1]CODIFICACIÓN!$G$3:$H$48,2,FALSE)</f>
        <v>Las Fuentes</v>
      </c>
      <c r="L407" s="4" t="s">
        <v>555</v>
      </c>
      <c r="M407" s="3" t="s">
        <v>275</v>
      </c>
      <c r="N407" s="19" t="str">
        <f>VLOOKUP(BBDD!M407,[1]CODIFICACIÓN!$G$3:$H$48,2,FALSE)</f>
        <v>Universidad Campus Río Ebro</v>
      </c>
      <c r="O407" s="18">
        <v>172</v>
      </c>
      <c r="P407" s="19" t="str">
        <f>VLOOKUP(BBDD!O407,[1]CODIFICACIÓN!$BI$3:$BJ$15,2,FALSE)</f>
        <v>CASA</v>
      </c>
      <c r="Q407" s="3"/>
      <c r="R407" s="19" t="str">
        <f>VLOOKUP(BBDD!Q407,[1]CODIFICACIÓN!$BI$3:$BJ$15,2,FALSE)</f>
        <v>ESTUDIOS</v>
      </c>
      <c r="T407" s="19" t="str">
        <f>VLOOKUP(BBDD!S407,[1]CODIFICACIÓN!$BK$3:$BL$18,2,FALSE)</f>
        <v>COCHE PERSONA QUE CONDUCE</v>
      </c>
      <c r="U407" s="19"/>
      <c r="V407" s="3"/>
      <c r="Y407" s="7">
        <v>0.36458333333333331</v>
      </c>
      <c r="Z407" s="3">
        <v>15</v>
      </c>
      <c r="AI407" s="19" t="str">
        <f>VLOOKUP(BBDD!AH407,[1]CODIFICACIÓN!$BM$3:$BN$14,2,FALSE)</f>
        <v>NS/NC</v>
      </c>
      <c r="AJ407" s="19" t="str">
        <f>VLOOKUP(BBDD!AI407,[1]CODIFICACIÓN!$BO$3:$BP$12,2,FALSE)</f>
        <v>TARDA MUCHO</v>
      </c>
      <c r="AL407" s="19" t="str">
        <f>VLOOKUP(BBDD!AK407,[1]CODIFICACIÓN!$BQ$3:$BR$7,2,FALSE)</f>
        <v>1-3 VECES A LA SEMANA</v>
      </c>
      <c r="AM407" s="19" t="str">
        <f>VLOOKUP(BBDD!AL407,[1]CODIFICACIÓN!$BS$3:$BT$7,2,FALSE)</f>
        <v>Seguro</v>
      </c>
    </row>
    <row r="408" spans="1:39" ht="15" customHeight="1" x14ac:dyDescent="0.3">
      <c r="A408" s="4">
        <v>407</v>
      </c>
      <c r="B408" s="5">
        <v>42846</v>
      </c>
      <c r="C408" s="7">
        <v>0.38472222222222219</v>
      </c>
      <c r="D408" s="3" t="s">
        <v>275</v>
      </c>
      <c r="E408" s="19" t="str">
        <f>VLOOKUP(BBDD!E408,[1]CODIFICACIÓN!$A$3:$B$5,2,FALSE)</f>
        <v>Hombre</v>
      </c>
      <c r="F408" s="3">
        <v>46</v>
      </c>
      <c r="G408" s="3" t="str">
        <f>VLOOKUP(F408,[1]CODIFICACIÓN!$BV$3:$BW$99,2,FALSE)</f>
        <v>40 a 54 años</v>
      </c>
      <c r="H408" s="3" t="s">
        <v>216</v>
      </c>
      <c r="I408" s="19" t="str">
        <f>VLOOKUP(BBDD!H408,[1]CODIFICACIÓN!$BG$3:$BH$11,2,FALSE)</f>
        <v>OCUPADO/A</v>
      </c>
      <c r="J408" s="4" t="s">
        <v>106</v>
      </c>
      <c r="K408" s="19" t="str">
        <f>VLOOKUP(BBDD!J408,[1]CODIFICACIÓN!$G$3:$H$48,2,FALSE)</f>
        <v>Actur- Rey Fernando</v>
      </c>
      <c r="L408" s="4" t="s">
        <v>663</v>
      </c>
      <c r="M408" s="3" t="s">
        <v>275</v>
      </c>
      <c r="N408" s="19" t="str">
        <f>VLOOKUP(BBDD!M408,[1]CODIFICACIÓN!$G$3:$H$48,2,FALSE)</f>
        <v>Universidad Campus Río Ebro</v>
      </c>
      <c r="O408" s="18">
        <v>172</v>
      </c>
      <c r="P408" s="19" t="str">
        <f>VLOOKUP(BBDD!O408,[1]CODIFICACIÓN!$BI$3:$BJ$15,2,FALSE)</f>
        <v>CASA</v>
      </c>
      <c r="Q408" s="3"/>
      <c r="R408" s="19" t="str">
        <f>VLOOKUP(BBDD!Q408,[1]CODIFICACIÓN!$BI$3:$BJ$15,2,FALSE)</f>
        <v>TRABAJO</v>
      </c>
      <c r="T408" s="19" t="str">
        <f>VLOOKUP(BBDD!S408,[1]CODIFICACIÓN!$BK$3:$BL$18,2,FALSE)</f>
        <v>COCHE PERSONA QUE CONDUCE</v>
      </c>
      <c r="U408" s="19"/>
      <c r="V408" s="3"/>
      <c r="Y408" s="7">
        <v>0.37013888888888885</v>
      </c>
      <c r="Z408" s="3">
        <v>5</v>
      </c>
      <c r="AI408" s="19" t="str">
        <f>VLOOKUP(BBDD!AH408,[1]CODIFICACIÓN!$BM$3:$BN$14,2,FALSE)</f>
        <v>NS/NC</v>
      </c>
      <c r="AJ408" s="19" t="str">
        <f>VLOOKUP(BBDD!AI408,[1]CODIFICACIÓN!$BO$3:$BP$12,2,FALSE)</f>
        <v>INNECESARIO POR PROXIMIDAD</v>
      </c>
      <c r="AL408" s="19" t="str">
        <f>VLOOKUP(BBDD!AK408,[1]CODIFICACIÓN!$BQ$3:$BR$7,2,FALSE)</f>
        <v>4 O MÁS VECES A LA SEMANA</v>
      </c>
      <c r="AM408" s="19" t="str">
        <f>VLOOKUP(BBDD!AL408,[1]CODIFICACIÓN!$BS$3:$BT$7,2,FALSE)</f>
        <v>Seguro</v>
      </c>
    </row>
    <row r="409" spans="1:39" ht="15" customHeight="1" x14ac:dyDescent="0.3">
      <c r="A409" s="4">
        <v>408</v>
      </c>
      <c r="B409" s="5">
        <v>42846</v>
      </c>
      <c r="C409" s="7">
        <v>0.38611111111111113</v>
      </c>
      <c r="D409" s="3" t="s">
        <v>275</v>
      </c>
      <c r="E409" s="19" t="str">
        <f>VLOOKUP(BBDD!E409,[1]CODIFICACIÓN!$A$3:$B$5,2,FALSE)</f>
        <v>Hombre</v>
      </c>
      <c r="F409" s="3">
        <v>55</v>
      </c>
      <c r="G409" s="3" t="str">
        <f>VLOOKUP(F409,[1]CODIFICACIÓN!$BV$3:$BW$99,2,FALSE)</f>
        <v>55 a 64 años</v>
      </c>
      <c r="H409" s="3" t="s">
        <v>216</v>
      </c>
      <c r="I409" s="19" t="str">
        <f>VLOOKUP(BBDD!H409,[1]CODIFICACIÓN!$BG$3:$BH$11,2,FALSE)</f>
        <v>OCUPADO/A</v>
      </c>
      <c r="J409" s="4" t="s">
        <v>106</v>
      </c>
      <c r="K409" s="19" t="str">
        <f>VLOOKUP(BBDD!J409,[1]CODIFICACIÓN!$G$3:$H$48,2,FALSE)</f>
        <v>Actur- Rey Fernando</v>
      </c>
      <c r="L409" s="4" t="s">
        <v>663</v>
      </c>
      <c r="M409" s="3" t="s">
        <v>275</v>
      </c>
      <c r="N409" s="19" t="str">
        <f>VLOOKUP(BBDD!M409,[1]CODIFICACIÓN!$G$3:$H$48,2,FALSE)</f>
        <v>Universidad Campus Río Ebro</v>
      </c>
      <c r="O409" s="18">
        <v>172</v>
      </c>
      <c r="P409" s="19" t="str">
        <f>VLOOKUP(BBDD!O409,[1]CODIFICACIÓN!$BI$3:$BJ$15,2,FALSE)</f>
        <v>CASA</v>
      </c>
      <c r="Q409" s="3"/>
      <c r="R409" s="19" t="str">
        <f>VLOOKUP(BBDD!Q409,[1]CODIFICACIÓN!$BI$3:$BJ$15,2,FALSE)</f>
        <v>TRABAJO</v>
      </c>
      <c r="T409" s="19" t="str">
        <f>VLOOKUP(BBDD!S409,[1]CODIFICACIÓN!$BK$3:$BL$18,2,FALSE)</f>
        <v>COCHE PERSONA QUE CONDUCE</v>
      </c>
      <c r="U409" s="19"/>
      <c r="V409" s="3"/>
      <c r="Y409" s="7">
        <v>0.375</v>
      </c>
      <c r="Z409" s="3">
        <v>10</v>
      </c>
      <c r="AI409" s="19" t="str">
        <f>VLOOKUP(BBDD!AH409,[1]CODIFICACIÓN!$BM$3:$BN$14,2,FALSE)</f>
        <v>NS/NC</v>
      </c>
      <c r="AJ409" s="19" t="str">
        <f>VLOOKUP(BBDD!AI409,[1]CODIFICACIÓN!$BO$3:$BP$12,2,FALSE)</f>
        <v>INNECESARIO POR PROXIMIDAD</v>
      </c>
      <c r="AL409" s="19" t="str">
        <f>VLOOKUP(BBDD!AK409,[1]CODIFICACIÓN!$BQ$3:$BR$7,2,FALSE)</f>
        <v>4 O MÁS VECES A LA SEMANA</v>
      </c>
      <c r="AM409" s="19" t="str">
        <f>VLOOKUP(BBDD!AL409,[1]CODIFICACIÓN!$BS$3:$BT$7,2,FALSE)</f>
        <v>Seguro</v>
      </c>
    </row>
    <row r="410" spans="1:39" ht="15" customHeight="1" x14ac:dyDescent="0.3">
      <c r="A410" s="4">
        <v>409</v>
      </c>
      <c r="B410" s="5">
        <v>42846</v>
      </c>
      <c r="C410" s="7">
        <v>0.38958333333333334</v>
      </c>
      <c r="D410" s="3" t="s">
        <v>275</v>
      </c>
      <c r="E410" s="19" t="str">
        <f>VLOOKUP(BBDD!E410,[1]CODIFICACIÓN!$A$3:$B$5,2,FALSE)</f>
        <v>Mujer</v>
      </c>
      <c r="F410" s="3">
        <v>55</v>
      </c>
      <c r="G410" s="3" t="str">
        <f>VLOOKUP(F410,[1]CODIFICACIÓN!$BV$3:$BW$99,2,FALSE)</f>
        <v>55 a 64 años</v>
      </c>
      <c r="H410" s="3" t="s">
        <v>216</v>
      </c>
      <c r="I410" s="19" t="str">
        <f>VLOOKUP(BBDD!H410,[1]CODIFICACIÓN!$BG$3:$BH$11,2,FALSE)</f>
        <v>OCUPADO/A</v>
      </c>
      <c r="J410" s="4" t="s">
        <v>119</v>
      </c>
      <c r="K410" s="19" t="str">
        <f>VLOOKUP(BBDD!J410,[1]CODIFICACIÓN!$G$3:$H$48,2,FALSE)</f>
        <v>Casablanca</v>
      </c>
      <c r="L410" s="4" t="s">
        <v>562</v>
      </c>
      <c r="M410" s="3" t="s">
        <v>275</v>
      </c>
      <c r="N410" s="19" t="str">
        <f>VLOOKUP(BBDD!M410,[1]CODIFICACIÓN!$G$3:$H$48,2,FALSE)</f>
        <v>Universidad Campus Río Ebro</v>
      </c>
      <c r="O410" s="18">
        <v>172</v>
      </c>
      <c r="P410" s="19" t="str">
        <f>VLOOKUP(BBDD!O410,[1]CODIFICACIÓN!$BI$3:$BJ$15,2,FALSE)</f>
        <v>CASA</v>
      </c>
      <c r="Q410" s="3"/>
      <c r="R410" s="19" t="str">
        <f>VLOOKUP(BBDD!Q410,[1]CODIFICACIÓN!$BI$3:$BJ$15,2,FALSE)</f>
        <v>TRABAJO</v>
      </c>
      <c r="T410" s="19" t="str">
        <f>VLOOKUP(BBDD!S410,[1]CODIFICACIÓN!$BK$3:$BL$18,2,FALSE)</f>
        <v>COCHE PERSONA QUE CONDUCE</v>
      </c>
      <c r="U410" s="19"/>
      <c r="V410" s="3"/>
      <c r="Y410" s="7">
        <v>0.37847222222222227</v>
      </c>
      <c r="Z410" s="3">
        <v>15</v>
      </c>
      <c r="AI410" s="19" t="str">
        <f>VLOOKUP(BBDD!AH410,[1]CODIFICACIÓN!$BM$3:$BN$14,2,FALSE)</f>
        <v>NS/NC</v>
      </c>
      <c r="AJ410" s="19" t="str">
        <f>VLOOKUP(BBDD!AI410,[1]CODIFICACIÓN!$BO$3:$BP$12,2,FALSE)</f>
        <v>ES INCÓMODO</v>
      </c>
      <c r="AL410" s="19" t="str">
        <f>VLOOKUP(BBDD!AK410,[1]CODIFICACIÓN!$BQ$3:$BR$7,2,FALSE)</f>
        <v>4 O MÁS VECES A LA SEMANA</v>
      </c>
      <c r="AM410" s="19" t="str">
        <f>VLOOKUP(BBDD!AL410,[1]CODIFICACIÓN!$BS$3:$BT$7,2,FALSE)</f>
        <v>Muy seguro</v>
      </c>
    </row>
    <row r="411" spans="1:39" ht="15" customHeight="1" x14ac:dyDescent="0.3">
      <c r="A411" s="4">
        <v>410</v>
      </c>
      <c r="B411" s="5">
        <v>42846</v>
      </c>
      <c r="C411" s="7">
        <v>0.39097222222222222</v>
      </c>
      <c r="D411" s="3" t="s">
        <v>275</v>
      </c>
      <c r="E411" s="19" t="str">
        <f>VLOOKUP(BBDD!E411,[1]CODIFICACIÓN!$A$3:$B$5,2,FALSE)</f>
        <v>Hombre</v>
      </c>
      <c r="F411" s="3">
        <v>32</v>
      </c>
      <c r="G411" s="3" t="str">
        <f>VLOOKUP(F411,[1]CODIFICACIÓN!$BV$3:$BW$99,2,FALSE)</f>
        <v>25 a 39 años</v>
      </c>
      <c r="H411" s="3" t="s">
        <v>216</v>
      </c>
      <c r="I411" s="19" t="str">
        <f>VLOOKUP(BBDD!H411,[1]CODIFICACIÓN!$BG$3:$BH$11,2,FALSE)</f>
        <v>OCUPADO/A Y ESTUDIANTE</v>
      </c>
      <c r="J411" s="4" t="s">
        <v>183</v>
      </c>
      <c r="K411" s="19" t="str">
        <f>VLOOKUP(BBDD!J411,[1]CODIFICACIÓN!$G$3:$H$48,2,FALSE)</f>
        <v>Universidad</v>
      </c>
      <c r="L411" s="4">
        <v>142</v>
      </c>
      <c r="M411" s="3" t="s">
        <v>275</v>
      </c>
      <c r="N411" s="19" t="str">
        <f>VLOOKUP(BBDD!M411,[1]CODIFICACIÓN!$G$3:$H$48,2,FALSE)</f>
        <v>Universidad Campus Río Ebro</v>
      </c>
      <c r="O411" s="18">
        <v>172</v>
      </c>
      <c r="P411" s="19" t="str">
        <f>VLOOKUP(BBDD!O411,[1]CODIFICACIÓN!$BI$3:$BJ$15,2,FALSE)</f>
        <v>CASA</v>
      </c>
      <c r="Q411" s="3"/>
      <c r="R411" s="19" t="str">
        <f>VLOOKUP(BBDD!Q411,[1]CODIFICACIÓN!$BI$3:$BJ$15,2,FALSE)</f>
        <v>ESTUDIOS</v>
      </c>
      <c r="T411" s="19" t="str">
        <f>VLOOKUP(BBDD!S411,[1]CODIFICACIÓN!$BK$3:$BL$18,2,FALSE)</f>
        <v>COCHE PERSONA QUE CONDUCE</v>
      </c>
      <c r="U411" s="19"/>
      <c r="V411" s="3"/>
      <c r="Y411" s="7">
        <v>0.375</v>
      </c>
      <c r="Z411" s="3">
        <v>20</v>
      </c>
      <c r="AI411" s="19" t="str">
        <f>VLOOKUP(BBDD!AH411,[1]CODIFICACIÓN!$BM$3:$BN$14,2,FALSE)</f>
        <v>NS/NC</v>
      </c>
      <c r="AJ411" s="19" t="str">
        <f>VLOOKUP(BBDD!AI411,[1]CODIFICACIÓN!$BO$3:$BP$12,2,FALSE)</f>
        <v>TARDA MUCHO</v>
      </c>
      <c r="AL411" s="19" t="str">
        <f>VLOOKUP(BBDD!AK411,[1]CODIFICACIÓN!$BQ$3:$BR$7,2,FALSE)</f>
        <v>4 O MÁS VECES A LA SEMANA</v>
      </c>
      <c r="AM411" s="19" t="str">
        <f>VLOOKUP(BBDD!AL411,[1]CODIFICACIÓN!$BS$3:$BT$7,2,FALSE)</f>
        <v>Seguro</v>
      </c>
    </row>
    <row r="412" spans="1:39" ht="15" customHeight="1" x14ac:dyDescent="0.3">
      <c r="A412" s="4">
        <v>411</v>
      </c>
      <c r="B412" s="5">
        <v>42846</v>
      </c>
      <c r="C412" s="7">
        <v>0.39513888888888887</v>
      </c>
      <c r="D412" s="3" t="s">
        <v>275</v>
      </c>
      <c r="E412" s="19" t="str">
        <f>VLOOKUP(BBDD!E412,[1]CODIFICACIÓN!$A$3:$B$5,2,FALSE)</f>
        <v>Hombre</v>
      </c>
      <c r="F412" s="3">
        <v>27</v>
      </c>
      <c r="G412" s="3" t="str">
        <f>VLOOKUP(F412,[1]CODIFICACIÓN!$BV$3:$BW$99,2,FALSE)</f>
        <v>25 a 39 años</v>
      </c>
      <c r="H412" s="3" t="s">
        <v>216</v>
      </c>
      <c r="I412" s="19" t="str">
        <f>VLOOKUP(BBDD!H412,[1]CODIFICACIÓN!$BG$3:$BH$11,2,FALSE)</f>
        <v>ESTUDIANTE</v>
      </c>
      <c r="J412" s="4" t="s">
        <v>236</v>
      </c>
      <c r="K412" s="19" t="str">
        <f>VLOOKUP(BBDD!J412,[1]CODIFICACIÓN!$G$3:$H$48,2,FALSE)</f>
        <v>Delicias</v>
      </c>
      <c r="L412" s="4">
        <v>70</v>
      </c>
      <c r="M412" s="3" t="s">
        <v>275</v>
      </c>
      <c r="N412" s="19" t="str">
        <f>VLOOKUP(BBDD!M412,[1]CODIFICACIÓN!$G$3:$H$48,2,FALSE)</f>
        <v>Universidad Campus Río Ebro</v>
      </c>
      <c r="O412" s="18">
        <v>172</v>
      </c>
      <c r="P412" s="19" t="str">
        <f>VLOOKUP(BBDD!O412,[1]CODIFICACIÓN!$BI$3:$BJ$15,2,FALSE)</f>
        <v>CASA</v>
      </c>
      <c r="Q412" s="3"/>
      <c r="R412" s="19" t="str">
        <f>VLOOKUP(BBDD!Q412,[1]CODIFICACIÓN!$BI$3:$BJ$15,2,FALSE)</f>
        <v>ESTUDIOS</v>
      </c>
      <c r="T412" s="19" t="str">
        <f>VLOOKUP(BBDD!S412,[1]CODIFICACIÓN!$BK$3:$BL$18,2,FALSE)</f>
        <v>BICICLETA PRIVADA</v>
      </c>
      <c r="U412" s="19"/>
      <c r="V412" s="3"/>
      <c r="Y412" s="7">
        <v>0.375</v>
      </c>
      <c r="Z412" s="3">
        <v>25</v>
      </c>
      <c r="AI412" s="19" t="str">
        <f>VLOOKUP(BBDD!AH412,[1]CODIFICACIÓN!$BM$3:$BN$14,2,FALSE)</f>
        <v>NS/NC</v>
      </c>
      <c r="AJ412" s="19" t="str">
        <f>VLOOKUP(BBDD!AI412,[1]CODIFICACIÓN!$BO$3:$BP$12,2,FALSE)</f>
        <v>ES INCÓMODO</v>
      </c>
      <c r="AL412" s="19" t="str">
        <f>VLOOKUP(BBDD!AK412,[1]CODIFICACIÓN!$BQ$3:$BR$7,2,FALSE)</f>
        <v>4 O MÁS VECES A LA SEMANA</v>
      </c>
      <c r="AM412" s="19" t="str">
        <f>VLOOKUP(BBDD!AL412,[1]CODIFICACIÓN!$BS$3:$BT$7,2,FALSE)</f>
        <v>Muy seguro</v>
      </c>
    </row>
    <row r="413" spans="1:39" x14ac:dyDescent="0.3">
      <c r="A413" s="4">
        <v>412</v>
      </c>
      <c r="B413" s="5">
        <v>42846</v>
      </c>
      <c r="C413" s="7">
        <v>0.39652777777777781</v>
      </c>
      <c r="D413" s="3" t="s">
        <v>275</v>
      </c>
      <c r="E413" s="19" t="str">
        <f>VLOOKUP(BBDD!E413,[1]CODIFICACIÓN!$A$3:$B$5,2,FALSE)</f>
        <v>Hombre</v>
      </c>
      <c r="F413" s="3">
        <v>19</v>
      </c>
      <c r="G413" s="3" t="str">
        <f>VLOOKUP(F413,[1]CODIFICACIÓN!$BV$3:$BW$99,2,FALSE)</f>
        <v>15 a 24 años</v>
      </c>
      <c r="H413" s="3" t="s">
        <v>216</v>
      </c>
      <c r="I413" s="19" t="str">
        <f>VLOOKUP(BBDD!H413,[1]CODIFICACIÓN!$BG$3:$BH$11,2,FALSE)</f>
        <v>ESTUDIANTE</v>
      </c>
      <c r="J413" s="4" t="s">
        <v>106</v>
      </c>
      <c r="K413" s="19" t="str">
        <f>VLOOKUP(BBDD!J413,[1]CODIFICACIÓN!$G$3:$H$48,2,FALSE)</f>
        <v>Actur- Rey Fernando</v>
      </c>
      <c r="L413" s="4" t="s">
        <v>663</v>
      </c>
      <c r="M413" s="3" t="s">
        <v>275</v>
      </c>
      <c r="N413" s="19" t="str">
        <f>VLOOKUP(BBDD!M413,[1]CODIFICACIÓN!$G$3:$H$48,2,FALSE)</f>
        <v>Universidad Campus Río Ebro</v>
      </c>
      <c r="O413" s="18">
        <v>172</v>
      </c>
      <c r="P413" s="19" t="str">
        <f>VLOOKUP(BBDD!O413,[1]CODIFICACIÓN!$BI$3:$BJ$15,2,FALSE)</f>
        <v>CASA</v>
      </c>
      <c r="Q413" s="3"/>
      <c r="R413" s="19" t="str">
        <f>VLOOKUP(BBDD!Q413,[1]CODIFICACIÓN!$BI$3:$BJ$15,2,FALSE)</f>
        <v>ESTUDIOS</v>
      </c>
      <c r="T413" s="19" t="str">
        <f>VLOOKUP(BBDD!S413,[1]CODIFICACIÓN!$BK$3:$BL$18,2,FALSE)</f>
        <v>TRANVÍA</v>
      </c>
      <c r="U413" s="19" t="str">
        <f>VLOOKUP(BBDD!T413,[1]CODIFICACIÓN!$BK$3:$BL$18,2,FALSE)</f>
        <v>A PIE</v>
      </c>
      <c r="V413" s="3"/>
      <c r="Y413" s="7">
        <v>0.36458333333333331</v>
      </c>
      <c r="Z413" s="3">
        <v>15</v>
      </c>
      <c r="AA413" s="3" t="s">
        <v>467</v>
      </c>
      <c r="AI413" s="19" t="str">
        <f>VLOOKUP(BBDD!AH413,[1]CODIFICACIÓN!$BM$3:$BN$14,2,FALSE)</f>
        <v>NS/NC</v>
      </c>
      <c r="AJ413" s="19" t="str">
        <f>VLOOKUP(BBDD!AI413,[1]CODIFICACIÓN!$BO$3:$BP$12,2,FALSE)</f>
        <v>NS/NC</v>
      </c>
      <c r="AL413" s="19" t="str">
        <f>VLOOKUP(BBDD!AK413,[1]CODIFICACIÓN!$BQ$3:$BR$7,2,FALSE)</f>
        <v>4 O MÁS VECES A LA SEMANA</v>
      </c>
      <c r="AM413" s="19" t="str">
        <f>VLOOKUP(BBDD!AL413,[1]CODIFICACIÓN!$BS$3:$BT$7,2,FALSE)</f>
        <v>Seguro</v>
      </c>
    </row>
    <row r="414" spans="1:39" x14ac:dyDescent="0.3">
      <c r="A414" s="4">
        <v>413</v>
      </c>
      <c r="B414" s="5">
        <v>42846</v>
      </c>
      <c r="C414" s="7">
        <v>0.39930555555555558</v>
      </c>
      <c r="D414" s="3" t="s">
        <v>275</v>
      </c>
      <c r="E414" s="19" t="str">
        <f>VLOOKUP(BBDD!E414,[1]CODIFICACIÓN!$A$3:$B$5,2,FALSE)</f>
        <v>Hombre</v>
      </c>
      <c r="F414" s="3">
        <v>26</v>
      </c>
      <c r="G414" s="3" t="str">
        <f>VLOOKUP(F414,[1]CODIFICACIÓN!$BV$3:$BW$99,2,FALSE)</f>
        <v>25 a 39 años</v>
      </c>
      <c r="H414" s="3" t="s">
        <v>216</v>
      </c>
      <c r="I414" s="19" t="str">
        <f>VLOOKUP(BBDD!H414,[1]CODIFICACIÓN!$BG$3:$BH$11,2,FALSE)</f>
        <v>ESTUDIANTE</v>
      </c>
      <c r="J414" s="4" t="s">
        <v>133</v>
      </c>
      <c r="K414" s="19" t="str">
        <f>VLOOKUP(BBDD!J414,[1]CODIFICACIÓN!$G$3:$H$48,2,FALSE)</f>
        <v>Miralbueno</v>
      </c>
      <c r="L414" s="4" t="s">
        <v>557</v>
      </c>
      <c r="M414" s="3" t="s">
        <v>275</v>
      </c>
      <c r="N414" s="19" t="str">
        <f>VLOOKUP(BBDD!M414,[1]CODIFICACIÓN!$G$3:$H$48,2,FALSE)</f>
        <v>Universidad Campus Río Ebro</v>
      </c>
      <c r="O414" s="18">
        <v>172</v>
      </c>
      <c r="P414" s="19" t="str">
        <f>VLOOKUP(BBDD!O414,[1]CODIFICACIÓN!$BI$3:$BJ$15,2,FALSE)</f>
        <v>CASA</v>
      </c>
      <c r="Q414" s="3"/>
      <c r="R414" s="19" t="str">
        <f>VLOOKUP(BBDD!Q414,[1]CODIFICACIÓN!$BI$3:$BJ$15,2,FALSE)</f>
        <v>ESTUDIOS</v>
      </c>
      <c r="T414" s="19" t="str">
        <f>VLOOKUP(BBDD!S414,[1]CODIFICACIÓN!$BK$3:$BL$18,2,FALSE)</f>
        <v>BUS INTERURBANO</v>
      </c>
      <c r="U414" s="19" t="str">
        <f>VLOOKUP(BBDD!T414,[1]CODIFICACIÓN!$BK$3:$BL$18,2,FALSE)</f>
        <v>TRANVÍA</v>
      </c>
      <c r="V414" s="3"/>
      <c r="Y414" s="7">
        <v>0.36458333333333331</v>
      </c>
      <c r="Z414" s="3">
        <v>50</v>
      </c>
      <c r="AC414" s="3" t="s">
        <v>467</v>
      </c>
      <c r="AD414" s="3">
        <v>10</v>
      </c>
      <c r="AI414" s="19" t="str">
        <f>VLOOKUP(BBDD!AH414,[1]CODIFICACIÓN!$BM$3:$BN$14,2,FALSE)</f>
        <v>TARJETA CIUDADANA</v>
      </c>
      <c r="AJ414" s="19" t="str">
        <f>VLOOKUP(BBDD!AI414,[1]CODIFICACIÓN!$BO$3:$BP$12,2,FALSE)</f>
        <v>NS/NC</v>
      </c>
      <c r="AL414" s="19" t="str">
        <f>VLOOKUP(BBDD!AK414,[1]CODIFICACIÓN!$BQ$3:$BR$7,2,FALSE)</f>
        <v>4 O MÁS VECES A LA SEMANA</v>
      </c>
      <c r="AM414" s="19" t="str">
        <f>VLOOKUP(BBDD!AL414,[1]CODIFICACIÓN!$BS$3:$BT$7,2,FALSE)</f>
        <v>Seguro</v>
      </c>
    </row>
    <row r="415" spans="1:39" ht="15" customHeight="1" x14ac:dyDescent="0.3">
      <c r="A415" s="4">
        <v>414</v>
      </c>
      <c r="B415" s="5">
        <v>42846</v>
      </c>
      <c r="C415" s="7">
        <v>0.40208333333333335</v>
      </c>
      <c r="D415" s="3" t="s">
        <v>275</v>
      </c>
      <c r="E415" s="19" t="str">
        <f>VLOOKUP(BBDD!E415,[1]CODIFICACIÓN!$A$3:$B$5,2,FALSE)</f>
        <v>Mujer</v>
      </c>
      <c r="F415" s="3">
        <v>21</v>
      </c>
      <c r="G415" s="3" t="str">
        <f>VLOOKUP(F415,[1]CODIFICACIÓN!$BV$3:$BW$99,2,FALSE)</f>
        <v>15 a 24 años</v>
      </c>
      <c r="H415" s="3" t="s">
        <v>216</v>
      </c>
      <c r="I415" s="19" t="str">
        <f>VLOOKUP(BBDD!H415,[1]CODIFICACIÓN!$BG$3:$BH$11,2,FALSE)</f>
        <v>ESTUDIANTE</v>
      </c>
      <c r="J415" s="4" t="s">
        <v>106</v>
      </c>
      <c r="K415" s="19" t="str">
        <f>VLOOKUP(BBDD!J415,[1]CODIFICACIÓN!$G$3:$H$48,2,FALSE)</f>
        <v>Actur- Rey Fernando</v>
      </c>
      <c r="L415" s="4" t="s">
        <v>663</v>
      </c>
      <c r="M415" s="3" t="s">
        <v>275</v>
      </c>
      <c r="N415" s="19" t="str">
        <f>VLOOKUP(BBDD!M415,[1]CODIFICACIÓN!$G$3:$H$48,2,FALSE)</f>
        <v>Universidad Campus Río Ebro</v>
      </c>
      <c r="O415" s="18">
        <v>172</v>
      </c>
      <c r="P415" s="19" t="str">
        <f>VLOOKUP(BBDD!O415,[1]CODIFICACIÓN!$BI$3:$BJ$15,2,FALSE)</f>
        <v>CASA</v>
      </c>
      <c r="Q415" s="3"/>
      <c r="R415" s="19" t="str">
        <f>VLOOKUP(BBDD!Q415,[1]CODIFICACIÓN!$BI$3:$BJ$15,2,FALSE)</f>
        <v>ESTUDIOS</v>
      </c>
      <c r="T415" s="19" t="str">
        <f>VLOOKUP(BBDD!S415,[1]CODIFICACIÓN!$BK$3:$BL$18,2,FALSE)</f>
        <v>TRANVÍA</v>
      </c>
      <c r="U415" s="19"/>
      <c r="V415" s="3"/>
      <c r="Y415" s="7">
        <v>0.375</v>
      </c>
      <c r="Z415" s="3">
        <v>10</v>
      </c>
      <c r="AA415" s="3" t="s">
        <v>467</v>
      </c>
      <c r="AB415" s="3">
        <v>5</v>
      </c>
      <c r="AI415" s="19" t="str">
        <f>VLOOKUP(BBDD!AH415,[1]CODIFICACIÓN!$BM$3:$BN$14,2,FALSE)</f>
        <v>TARJETA CIUDADANA</v>
      </c>
      <c r="AJ415" s="19" t="str">
        <f>VLOOKUP(BBDD!AI415,[1]CODIFICACIÓN!$BO$3:$BP$12,2,FALSE)</f>
        <v>NS/NC</v>
      </c>
      <c r="AL415" s="19" t="str">
        <f>VLOOKUP(BBDD!AK415,[1]CODIFICACIÓN!$BQ$3:$BR$7,2,FALSE)</f>
        <v>CON MENOR FRECUENCIA</v>
      </c>
      <c r="AM415" s="19" t="str">
        <f>VLOOKUP(BBDD!AL415,[1]CODIFICACIÓN!$BS$3:$BT$7,2,FALSE)</f>
        <v>Seguro</v>
      </c>
    </row>
    <row r="416" spans="1:39" ht="15" customHeight="1" x14ac:dyDescent="0.3">
      <c r="A416" s="4">
        <v>415</v>
      </c>
      <c r="B416" s="5">
        <v>42846</v>
      </c>
      <c r="C416" s="7">
        <v>0.40416666666666662</v>
      </c>
      <c r="D416" s="3" t="s">
        <v>275</v>
      </c>
      <c r="E416" s="19" t="str">
        <f>VLOOKUP(BBDD!E416,[1]CODIFICACIÓN!$A$3:$B$5,2,FALSE)</f>
        <v>Hombre</v>
      </c>
      <c r="F416" s="3">
        <v>26</v>
      </c>
      <c r="G416" s="3" t="str">
        <f>VLOOKUP(F416,[1]CODIFICACIÓN!$BV$3:$BW$99,2,FALSE)</f>
        <v>25 a 39 años</v>
      </c>
      <c r="H416" s="3" t="s">
        <v>216</v>
      </c>
      <c r="I416" s="19" t="str">
        <f>VLOOKUP(BBDD!H416,[1]CODIFICACIÓN!$BG$3:$BH$11,2,FALSE)</f>
        <v>OCUPADO/A</v>
      </c>
      <c r="J416" s="4" t="s">
        <v>201</v>
      </c>
      <c r="K416" s="19" t="str">
        <f>VLOOKUP(BBDD!J416,[1]CODIFICACIÓN!$G$3:$H$48,2,FALSE)</f>
        <v>La Almozara</v>
      </c>
      <c r="L416" s="4" t="s">
        <v>560</v>
      </c>
      <c r="M416" s="3" t="s">
        <v>275</v>
      </c>
      <c r="N416" s="19" t="str">
        <f>VLOOKUP(BBDD!M416,[1]CODIFICACIÓN!$G$3:$H$48,2,FALSE)</f>
        <v>Universidad Campus Río Ebro</v>
      </c>
      <c r="O416" s="18">
        <v>172</v>
      </c>
      <c r="P416" s="19" t="str">
        <f>VLOOKUP(BBDD!O416,[1]CODIFICACIÓN!$BI$3:$BJ$15,2,FALSE)</f>
        <v>CASA</v>
      </c>
      <c r="Q416" s="3"/>
      <c r="R416" s="19" t="str">
        <f>VLOOKUP(BBDD!Q416,[1]CODIFICACIÓN!$BI$3:$BJ$15,2,FALSE)</f>
        <v>TRABAJO</v>
      </c>
      <c r="T416" s="19" t="str">
        <f>VLOOKUP(BBDD!S416,[1]CODIFICACIÓN!$BK$3:$BL$18,2,FALSE)</f>
        <v>COCHE PERSONA QUE CONDUCE</v>
      </c>
      <c r="U416" s="19"/>
      <c r="V416" s="3"/>
      <c r="Y416" s="7">
        <v>0.39583333333333331</v>
      </c>
      <c r="Z416" s="3">
        <v>15</v>
      </c>
      <c r="AI416" s="19" t="str">
        <f>VLOOKUP(BBDD!AH416,[1]CODIFICACIÓN!$BM$3:$BN$14,2,FALSE)</f>
        <v>NS/NC</v>
      </c>
      <c r="AJ416" s="19" t="str">
        <f>VLOOKUP(BBDD!AI416,[1]CODIFICACIÓN!$BO$3:$BP$12,2,FALSE)</f>
        <v>OTROS</v>
      </c>
      <c r="AK416" s="3" t="s">
        <v>276</v>
      </c>
      <c r="AL416" s="19" t="str">
        <f>VLOOKUP(BBDD!AK416,[1]CODIFICACIÓN!$BQ$3:$BR$7,2,FALSE)</f>
        <v>4 O MÁS VECES A LA SEMANA</v>
      </c>
      <c r="AM416" s="19" t="str">
        <f>VLOOKUP(BBDD!AL416,[1]CODIFICACIÓN!$BS$3:$BT$7,2,FALSE)</f>
        <v>Seguro</v>
      </c>
    </row>
    <row r="417" spans="1:39" ht="15" customHeight="1" x14ac:dyDescent="0.3">
      <c r="A417" s="4">
        <v>416</v>
      </c>
      <c r="B417" s="5">
        <v>42846</v>
      </c>
      <c r="C417" s="7">
        <v>0.4055555555555555</v>
      </c>
      <c r="D417" s="3" t="s">
        <v>275</v>
      </c>
      <c r="E417" s="19" t="str">
        <f>VLOOKUP(BBDD!E417,[1]CODIFICACIÓN!$A$3:$B$5,2,FALSE)</f>
        <v>Mujer</v>
      </c>
      <c r="F417" s="3">
        <v>22</v>
      </c>
      <c r="G417" s="3" t="str">
        <f>VLOOKUP(F417,[1]CODIFICACIÓN!$BV$3:$BW$99,2,FALSE)</f>
        <v>15 a 24 años</v>
      </c>
      <c r="H417" s="3" t="s">
        <v>216</v>
      </c>
      <c r="I417" s="19" t="str">
        <f>VLOOKUP(BBDD!H417,[1]CODIFICACIÓN!$BG$3:$BH$11,2,FALSE)</f>
        <v>ESTUDIANTE</v>
      </c>
      <c r="J417" s="4" t="s">
        <v>246</v>
      </c>
      <c r="K417" s="19" t="str">
        <f>VLOOKUP(BBDD!J417,[1]CODIFICACIÓN!$G$3:$H$48,2,FALSE)</f>
        <v>Centro</v>
      </c>
      <c r="L417" s="4">
        <v>82</v>
      </c>
      <c r="M417" s="3" t="s">
        <v>275</v>
      </c>
      <c r="N417" s="19" t="str">
        <f>VLOOKUP(BBDD!M417,[1]CODIFICACIÓN!$G$3:$H$48,2,FALSE)</f>
        <v>Universidad Campus Río Ebro</v>
      </c>
      <c r="O417" s="18">
        <v>172</v>
      </c>
      <c r="P417" s="19" t="str">
        <f>VLOOKUP(BBDD!O417,[1]CODIFICACIÓN!$BI$3:$BJ$15,2,FALSE)</f>
        <v>CASA</v>
      </c>
      <c r="Q417" s="3"/>
      <c r="R417" s="19" t="str">
        <f>VLOOKUP(BBDD!Q417,[1]CODIFICACIÓN!$BI$3:$BJ$15,2,FALSE)</f>
        <v>ESTUDIOS</v>
      </c>
      <c r="T417" s="19" t="str">
        <f>VLOOKUP(BBDD!S417,[1]CODIFICACIÓN!$BK$3:$BL$18,2,FALSE)</f>
        <v>COCHE PERSONA QUE CONDUCE</v>
      </c>
      <c r="U417" s="19"/>
      <c r="V417" s="3"/>
      <c r="Y417" s="7">
        <v>0.35416666666666669</v>
      </c>
      <c r="Z417" s="3">
        <v>15</v>
      </c>
      <c r="AI417" s="19" t="str">
        <f>VLOOKUP(BBDD!AH417,[1]CODIFICACIÓN!$BM$3:$BN$14,2,FALSE)</f>
        <v>NS/NC</v>
      </c>
      <c r="AJ417" s="19" t="str">
        <f>VLOOKUP(BBDD!AI417,[1]CODIFICACIÓN!$BO$3:$BP$12,2,FALSE)</f>
        <v>TARDA MUCHO</v>
      </c>
      <c r="AL417" s="19" t="str">
        <f>VLOOKUP(BBDD!AK417,[1]CODIFICACIÓN!$BQ$3:$BR$7,2,FALSE)</f>
        <v>CON MENOR FRECUENCIA</v>
      </c>
      <c r="AM417" s="19" t="str">
        <f>VLOOKUP(BBDD!AL417,[1]CODIFICACIÓN!$BS$3:$BT$7,2,FALSE)</f>
        <v>Seguro</v>
      </c>
    </row>
    <row r="418" spans="1:39" ht="15" customHeight="1" x14ac:dyDescent="0.3">
      <c r="A418" s="4">
        <v>417</v>
      </c>
      <c r="B418" s="5">
        <v>42846</v>
      </c>
      <c r="C418" s="7">
        <v>0.4069444444444445</v>
      </c>
      <c r="D418" s="3" t="s">
        <v>275</v>
      </c>
      <c r="E418" s="19" t="str">
        <f>VLOOKUP(BBDD!E418,[1]CODIFICACIÓN!$A$3:$B$5,2,FALSE)</f>
        <v>Mujer</v>
      </c>
      <c r="F418" s="3">
        <v>18</v>
      </c>
      <c r="G418" s="3" t="str">
        <f>VLOOKUP(F418,[1]CODIFICACIÓN!$BV$3:$BW$99,2,FALSE)</f>
        <v>15 a 24 años</v>
      </c>
      <c r="H418" s="3" t="s">
        <v>216</v>
      </c>
      <c r="I418" s="19" t="str">
        <f>VLOOKUP(BBDD!H418,[1]CODIFICACIÓN!$BG$3:$BH$11,2,FALSE)</f>
        <v>ESTUDIANTE</v>
      </c>
      <c r="J418" s="4" t="s">
        <v>105</v>
      </c>
      <c r="K418" s="19" t="str">
        <f>VLOOKUP(BBDD!J418,[1]CODIFICACIÓN!$G$3:$H$48,2,FALSE)</f>
        <v>Centro</v>
      </c>
      <c r="L418" s="4" t="s">
        <v>665</v>
      </c>
      <c r="M418" s="3" t="s">
        <v>275</v>
      </c>
      <c r="N418" s="19" t="str">
        <f>VLOOKUP(BBDD!M418,[1]CODIFICACIÓN!$G$3:$H$48,2,FALSE)</f>
        <v>Universidad Campus Río Ebro</v>
      </c>
      <c r="O418" s="18">
        <v>172</v>
      </c>
      <c r="P418" s="19" t="str">
        <f>VLOOKUP(BBDD!O418,[1]CODIFICACIÓN!$BI$3:$BJ$15,2,FALSE)</f>
        <v>CASA</v>
      </c>
      <c r="Q418" s="3"/>
      <c r="R418" s="19" t="str">
        <f>VLOOKUP(BBDD!Q418,[1]CODIFICACIÓN!$BI$3:$BJ$15,2,FALSE)</f>
        <v>ESTUDIOS</v>
      </c>
      <c r="T418" s="19" t="str">
        <f>VLOOKUP(BBDD!S418,[1]CODIFICACIÓN!$BK$3:$BL$18,2,FALSE)</f>
        <v>TRANVÍA</v>
      </c>
      <c r="U418" s="19"/>
      <c r="V418" s="3"/>
      <c r="Y418" s="7">
        <v>0.39583333333333331</v>
      </c>
      <c r="Z418" s="3">
        <v>25</v>
      </c>
      <c r="AA418" s="3" t="s">
        <v>467</v>
      </c>
      <c r="AB418" s="3">
        <v>7</v>
      </c>
      <c r="AI418" s="19" t="str">
        <f>VLOOKUP(BBDD!AH418,[1]CODIFICACIÓN!$BM$3:$BN$14,2,FALSE)</f>
        <v>TARJETA BUS</v>
      </c>
      <c r="AJ418" s="19" t="str">
        <f>VLOOKUP(BBDD!AI418,[1]CODIFICACIÓN!$BO$3:$BP$12,2,FALSE)</f>
        <v>NS/NC</v>
      </c>
      <c r="AL418" s="19" t="str">
        <f>VLOOKUP(BBDD!AK418,[1]CODIFICACIÓN!$BQ$3:$BR$7,2,FALSE)</f>
        <v>4 O MÁS VECES A LA SEMANA</v>
      </c>
      <c r="AM418" s="19" t="str">
        <f>VLOOKUP(BBDD!AL418,[1]CODIFICACIÓN!$BS$3:$BT$7,2,FALSE)</f>
        <v>Muy seguro</v>
      </c>
    </row>
    <row r="419" spans="1:39" ht="15" customHeight="1" x14ac:dyDescent="0.3">
      <c r="A419" s="4">
        <v>418</v>
      </c>
      <c r="B419" s="5">
        <v>42846</v>
      </c>
      <c r="C419" s="7">
        <v>0.40972222222222227</v>
      </c>
      <c r="D419" s="3" t="s">
        <v>275</v>
      </c>
      <c r="E419" s="19" t="str">
        <f>VLOOKUP(BBDD!E419,[1]CODIFICACIÓN!$A$3:$B$5,2,FALSE)</f>
        <v>Mujer</v>
      </c>
      <c r="F419" s="3">
        <v>19</v>
      </c>
      <c r="G419" s="3" t="str">
        <f>VLOOKUP(F419,[1]CODIFICACIÓN!$BV$3:$BW$99,2,FALSE)</f>
        <v>15 a 24 años</v>
      </c>
      <c r="H419" s="3" t="s">
        <v>216</v>
      </c>
      <c r="I419" s="19" t="str">
        <f>VLOOKUP(BBDD!H419,[1]CODIFICACIÓN!$BG$3:$BH$11,2,FALSE)</f>
        <v>ESTUDIANTE</v>
      </c>
      <c r="J419" s="4" t="s">
        <v>105</v>
      </c>
      <c r="K419" s="19" t="str">
        <f>VLOOKUP(BBDD!J419,[1]CODIFICACIÓN!$G$3:$H$48,2,FALSE)</f>
        <v>Centro</v>
      </c>
      <c r="L419" s="4" t="s">
        <v>665</v>
      </c>
      <c r="M419" s="3" t="s">
        <v>275</v>
      </c>
      <c r="N419" s="19" t="str">
        <f>VLOOKUP(BBDD!M419,[1]CODIFICACIÓN!$G$3:$H$48,2,FALSE)</f>
        <v>Universidad Campus Río Ebro</v>
      </c>
      <c r="O419" s="18">
        <v>172</v>
      </c>
      <c r="P419" s="19" t="str">
        <f>VLOOKUP(BBDD!O419,[1]CODIFICACIÓN!$BI$3:$BJ$15,2,FALSE)</f>
        <v>CASA</v>
      </c>
      <c r="Q419" s="3"/>
      <c r="R419" s="19" t="str">
        <f>VLOOKUP(BBDD!Q419,[1]CODIFICACIÓN!$BI$3:$BJ$15,2,FALSE)</f>
        <v>ESTUDIOS</v>
      </c>
      <c r="T419" s="19" t="str">
        <f>VLOOKUP(BBDD!S419,[1]CODIFICACIÓN!$BK$3:$BL$18,2,FALSE)</f>
        <v>TRANVÍA</v>
      </c>
      <c r="U419" s="19"/>
      <c r="V419" s="3"/>
      <c r="Y419" s="7">
        <v>0.3888888888888889</v>
      </c>
      <c r="Z419" s="3">
        <v>20</v>
      </c>
      <c r="AA419" s="3" t="s">
        <v>467</v>
      </c>
      <c r="AB419" s="3">
        <v>2</v>
      </c>
      <c r="AI419" s="19" t="str">
        <f>VLOOKUP(BBDD!AH419,[1]CODIFICACIÓN!$BM$3:$BN$14,2,FALSE)</f>
        <v>TARJETA CIUDADANA</v>
      </c>
      <c r="AJ419" s="19" t="str">
        <f>VLOOKUP(BBDD!AI419,[1]CODIFICACIÓN!$BO$3:$BP$12,2,FALSE)</f>
        <v>NS/NC</v>
      </c>
      <c r="AL419" s="19" t="str">
        <f>VLOOKUP(BBDD!AK419,[1]CODIFICACIÓN!$BQ$3:$BR$7,2,FALSE)</f>
        <v>CON MENOR FRECUENCIA</v>
      </c>
      <c r="AM419" s="19" t="str">
        <f>VLOOKUP(BBDD!AL419,[1]CODIFICACIÓN!$BS$3:$BT$7,2,FALSE)</f>
        <v>Seguro</v>
      </c>
    </row>
    <row r="420" spans="1:39" ht="15" customHeight="1" x14ac:dyDescent="0.3">
      <c r="A420" s="4">
        <v>419</v>
      </c>
      <c r="B420" s="5">
        <v>42846</v>
      </c>
      <c r="C420" s="7">
        <v>0.41180555555555554</v>
      </c>
      <c r="D420" s="3" t="s">
        <v>275</v>
      </c>
      <c r="E420" s="19" t="str">
        <f>VLOOKUP(BBDD!E420,[1]CODIFICACIÓN!$A$3:$B$5,2,FALSE)</f>
        <v>Hombre</v>
      </c>
      <c r="F420" s="3">
        <v>18</v>
      </c>
      <c r="G420" s="3" t="str">
        <f>VLOOKUP(F420,[1]CODIFICACIÓN!$BV$3:$BW$99,2,FALSE)</f>
        <v>15 a 24 años</v>
      </c>
      <c r="H420" s="3" t="s">
        <v>216</v>
      </c>
      <c r="I420" s="19" t="str">
        <f>VLOOKUP(BBDD!H420,[1]CODIFICACIÓN!$BG$3:$BH$11,2,FALSE)</f>
        <v>ESTUDIANTE</v>
      </c>
      <c r="J420" s="4" t="s">
        <v>109</v>
      </c>
      <c r="K420" s="19" t="str">
        <f>VLOOKUP(BBDD!J420,[1]CODIFICACIÓN!$G$3:$H$48,2,FALSE)</f>
        <v>Torrero- La Paz</v>
      </c>
      <c r="L420" s="4">
        <v>114</v>
      </c>
      <c r="M420" s="3" t="s">
        <v>275</v>
      </c>
      <c r="N420" s="19" t="str">
        <f>VLOOKUP(BBDD!M420,[1]CODIFICACIÓN!$G$3:$H$48,2,FALSE)</f>
        <v>Universidad Campus Río Ebro</v>
      </c>
      <c r="O420" s="18">
        <v>172</v>
      </c>
      <c r="P420" s="19" t="str">
        <f>VLOOKUP(BBDD!O420,[1]CODIFICACIÓN!$BI$3:$BJ$15,2,FALSE)</f>
        <v>CASA</v>
      </c>
      <c r="Q420" s="3"/>
      <c r="R420" s="19" t="str">
        <f>VLOOKUP(BBDD!Q420,[1]CODIFICACIÓN!$BI$3:$BJ$15,2,FALSE)</f>
        <v>ESTUDIOS</v>
      </c>
      <c r="T420" s="19" t="str">
        <f>VLOOKUP(BBDD!S420,[1]CODIFICACIÓN!$BK$3:$BL$18,2,FALSE)</f>
        <v>TRANVÍA</v>
      </c>
      <c r="U420" s="19"/>
      <c r="V420" s="3"/>
      <c r="Y420" s="7">
        <v>0.32291666666666669</v>
      </c>
      <c r="Z420" s="3">
        <v>60</v>
      </c>
      <c r="AA420" s="3" t="s">
        <v>467</v>
      </c>
      <c r="AB420" s="3">
        <v>2</v>
      </c>
      <c r="AI420" s="19" t="str">
        <f>VLOOKUP(BBDD!AH420,[1]CODIFICACIÓN!$BM$3:$BN$14,2,FALSE)</f>
        <v>TARJETA CIUDADANA</v>
      </c>
      <c r="AJ420" s="19" t="str">
        <f>VLOOKUP(BBDD!AI420,[1]CODIFICACIÓN!$BO$3:$BP$12,2,FALSE)</f>
        <v>NS/NC</v>
      </c>
      <c r="AL420" s="19" t="str">
        <f>VLOOKUP(BBDD!AK420,[1]CODIFICACIÓN!$BQ$3:$BR$7,2,FALSE)</f>
        <v>4 O MÁS VECES A LA SEMANA</v>
      </c>
      <c r="AM420" s="19" t="str">
        <f>VLOOKUP(BBDD!AL420,[1]CODIFICACIÓN!$BS$3:$BT$7,2,FALSE)</f>
        <v>Muy seguro</v>
      </c>
    </row>
    <row r="421" spans="1:39" ht="15" customHeight="1" x14ac:dyDescent="0.3">
      <c r="A421" s="4">
        <v>420</v>
      </c>
      <c r="B421" s="5">
        <v>42846</v>
      </c>
      <c r="C421" s="7">
        <v>0.41250000000000003</v>
      </c>
      <c r="D421" s="3" t="s">
        <v>275</v>
      </c>
      <c r="E421" s="19" t="str">
        <f>VLOOKUP(BBDD!E421,[1]CODIFICACIÓN!$A$3:$B$5,2,FALSE)</f>
        <v>Hombre</v>
      </c>
      <c r="F421" s="3">
        <v>18</v>
      </c>
      <c r="G421" s="3" t="str">
        <f>VLOOKUP(F421,[1]CODIFICACIÓN!$BV$3:$BW$99,2,FALSE)</f>
        <v>15 a 24 años</v>
      </c>
      <c r="H421" s="3" t="s">
        <v>216</v>
      </c>
      <c r="I421" s="19" t="str">
        <f>VLOOKUP(BBDD!H421,[1]CODIFICACIÓN!$BG$3:$BH$11,2,FALSE)</f>
        <v>ESTUDIANTE</v>
      </c>
      <c r="J421" s="4" t="s">
        <v>146</v>
      </c>
      <c r="K421" s="19" t="str">
        <f>VLOOKUP(BBDD!J421,[1]CODIFICACIÓN!$G$3:$H$48,2,FALSE)</f>
        <v>Santa Isabel</v>
      </c>
      <c r="L421" s="4">
        <v>16</v>
      </c>
      <c r="M421" s="3" t="s">
        <v>275</v>
      </c>
      <c r="N421" s="19" t="str">
        <f>VLOOKUP(BBDD!M421,[1]CODIFICACIÓN!$G$3:$H$48,2,FALSE)</f>
        <v>Universidad Campus Río Ebro</v>
      </c>
      <c r="O421" s="18">
        <v>172</v>
      </c>
      <c r="P421" s="19" t="str">
        <f>VLOOKUP(BBDD!O421,[1]CODIFICACIÓN!$BI$3:$BJ$15,2,FALSE)</f>
        <v>CASA</v>
      </c>
      <c r="Q421" s="3"/>
      <c r="R421" s="19" t="str">
        <f>VLOOKUP(BBDD!Q421,[1]CODIFICACIÓN!$BI$3:$BJ$15,2,FALSE)</f>
        <v>ESTUDIOS</v>
      </c>
      <c r="T421" s="19" t="str">
        <f>VLOOKUP(BBDD!S421,[1]CODIFICACIÓN!$BK$3:$BL$18,2,FALSE)</f>
        <v>COCHE PERSONA QUE CONDUCE</v>
      </c>
      <c r="U421" s="19"/>
      <c r="V421" s="3"/>
      <c r="Y421" s="7">
        <v>0.3611111111111111</v>
      </c>
      <c r="Z421" s="3">
        <v>10</v>
      </c>
      <c r="AI421" s="19" t="str">
        <f>VLOOKUP(BBDD!AH421,[1]CODIFICACIÓN!$BM$3:$BN$14,2,FALSE)</f>
        <v>NS/NC</v>
      </c>
      <c r="AJ421" s="19" t="str">
        <f>VLOOKUP(BBDD!AI421,[1]CODIFICACIÓN!$BO$3:$BP$12,2,FALSE)</f>
        <v>TARDA MUCHO</v>
      </c>
      <c r="AL421" s="19" t="str">
        <f>VLOOKUP(BBDD!AK421,[1]CODIFICACIÓN!$BQ$3:$BR$7,2,FALSE)</f>
        <v>4 O MÁS VECES A LA SEMANA</v>
      </c>
      <c r="AM421" s="19" t="str">
        <f>VLOOKUP(BBDD!AL421,[1]CODIFICACIÓN!$BS$3:$BT$7,2,FALSE)</f>
        <v>Muy seguro</v>
      </c>
    </row>
    <row r="422" spans="1:39" ht="15" customHeight="1" x14ac:dyDescent="0.3">
      <c r="A422" s="4">
        <v>421</v>
      </c>
      <c r="B422" s="5">
        <v>42846</v>
      </c>
      <c r="C422" s="7">
        <v>0.41319444444444442</v>
      </c>
      <c r="D422" s="3" t="s">
        <v>275</v>
      </c>
      <c r="E422" s="19" t="str">
        <f>VLOOKUP(BBDD!E422,[1]CODIFICACIÓN!$A$3:$B$5,2,FALSE)</f>
        <v>Hombre</v>
      </c>
      <c r="F422" s="3">
        <v>18</v>
      </c>
      <c r="G422" s="3" t="str">
        <f>VLOOKUP(F422,[1]CODIFICACIÓN!$BV$3:$BW$99,2,FALSE)</f>
        <v>15 a 24 años</v>
      </c>
      <c r="H422" s="3" t="s">
        <v>216</v>
      </c>
      <c r="I422" s="19" t="str">
        <f>VLOOKUP(BBDD!H422,[1]CODIFICACIÓN!$BG$3:$BH$11,2,FALSE)</f>
        <v>ESTUDIANTE</v>
      </c>
      <c r="J422" s="4" t="s">
        <v>106</v>
      </c>
      <c r="K422" s="19" t="str">
        <f>VLOOKUP(BBDD!J422,[1]CODIFICACIÓN!$G$3:$H$48,2,FALSE)</f>
        <v>Actur- Rey Fernando</v>
      </c>
      <c r="L422" s="4" t="s">
        <v>663</v>
      </c>
      <c r="M422" s="3" t="s">
        <v>275</v>
      </c>
      <c r="N422" s="19" t="str">
        <f>VLOOKUP(BBDD!M422,[1]CODIFICACIÓN!$G$3:$H$48,2,FALSE)</f>
        <v>Universidad Campus Río Ebro</v>
      </c>
      <c r="O422" s="18">
        <v>172</v>
      </c>
      <c r="P422" s="19" t="str">
        <f>VLOOKUP(BBDD!O422,[1]CODIFICACIÓN!$BI$3:$BJ$15,2,FALSE)</f>
        <v>CASA</v>
      </c>
      <c r="Q422" s="3"/>
      <c r="R422" s="19" t="str">
        <f>VLOOKUP(BBDD!Q422,[1]CODIFICACIÓN!$BI$3:$BJ$15,2,FALSE)</f>
        <v>ESTUDIOS</v>
      </c>
      <c r="T422" s="19" t="str">
        <f>VLOOKUP(BBDD!S422,[1]CODIFICACIÓN!$BK$3:$BL$18,2,FALSE)</f>
        <v>COCHE PERSONA QUE CONDUCE</v>
      </c>
      <c r="U422" s="19"/>
      <c r="V422" s="3"/>
      <c r="Y422" s="7">
        <v>0.39583333333333331</v>
      </c>
      <c r="Z422" s="3">
        <v>15</v>
      </c>
      <c r="AI422" s="19" t="str">
        <f>VLOOKUP(BBDD!AH422,[1]CODIFICACIÓN!$BM$3:$BN$14,2,FALSE)</f>
        <v>NS/NC</v>
      </c>
      <c r="AJ422" s="19" t="str">
        <f>VLOOKUP(BBDD!AI422,[1]CODIFICACIÓN!$BO$3:$BP$12,2,FALSE)</f>
        <v>INNECESARIO POR PROXIMIDAD</v>
      </c>
      <c r="AL422" s="19" t="str">
        <f>VLOOKUP(BBDD!AK422,[1]CODIFICACIÓN!$BQ$3:$BR$7,2,FALSE)</f>
        <v>4 O MÁS VECES A LA SEMANA</v>
      </c>
      <c r="AM422" s="19" t="str">
        <f>VLOOKUP(BBDD!AL422,[1]CODIFICACIÓN!$BS$3:$BT$7,2,FALSE)</f>
        <v>Muy seguro</v>
      </c>
    </row>
    <row r="423" spans="1:39" ht="15" customHeight="1" x14ac:dyDescent="0.3">
      <c r="A423" s="4">
        <v>422</v>
      </c>
      <c r="B423" s="5">
        <v>42846</v>
      </c>
      <c r="C423" s="7">
        <v>0.4145833333333333</v>
      </c>
      <c r="D423" s="3" t="s">
        <v>275</v>
      </c>
      <c r="E423" s="19" t="str">
        <f>VLOOKUP(BBDD!E423,[1]CODIFICACIÓN!$A$3:$B$5,2,FALSE)</f>
        <v>Hombre</v>
      </c>
      <c r="F423" s="3">
        <v>20</v>
      </c>
      <c r="G423" s="3" t="str">
        <f>VLOOKUP(F423,[1]CODIFICACIÓN!$BV$3:$BW$99,2,FALSE)</f>
        <v>15 a 24 años</v>
      </c>
      <c r="H423" s="3" t="s">
        <v>216</v>
      </c>
      <c r="I423" s="19" t="str">
        <f>VLOOKUP(BBDD!H423,[1]CODIFICACIÓN!$BG$3:$BH$11,2,FALSE)</f>
        <v>OCUPADO/A Y ESTUDIANTE</v>
      </c>
      <c r="J423" s="4" t="s">
        <v>105</v>
      </c>
      <c r="K423" s="19" t="str">
        <f>VLOOKUP(BBDD!J423,[1]CODIFICACIÓN!$G$3:$H$48,2,FALSE)</f>
        <v>Centro</v>
      </c>
      <c r="L423" s="4" t="s">
        <v>665</v>
      </c>
      <c r="M423" s="3" t="s">
        <v>275</v>
      </c>
      <c r="N423" s="19" t="str">
        <f>VLOOKUP(BBDD!M423,[1]CODIFICACIÓN!$G$3:$H$48,2,FALSE)</f>
        <v>Universidad Campus Río Ebro</v>
      </c>
      <c r="O423" s="18">
        <v>172</v>
      </c>
      <c r="P423" s="19" t="str">
        <f>VLOOKUP(BBDD!O423,[1]CODIFICACIÓN!$BI$3:$BJ$15,2,FALSE)</f>
        <v>CASA</v>
      </c>
      <c r="Q423" s="3"/>
      <c r="R423" s="19" t="str">
        <f>VLOOKUP(BBDD!Q423,[1]CODIFICACIÓN!$BI$3:$BJ$15,2,FALSE)</f>
        <v>ESTUDIOS</v>
      </c>
      <c r="T423" s="19" t="str">
        <f>VLOOKUP(BBDD!S423,[1]CODIFICACIÓN!$BK$3:$BL$18,2,FALSE)</f>
        <v>TRANVÍA</v>
      </c>
      <c r="U423" s="19"/>
      <c r="V423" s="3"/>
      <c r="Y423" s="7">
        <v>0.35416666666666669</v>
      </c>
      <c r="Z423" s="3">
        <v>25</v>
      </c>
      <c r="AA423" s="3" t="s">
        <v>467</v>
      </c>
      <c r="AI423" s="19" t="str">
        <f>VLOOKUP(BBDD!AH423,[1]CODIFICACIÓN!$BM$3:$BN$14,2,FALSE)</f>
        <v>BONO INTERURBANO 80/60</v>
      </c>
      <c r="AJ423" s="19" t="str">
        <f>VLOOKUP(BBDD!AI423,[1]CODIFICACIÓN!$BO$3:$BP$12,2,FALSE)</f>
        <v>NS/NC</v>
      </c>
      <c r="AL423" s="19" t="str">
        <f>VLOOKUP(BBDD!AK423,[1]CODIFICACIÓN!$BQ$3:$BR$7,2,FALSE)</f>
        <v>4 O MÁS VECES A LA SEMANA</v>
      </c>
      <c r="AM423" s="19" t="str">
        <f>VLOOKUP(BBDD!AL423,[1]CODIFICACIÓN!$BS$3:$BT$7,2,FALSE)</f>
        <v>Muy seguro</v>
      </c>
    </row>
    <row r="424" spans="1:39" ht="15" customHeight="1" x14ac:dyDescent="0.3">
      <c r="A424" s="4">
        <v>423</v>
      </c>
      <c r="B424" s="5">
        <v>42846</v>
      </c>
      <c r="C424" s="7">
        <v>0.42638888888888887</v>
      </c>
      <c r="D424" s="3" t="s">
        <v>275</v>
      </c>
      <c r="E424" s="19" t="str">
        <f>VLOOKUP(BBDD!E424,[1]CODIFICACIÓN!$A$3:$B$5,2,FALSE)</f>
        <v>Hombre</v>
      </c>
      <c r="F424" s="3">
        <v>24</v>
      </c>
      <c r="G424" s="3" t="str">
        <f>VLOOKUP(F424,[1]CODIFICACIÓN!$BV$3:$BW$99,2,FALSE)</f>
        <v>15 a 24 años</v>
      </c>
      <c r="H424" s="3" t="s">
        <v>216</v>
      </c>
      <c r="I424" s="19" t="str">
        <f>VLOOKUP(BBDD!H424,[1]CODIFICACIÓN!$BG$3:$BH$11,2,FALSE)</f>
        <v>ESTUDIANTE</v>
      </c>
      <c r="J424" s="4" t="s">
        <v>105</v>
      </c>
      <c r="K424" s="19" t="str">
        <f>VLOOKUP(BBDD!J424,[1]CODIFICACIÓN!$G$3:$H$48,2,FALSE)</f>
        <v>Centro</v>
      </c>
      <c r="L424" s="4" t="s">
        <v>665</v>
      </c>
      <c r="M424" s="3" t="s">
        <v>275</v>
      </c>
      <c r="N424" s="19" t="str">
        <f>VLOOKUP(BBDD!M424,[1]CODIFICACIÓN!$G$3:$H$48,2,FALSE)</f>
        <v>Universidad Campus Río Ebro</v>
      </c>
      <c r="O424" s="18">
        <v>172</v>
      </c>
      <c r="P424" s="19" t="str">
        <f>VLOOKUP(BBDD!O424,[1]CODIFICACIÓN!$BI$3:$BJ$15,2,FALSE)</f>
        <v>CASA</v>
      </c>
      <c r="Q424" s="3"/>
      <c r="R424" s="19" t="str">
        <f>VLOOKUP(BBDD!Q424,[1]CODIFICACIÓN!$BI$3:$BJ$15,2,FALSE)</f>
        <v>ESTUDIOS</v>
      </c>
      <c r="T424" s="19" t="str">
        <f>VLOOKUP(BBDD!S424,[1]CODIFICACIÓN!$BK$3:$BL$18,2,FALSE)</f>
        <v>COCHE PERSONA QUE CONDUCE</v>
      </c>
      <c r="U424" s="19"/>
      <c r="V424" s="3"/>
      <c r="Y424" s="7">
        <v>0.35416666666666669</v>
      </c>
      <c r="Z424" s="3">
        <v>30</v>
      </c>
      <c r="AI424" s="19" t="str">
        <f>VLOOKUP(BBDD!AH424,[1]CODIFICACIÓN!$BM$3:$BN$14,2,FALSE)</f>
        <v>NS/NC</v>
      </c>
      <c r="AJ424" s="19" t="str">
        <f>VLOOKUP(BBDD!AI424,[1]CODIFICACIÓN!$BO$3:$BP$12,2,FALSE)</f>
        <v>TARDA MUCHO</v>
      </c>
      <c r="AL424" s="19" t="str">
        <f>VLOOKUP(BBDD!AK424,[1]CODIFICACIÓN!$BQ$3:$BR$7,2,FALSE)</f>
        <v>4 O MÁS VECES A LA SEMANA</v>
      </c>
      <c r="AM424" s="19" t="str">
        <f>VLOOKUP(BBDD!AL424,[1]CODIFICACIÓN!$BS$3:$BT$7,2,FALSE)</f>
        <v>Seguro</v>
      </c>
    </row>
    <row r="425" spans="1:39" x14ac:dyDescent="0.3">
      <c r="A425" s="4">
        <v>424</v>
      </c>
      <c r="B425" s="5">
        <v>42846</v>
      </c>
      <c r="C425" s="7">
        <v>0.42777777777777781</v>
      </c>
      <c r="D425" s="3" t="s">
        <v>275</v>
      </c>
      <c r="E425" s="19" t="str">
        <f>VLOOKUP(BBDD!E425,[1]CODIFICACIÓN!$A$3:$B$5,2,FALSE)</f>
        <v>Hombre</v>
      </c>
      <c r="F425" s="3">
        <v>20</v>
      </c>
      <c r="G425" s="3" t="str">
        <f>VLOOKUP(F425,[1]CODIFICACIÓN!$BV$3:$BW$99,2,FALSE)</f>
        <v>15 a 24 años</v>
      </c>
      <c r="H425" s="3" t="s">
        <v>216</v>
      </c>
      <c r="I425" s="19" t="str">
        <f>VLOOKUP(BBDD!H425,[1]CODIFICACIÓN!$BG$3:$BH$11,2,FALSE)</f>
        <v>ESTUDIANTE</v>
      </c>
      <c r="J425" s="4" t="s">
        <v>115</v>
      </c>
      <c r="K425" s="19" t="str">
        <f>VLOOKUP(BBDD!J425,[1]CODIFICACIÓN!$G$3:$H$48,2,FALSE)</f>
        <v>Delicias</v>
      </c>
      <c r="L425" s="4" t="s">
        <v>564</v>
      </c>
      <c r="M425" s="3" t="s">
        <v>275</v>
      </c>
      <c r="N425" s="19" t="str">
        <f>VLOOKUP(BBDD!M425,[1]CODIFICACIÓN!$G$3:$H$48,2,FALSE)</f>
        <v>Universidad Campus Río Ebro</v>
      </c>
      <c r="O425" s="18">
        <v>172</v>
      </c>
      <c r="P425" s="19" t="str">
        <f>VLOOKUP(BBDD!O425,[1]CODIFICACIÓN!$BI$3:$BJ$15,2,FALSE)</f>
        <v>CASA</v>
      </c>
      <c r="Q425" s="3"/>
      <c r="R425" s="19" t="str">
        <f>VLOOKUP(BBDD!Q425,[1]CODIFICACIÓN!$BI$3:$BJ$15,2,FALSE)</f>
        <v>ESTUDIOS</v>
      </c>
      <c r="T425" s="19" t="str">
        <f>VLOOKUP(BBDD!S425,[1]CODIFICACIÓN!$BK$3:$BL$18,2,FALSE)</f>
        <v>BUS URBANO</v>
      </c>
      <c r="U425" s="19" t="str">
        <f>VLOOKUP(BBDD!T425,[1]CODIFICACIÓN!$BK$3:$BL$18,2,FALSE)</f>
        <v>TRANVÍA</v>
      </c>
      <c r="V425" s="3"/>
      <c r="Y425" s="7">
        <v>0.39583333333333331</v>
      </c>
      <c r="Z425" s="3">
        <v>40</v>
      </c>
      <c r="AA425" s="3" t="s">
        <v>110</v>
      </c>
      <c r="AB425" s="3">
        <v>5</v>
      </c>
      <c r="AC425" s="3" t="s">
        <v>467</v>
      </c>
      <c r="AD425" s="3">
        <v>5</v>
      </c>
      <c r="AI425" s="19" t="str">
        <f>VLOOKUP(BBDD!AH425,[1]CODIFICACIÓN!$BM$3:$BN$14,2,FALSE)</f>
        <v>TARJETA BUS</v>
      </c>
      <c r="AJ425" s="19" t="str">
        <f>VLOOKUP(BBDD!AI425,[1]CODIFICACIÓN!$BO$3:$BP$12,2,FALSE)</f>
        <v>NS/NC</v>
      </c>
      <c r="AL425" s="19" t="str">
        <f>VLOOKUP(BBDD!AK425,[1]CODIFICACIÓN!$BQ$3:$BR$7,2,FALSE)</f>
        <v>4 O MÁS VECES A LA SEMANA</v>
      </c>
      <c r="AM425" s="19" t="str">
        <f>VLOOKUP(BBDD!AL425,[1]CODIFICACIÓN!$BS$3:$BT$7,2,FALSE)</f>
        <v>Seguro</v>
      </c>
    </row>
    <row r="426" spans="1:39" ht="15" customHeight="1" x14ac:dyDescent="0.3">
      <c r="A426" s="4">
        <v>425</v>
      </c>
      <c r="B426" s="5">
        <v>42846</v>
      </c>
      <c r="C426" s="7">
        <v>0.43124999999999997</v>
      </c>
      <c r="D426" s="3" t="s">
        <v>275</v>
      </c>
      <c r="E426" s="19" t="str">
        <f>VLOOKUP(BBDD!E426,[1]CODIFICACIÓN!$A$3:$B$5,2,FALSE)</f>
        <v>Mujer</v>
      </c>
      <c r="F426" s="3">
        <v>55</v>
      </c>
      <c r="G426" s="3" t="str">
        <f>VLOOKUP(F426,[1]CODIFICACIÓN!$BV$3:$BW$99,2,FALSE)</f>
        <v>55 a 64 años</v>
      </c>
      <c r="H426" s="3" t="s">
        <v>216</v>
      </c>
      <c r="I426" s="19" t="str">
        <f>VLOOKUP(BBDD!H426,[1]CODIFICACIÓN!$BG$3:$BH$11,2,FALSE)</f>
        <v>OCUPADO/A</v>
      </c>
      <c r="J426" s="4" t="s">
        <v>277</v>
      </c>
      <c r="K426" s="19" t="str">
        <f>VLOOKUP(BBDD!J426,[1]CODIFICACIÓN!$G$3:$H$48,2,FALSE)</f>
        <v>No sabe / No contesta</v>
      </c>
      <c r="L426" s="4">
        <v>999</v>
      </c>
      <c r="M426" s="3" t="s">
        <v>275</v>
      </c>
      <c r="N426" s="19" t="str">
        <f>VLOOKUP(BBDD!M426,[1]CODIFICACIÓN!$G$3:$H$48,2,FALSE)</f>
        <v>Universidad Campus Río Ebro</v>
      </c>
      <c r="O426" s="18">
        <v>172</v>
      </c>
      <c r="P426" s="19" t="str">
        <f>VLOOKUP(BBDD!O426,[1]CODIFICACIÓN!$BI$3:$BJ$15,2,FALSE)</f>
        <v>CASA</v>
      </c>
      <c r="Q426" s="3"/>
      <c r="R426" s="19" t="str">
        <f>VLOOKUP(BBDD!Q426,[1]CODIFICACIÓN!$BI$3:$BJ$15,2,FALSE)</f>
        <v>TRABAJO</v>
      </c>
      <c r="T426" s="19" t="str">
        <f>VLOOKUP(BBDD!S426,[1]CODIFICACIÓN!$BK$3:$BL$18,2,FALSE)</f>
        <v>TRANVÍA</v>
      </c>
      <c r="U426" s="19"/>
      <c r="V426" s="3"/>
      <c r="Y426" s="7">
        <v>0.40625</v>
      </c>
      <c r="Z426" s="3">
        <v>30</v>
      </c>
      <c r="AA426" s="3" t="s">
        <v>467</v>
      </c>
      <c r="AB426" s="3">
        <v>5</v>
      </c>
      <c r="AI426" s="19" t="str">
        <f>VLOOKUP(BBDD!AH426,[1]CODIFICACIÓN!$BM$3:$BN$14,2,FALSE)</f>
        <v>TARJETA CIUDADANA</v>
      </c>
      <c r="AJ426" s="19" t="str">
        <f>VLOOKUP(BBDD!AI426,[1]CODIFICACIÓN!$BO$3:$BP$12,2,FALSE)</f>
        <v>NS/NC</v>
      </c>
      <c r="AL426" s="19" t="str">
        <f>VLOOKUP(BBDD!AK426,[1]CODIFICACIÓN!$BQ$3:$BR$7,2,FALSE)</f>
        <v>4 O MÁS VECES A LA SEMANA</v>
      </c>
      <c r="AM426" s="19" t="str">
        <f>VLOOKUP(BBDD!AL426,[1]CODIFICACIÓN!$BS$3:$BT$7,2,FALSE)</f>
        <v>Seguro</v>
      </c>
    </row>
    <row r="427" spans="1:39" ht="15" customHeight="1" x14ac:dyDescent="0.3">
      <c r="A427" s="4">
        <v>426</v>
      </c>
      <c r="B427" s="5">
        <v>42846</v>
      </c>
      <c r="C427" s="7">
        <v>0.43333333333333335</v>
      </c>
      <c r="D427" s="3" t="s">
        <v>275</v>
      </c>
      <c r="E427" s="19" t="str">
        <f>VLOOKUP(BBDD!E427,[1]CODIFICACIÓN!$A$3:$B$5,2,FALSE)</f>
        <v>Hombre</v>
      </c>
      <c r="F427" s="3">
        <v>24</v>
      </c>
      <c r="G427" s="3" t="str">
        <f>VLOOKUP(F427,[1]CODIFICACIÓN!$BV$3:$BW$99,2,FALSE)</f>
        <v>15 a 24 años</v>
      </c>
      <c r="H427" s="3" t="s">
        <v>216</v>
      </c>
      <c r="I427" s="19" t="str">
        <f>VLOOKUP(BBDD!H427,[1]CODIFICACIÓN!$BG$3:$BH$11,2,FALSE)</f>
        <v>ESTUDIANTE</v>
      </c>
      <c r="J427" s="4" t="s">
        <v>108</v>
      </c>
      <c r="K427" s="19" t="str">
        <f>VLOOKUP(BBDD!J427,[1]CODIFICACIÓN!$G$3:$H$48,2,FALSE)</f>
        <v>Las Fuentes</v>
      </c>
      <c r="L427" s="4" t="s">
        <v>555</v>
      </c>
      <c r="M427" s="3" t="s">
        <v>275</v>
      </c>
      <c r="N427" s="19" t="str">
        <f>VLOOKUP(BBDD!M427,[1]CODIFICACIÓN!$G$3:$H$48,2,FALSE)</f>
        <v>Universidad Campus Río Ebro</v>
      </c>
      <c r="O427" s="18">
        <v>172</v>
      </c>
      <c r="P427" s="19" t="str">
        <f>VLOOKUP(BBDD!O427,[1]CODIFICACIÓN!$BI$3:$BJ$15,2,FALSE)</f>
        <v>CASA</v>
      </c>
      <c r="Q427" s="3"/>
      <c r="R427" s="19" t="str">
        <f>VLOOKUP(BBDD!Q427,[1]CODIFICACIÓN!$BI$3:$BJ$15,2,FALSE)</f>
        <v>ESTUDIOS</v>
      </c>
      <c r="T427" s="19" t="str">
        <f>VLOOKUP(BBDD!S427,[1]CODIFICACIÓN!$BK$3:$BL$18,2,FALSE)</f>
        <v>BICICLETA PRIVADA</v>
      </c>
      <c r="U427" s="19"/>
      <c r="V427" s="3"/>
      <c r="Y427" s="7">
        <v>0.375</v>
      </c>
      <c r="Z427" s="3">
        <v>30</v>
      </c>
      <c r="AI427" s="19" t="str">
        <f>VLOOKUP(BBDD!AH427,[1]CODIFICACIÓN!$BM$3:$BN$14,2,FALSE)</f>
        <v>NS/NC</v>
      </c>
      <c r="AJ427" s="19" t="str">
        <f>VLOOKUP(BBDD!AI427,[1]CODIFICACIÓN!$BO$3:$BP$12,2,FALSE)</f>
        <v>ES INCÓMODO</v>
      </c>
      <c r="AL427" s="19" t="str">
        <f>VLOOKUP(BBDD!AK427,[1]CODIFICACIÓN!$BQ$3:$BR$7,2,FALSE)</f>
        <v>4 O MÁS VECES A LA SEMANA</v>
      </c>
      <c r="AM427" s="19" t="str">
        <f>VLOOKUP(BBDD!AL427,[1]CODIFICACIÓN!$BS$3:$BT$7,2,FALSE)</f>
        <v>Seguro</v>
      </c>
    </row>
    <row r="428" spans="1:39" ht="15" customHeight="1" x14ac:dyDescent="0.3">
      <c r="A428" s="4">
        <v>427</v>
      </c>
      <c r="B428" s="5">
        <v>42846</v>
      </c>
      <c r="C428" s="7">
        <v>0.43541666666666662</v>
      </c>
      <c r="D428" s="3" t="s">
        <v>275</v>
      </c>
      <c r="E428" s="19" t="str">
        <f>VLOOKUP(BBDD!E428,[1]CODIFICACIÓN!$A$3:$B$5,2,FALSE)</f>
        <v>Hombre</v>
      </c>
      <c r="F428" s="3">
        <v>18</v>
      </c>
      <c r="G428" s="3" t="str">
        <f>VLOOKUP(F428,[1]CODIFICACIÓN!$BV$3:$BW$99,2,FALSE)</f>
        <v>15 a 24 años</v>
      </c>
      <c r="H428" s="3" t="s">
        <v>216</v>
      </c>
      <c r="I428" s="19" t="str">
        <f>VLOOKUP(BBDD!H428,[1]CODIFICACIÓN!$BG$3:$BH$11,2,FALSE)</f>
        <v>ESTUDIANTE</v>
      </c>
      <c r="J428" s="4" t="s">
        <v>106</v>
      </c>
      <c r="K428" s="19" t="str">
        <f>VLOOKUP(BBDD!J428,[1]CODIFICACIÓN!$G$3:$H$48,2,FALSE)</f>
        <v>Actur- Rey Fernando</v>
      </c>
      <c r="L428" s="4" t="s">
        <v>663</v>
      </c>
      <c r="M428" s="3" t="s">
        <v>275</v>
      </c>
      <c r="N428" s="19" t="str">
        <f>VLOOKUP(BBDD!M428,[1]CODIFICACIÓN!$G$3:$H$48,2,FALSE)</f>
        <v>Universidad Campus Río Ebro</v>
      </c>
      <c r="O428" s="18">
        <v>172</v>
      </c>
      <c r="P428" s="19" t="str">
        <f>VLOOKUP(BBDD!O428,[1]CODIFICACIÓN!$BI$3:$BJ$15,2,FALSE)</f>
        <v>CASA</v>
      </c>
      <c r="Q428" s="3"/>
      <c r="R428" s="19" t="str">
        <f>VLOOKUP(BBDD!Q428,[1]CODIFICACIÓN!$BI$3:$BJ$15,2,FALSE)</f>
        <v>ESTUDIOS</v>
      </c>
      <c r="T428" s="19" t="str">
        <f>VLOOKUP(BBDD!S428,[1]CODIFICACIÓN!$BK$3:$BL$18,2,FALSE)</f>
        <v>TRANVÍA</v>
      </c>
      <c r="U428" s="19"/>
      <c r="V428" s="3"/>
      <c r="Y428" s="7">
        <v>0.4236111111111111</v>
      </c>
      <c r="Z428" s="3">
        <v>15</v>
      </c>
      <c r="AA428" s="3" t="s">
        <v>467</v>
      </c>
      <c r="AB428" s="3">
        <v>2</v>
      </c>
      <c r="AI428" s="19" t="str">
        <f>VLOOKUP(BBDD!AH428,[1]CODIFICACIÓN!$BM$3:$BN$14,2,FALSE)</f>
        <v>TARJETA CIUDADANA</v>
      </c>
      <c r="AJ428" s="19" t="str">
        <f>VLOOKUP(BBDD!AI428,[1]CODIFICACIÓN!$BO$3:$BP$12,2,FALSE)</f>
        <v>NS/NC</v>
      </c>
      <c r="AL428" s="19" t="str">
        <f>VLOOKUP(BBDD!AK428,[1]CODIFICACIÓN!$BQ$3:$BR$7,2,FALSE)</f>
        <v>4 O MÁS VECES A LA SEMANA</v>
      </c>
      <c r="AM428" s="19" t="str">
        <f>VLOOKUP(BBDD!AL428,[1]CODIFICACIÓN!$BS$3:$BT$7,2,FALSE)</f>
        <v>Muy seguro</v>
      </c>
    </row>
    <row r="429" spans="1:39" ht="15" customHeight="1" x14ac:dyDescent="0.3">
      <c r="A429" s="4">
        <v>428</v>
      </c>
      <c r="B429" s="5">
        <v>42846</v>
      </c>
      <c r="C429" s="7">
        <v>0.4381944444444445</v>
      </c>
      <c r="D429" s="3" t="s">
        <v>275</v>
      </c>
      <c r="E429" s="19" t="str">
        <f>VLOOKUP(BBDD!E429,[1]CODIFICACIÓN!$A$3:$B$5,2,FALSE)</f>
        <v>Hombre</v>
      </c>
      <c r="F429" s="3">
        <v>21</v>
      </c>
      <c r="G429" s="3" t="str">
        <f>VLOOKUP(F429,[1]CODIFICACIÓN!$BV$3:$BW$99,2,FALSE)</f>
        <v>15 a 24 años</v>
      </c>
      <c r="H429" s="3" t="s">
        <v>216</v>
      </c>
      <c r="I429" s="19" t="str">
        <f>VLOOKUP(BBDD!H429,[1]CODIFICACIÓN!$BG$3:$BH$11,2,FALSE)</f>
        <v>ESTUDIANTE</v>
      </c>
      <c r="J429" s="4" t="s">
        <v>278</v>
      </c>
      <c r="K429" s="19" t="str">
        <f>VLOOKUP(BBDD!J429,[1]CODIFICACIÓN!$G$3:$H$48,2,FALSE)</f>
        <v>Casco Histórico</v>
      </c>
      <c r="L429" s="4" t="s">
        <v>664</v>
      </c>
      <c r="M429" s="3" t="s">
        <v>275</v>
      </c>
      <c r="N429" s="19" t="str">
        <f>VLOOKUP(BBDD!M429,[1]CODIFICACIÓN!$G$3:$H$48,2,FALSE)</f>
        <v>Universidad Campus Río Ebro</v>
      </c>
      <c r="O429" s="18">
        <v>172</v>
      </c>
      <c r="P429" s="19" t="str">
        <f>VLOOKUP(BBDD!O429,[1]CODIFICACIÓN!$BI$3:$BJ$15,2,FALSE)</f>
        <v>CASA</v>
      </c>
      <c r="Q429" s="3"/>
      <c r="R429" s="19" t="str">
        <f>VLOOKUP(BBDD!Q429,[1]CODIFICACIÓN!$BI$3:$BJ$15,2,FALSE)</f>
        <v>ESTUDIOS</v>
      </c>
      <c r="T429" s="19" t="str">
        <f>VLOOKUP(BBDD!S429,[1]CODIFICACIÓN!$BK$3:$BL$18,2,FALSE)</f>
        <v>BICICLETA PRIVADA</v>
      </c>
      <c r="U429" s="19"/>
      <c r="V429" s="3"/>
      <c r="Y429" s="7">
        <v>0.41666666666666669</v>
      </c>
      <c r="Z429" s="3">
        <v>15</v>
      </c>
      <c r="AI429" s="19" t="str">
        <f>VLOOKUP(BBDD!AH429,[1]CODIFICACIÓN!$BM$3:$BN$14,2,FALSE)</f>
        <v>NS/NC</v>
      </c>
      <c r="AJ429" s="19" t="str">
        <f>VLOOKUP(BBDD!AI429,[1]CODIFICACIÓN!$BO$3:$BP$12,2,FALSE)</f>
        <v>TARDA MUCHO</v>
      </c>
      <c r="AL429" s="19" t="str">
        <f>VLOOKUP(BBDD!AK429,[1]CODIFICACIÓN!$BQ$3:$BR$7,2,FALSE)</f>
        <v>4 O MÁS VECES A LA SEMANA</v>
      </c>
      <c r="AM429" s="19" t="str">
        <f>VLOOKUP(BBDD!AL429,[1]CODIFICACIÓN!$BS$3:$BT$7,2,FALSE)</f>
        <v>Seguro</v>
      </c>
    </row>
    <row r="430" spans="1:39" x14ac:dyDescent="0.3">
      <c r="A430" s="4">
        <v>429</v>
      </c>
      <c r="B430" s="5">
        <v>42846</v>
      </c>
      <c r="C430" s="7">
        <v>0.44097222222222227</v>
      </c>
      <c r="D430" s="3" t="s">
        <v>275</v>
      </c>
      <c r="E430" s="19" t="str">
        <f>VLOOKUP(BBDD!E430,[1]CODIFICACIÓN!$A$3:$B$5,2,FALSE)</f>
        <v>Hombre</v>
      </c>
      <c r="F430" s="3">
        <v>22</v>
      </c>
      <c r="G430" s="3" t="str">
        <f>VLOOKUP(F430,[1]CODIFICACIÓN!$BV$3:$BW$99,2,FALSE)</f>
        <v>15 a 24 años</v>
      </c>
      <c r="H430" s="3" t="s">
        <v>216</v>
      </c>
      <c r="I430" s="19" t="str">
        <f>VLOOKUP(BBDD!H430,[1]CODIFICACIÓN!$BG$3:$BH$11,2,FALSE)</f>
        <v>ESTUDIANTE</v>
      </c>
      <c r="J430" s="4" t="s">
        <v>115</v>
      </c>
      <c r="K430" s="19" t="str">
        <f>VLOOKUP(BBDD!J430,[1]CODIFICACIÓN!$G$3:$H$48,2,FALSE)</f>
        <v>Delicias</v>
      </c>
      <c r="L430" s="4" t="s">
        <v>564</v>
      </c>
      <c r="M430" s="3" t="s">
        <v>275</v>
      </c>
      <c r="N430" s="19" t="str">
        <f>VLOOKUP(BBDD!M430,[1]CODIFICACIÓN!$G$3:$H$48,2,FALSE)</f>
        <v>Universidad Campus Río Ebro</v>
      </c>
      <c r="O430" s="18">
        <v>172</v>
      </c>
      <c r="P430" s="19" t="str">
        <f>VLOOKUP(BBDD!O430,[1]CODIFICACIÓN!$BI$3:$BJ$15,2,FALSE)</f>
        <v>CASA</v>
      </c>
      <c r="Q430" s="3"/>
      <c r="R430" s="19" t="str">
        <f>VLOOKUP(BBDD!Q430,[1]CODIFICACIÓN!$BI$3:$BJ$15,2,FALSE)</f>
        <v>ESTUDIOS</v>
      </c>
      <c r="T430" s="19" t="str">
        <f>VLOOKUP(BBDD!S430,[1]CODIFICACIÓN!$BK$3:$BL$18,2,FALSE)</f>
        <v>BUS URBANO</v>
      </c>
      <c r="U430" s="19" t="str">
        <f>VLOOKUP(BBDD!T430,[1]CODIFICACIÓN!$BK$3:$BL$18,2,FALSE)</f>
        <v>TRANVÍA</v>
      </c>
      <c r="V430" s="3"/>
      <c r="Y430" s="7">
        <v>0.40277777777777773</v>
      </c>
      <c r="Z430" s="3">
        <v>35</v>
      </c>
      <c r="AA430" s="3">
        <v>42</v>
      </c>
      <c r="AB430" s="3">
        <v>10</v>
      </c>
      <c r="AC430" s="3" t="s">
        <v>467</v>
      </c>
      <c r="AD430" s="3">
        <v>2</v>
      </c>
      <c r="AI430" s="19" t="str">
        <f>VLOOKUP(BBDD!AH430,[1]CODIFICACIÓN!$BM$3:$BN$14,2,FALSE)</f>
        <v>TARJETA BUS</v>
      </c>
      <c r="AJ430" s="19" t="str">
        <f>VLOOKUP(BBDD!AI430,[1]CODIFICACIÓN!$BO$3:$BP$12,2,FALSE)</f>
        <v>NS/NC</v>
      </c>
      <c r="AL430" s="19" t="str">
        <f>VLOOKUP(BBDD!AK430,[1]CODIFICACIÓN!$BQ$3:$BR$7,2,FALSE)</f>
        <v>4 O MÁS VECES A LA SEMANA</v>
      </c>
      <c r="AM430" s="19" t="str">
        <f>VLOOKUP(BBDD!AL430,[1]CODIFICACIÓN!$BS$3:$BT$7,2,FALSE)</f>
        <v>Seguro</v>
      </c>
    </row>
    <row r="431" spans="1:39" ht="15" customHeight="1" x14ac:dyDescent="0.3">
      <c r="A431" s="4">
        <v>430</v>
      </c>
      <c r="B431" s="5">
        <v>42846</v>
      </c>
      <c r="C431" s="7">
        <v>0.44305555555555554</v>
      </c>
      <c r="D431" s="3" t="s">
        <v>275</v>
      </c>
      <c r="E431" s="19" t="str">
        <f>VLOOKUP(BBDD!E431,[1]CODIFICACIÓN!$A$3:$B$5,2,FALSE)</f>
        <v>Mujer</v>
      </c>
      <c r="F431" s="3">
        <v>20</v>
      </c>
      <c r="G431" s="3" t="str">
        <f>VLOOKUP(F431,[1]CODIFICACIÓN!$BV$3:$BW$99,2,FALSE)</f>
        <v>15 a 24 años</v>
      </c>
      <c r="H431" s="3" t="s">
        <v>216</v>
      </c>
      <c r="I431" s="19" t="str">
        <f>VLOOKUP(BBDD!H431,[1]CODIFICACIÓN!$BG$3:$BH$11,2,FALSE)</f>
        <v>ESTUDIANTE</v>
      </c>
      <c r="J431" s="4" t="s">
        <v>108</v>
      </c>
      <c r="K431" s="19" t="str">
        <f>VLOOKUP(BBDD!J431,[1]CODIFICACIÓN!$G$3:$H$48,2,FALSE)</f>
        <v>Las Fuentes</v>
      </c>
      <c r="L431" s="4" t="s">
        <v>555</v>
      </c>
      <c r="M431" s="3" t="s">
        <v>275</v>
      </c>
      <c r="N431" s="19" t="str">
        <f>VLOOKUP(BBDD!M431,[1]CODIFICACIÓN!$G$3:$H$48,2,FALSE)</f>
        <v>Universidad Campus Río Ebro</v>
      </c>
      <c r="O431" s="18">
        <v>172</v>
      </c>
      <c r="P431" s="19" t="str">
        <f>VLOOKUP(BBDD!O431,[1]CODIFICACIÓN!$BI$3:$BJ$15,2,FALSE)</f>
        <v>CASA</v>
      </c>
      <c r="Q431" s="3"/>
      <c r="R431" s="19" t="str">
        <f>VLOOKUP(BBDD!Q431,[1]CODIFICACIÓN!$BI$3:$BJ$15,2,FALSE)</f>
        <v>ESTUDIOS</v>
      </c>
      <c r="T431" s="19" t="str">
        <f>VLOOKUP(BBDD!S431,[1]CODIFICACIÓN!$BK$3:$BL$18,2,FALSE)</f>
        <v>BUS URBANO</v>
      </c>
      <c r="U431" s="19"/>
      <c r="V431" s="3"/>
      <c r="Y431" s="7">
        <v>0.40625</v>
      </c>
      <c r="Z431" s="3">
        <v>45</v>
      </c>
      <c r="AA431" s="3">
        <v>44</v>
      </c>
      <c r="AB431" s="3">
        <v>10</v>
      </c>
      <c r="AI431" s="19" t="str">
        <f>VLOOKUP(BBDD!AH431,[1]CODIFICACIÓN!$BM$3:$BN$14,2,FALSE)</f>
        <v>TARJETA BUS</v>
      </c>
      <c r="AJ431" s="19" t="str">
        <f>VLOOKUP(BBDD!AI431,[1]CODIFICACIÓN!$BO$3:$BP$12,2,FALSE)</f>
        <v>NS/NC</v>
      </c>
      <c r="AL431" s="19" t="str">
        <f>VLOOKUP(BBDD!AK431,[1]CODIFICACIÓN!$BQ$3:$BR$7,2,FALSE)</f>
        <v>4 O MÁS VECES A LA SEMANA</v>
      </c>
      <c r="AM431" s="19" t="str">
        <f>VLOOKUP(BBDD!AL431,[1]CODIFICACIÓN!$BS$3:$BT$7,2,FALSE)</f>
        <v>Muy seguro</v>
      </c>
    </row>
    <row r="432" spans="1:39" ht="15" customHeight="1" x14ac:dyDescent="0.3">
      <c r="A432" s="4">
        <v>431</v>
      </c>
      <c r="B432" s="5">
        <v>42846</v>
      </c>
      <c r="C432" s="7">
        <v>0.4458333333333333</v>
      </c>
      <c r="D432" s="3" t="s">
        <v>275</v>
      </c>
      <c r="E432" s="19" t="str">
        <f>VLOOKUP(BBDD!E432,[1]CODIFICACIÓN!$A$3:$B$5,2,FALSE)</f>
        <v>Hombre</v>
      </c>
      <c r="F432" s="3">
        <v>25</v>
      </c>
      <c r="G432" s="3" t="str">
        <f>VLOOKUP(F432,[1]CODIFICACIÓN!$BV$3:$BW$99,2,FALSE)</f>
        <v>25 a 39 años</v>
      </c>
      <c r="H432" s="3" t="s">
        <v>216</v>
      </c>
      <c r="I432" s="19" t="str">
        <f>VLOOKUP(BBDD!H432,[1]CODIFICACIÓN!$BG$3:$BH$11,2,FALSE)</f>
        <v>OCUPADO/A</v>
      </c>
      <c r="J432" s="4" t="s">
        <v>228</v>
      </c>
      <c r="K432" s="19" t="str">
        <f>VLOOKUP(BBDD!J432,[1]CODIFICACIÓN!$G$3:$H$48,2,FALSE)</f>
        <v>Universidad</v>
      </c>
      <c r="L432" s="4">
        <v>100</v>
      </c>
      <c r="M432" s="3" t="s">
        <v>275</v>
      </c>
      <c r="N432" s="19" t="str">
        <f>VLOOKUP(BBDD!M432,[1]CODIFICACIÓN!$G$3:$H$48,2,FALSE)</f>
        <v>Universidad Campus Río Ebro</v>
      </c>
      <c r="O432" s="18">
        <v>172</v>
      </c>
      <c r="P432" s="19" t="str">
        <f>VLOOKUP(BBDD!O432,[1]CODIFICACIÓN!$BI$3:$BJ$15,2,FALSE)</f>
        <v>CASA</v>
      </c>
      <c r="Q432" s="3"/>
      <c r="R432" s="19" t="str">
        <f>VLOOKUP(BBDD!Q432,[1]CODIFICACIÓN!$BI$3:$BJ$15,2,FALSE)</f>
        <v>TRABAJO</v>
      </c>
      <c r="T432" s="19" t="str">
        <f>VLOOKUP(BBDD!S432,[1]CODIFICACIÓN!$BK$3:$BL$18,2,FALSE)</f>
        <v>TRANVÍA</v>
      </c>
      <c r="U432" s="19"/>
      <c r="V432" s="3"/>
      <c r="Y432" s="7">
        <v>0.41666666666666669</v>
      </c>
      <c r="Z432" s="3">
        <v>30</v>
      </c>
      <c r="AA432" s="3" t="s">
        <v>467</v>
      </c>
      <c r="AB432" s="3">
        <v>3</v>
      </c>
      <c r="AI432" s="19" t="str">
        <f>VLOOKUP(BBDD!AH432,[1]CODIFICACIÓN!$BM$3:$BN$14,2,FALSE)</f>
        <v>TARJETA BUS</v>
      </c>
      <c r="AJ432" s="19" t="str">
        <f>VLOOKUP(BBDD!AI432,[1]CODIFICACIÓN!$BO$3:$BP$12,2,FALSE)</f>
        <v>NS/NC</v>
      </c>
      <c r="AL432" s="19" t="str">
        <f>VLOOKUP(BBDD!AK432,[1]CODIFICACIÓN!$BQ$3:$BR$7,2,FALSE)</f>
        <v>4 O MÁS VECES A LA SEMANA</v>
      </c>
      <c r="AM432" s="19" t="str">
        <f>VLOOKUP(BBDD!AL432,[1]CODIFICACIÓN!$BS$3:$BT$7,2,FALSE)</f>
        <v>Muy seguro</v>
      </c>
    </row>
    <row r="433" spans="1:39" x14ac:dyDescent="0.3">
      <c r="A433" s="4">
        <v>432</v>
      </c>
      <c r="B433" s="5">
        <v>42846</v>
      </c>
      <c r="C433" s="7">
        <v>0.45</v>
      </c>
      <c r="D433" s="3" t="s">
        <v>275</v>
      </c>
      <c r="E433" s="19" t="str">
        <f>VLOOKUP(BBDD!E433,[1]CODIFICACIÓN!$A$3:$B$5,2,FALSE)</f>
        <v>Hombre</v>
      </c>
      <c r="F433" s="3">
        <v>26</v>
      </c>
      <c r="G433" s="3" t="str">
        <f>VLOOKUP(F433,[1]CODIFICACIÓN!$BV$3:$BW$99,2,FALSE)</f>
        <v>25 a 39 años</v>
      </c>
      <c r="H433" s="3" t="s">
        <v>216</v>
      </c>
      <c r="I433" s="19" t="str">
        <f>VLOOKUP(BBDD!H433,[1]CODIFICACIÓN!$BG$3:$BH$11,2,FALSE)</f>
        <v>OCUPADO/A</v>
      </c>
      <c r="J433" s="4" t="s">
        <v>447</v>
      </c>
      <c r="K433" s="19" t="str">
        <f>VLOOKUP(BBDD!J433,[1]CODIFICACIÓN!$G$3:$H$48,2,FALSE)</f>
        <v>Casablanca</v>
      </c>
      <c r="L433" s="4" t="s">
        <v>572</v>
      </c>
      <c r="M433" s="3" t="s">
        <v>275</v>
      </c>
      <c r="N433" s="19" t="str">
        <f>VLOOKUP(BBDD!M433,[1]CODIFICACIÓN!$G$3:$H$48,2,FALSE)</f>
        <v>Universidad Campus Río Ebro</v>
      </c>
      <c r="O433" s="18">
        <v>172</v>
      </c>
      <c r="P433" s="19" t="str">
        <f>VLOOKUP(BBDD!O433,[1]CODIFICACIÓN!$BI$3:$BJ$15,2,FALSE)</f>
        <v>CASA</v>
      </c>
      <c r="Q433" s="3"/>
      <c r="R433" s="19" t="str">
        <f>VLOOKUP(BBDD!Q433,[1]CODIFICACIÓN!$BI$3:$BJ$15,2,FALSE)</f>
        <v>TRABAJO</v>
      </c>
      <c r="T433" s="19" t="str">
        <f>VLOOKUP(BBDD!S433,[1]CODIFICACIÓN!$BK$3:$BL$18,2,FALSE)</f>
        <v>BUS URBANO</v>
      </c>
      <c r="U433" s="19" t="str">
        <f>VLOOKUP(BBDD!T433,[1]CODIFICACIÓN!$BK$3:$BL$18,2,FALSE)</f>
        <v>TRANVÍA</v>
      </c>
      <c r="V433" s="3"/>
      <c r="Y433" s="7">
        <v>0.40277777777777773</v>
      </c>
      <c r="Z433" s="3">
        <v>60</v>
      </c>
      <c r="AA433" s="3">
        <v>59</v>
      </c>
      <c r="AB433" s="3">
        <v>25</v>
      </c>
      <c r="AC433" s="3" t="s">
        <v>467</v>
      </c>
      <c r="AI433" s="19" t="str">
        <f>VLOOKUP(BBDD!AH433,[1]CODIFICACIÓN!$BM$3:$BN$14,2,FALSE)</f>
        <v>TARJETA BUS</v>
      </c>
      <c r="AJ433" s="19" t="str">
        <f>VLOOKUP(BBDD!AI433,[1]CODIFICACIÓN!$BO$3:$BP$12,2,FALSE)</f>
        <v>NS/NC</v>
      </c>
      <c r="AL433" s="19" t="str">
        <f>VLOOKUP(BBDD!AK433,[1]CODIFICACIÓN!$BQ$3:$BR$7,2,FALSE)</f>
        <v>CON MENOR FRECUENCIA</v>
      </c>
      <c r="AM433" s="19" t="str">
        <f>VLOOKUP(BBDD!AL433,[1]CODIFICACIÓN!$BS$3:$BT$7,2,FALSE)</f>
        <v>Muy seguro</v>
      </c>
    </row>
    <row r="434" spans="1:39" ht="15" customHeight="1" x14ac:dyDescent="0.3">
      <c r="A434" s="4">
        <v>433</v>
      </c>
      <c r="B434" s="5">
        <v>42846</v>
      </c>
      <c r="C434" s="7">
        <v>0.45347222222222222</v>
      </c>
      <c r="D434" s="3" t="s">
        <v>275</v>
      </c>
      <c r="E434" s="19" t="str">
        <f>VLOOKUP(BBDD!E434,[1]CODIFICACIÓN!$A$3:$B$5,2,FALSE)</f>
        <v>Hombre</v>
      </c>
      <c r="F434" s="3">
        <v>20</v>
      </c>
      <c r="G434" s="3" t="str">
        <f>VLOOKUP(F434,[1]CODIFICACIÓN!$BV$3:$BW$99,2,FALSE)</f>
        <v>15 a 24 años</v>
      </c>
      <c r="H434" s="3" t="s">
        <v>216</v>
      </c>
      <c r="I434" s="19" t="str">
        <f>VLOOKUP(BBDD!H434,[1]CODIFICACIÓN!$BG$3:$BH$11,2,FALSE)</f>
        <v>ESTUDIANTE</v>
      </c>
      <c r="J434" s="4" t="s">
        <v>105</v>
      </c>
      <c r="K434" s="19" t="str">
        <f>VLOOKUP(BBDD!J434,[1]CODIFICACIÓN!$G$3:$H$48,2,FALSE)</f>
        <v>Centro</v>
      </c>
      <c r="L434" s="4" t="s">
        <v>665</v>
      </c>
      <c r="M434" s="3" t="s">
        <v>275</v>
      </c>
      <c r="N434" s="19" t="str">
        <f>VLOOKUP(BBDD!M434,[1]CODIFICACIÓN!$G$3:$H$48,2,FALSE)</f>
        <v>Universidad Campus Río Ebro</v>
      </c>
      <c r="O434" s="18">
        <v>172</v>
      </c>
      <c r="P434" s="19" t="str">
        <f>VLOOKUP(BBDD!O434,[1]CODIFICACIÓN!$BI$3:$BJ$15,2,FALSE)</f>
        <v>CASA</v>
      </c>
      <c r="Q434" s="3"/>
      <c r="R434" s="19" t="str">
        <f>VLOOKUP(BBDD!Q434,[1]CODIFICACIÓN!$BI$3:$BJ$15,2,FALSE)</f>
        <v>ESTUDIOS</v>
      </c>
      <c r="T434" s="19" t="str">
        <f>VLOOKUP(BBDD!S434,[1]CODIFICACIÓN!$BK$3:$BL$18,2,FALSE)</f>
        <v>TRANVÍA</v>
      </c>
      <c r="U434" s="19"/>
      <c r="V434" s="3"/>
      <c r="Y434" s="7">
        <v>0.4375</v>
      </c>
      <c r="Z434" s="3">
        <v>20</v>
      </c>
      <c r="AA434" s="3" t="s">
        <v>467</v>
      </c>
      <c r="AB434" s="3">
        <v>2</v>
      </c>
      <c r="AI434" s="19" t="str">
        <f>VLOOKUP(BBDD!AH434,[1]CODIFICACIÓN!$BM$3:$BN$14,2,FALSE)</f>
        <v>NS/NC</v>
      </c>
      <c r="AJ434" s="19" t="str">
        <f>VLOOKUP(BBDD!AI434,[1]CODIFICACIÓN!$BO$3:$BP$12,2,FALSE)</f>
        <v>ES INCÓMODO</v>
      </c>
      <c r="AL434" s="19" t="str">
        <f>VLOOKUP(BBDD!AK434,[1]CODIFICACIÓN!$BQ$3:$BR$7,2,FALSE)</f>
        <v>4 O MÁS VECES A LA SEMANA</v>
      </c>
      <c r="AM434" s="19" t="str">
        <f>VLOOKUP(BBDD!AL434,[1]CODIFICACIÓN!$BS$3:$BT$7,2,FALSE)</f>
        <v>Nada seguro</v>
      </c>
    </row>
    <row r="435" spans="1:39" ht="15" customHeight="1" x14ac:dyDescent="0.3">
      <c r="A435" s="4">
        <v>434</v>
      </c>
      <c r="B435" s="5">
        <v>42846</v>
      </c>
      <c r="D435" s="3" t="s">
        <v>275</v>
      </c>
      <c r="E435" s="19" t="str">
        <f>VLOOKUP(BBDD!E435,[1]CODIFICACIÓN!$A$3:$B$5,2,FALSE)</f>
        <v>NS/NC</v>
      </c>
      <c r="G435" s="3" t="e">
        <f>VLOOKUP(F435,[1]CODIFICACIÓN!$BV$3:$BW$99,2,FALSE)</f>
        <v>#N/A</v>
      </c>
      <c r="I435" s="19" t="str">
        <f>VLOOKUP(BBDD!H435,[1]CODIFICACIÓN!$BG$3:$BH$11,2,FALSE)</f>
        <v>NS/NC</v>
      </c>
      <c r="J435" s="3"/>
      <c r="K435" s="19" t="str">
        <f>VLOOKUP(BBDD!J435,[1]CODIFICACIÓN!$G$3:$H$48,2,FALSE)</f>
        <v>No sabe / No contesta</v>
      </c>
      <c r="L435" s="4">
        <v>999</v>
      </c>
      <c r="M435" s="3" t="s">
        <v>275</v>
      </c>
      <c r="N435" s="19" t="str">
        <f>VLOOKUP(BBDD!M435,[1]CODIFICACIÓN!$G$3:$H$48,2,FALSE)</f>
        <v>Universidad Campus Río Ebro</v>
      </c>
      <c r="O435" s="18">
        <v>172</v>
      </c>
      <c r="P435" s="19" t="str">
        <f>VLOOKUP(BBDD!O435,[1]CODIFICACIÓN!$BI$3:$BJ$15,2,FALSE)</f>
        <v>NS/NC</v>
      </c>
      <c r="Q435" s="3"/>
      <c r="R435" s="19" t="s">
        <v>675</v>
      </c>
      <c r="T435" s="19" t="str">
        <f>VLOOKUP(BBDD!S435,[1]CODIFICACIÓN!$BK$3:$BL$18,2,FALSE)</f>
        <v>NS/NC</v>
      </c>
      <c r="U435" s="19"/>
      <c r="V435" s="3"/>
      <c r="AI435" s="19" t="str">
        <f>VLOOKUP(BBDD!AH435,[1]CODIFICACIÓN!$BM$3:$BN$14,2,FALSE)</f>
        <v>NS/NC</v>
      </c>
      <c r="AJ435" s="19" t="str">
        <f>VLOOKUP(BBDD!AI435,[1]CODIFICACIÓN!$BO$3:$BP$12,2,FALSE)</f>
        <v>NS/NC</v>
      </c>
      <c r="AL435" s="19" t="str">
        <f>VLOOKUP(BBDD!AK435,[1]CODIFICACIÓN!$BQ$3:$BR$7,2,FALSE)</f>
        <v>NS/NC</v>
      </c>
      <c r="AM435" s="19" t="str">
        <f>VLOOKUP(BBDD!AL435,[1]CODIFICACIÓN!$BS$3:$BT$7,2,FALSE)</f>
        <v>NS/NC</v>
      </c>
    </row>
    <row r="436" spans="1:39" x14ac:dyDescent="0.3">
      <c r="A436" s="4">
        <v>435</v>
      </c>
      <c r="B436" s="5">
        <v>42846</v>
      </c>
      <c r="D436" s="3" t="s">
        <v>275</v>
      </c>
      <c r="E436" s="19" t="str">
        <f>VLOOKUP(BBDD!E436,[1]CODIFICACIÓN!$A$3:$B$5,2,FALSE)</f>
        <v>Mujer</v>
      </c>
      <c r="F436" s="3">
        <v>18</v>
      </c>
      <c r="G436" s="3" t="str">
        <f>VLOOKUP(F436,[1]CODIFICACIÓN!$BV$3:$BW$99,2,FALSE)</f>
        <v>15 a 24 años</v>
      </c>
      <c r="H436" s="3" t="s">
        <v>279</v>
      </c>
      <c r="I436" s="19" t="str">
        <f>VLOOKUP(BBDD!H436,[1]CODIFICACIÓN!$BG$3:$BH$11,2,FALSE)</f>
        <v>ESTUDIANTE</v>
      </c>
      <c r="J436" s="4" t="s">
        <v>279</v>
      </c>
      <c r="K436" s="19" t="str">
        <f>VLOOKUP(BBDD!J436,[1]CODIFICACIÓN!$G$3:$H$48,2,FALSE)</f>
        <v>Zona Sur</v>
      </c>
      <c r="L436" s="4">
        <v>119</v>
      </c>
      <c r="M436" s="3" t="s">
        <v>275</v>
      </c>
      <c r="N436" s="19" t="str">
        <f>VLOOKUP(BBDD!M436,[1]CODIFICACIÓN!$G$3:$H$48,2,FALSE)</f>
        <v>Universidad Campus Río Ebro</v>
      </c>
      <c r="O436" s="18">
        <v>172</v>
      </c>
      <c r="P436" s="19" t="str">
        <f>VLOOKUP(BBDD!O436,[1]CODIFICACIÓN!$BI$3:$BJ$15,2,FALSE)</f>
        <v>CASA</v>
      </c>
      <c r="Q436" s="3"/>
      <c r="R436" s="19" t="str">
        <f>VLOOKUP(BBDD!Q436,[1]CODIFICACIÓN!$BI$3:$BJ$15,2,FALSE)</f>
        <v>ESTUDIOS</v>
      </c>
      <c r="T436" s="19" t="str">
        <f>VLOOKUP(BBDD!S436,[1]CODIFICACIÓN!$BK$3:$BL$18,2,FALSE)</f>
        <v>BUS URBANO</v>
      </c>
      <c r="U436" s="19" t="str">
        <f>VLOOKUP(BBDD!T436,[1]CODIFICACIÓN!$BK$3:$BL$18,2,FALSE)</f>
        <v>TRANVÍA</v>
      </c>
      <c r="V436" s="3"/>
      <c r="Y436" s="7">
        <v>0.33333333333333331</v>
      </c>
      <c r="Z436" s="3">
        <v>60</v>
      </c>
      <c r="AA436" s="3">
        <v>310</v>
      </c>
      <c r="AB436" s="3">
        <v>20</v>
      </c>
      <c r="AC436" s="3" t="s">
        <v>467</v>
      </c>
      <c r="AI436" s="19" t="str">
        <f>VLOOKUP(BBDD!AH436,[1]CODIFICACIÓN!$BM$3:$BN$14,2,FALSE)</f>
        <v>TARJETA INTERBUS</v>
      </c>
      <c r="AJ436" s="19" t="str">
        <f>VLOOKUP(BBDD!AI436,[1]CODIFICACIÓN!$BO$3:$BP$12,2,FALSE)</f>
        <v>NS/NC</v>
      </c>
      <c r="AL436" s="19" t="str">
        <f>VLOOKUP(BBDD!AK436,[1]CODIFICACIÓN!$BQ$3:$BR$7,2,FALSE)</f>
        <v>4 O MÁS VECES A LA SEMANA</v>
      </c>
      <c r="AM436" s="19" t="str">
        <f>VLOOKUP(BBDD!AL436,[1]CODIFICACIÓN!$BS$3:$BT$7,2,FALSE)</f>
        <v>Seguro</v>
      </c>
    </row>
    <row r="437" spans="1:39" x14ac:dyDescent="0.3">
      <c r="A437" s="4">
        <v>436</v>
      </c>
      <c r="B437" s="5">
        <v>42846</v>
      </c>
      <c r="C437" s="7">
        <v>0.45833333333333331</v>
      </c>
      <c r="D437" s="3" t="s">
        <v>275</v>
      </c>
      <c r="E437" s="19" t="str">
        <f>VLOOKUP(BBDD!E437,[1]CODIFICACIÓN!$A$3:$B$5,2,FALSE)</f>
        <v>Hombre</v>
      </c>
      <c r="F437" s="3">
        <v>19</v>
      </c>
      <c r="G437" s="3" t="str">
        <f>VLOOKUP(F437,[1]CODIFICACIÓN!$BV$3:$BW$99,2,FALSE)</f>
        <v>15 a 24 años</v>
      </c>
      <c r="H437" s="3" t="s">
        <v>128</v>
      </c>
      <c r="I437" s="19" t="str">
        <f>VLOOKUP(BBDD!H437,[1]CODIFICACIÓN!$BG$3:$BH$11,2,FALSE)</f>
        <v>ESTUDIANTE</v>
      </c>
      <c r="J437" s="4" t="s">
        <v>128</v>
      </c>
      <c r="K437" s="19" t="str">
        <f>VLOOKUP(BBDD!J437,[1]CODIFICACIÓN!$G$3:$H$48,2,FALSE)</f>
        <v>San José</v>
      </c>
      <c r="L437" s="4" t="s">
        <v>667</v>
      </c>
      <c r="M437" s="3" t="s">
        <v>275</v>
      </c>
      <c r="N437" s="19" t="str">
        <f>VLOOKUP(BBDD!M437,[1]CODIFICACIÓN!$G$3:$H$48,2,FALSE)</f>
        <v>Universidad Campus Río Ebro</v>
      </c>
      <c r="O437" s="18">
        <v>172</v>
      </c>
      <c r="P437" s="19" t="str">
        <f>VLOOKUP(BBDD!O437,[1]CODIFICACIÓN!$BI$3:$BJ$15,2,FALSE)</f>
        <v>CASA</v>
      </c>
      <c r="Q437" s="3"/>
      <c r="R437" s="19" t="str">
        <f>VLOOKUP(BBDD!Q437,[1]CODIFICACIÓN!$BI$3:$BJ$15,2,FALSE)</f>
        <v>ESTUDIOS</v>
      </c>
      <c r="T437" s="19" t="str">
        <f>VLOOKUP(BBDD!S437,[1]CODIFICACIÓN!$BK$3:$BL$18,2,FALSE)</f>
        <v>BUS URBANO</v>
      </c>
      <c r="U437" s="19" t="str">
        <f>VLOOKUP(BBDD!T437,[1]CODIFICACIÓN!$BK$3:$BL$18,2,FALSE)</f>
        <v>TRANVÍA</v>
      </c>
      <c r="V437" s="3"/>
      <c r="Y437" s="7">
        <v>0.34375</v>
      </c>
      <c r="Z437" s="3">
        <v>45</v>
      </c>
      <c r="AA437" s="3">
        <v>23</v>
      </c>
      <c r="AB437" s="3">
        <v>10</v>
      </c>
      <c r="AC437" s="3" t="s">
        <v>467</v>
      </c>
      <c r="AI437" s="19" t="str">
        <f>VLOOKUP(BBDD!AH437,[1]CODIFICACIÓN!$BM$3:$BN$14,2,FALSE)</f>
        <v>TARJETA BUS</v>
      </c>
      <c r="AJ437" s="19" t="str">
        <f>VLOOKUP(BBDD!AI437,[1]CODIFICACIÓN!$BO$3:$BP$12,2,FALSE)</f>
        <v>NS/NC</v>
      </c>
      <c r="AL437" s="19" t="str">
        <f>VLOOKUP(BBDD!AK437,[1]CODIFICACIÓN!$BQ$3:$BR$7,2,FALSE)</f>
        <v>4 O MÁS VECES A LA SEMANA</v>
      </c>
      <c r="AM437" s="19" t="str">
        <f>VLOOKUP(BBDD!AL437,[1]CODIFICACIÓN!$BS$3:$BT$7,2,FALSE)</f>
        <v>Poco seguro</v>
      </c>
    </row>
    <row r="438" spans="1:39" ht="15" customHeight="1" x14ac:dyDescent="0.3">
      <c r="A438" s="4">
        <v>437</v>
      </c>
      <c r="B438" s="5">
        <v>42846</v>
      </c>
      <c r="C438" s="7">
        <v>0.45833333333333331</v>
      </c>
      <c r="D438" s="3" t="s">
        <v>275</v>
      </c>
      <c r="E438" s="19" t="str">
        <f>VLOOKUP(BBDD!E438,[1]CODIFICACIÓN!$A$3:$B$5,2,FALSE)</f>
        <v>Hombre</v>
      </c>
      <c r="F438" s="3">
        <v>21</v>
      </c>
      <c r="G438" s="3" t="str">
        <f>VLOOKUP(F438,[1]CODIFICACIÓN!$BV$3:$BW$99,2,FALSE)</f>
        <v>15 a 24 años</v>
      </c>
      <c r="H438" s="3" t="s">
        <v>216</v>
      </c>
      <c r="I438" s="19" t="str">
        <f>VLOOKUP(BBDD!H438,[1]CODIFICACIÓN!$BG$3:$BH$11,2,FALSE)</f>
        <v>ESTUDIANTE</v>
      </c>
      <c r="J438" s="4" t="s">
        <v>157</v>
      </c>
      <c r="K438" s="19" t="str">
        <f>VLOOKUP(BBDD!J438,[1]CODIFICACIÓN!$G$3:$H$48,2,FALSE)</f>
        <v>El Rabal</v>
      </c>
      <c r="L438" s="4" t="s">
        <v>582</v>
      </c>
      <c r="M438" s="3" t="s">
        <v>275</v>
      </c>
      <c r="N438" s="19" t="str">
        <f>VLOOKUP(BBDD!M438,[1]CODIFICACIÓN!$G$3:$H$48,2,FALSE)</f>
        <v>Universidad Campus Río Ebro</v>
      </c>
      <c r="O438" s="18">
        <v>172</v>
      </c>
      <c r="P438" s="19" t="str">
        <f>VLOOKUP(BBDD!O438,[1]CODIFICACIÓN!$BI$3:$BJ$15,2,FALSE)</f>
        <v>CASA</v>
      </c>
      <c r="Q438" s="3"/>
      <c r="R438" s="19" t="str">
        <f>VLOOKUP(BBDD!Q438,[1]CODIFICACIÓN!$BI$3:$BJ$15,2,FALSE)</f>
        <v>ESTUDIOS</v>
      </c>
      <c r="T438" s="19" t="str">
        <f>VLOOKUP(BBDD!S438,[1]CODIFICACIÓN!$BK$3:$BL$18,2,FALSE)</f>
        <v>COCHE PERSONA QUE CONDUCE</v>
      </c>
      <c r="U438" s="19"/>
      <c r="V438" s="3"/>
      <c r="Y438" s="7">
        <v>0.35416666666666669</v>
      </c>
      <c r="Z438" s="3">
        <v>20</v>
      </c>
      <c r="AI438" s="19" t="str">
        <f>VLOOKUP(BBDD!AH438,[1]CODIFICACIÓN!$BM$3:$BN$14,2,FALSE)</f>
        <v>NS/NC</v>
      </c>
      <c r="AJ438" s="19" t="str">
        <f>VLOOKUP(BBDD!AI438,[1]CODIFICACIÓN!$BO$3:$BP$12,2,FALSE)</f>
        <v>TARDA MUCHO</v>
      </c>
      <c r="AL438" s="19" t="str">
        <f>VLOOKUP(BBDD!AK438,[1]CODIFICACIÓN!$BQ$3:$BR$7,2,FALSE)</f>
        <v>4 O MÁS VECES A LA SEMANA</v>
      </c>
      <c r="AM438" s="19" t="str">
        <f>VLOOKUP(BBDD!AL438,[1]CODIFICACIÓN!$BS$3:$BT$7,2,FALSE)</f>
        <v>Seguro</v>
      </c>
    </row>
    <row r="439" spans="1:39" ht="15" customHeight="1" x14ac:dyDescent="0.3">
      <c r="A439" s="4">
        <v>438</v>
      </c>
      <c r="B439" s="5">
        <v>42846</v>
      </c>
      <c r="C439" s="7">
        <v>0.45902777777777781</v>
      </c>
      <c r="D439" s="3" t="s">
        <v>275</v>
      </c>
      <c r="E439" s="19" t="str">
        <f>VLOOKUP(BBDD!E439,[1]CODIFICACIÓN!$A$3:$B$5,2,FALSE)</f>
        <v>Hombre</v>
      </c>
      <c r="F439" s="3">
        <v>21</v>
      </c>
      <c r="G439" s="3" t="str">
        <f>VLOOKUP(F439,[1]CODIFICACIÓN!$BV$3:$BW$99,2,FALSE)</f>
        <v>15 a 24 años</v>
      </c>
      <c r="H439" s="3" t="s">
        <v>216</v>
      </c>
      <c r="I439" s="19" t="str">
        <f>VLOOKUP(BBDD!H439,[1]CODIFICACIÓN!$BG$3:$BH$11,2,FALSE)</f>
        <v>ESTUDIANTE</v>
      </c>
      <c r="J439" s="4" t="s">
        <v>228</v>
      </c>
      <c r="K439" s="19" t="str">
        <f>VLOOKUP(BBDD!J439,[1]CODIFICACIÓN!$G$3:$H$48,2,FALSE)</f>
        <v>Universidad</v>
      </c>
      <c r="L439" s="4">
        <v>50</v>
      </c>
      <c r="M439" s="3" t="s">
        <v>275</v>
      </c>
      <c r="N439" s="19" t="str">
        <f>VLOOKUP(BBDD!M439,[1]CODIFICACIÓN!$G$3:$H$48,2,FALSE)</f>
        <v>Universidad Campus Río Ebro</v>
      </c>
      <c r="O439" s="18">
        <v>172</v>
      </c>
      <c r="P439" s="19" t="str">
        <f>VLOOKUP(BBDD!O439,[1]CODIFICACIÓN!$BI$3:$BJ$15,2,FALSE)</f>
        <v>CASA</v>
      </c>
      <c r="Q439" s="3"/>
      <c r="R439" s="19" t="str">
        <f>VLOOKUP(BBDD!Q439,[1]CODIFICACIÓN!$BI$3:$BJ$15,2,FALSE)</f>
        <v>ESTUDIOS</v>
      </c>
      <c r="T439" s="19" t="str">
        <f>VLOOKUP(BBDD!S439,[1]CODIFICACIÓN!$BK$3:$BL$18,2,FALSE)</f>
        <v>COCHE PERSONA QUE CONDUCE</v>
      </c>
      <c r="U439" s="19"/>
      <c r="V439" s="3"/>
      <c r="Y439" s="7">
        <v>0.3125</v>
      </c>
      <c r="Z439" s="3">
        <v>15</v>
      </c>
      <c r="AI439" s="19" t="str">
        <f>VLOOKUP(BBDD!AH439,[1]CODIFICACIÓN!$BM$3:$BN$14,2,FALSE)</f>
        <v>NS/NC</v>
      </c>
      <c r="AJ439" s="19" t="str">
        <f>VLOOKUP(BBDD!AI439,[1]CODIFICACIÓN!$BO$3:$BP$12,2,FALSE)</f>
        <v>TARDA MUCHO</v>
      </c>
      <c r="AL439" s="19" t="str">
        <f>VLOOKUP(BBDD!AK439,[1]CODIFICACIÓN!$BQ$3:$BR$7,2,FALSE)</f>
        <v>4 O MÁS VECES A LA SEMANA</v>
      </c>
      <c r="AM439" s="19" t="str">
        <f>VLOOKUP(BBDD!AL439,[1]CODIFICACIÓN!$BS$3:$BT$7,2,FALSE)</f>
        <v>Seguro</v>
      </c>
    </row>
    <row r="440" spans="1:39" ht="15" customHeight="1" x14ac:dyDescent="0.3">
      <c r="A440" s="4">
        <v>439</v>
      </c>
      <c r="B440" s="5">
        <v>42846</v>
      </c>
      <c r="C440" s="7">
        <v>0.4597222222222222</v>
      </c>
      <c r="D440" s="3" t="s">
        <v>275</v>
      </c>
      <c r="E440" s="19" t="str">
        <f>VLOOKUP(BBDD!E440,[1]CODIFICACIÓN!$A$3:$B$5,2,FALSE)</f>
        <v>Hombre</v>
      </c>
      <c r="F440" s="3">
        <v>19</v>
      </c>
      <c r="G440" s="3" t="str">
        <f>VLOOKUP(F440,[1]CODIFICACIÓN!$BV$3:$BW$99,2,FALSE)</f>
        <v>15 a 24 años</v>
      </c>
      <c r="H440" s="3" t="s">
        <v>280</v>
      </c>
      <c r="I440" s="19" t="str">
        <f>VLOOKUP(BBDD!H440,[1]CODIFICACIÓN!$BG$3:$BH$11,2,FALSE)</f>
        <v>ESTUDIANTE</v>
      </c>
      <c r="J440" s="4" t="s">
        <v>280</v>
      </c>
      <c r="K440" s="19" t="str">
        <f>VLOOKUP(BBDD!J440,[1]CODIFICACIÓN!$G$3:$H$48,2,FALSE)</f>
        <v>Oliver- Valdefierro</v>
      </c>
      <c r="L440" s="4">
        <v>38</v>
      </c>
      <c r="M440" s="3" t="s">
        <v>275</v>
      </c>
      <c r="N440" s="19" t="str">
        <f>VLOOKUP(BBDD!M440,[1]CODIFICACIÓN!$G$3:$H$48,2,FALSE)</f>
        <v>Universidad Campus Río Ebro</v>
      </c>
      <c r="O440" s="18">
        <v>172</v>
      </c>
      <c r="P440" s="19" t="str">
        <f>VLOOKUP(BBDD!O440,[1]CODIFICACIÓN!$BI$3:$BJ$15,2,FALSE)</f>
        <v>CASA</v>
      </c>
      <c r="Q440" s="3"/>
      <c r="R440" s="19" t="str">
        <f>VLOOKUP(BBDD!Q440,[1]CODIFICACIÓN!$BI$3:$BJ$15,2,FALSE)</f>
        <v>ESTUDIOS</v>
      </c>
      <c r="T440" s="19" t="str">
        <f>VLOOKUP(BBDD!S440,[1]CODIFICACIÓN!$BK$3:$BL$18,2,FALSE)</f>
        <v>TRANVÍA</v>
      </c>
      <c r="U440" s="19"/>
      <c r="V440" s="3"/>
      <c r="Y440" s="7">
        <v>0.35416666666666669</v>
      </c>
      <c r="Z440" s="3">
        <v>20</v>
      </c>
      <c r="AA440" s="3" t="s">
        <v>467</v>
      </c>
      <c r="AB440" s="3">
        <v>2</v>
      </c>
      <c r="AI440" s="19" t="str">
        <f>VLOOKUP(BBDD!AH440,[1]CODIFICACIÓN!$BM$3:$BN$14,2,FALSE)</f>
        <v>BONO INTERURBANO 50/60</v>
      </c>
      <c r="AJ440" s="19" t="str">
        <f>VLOOKUP(BBDD!AI440,[1]CODIFICACIÓN!$BO$3:$BP$12,2,FALSE)</f>
        <v>NS/NC</v>
      </c>
      <c r="AL440" s="19" t="str">
        <f>VLOOKUP(BBDD!AK440,[1]CODIFICACIÓN!$BQ$3:$BR$7,2,FALSE)</f>
        <v>4 O MÁS VECES A LA SEMANA</v>
      </c>
      <c r="AM440" s="19" t="str">
        <f>VLOOKUP(BBDD!AL440,[1]CODIFICACIÓN!$BS$3:$BT$7,2,FALSE)</f>
        <v>Seguro</v>
      </c>
    </row>
    <row r="441" spans="1:39" ht="15" customHeight="1" x14ac:dyDescent="0.3">
      <c r="A441" s="4">
        <v>440</v>
      </c>
      <c r="B441" s="5">
        <v>42846</v>
      </c>
      <c r="C441" s="7">
        <v>0.46111111111111108</v>
      </c>
      <c r="D441" s="3" t="s">
        <v>275</v>
      </c>
      <c r="E441" s="19" t="str">
        <f>VLOOKUP(BBDD!E441,[1]CODIFICACIÓN!$A$3:$B$5,2,FALSE)</f>
        <v>Hombre</v>
      </c>
      <c r="F441" s="3">
        <v>20</v>
      </c>
      <c r="G441" s="3" t="str">
        <f>VLOOKUP(F441,[1]CODIFICACIÓN!$BV$3:$BW$99,2,FALSE)</f>
        <v>15 a 24 años</v>
      </c>
      <c r="H441" s="3" t="s">
        <v>216</v>
      </c>
      <c r="I441" s="19" t="str">
        <f>VLOOKUP(BBDD!H441,[1]CODIFICACIÓN!$BG$3:$BH$11,2,FALSE)</f>
        <v>ESTUDIANTE</v>
      </c>
      <c r="J441" s="4" t="s">
        <v>133</v>
      </c>
      <c r="K441" s="19" t="str">
        <f>VLOOKUP(BBDD!J441,[1]CODIFICACIÓN!$G$3:$H$48,2,FALSE)</f>
        <v>Miralbueno</v>
      </c>
      <c r="L441" s="4" t="s">
        <v>557</v>
      </c>
      <c r="M441" s="3" t="s">
        <v>275</v>
      </c>
      <c r="N441" s="19" t="str">
        <f>VLOOKUP(BBDD!M441,[1]CODIFICACIÓN!$G$3:$H$48,2,FALSE)</f>
        <v>Universidad Campus Río Ebro</v>
      </c>
      <c r="O441" s="18">
        <v>172</v>
      </c>
      <c r="P441" s="19" t="str">
        <f>VLOOKUP(BBDD!O441,[1]CODIFICACIÓN!$BI$3:$BJ$15,2,FALSE)</f>
        <v>CASA</v>
      </c>
      <c r="Q441" s="3"/>
      <c r="R441" s="19" t="str">
        <f>VLOOKUP(BBDD!Q441,[1]CODIFICACIÓN!$BI$3:$BJ$15,2,FALSE)</f>
        <v>ESTUDIOS</v>
      </c>
      <c r="T441" s="19" t="str">
        <f>VLOOKUP(BBDD!S441,[1]CODIFICACIÓN!$BK$3:$BL$18,2,FALSE)</f>
        <v>COCHE PERSONA QUE CONDUCE</v>
      </c>
      <c r="U441" s="19"/>
      <c r="V441" s="3"/>
      <c r="Y441" s="7">
        <v>0.31944444444444448</v>
      </c>
      <c r="Z441" s="3">
        <v>10</v>
      </c>
      <c r="AI441" s="19" t="str">
        <f>VLOOKUP(BBDD!AH441,[1]CODIFICACIÓN!$BM$3:$BN$14,2,FALSE)</f>
        <v>NS/NC</v>
      </c>
      <c r="AJ441" s="19" t="str">
        <f>VLOOKUP(BBDD!AI441,[1]CODIFICACIÓN!$BO$3:$BP$12,2,FALSE)</f>
        <v>TARDA MUCHO</v>
      </c>
      <c r="AL441" s="19" t="str">
        <f>VLOOKUP(BBDD!AK441,[1]CODIFICACIÓN!$BQ$3:$BR$7,2,FALSE)</f>
        <v>4 O MÁS VECES A LA SEMANA</v>
      </c>
      <c r="AM441" s="19" t="str">
        <f>VLOOKUP(BBDD!AL441,[1]CODIFICACIÓN!$BS$3:$BT$7,2,FALSE)</f>
        <v>Seguro</v>
      </c>
    </row>
    <row r="442" spans="1:39" x14ac:dyDescent="0.3">
      <c r="A442" s="4">
        <v>441</v>
      </c>
      <c r="B442" s="5">
        <v>42846</v>
      </c>
      <c r="C442" s="7">
        <v>0.46666666666666662</v>
      </c>
      <c r="D442" s="3" t="s">
        <v>275</v>
      </c>
      <c r="E442" s="19" t="str">
        <f>VLOOKUP(BBDD!E442,[1]CODIFICACIÓN!$A$3:$B$5,2,FALSE)</f>
        <v>Mujer</v>
      </c>
      <c r="F442" s="3">
        <v>19</v>
      </c>
      <c r="G442" s="3" t="str">
        <f>VLOOKUP(F442,[1]CODIFICACIÓN!$BV$3:$BW$99,2,FALSE)</f>
        <v>15 a 24 años</v>
      </c>
      <c r="H442" s="3" t="s">
        <v>216</v>
      </c>
      <c r="I442" s="19" t="str">
        <f>VLOOKUP(BBDD!H442,[1]CODIFICACIÓN!$BG$3:$BH$11,2,FALSE)</f>
        <v>ESTUDIANTE</v>
      </c>
      <c r="J442" s="4" t="s">
        <v>157</v>
      </c>
      <c r="K442" s="19" t="str">
        <f>VLOOKUP(BBDD!J442,[1]CODIFICACIÓN!$G$3:$H$48,2,FALSE)</f>
        <v>El Rabal</v>
      </c>
      <c r="L442" s="4" t="s">
        <v>582</v>
      </c>
      <c r="M442" s="3" t="s">
        <v>275</v>
      </c>
      <c r="N442" s="19" t="str">
        <f>VLOOKUP(BBDD!M442,[1]CODIFICACIÓN!$G$3:$H$48,2,FALSE)</f>
        <v>Universidad Campus Río Ebro</v>
      </c>
      <c r="O442" s="18">
        <v>172</v>
      </c>
      <c r="P442" s="19" t="str">
        <f>VLOOKUP(BBDD!O442,[1]CODIFICACIÓN!$BI$3:$BJ$15,2,FALSE)</f>
        <v>CASA</v>
      </c>
      <c r="Q442" s="3"/>
      <c r="R442" s="19" t="str">
        <f>VLOOKUP(BBDD!Q442,[1]CODIFICACIÓN!$BI$3:$BJ$15,2,FALSE)</f>
        <v>ESTUDIOS</v>
      </c>
      <c r="T442" s="19" t="str">
        <f>VLOOKUP(BBDD!S442,[1]CODIFICACIÓN!$BK$3:$BL$18,2,FALSE)</f>
        <v>BUS URBANO</v>
      </c>
      <c r="U442" s="19" t="str">
        <f>VLOOKUP(BBDD!T442,[1]CODIFICACIÓN!$BK$3:$BL$18,2,FALSE)</f>
        <v>TRANVÍA</v>
      </c>
      <c r="V442" s="3"/>
      <c r="Y442" s="7">
        <v>0.38541666666666669</v>
      </c>
      <c r="Z442" s="3">
        <v>30</v>
      </c>
      <c r="AA442" s="3" t="s">
        <v>388</v>
      </c>
      <c r="AB442" s="3">
        <v>5</v>
      </c>
      <c r="AC442" s="3" t="s">
        <v>467</v>
      </c>
      <c r="AI442" s="19" t="str">
        <f>VLOOKUP(BBDD!AH442,[1]CODIFICACIÓN!$BM$3:$BN$14,2,FALSE)</f>
        <v>TARJETA BUS</v>
      </c>
      <c r="AJ442" s="19" t="str">
        <f>VLOOKUP(BBDD!AI442,[1]CODIFICACIÓN!$BO$3:$BP$12,2,FALSE)</f>
        <v>NS/NC</v>
      </c>
      <c r="AL442" s="19" t="str">
        <f>VLOOKUP(BBDD!AK442,[1]CODIFICACIÓN!$BQ$3:$BR$7,2,FALSE)</f>
        <v>4 O MÁS VECES A LA SEMANA</v>
      </c>
      <c r="AM442" s="19" t="str">
        <f>VLOOKUP(BBDD!AL442,[1]CODIFICACIÓN!$BS$3:$BT$7,2,FALSE)</f>
        <v>Seguro</v>
      </c>
    </row>
    <row r="443" spans="1:39" ht="15" customHeight="1" x14ac:dyDescent="0.3">
      <c r="A443" s="4">
        <v>442</v>
      </c>
      <c r="B443" s="5">
        <v>42846</v>
      </c>
      <c r="C443" s="7">
        <v>0.46736111111111112</v>
      </c>
      <c r="D443" s="3" t="s">
        <v>275</v>
      </c>
      <c r="E443" s="19" t="str">
        <f>VLOOKUP(BBDD!E443,[1]CODIFICACIÓN!$A$3:$B$5,2,FALSE)</f>
        <v>Hombre</v>
      </c>
      <c r="F443" s="3">
        <v>20</v>
      </c>
      <c r="G443" s="3" t="str">
        <f>VLOOKUP(F443,[1]CODIFICACIÓN!$BV$3:$BW$99,2,FALSE)</f>
        <v>15 a 24 años</v>
      </c>
      <c r="H443" s="3" t="s">
        <v>216</v>
      </c>
      <c r="I443" s="19" t="str">
        <f>VLOOKUP(BBDD!H443,[1]CODIFICACIÓN!$BG$3:$BH$11,2,FALSE)</f>
        <v>ESTUDIANTE</v>
      </c>
      <c r="J443" s="4" t="s">
        <v>281</v>
      </c>
      <c r="K443" s="19" t="str">
        <f>VLOOKUP(BBDD!J443,[1]CODIFICACIÓN!$G$3:$H$48,2,FALSE)</f>
        <v>No sabe / No contesta</v>
      </c>
      <c r="L443" s="4">
        <v>999</v>
      </c>
      <c r="M443" s="3" t="s">
        <v>275</v>
      </c>
      <c r="N443" s="19" t="str">
        <f>VLOOKUP(BBDD!M443,[1]CODIFICACIÓN!$G$3:$H$48,2,FALSE)</f>
        <v>Universidad Campus Río Ebro</v>
      </c>
      <c r="O443" s="18">
        <v>172</v>
      </c>
      <c r="P443" s="19" t="str">
        <f>VLOOKUP(BBDD!O443,[1]CODIFICACIÓN!$BI$3:$BJ$15,2,FALSE)</f>
        <v>CASA</v>
      </c>
      <c r="Q443" s="3"/>
      <c r="R443" s="19" t="str">
        <f>VLOOKUP(BBDD!Q443,[1]CODIFICACIÓN!$BI$3:$BJ$15,2,FALSE)</f>
        <v>ESTUDIOS</v>
      </c>
      <c r="T443" s="19" t="str">
        <f>VLOOKUP(BBDD!S443,[1]CODIFICACIÓN!$BK$3:$BL$18,2,FALSE)</f>
        <v>COCHE PERSONA QUE CONDUCE</v>
      </c>
      <c r="U443" s="19"/>
      <c r="V443" s="3"/>
      <c r="Y443" s="7">
        <v>0.35416666666666669</v>
      </c>
      <c r="Z443" s="3">
        <v>30</v>
      </c>
      <c r="AI443" s="19" t="str">
        <f>VLOOKUP(BBDD!AH443,[1]CODIFICACIÓN!$BM$3:$BN$14,2,FALSE)</f>
        <v>NS/NC</v>
      </c>
      <c r="AJ443" s="19" t="str">
        <f>VLOOKUP(BBDD!AI443,[1]CODIFICACIÓN!$BO$3:$BP$12,2,FALSE)</f>
        <v>PARADAS ALEJADAS</v>
      </c>
      <c r="AL443" s="19" t="str">
        <f>VLOOKUP(BBDD!AK443,[1]CODIFICACIÓN!$BQ$3:$BR$7,2,FALSE)</f>
        <v>4 O MÁS VECES A LA SEMANA</v>
      </c>
      <c r="AM443" s="19" t="str">
        <f>VLOOKUP(BBDD!AL443,[1]CODIFICACIÓN!$BS$3:$BT$7,2,FALSE)</f>
        <v>Seguro</v>
      </c>
    </row>
    <row r="444" spans="1:39" ht="15" customHeight="1" x14ac:dyDescent="0.3">
      <c r="A444" s="4">
        <v>443</v>
      </c>
      <c r="B444" s="5">
        <v>42846</v>
      </c>
      <c r="C444" s="7">
        <v>0.46875</v>
      </c>
      <c r="D444" s="3" t="s">
        <v>275</v>
      </c>
      <c r="E444" s="19" t="str">
        <f>VLOOKUP(BBDD!E444,[1]CODIFICACIÓN!$A$3:$B$5,2,FALSE)</f>
        <v>Hombre</v>
      </c>
      <c r="F444" s="3">
        <v>25</v>
      </c>
      <c r="G444" s="3" t="str">
        <f>VLOOKUP(F444,[1]CODIFICACIÓN!$BV$3:$BW$99,2,FALSE)</f>
        <v>25 a 39 años</v>
      </c>
      <c r="H444" s="3" t="s">
        <v>216</v>
      </c>
      <c r="I444" s="19" t="str">
        <f>VLOOKUP(BBDD!H444,[1]CODIFICACIÓN!$BG$3:$BH$11,2,FALSE)</f>
        <v>OCUPADO/A</v>
      </c>
      <c r="J444" s="4" t="s">
        <v>105</v>
      </c>
      <c r="K444" s="19" t="str">
        <f>VLOOKUP(BBDD!J444,[1]CODIFICACIÓN!$G$3:$H$48,2,FALSE)</f>
        <v>Centro</v>
      </c>
      <c r="L444" s="4" t="s">
        <v>665</v>
      </c>
      <c r="M444" s="3" t="s">
        <v>275</v>
      </c>
      <c r="N444" s="19" t="str">
        <f>VLOOKUP(BBDD!M444,[1]CODIFICACIÓN!$G$3:$H$48,2,FALSE)</f>
        <v>Universidad Campus Río Ebro</v>
      </c>
      <c r="O444" s="18">
        <v>172</v>
      </c>
      <c r="P444" s="19" t="str">
        <f>VLOOKUP(BBDD!O444,[1]CODIFICACIÓN!$BI$3:$BJ$15,2,FALSE)</f>
        <v>CASA</v>
      </c>
      <c r="Q444" s="3"/>
      <c r="R444" s="19" t="str">
        <f>VLOOKUP(BBDD!Q444,[1]CODIFICACIÓN!$BI$3:$BJ$15,2,FALSE)</f>
        <v>TRABAJO</v>
      </c>
      <c r="T444" s="19" t="str">
        <f>VLOOKUP(BBDD!S444,[1]CODIFICACIÓN!$BK$3:$BL$18,2,FALSE)</f>
        <v>MOTOCICLETA</v>
      </c>
      <c r="U444" s="19"/>
      <c r="V444" s="3"/>
      <c r="Y444" s="7">
        <v>0.39583333333333331</v>
      </c>
      <c r="Z444" s="3">
        <v>1</v>
      </c>
      <c r="AI444" s="19" t="str">
        <f>VLOOKUP(BBDD!AH444,[1]CODIFICACIÓN!$BM$3:$BN$14,2,FALSE)</f>
        <v>NS/NC</v>
      </c>
      <c r="AJ444" s="19" t="str">
        <f>VLOOKUP(BBDD!AI444,[1]CODIFICACIÓN!$BO$3:$BP$12,2,FALSE)</f>
        <v>ES INCÓMODO</v>
      </c>
      <c r="AL444" s="19" t="str">
        <f>VLOOKUP(BBDD!AK444,[1]CODIFICACIÓN!$BQ$3:$BR$7,2,FALSE)</f>
        <v>4 O MÁS VECES A LA SEMANA</v>
      </c>
      <c r="AM444" s="19" t="str">
        <f>VLOOKUP(BBDD!AL444,[1]CODIFICACIÓN!$BS$3:$BT$7,2,FALSE)</f>
        <v>Seguro</v>
      </c>
    </row>
    <row r="445" spans="1:39" ht="15" customHeight="1" x14ac:dyDescent="0.3">
      <c r="A445" s="4">
        <v>444</v>
      </c>
      <c r="B445" s="5">
        <v>42846</v>
      </c>
      <c r="C445" s="7">
        <v>0.47013888888888888</v>
      </c>
      <c r="D445" s="3" t="s">
        <v>275</v>
      </c>
      <c r="E445" s="19" t="str">
        <f>VLOOKUP(BBDD!E445,[1]CODIFICACIÓN!$A$3:$B$5,2,FALSE)</f>
        <v>Hombre</v>
      </c>
      <c r="F445" s="3">
        <v>24</v>
      </c>
      <c r="G445" s="3" t="str">
        <f>VLOOKUP(F445,[1]CODIFICACIÓN!$BV$3:$BW$99,2,FALSE)</f>
        <v>15 a 24 años</v>
      </c>
      <c r="H445" s="3" t="s">
        <v>282</v>
      </c>
      <c r="I445" s="19" t="str">
        <f>VLOOKUP(BBDD!H445,[1]CODIFICACIÓN!$BG$3:$BH$11,2,FALSE)</f>
        <v>ESTUDIANTE</v>
      </c>
      <c r="J445" s="4" t="s">
        <v>282</v>
      </c>
      <c r="K445" s="19" t="str">
        <f>VLOOKUP(BBDD!J445,[1]CODIFICACIÓN!$G$3:$H$48,2,FALSE)</f>
        <v>Logroño- País Vasco</v>
      </c>
      <c r="L445" s="4">
        <v>181</v>
      </c>
      <c r="M445" s="3" t="s">
        <v>275</v>
      </c>
      <c r="N445" s="19" t="str">
        <f>VLOOKUP(BBDD!M445,[1]CODIFICACIÓN!$G$3:$H$48,2,FALSE)</f>
        <v>Universidad Campus Río Ebro</v>
      </c>
      <c r="O445" s="18">
        <v>172</v>
      </c>
      <c r="P445" s="19" t="str">
        <f>VLOOKUP(BBDD!O445,[1]CODIFICACIÓN!$BI$3:$BJ$15,2,FALSE)</f>
        <v>CASA</v>
      </c>
      <c r="Q445" s="3"/>
      <c r="R445" s="19" t="str">
        <f>VLOOKUP(BBDD!Q445,[1]CODIFICACIÓN!$BI$3:$BJ$15,2,FALSE)</f>
        <v>ESTUDIOS</v>
      </c>
      <c r="T445" s="19" t="str">
        <f>VLOOKUP(BBDD!S445,[1]CODIFICACIÓN!$BK$3:$BL$18,2,FALSE)</f>
        <v>COCHE PERSONA QUE CONDUCE</v>
      </c>
      <c r="U445" s="19"/>
      <c r="V445" s="3"/>
      <c r="Y445" s="7">
        <v>0.375</v>
      </c>
      <c r="Z445" s="3">
        <v>60</v>
      </c>
      <c r="AI445" s="19" t="str">
        <f>VLOOKUP(BBDD!AH445,[1]CODIFICACIÓN!$BM$3:$BN$14,2,FALSE)</f>
        <v>NS/NC</v>
      </c>
      <c r="AJ445" s="19" t="str">
        <f>VLOOKUP(BBDD!AI445,[1]CODIFICACIÓN!$BO$3:$BP$12,2,FALSE)</f>
        <v>NS/NC</v>
      </c>
      <c r="AL445" s="19" t="str">
        <f>VLOOKUP(BBDD!AK445,[1]CODIFICACIÓN!$BQ$3:$BR$7,2,FALSE)</f>
        <v>1-3 VECES AL MES</v>
      </c>
      <c r="AM445" s="19" t="str">
        <f>VLOOKUP(BBDD!AL445,[1]CODIFICACIÓN!$BS$3:$BT$7,2,FALSE)</f>
        <v>Seguro</v>
      </c>
    </row>
    <row r="446" spans="1:39" ht="15" customHeight="1" x14ac:dyDescent="0.3">
      <c r="A446" s="4">
        <v>445</v>
      </c>
      <c r="B446" s="5">
        <v>42846</v>
      </c>
      <c r="C446" s="7">
        <v>0.47430555555555554</v>
      </c>
      <c r="D446" s="3" t="s">
        <v>275</v>
      </c>
      <c r="E446" s="19" t="str">
        <f>VLOOKUP(BBDD!E446,[1]CODIFICACIÓN!$A$3:$B$5,2,FALSE)</f>
        <v>Mujer</v>
      </c>
      <c r="F446" s="3">
        <v>18</v>
      </c>
      <c r="G446" s="3" t="str">
        <f>VLOOKUP(F446,[1]CODIFICACIÓN!$BV$3:$BW$99,2,FALSE)</f>
        <v>15 a 24 años</v>
      </c>
      <c r="H446" s="3" t="s">
        <v>216</v>
      </c>
      <c r="I446" s="19" t="str">
        <f>VLOOKUP(BBDD!H446,[1]CODIFICACIÓN!$BG$3:$BH$11,2,FALSE)</f>
        <v>ESTUDIANTE</v>
      </c>
      <c r="J446" s="4" t="s">
        <v>131</v>
      </c>
      <c r="K446" s="19" t="str">
        <f>VLOOKUP(BBDD!J446,[1]CODIFICACIÓN!$G$3:$H$48,2,FALSE)</f>
        <v>Torrero- La Paz</v>
      </c>
      <c r="L446" s="19" t="s">
        <v>668</v>
      </c>
      <c r="M446" s="3" t="s">
        <v>275</v>
      </c>
      <c r="N446" s="19" t="str">
        <f>VLOOKUP(BBDD!M446,[1]CODIFICACIÓN!$G$3:$H$48,2,FALSE)</f>
        <v>Universidad Campus Río Ebro</v>
      </c>
      <c r="O446" s="18">
        <v>172</v>
      </c>
      <c r="P446" s="19" t="str">
        <f>VLOOKUP(BBDD!O446,[1]CODIFICACIÓN!$BI$3:$BJ$15,2,FALSE)</f>
        <v>CASA</v>
      </c>
      <c r="Q446" s="3"/>
      <c r="R446" s="19" t="str">
        <f>VLOOKUP(BBDD!Q446,[1]CODIFICACIÓN!$BI$3:$BJ$15,2,FALSE)</f>
        <v>ESTUDIOS</v>
      </c>
      <c r="T446" s="19" t="str">
        <f>VLOOKUP(BBDD!S446,[1]CODIFICACIÓN!$BK$3:$BL$18,2,FALSE)</f>
        <v>COCHE PERSONA QUE CONDUCE</v>
      </c>
      <c r="U446" s="19"/>
      <c r="V446" s="3"/>
      <c r="Y446" s="7">
        <v>0.38194444444444442</v>
      </c>
      <c r="Z446" s="3">
        <v>25</v>
      </c>
      <c r="AI446" s="19" t="str">
        <f>VLOOKUP(BBDD!AH446,[1]CODIFICACIÓN!$BM$3:$BN$14,2,FALSE)</f>
        <v>NS/NC</v>
      </c>
      <c r="AJ446" s="19" t="str">
        <f>VLOOKUP(BBDD!AI446,[1]CODIFICACIÓN!$BO$3:$BP$12,2,FALSE)</f>
        <v>TARDA MUCHO</v>
      </c>
      <c r="AL446" s="19" t="str">
        <f>VLOOKUP(BBDD!AK446,[1]CODIFICACIÓN!$BQ$3:$BR$7,2,FALSE)</f>
        <v>4 O MÁS VECES A LA SEMANA</v>
      </c>
      <c r="AM446" s="19" t="str">
        <f>VLOOKUP(BBDD!AL446,[1]CODIFICACIÓN!$BS$3:$BT$7,2,FALSE)</f>
        <v>Muy seguro</v>
      </c>
    </row>
    <row r="447" spans="1:39" ht="15" customHeight="1" x14ac:dyDescent="0.3">
      <c r="A447" s="4">
        <v>446</v>
      </c>
      <c r="B447" s="5">
        <v>42846</v>
      </c>
      <c r="C447" s="7">
        <v>0.47430555555555554</v>
      </c>
      <c r="D447" s="3" t="s">
        <v>275</v>
      </c>
      <c r="E447" s="19" t="str">
        <f>VLOOKUP(BBDD!E447,[1]CODIFICACIÓN!$A$3:$B$5,2,FALSE)</f>
        <v>Mujer</v>
      </c>
      <c r="F447" s="3">
        <v>18</v>
      </c>
      <c r="G447" s="3" t="str">
        <f>VLOOKUP(F447,[1]CODIFICACIÓN!$BV$3:$BW$99,2,FALSE)</f>
        <v>15 a 24 años</v>
      </c>
      <c r="H447" s="3" t="s">
        <v>216</v>
      </c>
      <c r="I447" s="19" t="str">
        <f>VLOOKUP(BBDD!H447,[1]CODIFICACIÓN!$BG$3:$BH$11,2,FALSE)</f>
        <v>ESTUDIANTE</v>
      </c>
      <c r="J447" s="4" t="s">
        <v>105</v>
      </c>
      <c r="K447" s="19" t="str">
        <f>VLOOKUP(BBDD!J447,[1]CODIFICACIÓN!$G$3:$H$48,2,FALSE)</f>
        <v>Centro</v>
      </c>
      <c r="L447" s="4" t="s">
        <v>665</v>
      </c>
      <c r="M447" s="3" t="s">
        <v>275</v>
      </c>
      <c r="N447" s="19" t="str">
        <f>VLOOKUP(BBDD!M447,[1]CODIFICACIÓN!$G$3:$H$48,2,FALSE)</f>
        <v>Universidad Campus Río Ebro</v>
      </c>
      <c r="O447" s="18">
        <v>172</v>
      </c>
      <c r="P447" s="19" t="str">
        <f>VLOOKUP(BBDD!O447,[1]CODIFICACIÓN!$BI$3:$BJ$15,2,FALSE)</f>
        <v>CASA</v>
      </c>
      <c r="Q447" s="3"/>
      <c r="R447" s="19" t="str">
        <f>VLOOKUP(BBDD!Q447,[1]CODIFICACIÓN!$BI$3:$BJ$15,2,FALSE)</f>
        <v>ESTUDIOS</v>
      </c>
      <c r="T447" s="19" t="str">
        <f>VLOOKUP(BBDD!S447,[1]CODIFICACIÓN!$BK$3:$BL$18,2,FALSE)</f>
        <v>TRANVÍA</v>
      </c>
      <c r="U447" s="19"/>
      <c r="V447" s="3"/>
      <c r="Y447" s="7">
        <v>0.35416666666666669</v>
      </c>
      <c r="Z447" s="3">
        <v>25</v>
      </c>
      <c r="AA447" s="3" t="s">
        <v>467</v>
      </c>
      <c r="AB447" s="3">
        <v>2</v>
      </c>
      <c r="AI447" s="19" t="str">
        <f>VLOOKUP(BBDD!AH447,[1]CODIFICACIÓN!$BM$3:$BN$14,2,FALSE)</f>
        <v>TARJETA CIUDADANA</v>
      </c>
      <c r="AJ447" s="19" t="str">
        <f>VLOOKUP(BBDD!AI447,[1]CODIFICACIÓN!$BO$3:$BP$12,2,FALSE)</f>
        <v>NS/NC</v>
      </c>
      <c r="AL447" s="19" t="str">
        <f>VLOOKUP(BBDD!AK447,[1]CODIFICACIÓN!$BQ$3:$BR$7,2,FALSE)</f>
        <v>4 O MÁS VECES A LA SEMANA</v>
      </c>
      <c r="AM447" s="19" t="str">
        <f>VLOOKUP(BBDD!AL447,[1]CODIFICACIÓN!$BS$3:$BT$7,2,FALSE)</f>
        <v>Seguro</v>
      </c>
    </row>
    <row r="448" spans="1:39" ht="15" customHeight="1" x14ac:dyDescent="0.3">
      <c r="A448" s="4">
        <v>447</v>
      </c>
      <c r="B448" s="5">
        <v>42846</v>
      </c>
      <c r="C448" s="7">
        <v>0.4826388888888889</v>
      </c>
      <c r="D448" s="3" t="s">
        <v>275</v>
      </c>
      <c r="E448" s="19" t="str">
        <f>VLOOKUP(BBDD!E448,[1]CODIFICACIÓN!$A$3:$B$5,2,FALSE)</f>
        <v>Hombre</v>
      </c>
      <c r="F448" s="3">
        <v>19</v>
      </c>
      <c r="G448" s="3" t="str">
        <f>VLOOKUP(F448,[1]CODIFICACIÓN!$BV$3:$BW$99,2,FALSE)</f>
        <v>15 a 24 años</v>
      </c>
      <c r="H448" s="3" t="s">
        <v>216</v>
      </c>
      <c r="I448" s="19" t="str">
        <f>VLOOKUP(BBDD!H448,[1]CODIFICACIÓN!$BG$3:$BH$11,2,FALSE)</f>
        <v>ESTUDIANTE</v>
      </c>
      <c r="J448" s="4" t="s">
        <v>105</v>
      </c>
      <c r="K448" s="19" t="str">
        <f>VLOOKUP(BBDD!J448,[1]CODIFICACIÓN!$G$3:$H$48,2,FALSE)</f>
        <v>Centro</v>
      </c>
      <c r="L448" s="4" t="s">
        <v>665</v>
      </c>
      <c r="M448" s="3" t="s">
        <v>275</v>
      </c>
      <c r="N448" s="19" t="str">
        <f>VLOOKUP(BBDD!M448,[1]CODIFICACIÓN!$G$3:$H$48,2,FALSE)</f>
        <v>Universidad Campus Río Ebro</v>
      </c>
      <c r="O448" s="18">
        <v>172</v>
      </c>
      <c r="P448" s="19" t="str">
        <f>VLOOKUP(BBDD!O448,[1]CODIFICACIÓN!$BI$3:$BJ$15,2,FALSE)</f>
        <v>CASA</v>
      </c>
      <c r="Q448" s="3"/>
      <c r="R448" s="19" t="str">
        <f>VLOOKUP(BBDD!Q448,[1]CODIFICACIÓN!$BI$3:$BJ$15,2,FALSE)</f>
        <v>ESTUDIOS</v>
      </c>
      <c r="T448" s="19" t="str">
        <f>VLOOKUP(BBDD!S448,[1]CODIFICACIÓN!$BK$3:$BL$18,2,FALSE)</f>
        <v>TRANVÍA</v>
      </c>
      <c r="U448" s="19"/>
      <c r="V448" s="3"/>
      <c r="Y448" s="7">
        <v>0.47916666666666669</v>
      </c>
      <c r="Z448" s="3">
        <v>20</v>
      </c>
      <c r="AA448" s="3" t="s">
        <v>467</v>
      </c>
      <c r="AB448" s="3">
        <v>2</v>
      </c>
      <c r="AI448" s="19" t="str">
        <f>VLOOKUP(BBDD!AH448,[1]CODIFICACIÓN!$BM$3:$BN$14,2,FALSE)</f>
        <v>TARJETA CIUDADANA</v>
      </c>
      <c r="AJ448" s="19" t="str">
        <f>VLOOKUP(BBDD!AI448,[1]CODIFICACIÓN!$BO$3:$BP$12,2,FALSE)</f>
        <v>NS/NC</v>
      </c>
      <c r="AL448" s="19" t="str">
        <f>VLOOKUP(BBDD!AK448,[1]CODIFICACIÓN!$BQ$3:$BR$7,2,FALSE)</f>
        <v>4 O MÁS VECES A LA SEMANA</v>
      </c>
      <c r="AM448" s="19" t="str">
        <f>VLOOKUP(BBDD!AL448,[1]CODIFICACIÓN!$BS$3:$BT$7,2,FALSE)</f>
        <v>Seguro</v>
      </c>
    </row>
    <row r="449" spans="1:39" x14ac:dyDescent="0.3">
      <c r="A449" s="4">
        <v>448</v>
      </c>
      <c r="B449" s="5">
        <v>42846</v>
      </c>
      <c r="C449" s="7">
        <v>0.4909722222222222</v>
      </c>
      <c r="D449" s="3" t="s">
        <v>275</v>
      </c>
      <c r="E449" s="19" t="str">
        <f>VLOOKUP(BBDD!E449,[1]CODIFICACIÓN!$A$3:$B$5,2,FALSE)</f>
        <v>Hombre</v>
      </c>
      <c r="F449" s="3">
        <v>22</v>
      </c>
      <c r="G449" s="3" t="str">
        <f>VLOOKUP(F449,[1]CODIFICACIÓN!$BV$3:$BW$99,2,FALSE)</f>
        <v>15 a 24 años</v>
      </c>
      <c r="H449" s="3" t="s">
        <v>283</v>
      </c>
      <c r="I449" s="19" t="str">
        <f>VLOOKUP(BBDD!H449,[1]CODIFICACIÓN!$BG$3:$BH$11,2,FALSE)</f>
        <v>ESTUDIANTE</v>
      </c>
      <c r="J449" s="4" t="s">
        <v>283</v>
      </c>
      <c r="K449" s="19" t="str">
        <f>VLOOKUP(BBDD!J449,[1]CODIFICACIÓN!$G$3:$H$48,2,FALSE)</f>
        <v>El Rabal</v>
      </c>
      <c r="L449" s="4">
        <v>6</v>
      </c>
      <c r="M449" s="3" t="s">
        <v>275</v>
      </c>
      <c r="N449" s="19" t="str">
        <f>VLOOKUP(BBDD!M449,[1]CODIFICACIÓN!$G$3:$H$48,2,FALSE)</f>
        <v>Universidad Campus Río Ebro</v>
      </c>
      <c r="O449" s="18">
        <v>172</v>
      </c>
      <c r="P449" s="19" t="str">
        <f>VLOOKUP(BBDD!O449,[1]CODIFICACIÓN!$BI$3:$BJ$15,2,FALSE)</f>
        <v>CASA</v>
      </c>
      <c r="Q449" s="3"/>
      <c r="R449" s="19" t="str">
        <f>VLOOKUP(BBDD!Q449,[1]CODIFICACIÓN!$BI$3:$BJ$15,2,FALSE)</f>
        <v>ESTUDIOS</v>
      </c>
      <c r="T449" s="19" t="str">
        <f>VLOOKUP(BBDD!S449,[1]CODIFICACIÓN!$BK$3:$BL$18,2,FALSE)</f>
        <v>TRANVÍA</v>
      </c>
      <c r="U449" s="19" t="str">
        <f>VLOOKUP(BBDD!T449,[1]CODIFICACIÓN!$BK$3:$BL$18,2,FALSE)</f>
        <v>COCHE ACOMPAÑANTE</v>
      </c>
      <c r="V449" s="3"/>
      <c r="Y449" s="7">
        <v>0.34375</v>
      </c>
      <c r="Z449" s="3">
        <v>25</v>
      </c>
      <c r="AA449" s="3" t="s">
        <v>467</v>
      </c>
      <c r="AB449" s="3">
        <v>15</v>
      </c>
      <c r="AI449" s="19" t="str">
        <f>VLOOKUP(BBDD!AH449,[1]CODIFICACIÓN!$BM$3:$BN$14,2,FALSE)</f>
        <v>TARJETA BUS</v>
      </c>
      <c r="AJ449" s="19" t="str">
        <f>VLOOKUP(BBDD!AI449,[1]CODIFICACIÓN!$BO$3:$BP$12,2,FALSE)</f>
        <v>NS/NC</v>
      </c>
      <c r="AL449" s="19" t="str">
        <f>VLOOKUP(BBDD!AK449,[1]CODIFICACIÓN!$BQ$3:$BR$7,2,FALSE)</f>
        <v>4 O MÁS VECES A LA SEMANA</v>
      </c>
      <c r="AM449" s="19" t="str">
        <f>VLOOKUP(BBDD!AL449,[1]CODIFICACIÓN!$BS$3:$BT$7,2,FALSE)</f>
        <v>Seguro</v>
      </c>
    </row>
    <row r="450" spans="1:39" ht="15" customHeight="1" x14ac:dyDescent="0.3">
      <c r="A450" s="4">
        <v>449</v>
      </c>
      <c r="B450" s="5">
        <v>42846</v>
      </c>
      <c r="C450" s="7">
        <v>0.49444444444444446</v>
      </c>
      <c r="D450" s="3" t="s">
        <v>275</v>
      </c>
      <c r="E450" s="19" t="str">
        <f>VLOOKUP(BBDD!E450,[1]CODIFICACIÓN!$A$3:$B$5,2,FALSE)</f>
        <v>Mujer</v>
      </c>
      <c r="F450" s="3">
        <v>19</v>
      </c>
      <c r="G450" s="3" t="str">
        <f>VLOOKUP(F450,[1]CODIFICACIÓN!$BV$3:$BW$99,2,FALSE)</f>
        <v>15 a 24 años</v>
      </c>
      <c r="H450" s="3" t="s">
        <v>216</v>
      </c>
      <c r="I450" s="19" t="str">
        <f>VLOOKUP(BBDD!H450,[1]CODIFICACIÓN!$BG$3:$BH$11,2,FALSE)</f>
        <v>ESTUDIANTE</v>
      </c>
      <c r="J450" s="4" t="s">
        <v>660</v>
      </c>
      <c r="K450" s="19" t="str">
        <f>VLOOKUP(BBDD!J450,[1]CODIFICACIÓN!$G$3:$H$48,2,FALSE)</f>
        <v>El Rabal</v>
      </c>
      <c r="L450" s="4" t="s">
        <v>583</v>
      </c>
      <c r="M450" s="3" t="s">
        <v>275</v>
      </c>
      <c r="N450" s="19" t="str">
        <f>VLOOKUP(BBDD!M450,[1]CODIFICACIÓN!$G$3:$H$48,2,FALSE)</f>
        <v>Universidad Campus Río Ebro</v>
      </c>
      <c r="O450" s="18">
        <v>172</v>
      </c>
      <c r="P450" s="19" t="str">
        <f>VLOOKUP(BBDD!O450,[1]CODIFICACIÓN!$BI$3:$BJ$15,2,FALSE)</f>
        <v>CASA</v>
      </c>
      <c r="Q450" s="3"/>
      <c r="R450" s="19" t="str">
        <f>VLOOKUP(BBDD!Q450,[1]CODIFICACIÓN!$BI$3:$BJ$15,2,FALSE)</f>
        <v>ESTUDIOS</v>
      </c>
      <c r="T450" s="19" t="str">
        <f>VLOOKUP(BBDD!S450,[1]CODIFICACIÓN!$BK$3:$BL$18,2,FALSE)</f>
        <v>COCHE PERSONA QUE CONDUCE</v>
      </c>
      <c r="U450" s="19"/>
      <c r="V450" s="3"/>
      <c r="Y450" s="7">
        <v>0.4375</v>
      </c>
      <c r="Z450" s="3">
        <v>30</v>
      </c>
      <c r="AI450" s="19" t="str">
        <f>VLOOKUP(BBDD!AH450,[1]CODIFICACIÓN!$BM$3:$BN$14,2,FALSE)</f>
        <v>NS/NC</v>
      </c>
      <c r="AJ450" s="19" t="str">
        <f>VLOOKUP(BBDD!AI450,[1]CODIFICACIÓN!$BO$3:$BP$12,2,FALSE)</f>
        <v>OTROS</v>
      </c>
      <c r="AL450" s="19" t="str">
        <f>VLOOKUP(BBDD!AK450,[1]CODIFICACIÓN!$BQ$3:$BR$7,2,FALSE)</f>
        <v>1-3 VECES A LA SEMANA</v>
      </c>
      <c r="AM450" s="19" t="str">
        <f>VLOOKUP(BBDD!AL450,[1]CODIFICACIÓN!$BS$3:$BT$7,2,FALSE)</f>
        <v>Poco seguro</v>
      </c>
    </row>
    <row r="451" spans="1:39" ht="15" customHeight="1" x14ac:dyDescent="0.3">
      <c r="A451" s="4">
        <v>450</v>
      </c>
      <c r="B451" s="5">
        <v>42846</v>
      </c>
      <c r="C451" s="7">
        <v>0.50347222222222221</v>
      </c>
      <c r="D451" s="3" t="s">
        <v>275</v>
      </c>
      <c r="E451" s="19" t="str">
        <f>VLOOKUP(BBDD!E451,[1]CODIFICACIÓN!$A$3:$B$5,2,FALSE)</f>
        <v>Hombre</v>
      </c>
      <c r="F451" s="3">
        <v>19</v>
      </c>
      <c r="G451" s="3" t="str">
        <f>VLOOKUP(F451,[1]CODIFICACIÓN!$BV$3:$BW$99,2,FALSE)</f>
        <v>15 a 24 años</v>
      </c>
      <c r="H451" s="3" t="s">
        <v>216</v>
      </c>
      <c r="I451" s="19" t="str">
        <f>VLOOKUP(BBDD!H451,[1]CODIFICACIÓN!$BG$3:$BH$11,2,FALSE)</f>
        <v>ESTUDIANTE</v>
      </c>
      <c r="J451" s="4" t="s">
        <v>115</v>
      </c>
      <c r="K451" s="19" t="str">
        <f>VLOOKUP(BBDD!J451,[1]CODIFICACIÓN!$G$3:$H$48,2,FALSE)</f>
        <v>Delicias</v>
      </c>
      <c r="L451" s="4" t="s">
        <v>564</v>
      </c>
      <c r="M451" s="3" t="s">
        <v>275</v>
      </c>
      <c r="N451" s="19" t="str">
        <f>VLOOKUP(BBDD!M451,[1]CODIFICACIÓN!$G$3:$H$48,2,FALSE)</f>
        <v>Universidad Campus Río Ebro</v>
      </c>
      <c r="O451" s="18">
        <v>172</v>
      </c>
      <c r="P451" s="19" t="str">
        <f>VLOOKUP(BBDD!O451,[1]CODIFICACIÓN!$BI$3:$BJ$15,2,FALSE)</f>
        <v>CASA</v>
      </c>
      <c r="Q451" s="3"/>
      <c r="R451" s="19" t="str">
        <f>VLOOKUP(BBDD!Q451,[1]CODIFICACIÓN!$BI$3:$BJ$15,2,FALSE)</f>
        <v>ESTUDIOS</v>
      </c>
      <c r="T451" s="19" t="str">
        <f>VLOOKUP(BBDD!S451,[1]CODIFICACIÓN!$BK$3:$BL$18,2,FALSE)</f>
        <v>COCHE PERSONA QUE CONDUCE</v>
      </c>
      <c r="U451" s="19"/>
      <c r="V451" s="3"/>
      <c r="Y451" s="7">
        <v>0.35416666666666669</v>
      </c>
      <c r="Z451" s="3">
        <v>20</v>
      </c>
      <c r="AI451" s="19" t="str">
        <f>VLOOKUP(BBDD!AH451,[1]CODIFICACIÓN!$BM$3:$BN$14,2,FALSE)</f>
        <v>NS/NC</v>
      </c>
      <c r="AJ451" s="19" t="str">
        <f>VLOOKUP(BBDD!AI451,[1]CODIFICACIÓN!$BO$3:$BP$12,2,FALSE)</f>
        <v>TARDA MUCHO</v>
      </c>
      <c r="AL451" s="19" t="str">
        <f>VLOOKUP(BBDD!AK451,[1]CODIFICACIÓN!$BQ$3:$BR$7,2,FALSE)</f>
        <v>4 O MÁS VECES A LA SEMANA</v>
      </c>
      <c r="AM451" s="19" t="str">
        <f>VLOOKUP(BBDD!AL451,[1]CODIFICACIÓN!$BS$3:$BT$7,2,FALSE)</f>
        <v>Seguro</v>
      </c>
    </row>
    <row r="452" spans="1:39" ht="15" customHeight="1" x14ac:dyDescent="0.3">
      <c r="A452" s="4">
        <v>451</v>
      </c>
      <c r="B452" s="5">
        <v>42846</v>
      </c>
      <c r="C452" s="7">
        <v>0.50347222222222221</v>
      </c>
      <c r="D452" s="3" t="s">
        <v>275</v>
      </c>
      <c r="E452" s="19" t="str">
        <f>VLOOKUP(BBDD!E452,[1]CODIFICACIÓN!$A$3:$B$5,2,FALSE)</f>
        <v>Hombre</v>
      </c>
      <c r="F452" s="3">
        <v>18</v>
      </c>
      <c r="G452" s="3" t="str">
        <f>VLOOKUP(F452,[1]CODIFICACIÓN!$BV$3:$BW$99,2,FALSE)</f>
        <v>15 a 24 años</v>
      </c>
      <c r="H452" s="3" t="s">
        <v>216</v>
      </c>
      <c r="I452" s="19" t="str">
        <f>VLOOKUP(BBDD!H452,[1]CODIFICACIÓN!$BG$3:$BH$11,2,FALSE)</f>
        <v>ESTUDIANTE</v>
      </c>
      <c r="J452" s="4" t="s">
        <v>105</v>
      </c>
      <c r="K452" s="19" t="str">
        <f>VLOOKUP(BBDD!J452,[1]CODIFICACIÓN!$G$3:$H$48,2,FALSE)</f>
        <v>Centro</v>
      </c>
      <c r="L452" s="4" t="s">
        <v>665</v>
      </c>
      <c r="M452" s="3" t="s">
        <v>275</v>
      </c>
      <c r="N452" s="19" t="str">
        <f>VLOOKUP(BBDD!M452,[1]CODIFICACIÓN!$G$3:$H$48,2,FALSE)</f>
        <v>Universidad Campus Río Ebro</v>
      </c>
      <c r="O452" s="18">
        <v>172</v>
      </c>
      <c r="P452" s="19" t="str">
        <f>VLOOKUP(BBDD!O452,[1]CODIFICACIÓN!$BI$3:$BJ$15,2,FALSE)</f>
        <v>CASA</v>
      </c>
      <c r="Q452" s="3"/>
      <c r="R452" s="19" t="str">
        <f>VLOOKUP(BBDD!Q452,[1]CODIFICACIÓN!$BI$3:$BJ$15,2,FALSE)</f>
        <v>ESTUDIOS</v>
      </c>
      <c r="T452" s="19" t="str">
        <f>VLOOKUP(BBDD!S452,[1]CODIFICACIÓN!$BK$3:$BL$18,2,FALSE)</f>
        <v>TRANVÍA</v>
      </c>
      <c r="U452" s="19"/>
      <c r="V452" s="3"/>
      <c r="Y452" s="7">
        <v>0.3576388888888889</v>
      </c>
      <c r="AA452" s="3" t="s">
        <v>467</v>
      </c>
      <c r="AB452" s="3">
        <v>5</v>
      </c>
      <c r="AI452" s="19" t="str">
        <f>VLOOKUP(BBDD!AH452,[1]CODIFICACIÓN!$BM$3:$BN$14,2,FALSE)</f>
        <v>TARJETA ZARAGOZA CARD</v>
      </c>
      <c r="AJ452" s="19" t="str">
        <f>VLOOKUP(BBDD!AI452,[1]CODIFICACIÓN!$BO$3:$BP$12,2,FALSE)</f>
        <v>NS/NC</v>
      </c>
      <c r="AL452" s="19" t="str">
        <f>VLOOKUP(BBDD!AK452,[1]CODIFICACIÓN!$BQ$3:$BR$7,2,FALSE)</f>
        <v>4 O MÁS VECES A LA SEMANA</v>
      </c>
      <c r="AM452" s="19" t="str">
        <f>VLOOKUP(BBDD!AL452,[1]CODIFICACIÓN!$BS$3:$BT$7,2,FALSE)</f>
        <v>Seguro</v>
      </c>
    </row>
    <row r="453" spans="1:39" x14ac:dyDescent="0.3">
      <c r="A453" s="4">
        <v>452</v>
      </c>
      <c r="B453" s="5">
        <v>42846</v>
      </c>
      <c r="C453" s="7">
        <v>0.50624999999999998</v>
      </c>
      <c r="D453" s="3" t="s">
        <v>275</v>
      </c>
      <c r="E453" s="19" t="str">
        <f>VLOOKUP(BBDD!E453,[1]CODIFICACIÓN!$A$3:$B$5,2,FALSE)</f>
        <v>Hombre</v>
      </c>
      <c r="F453" s="3">
        <v>21</v>
      </c>
      <c r="G453" s="3" t="str">
        <f>VLOOKUP(F453,[1]CODIFICACIÓN!$BV$3:$BW$99,2,FALSE)</f>
        <v>15 a 24 años</v>
      </c>
      <c r="H453" s="3" t="s">
        <v>216</v>
      </c>
      <c r="I453" s="19" t="str">
        <f>VLOOKUP(BBDD!H453,[1]CODIFICACIÓN!$BG$3:$BH$11,2,FALSE)</f>
        <v>ESTUDIANTE</v>
      </c>
      <c r="J453" s="4" t="s">
        <v>128</v>
      </c>
      <c r="K453" s="19" t="str">
        <f>VLOOKUP(BBDD!J453,[1]CODIFICACIÓN!$G$3:$H$48,2,FALSE)</f>
        <v>San José</v>
      </c>
      <c r="L453" s="4" t="s">
        <v>667</v>
      </c>
      <c r="M453" s="3" t="s">
        <v>275</v>
      </c>
      <c r="N453" s="19" t="str">
        <f>VLOOKUP(BBDD!M453,[1]CODIFICACIÓN!$G$3:$H$48,2,FALSE)</f>
        <v>Universidad Campus Río Ebro</v>
      </c>
      <c r="O453" s="18">
        <v>172</v>
      </c>
      <c r="P453" s="19" t="str">
        <f>VLOOKUP(BBDD!O453,[1]CODIFICACIÓN!$BI$3:$BJ$15,2,FALSE)</f>
        <v>CASA</v>
      </c>
      <c r="Q453" s="3"/>
      <c r="R453" s="19" t="str">
        <f>VLOOKUP(BBDD!Q453,[1]CODIFICACIÓN!$BI$3:$BJ$15,2,FALSE)</f>
        <v>ESTUDIOS</v>
      </c>
      <c r="T453" s="19" t="str">
        <f>VLOOKUP(BBDD!S453,[1]CODIFICACIÓN!$BK$3:$BL$18,2,FALSE)</f>
        <v>BUS URBANO</v>
      </c>
      <c r="U453" s="19" t="str">
        <f>VLOOKUP(BBDD!T453,[1]CODIFICACIÓN!$BK$3:$BL$18,2,FALSE)</f>
        <v>TRANVÍA</v>
      </c>
      <c r="V453" s="3"/>
      <c r="Y453" s="7">
        <v>0.34375</v>
      </c>
      <c r="Z453" s="3">
        <v>45</v>
      </c>
      <c r="AA453" s="3">
        <v>23</v>
      </c>
      <c r="AB453" s="3">
        <v>15</v>
      </c>
      <c r="AC453" s="3" t="s">
        <v>467</v>
      </c>
      <c r="AD453" s="3">
        <v>5</v>
      </c>
      <c r="AI453" s="19" t="str">
        <f>VLOOKUP(BBDD!AH453,[1]CODIFICACIÓN!$BM$3:$BN$14,2,FALSE)</f>
        <v>TARJETA CIUDADANA</v>
      </c>
      <c r="AJ453" s="19" t="str">
        <f>VLOOKUP(BBDD!AI453,[1]CODIFICACIÓN!$BO$3:$BP$12,2,FALSE)</f>
        <v>NS/NC</v>
      </c>
      <c r="AL453" s="19" t="str">
        <f>VLOOKUP(BBDD!AK453,[1]CODIFICACIÓN!$BQ$3:$BR$7,2,FALSE)</f>
        <v>4 O MÁS VECES A LA SEMANA</v>
      </c>
      <c r="AM453" s="19" t="str">
        <f>VLOOKUP(BBDD!AL453,[1]CODIFICACIÓN!$BS$3:$BT$7,2,FALSE)</f>
        <v>Seguro</v>
      </c>
    </row>
    <row r="454" spans="1:39" ht="15" customHeight="1" x14ac:dyDescent="0.3">
      <c r="A454" s="4">
        <v>453</v>
      </c>
      <c r="B454" s="5">
        <v>42846</v>
      </c>
      <c r="C454" s="7">
        <v>0.50902777777777775</v>
      </c>
      <c r="D454" s="3" t="s">
        <v>275</v>
      </c>
      <c r="E454" s="19" t="str">
        <f>VLOOKUP(BBDD!E454,[1]CODIFICACIÓN!$A$3:$B$5,2,FALSE)</f>
        <v>Hombre</v>
      </c>
      <c r="F454" s="3">
        <v>22</v>
      </c>
      <c r="G454" s="3" t="str">
        <f>VLOOKUP(F454,[1]CODIFICACIÓN!$BV$3:$BW$99,2,FALSE)</f>
        <v>15 a 24 años</v>
      </c>
      <c r="H454" s="3" t="s">
        <v>216</v>
      </c>
      <c r="I454" s="19" t="str">
        <f>VLOOKUP(BBDD!H454,[1]CODIFICACIÓN!$BG$3:$BH$11,2,FALSE)</f>
        <v>ESTUDIANTE</v>
      </c>
      <c r="J454" s="4" t="s">
        <v>106</v>
      </c>
      <c r="K454" s="19" t="str">
        <f>VLOOKUP(BBDD!J454,[1]CODIFICACIÓN!$G$3:$H$48,2,FALSE)</f>
        <v>Actur- Rey Fernando</v>
      </c>
      <c r="L454" s="4" t="s">
        <v>663</v>
      </c>
      <c r="M454" s="3" t="s">
        <v>275</v>
      </c>
      <c r="N454" s="19" t="str">
        <f>VLOOKUP(BBDD!M454,[1]CODIFICACIÓN!$G$3:$H$48,2,FALSE)</f>
        <v>Universidad Campus Río Ebro</v>
      </c>
      <c r="O454" s="18">
        <v>172</v>
      </c>
      <c r="P454" s="19" t="str">
        <f>VLOOKUP(BBDD!O454,[1]CODIFICACIÓN!$BI$3:$BJ$15,2,FALSE)</f>
        <v>CASA</v>
      </c>
      <c r="Q454" s="3"/>
      <c r="R454" s="19" t="str">
        <f>VLOOKUP(BBDD!Q454,[1]CODIFICACIÓN!$BI$3:$BJ$15,2,FALSE)</f>
        <v>ESTUDIOS</v>
      </c>
      <c r="T454" s="19" t="str">
        <f>VLOOKUP(BBDD!S454,[1]CODIFICACIÓN!$BK$3:$BL$18,2,FALSE)</f>
        <v>TRANVÍA</v>
      </c>
      <c r="U454" s="19"/>
      <c r="V454" s="3"/>
      <c r="Y454" s="7">
        <v>0.34375</v>
      </c>
      <c r="Z454" s="3">
        <v>10</v>
      </c>
      <c r="AA454" s="3" t="s">
        <v>467</v>
      </c>
      <c r="AB454" s="3">
        <v>2</v>
      </c>
      <c r="AI454" s="19" t="str">
        <f>VLOOKUP(BBDD!AH454,[1]CODIFICACIÓN!$BM$3:$BN$14,2,FALSE)</f>
        <v>TARJETA CIUDADANA</v>
      </c>
      <c r="AJ454" s="19" t="str">
        <f>VLOOKUP(BBDD!AI454,[1]CODIFICACIÓN!$BO$3:$BP$12,2,FALSE)</f>
        <v>NS/NC</v>
      </c>
      <c r="AL454" s="19" t="str">
        <f>VLOOKUP(BBDD!AK454,[1]CODIFICACIÓN!$BQ$3:$BR$7,2,FALSE)</f>
        <v>4 O MÁS VECES A LA SEMANA</v>
      </c>
      <c r="AM454" s="19" t="str">
        <f>VLOOKUP(BBDD!AL454,[1]CODIFICACIÓN!$BS$3:$BT$7,2,FALSE)</f>
        <v>Seguro</v>
      </c>
    </row>
    <row r="455" spans="1:39" ht="15" customHeight="1" x14ac:dyDescent="0.3">
      <c r="A455" s="4">
        <v>454</v>
      </c>
      <c r="B455" s="5">
        <v>42846</v>
      </c>
      <c r="C455" s="7">
        <v>0.51180555555555551</v>
      </c>
      <c r="D455" s="3" t="s">
        <v>275</v>
      </c>
      <c r="E455" s="19" t="str">
        <f>VLOOKUP(BBDD!E455,[1]CODIFICACIÓN!$A$3:$B$5,2,FALSE)</f>
        <v>Mujer</v>
      </c>
      <c r="F455" s="3">
        <v>19</v>
      </c>
      <c r="G455" s="3" t="str">
        <f>VLOOKUP(F455,[1]CODIFICACIÓN!$BV$3:$BW$99,2,FALSE)</f>
        <v>15 a 24 años</v>
      </c>
      <c r="H455" s="3" t="s">
        <v>216</v>
      </c>
      <c r="I455" s="19" t="str">
        <f>VLOOKUP(BBDD!H455,[1]CODIFICACIÓN!$BG$3:$BH$11,2,FALSE)</f>
        <v>ESTUDIANTE</v>
      </c>
      <c r="J455" s="4" t="s">
        <v>106</v>
      </c>
      <c r="K455" s="19" t="str">
        <f>VLOOKUP(BBDD!J455,[1]CODIFICACIÓN!$G$3:$H$48,2,FALSE)</f>
        <v>Actur- Rey Fernando</v>
      </c>
      <c r="L455" s="4" t="s">
        <v>663</v>
      </c>
      <c r="M455" s="3" t="s">
        <v>275</v>
      </c>
      <c r="N455" s="19" t="str">
        <f>VLOOKUP(BBDD!M455,[1]CODIFICACIÓN!$G$3:$H$48,2,FALSE)</f>
        <v>Universidad Campus Río Ebro</v>
      </c>
      <c r="O455" s="18">
        <v>172</v>
      </c>
      <c r="P455" s="19" t="str">
        <f>VLOOKUP(BBDD!O455,[1]CODIFICACIÓN!$BI$3:$BJ$15,2,FALSE)</f>
        <v>CASA</v>
      </c>
      <c r="Q455" s="3"/>
      <c r="R455" s="19" t="str">
        <f>VLOOKUP(BBDD!Q455,[1]CODIFICACIÓN!$BI$3:$BJ$15,2,FALSE)</f>
        <v>ESTUDIOS</v>
      </c>
      <c r="T455" s="19" t="str">
        <f>VLOOKUP(BBDD!S455,[1]CODIFICACIÓN!$BK$3:$BL$18,2,FALSE)</f>
        <v>TRANVÍA</v>
      </c>
      <c r="U455" s="19"/>
      <c r="V455" s="3"/>
      <c r="Y455" s="7">
        <v>0.39583333333333331</v>
      </c>
      <c r="Z455" s="3">
        <v>10</v>
      </c>
      <c r="AA455" s="3" t="s">
        <v>467</v>
      </c>
      <c r="AB455" s="3">
        <v>2</v>
      </c>
      <c r="AI455" s="19" t="str">
        <f>VLOOKUP(BBDD!AH455,[1]CODIFICACIÓN!$BM$3:$BN$14,2,FALSE)</f>
        <v>TARJETA BUS</v>
      </c>
      <c r="AJ455" s="19" t="str">
        <f>VLOOKUP(BBDD!AI455,[1]CODIFICACIÓN!$BO$3:$BP$12,2,FALSE)</f>
        <v>NS/NC</v>
      </c>
      <c r="AL455" s="19" t="str">
        <f>VLOOKUP(BBDD!AK455,[1]CODIFICACIÓN!$BQ$3:$BR$7,2,FALSE)</f>
        <v>4 O MÁS VECES A LA SEMANA</v>
      </c>
      <c r="AM455" s="19" t="str">
        <f>VLOOKUP(BBDD!AL455,[1]CODIFICACIÓN!$BS$3:$BT$7,2,FALSE)</f>
        <v>Seguro</v>
      </c>
    </row>
    <row r="456" spans="1:39" ht="15" customHeight="1" x14ac:dyDescent="0.3">
      <c r="A456" s="4">
        <v>455</v>
      </c>
      <c r="B456" s="5">
        <v>42846</v>
      </c>
      <c r="C456" s="7">
        <v>0.51874999999999993</v>
      </c>
      <c r="D456" s="3" t="s">
        <v>275</v>
      </c>
      <c r="E456" s="19" t="str">
        <f>VLOOKUP(BBDD!E456,[1]CODIFICACIÓN!$A$3:$B$5,2,FALSE)</f>
        <v>Hombre</v>
      </c>
      <c r="F456" s="3">
        <v>23</v>
      </c>
      <c r="G456" s="3" t="str">
        <f>VLOOKUP(F456,[1]CODIFICACIÓN!$BV$3:$BW$99,2,FALSE)</f>
        <v>15 a 24 años</v>
      </c>
      <c r="H456" s="3" t="s">
        <v>157</v>
      </c>
      <c r="I456" s="19" t="str">
        <f>VLOOKUP(BBDD!H456,[1]CODIFICACIÓN!$BG$3:$BH$11,2,FALSE)</f>
        <v>ESTUDIANTE</v>
      </c>
      <c r="J456" s="4" t="s">
        <v>157</v>
      </c>
      <c r="K456" s="19" t="str">
        <f>VLOOKUP(BBDD!J456,[1]CODIFICACIÓN!$G$3:$H$48,2,FALSE)</f>
        <v>El Rabal</v>
      </c>
      <c r="L456" s="4" t="s">
        <v>582</v>
      </c>
      <c r="M456" s="3" t="s">
        <v>275</v>
      </c>
      <c r="N456" s="19" t="str">
        <f>VLOOKUP(BBDD!M456,[1]CODIFICACIÓN!$G$3:$H$48,2,FALSE)</f>
        <v>Universidad Campus Río Ebro</v>
      </c>
      <c r="O456" s="18">
        <v>172</v>
      </c>
      <c r="P456" s="19" t="str">
        <f>VLOOKUP(BBDD!O456,[1]CODIFICACIÓN!$BI$3:$BJ$15,2,FALSE)</f>
        <v>CASA</v>
      </c>
      <c r="Q456" s="3"/>
      <c r="R456" s="19" t="str">
        <f>VLOOKUP(BBDD!Q456,[1]CODIFICACIÓN!$BI$3:$BJ$15,2,FALSE)</f>
        <v>ESTUDIOS</v>
      </c>
      <c r="T456" s="19" t="str">
        <f>VLOOKUP(BBDD!S456,[1]CODIFICACIÓN!$BK$3:$BL$18,2,FALSE)</f>
        <v>COCHE PERSONA QUE CONDUCE</v>
      </c>
      <c r="U456" s="19"/>
      <c r="V456" s="3"/>
      <c r="Y456" s="7">
        <v>0.39583333333333331</v>
      </c>
      <c r="Z456" s="3">
        <v>20</v>
      </c>
      <c r="AI456" s="19" t="str">
        <f>VLOOKUP(BBDD!AH456,[1]CODIFICACIÓN!$BM$3:$BN$14,2,FALSE)</f>
        <v>NS/NC</v>
      </c>
      <c r="AJ456" s="19" t="str">
        <f>VLOOKUP(BBDD!AI456,[1]CODIFICACIÓN!$BO$3:$BP$12,2,FALSE)</f>
        <v>TARDA MUCHO</v>
      </c>
      <c r="AL456" s="19" t="str">
        <f>VLOOKUP(BBDD!AK456,[1]CODIFICACIÓN!$BQ$3:$BR$7,2,FALSE)</f>
        <v>4 O MÁS VECES A LA SEMANA</v>
      </c>
      <c r="AM456" s="19" t="str">
        <f>VLOOKUP(BBDD!AL456,[1]CODIFICACIÓN!$BS$3:$BT$7,2,FALSE)</f>
        <v>Seguro</v>
      </c>
    </row>
    <row r="457" spans="1:39" ht="15" customHeight="1" x14ac:dyDescent="0.3">
      <c r="A457" s="4">
        <v>456</v>
      </c>
      <c r="B457" s="5">
        <v>42846</v>
      </c>
      <c r="C457" s="7">
        <v>0.52430555555555558</v>
      </c>
      <c r="D457" s="3" t="s">
        <v>275</v>
      </c>
      <c r="E457" s="19" t="str">
        <f>VLOOKUP(BBDD!E457,[1]CODIFICACIÓN!$A$3:$B$5,2,FALSE)</f>
        <v>Hombre</v>
      </c>
      <c r="F457" s="3">
        <v>20</v>
      </c>
      <c r="G457" s="3" t="str">
        <f>VLOOKUP(F457,[1]CODIFICACIÓN!$BV$3:$BW$99,2,FALSE)</f>
        <v>15 a 24 años</v>
      </c>
      <c r="H457" s="3" t="s">
        <v>216</v>
      </c>
      <c r="I457" s="19" t="str">
        <f>VLOOKUP(BBDD!H457,[1]CODIFICACIÓN!$BG$3:$BH$11,2,FALSE)</f>
        <v>ESTUDIANTE</v>
      </c>
      <c r="J457" s="4" t="s">
        <v>183</v>
      </c>
      <c r="K457" s="19" t="str">
        <f>VLOOKUP(BBDD!J457,[1]CODIFICACIÓN!$G$3:$H$48,2,FALSE)</f>
        <v>Universidad</v>
      </c>
      <c r="L457" s="4">
        <v>142</v>
      </c>
      <c r="M457" s="3" t="s">
        <v>275</v>
      </c>
      <c r="N457" s="19" t="str">
        <f>VLOOKUP(BBDD!M457,[1]CODIFICACIÓN!$G$3:$H$48,2,FALSE)</f>
        <v>Universidad Campus Río Ebro</v>
      </c>
      <c r="O457" s="18">
        <v>172</v>
      </c>
      <c r="P457" s="19" t="str">
        <f>VLOOKUP(BBDD!O457,[1]CODIFICACIÓN!$BI$3:$BJ$15,2,FALSE)</f>
        <v>CASA</v>
      </c>
      <c r="Q457" s="3"/>
      <c r="R457" s="19" t="str">
        <f>VLOOKUP(BBDD!Q457,[1]CODIFICACIÓN!$BI$3:$BJ$15,2,FALSE)</f>
        <v>ESTUDIOS</v>
      </c>
      <c r="T457" s="19" t="str">
        <f>VLOOKUP(BBDD!S457,[1]CODIFICACIÓN!$BK$3:$BL$18,2,FALSE)</f>
        <v>TRANVÍA</v>
      </c>
      <c r="U457" s="19"/>
      <c r="V457" s="3"/>
      <c r="Y457" s="7">
        <v>0.35416666666666669</v>
      </c>
      <c r="Z457" s="3">
        <v>30</v>
      </c>
      <c r="AA457" s="3" t="s">
        <v>467</v>
      </c>
      <c r="AB457" s="3">
        <v>5</v>
      </c>
      <c r="AI457" s="19" t="str">
        <f>VLOOKUP(BBDD!AH457,[1]CODIFICACIÓN!$BM$3:$BN$14,2,FALSE)</f>
        <v>TARJETA BUS</v>
      </c>
      <c r="AJ457" s="19" t="str">
        <f>VLOOKUP(BBDD!AI457,[1]CODIFICACIÓN!$BO$3:$BP$12,2,FALSE)</f>
        <v>NS/NC</v>
      </c>
      <c r="AL457" s="19" t="str">
        <f>VLOOKUP(BBDD!AK457,[1]CODIFICACIÓN!$BQ$3:$BR$7,2,FALSE)</f>
        <v>4 O MÁS VECES A LA SEMANA</v>
      </c>
      <c r="AM457" s="19" t="str">
        <f>VLOOKUP(BBDD!AL457,[1]CODIFICACIÓN!$BS$3:$BT$7,2,FALSE)</f>
        <v>Seguro</v>
      </c>
    </row>
    <row r="458" spans="1:39" ht="15" customHeight="1" x14ac:dyDescent="0.3">
      <c r="A458" s="4">
        <v>457</v>
      </c>
      <c r="B458" s="5">
        <v>42846</v>
      </c>
      <c r="C458" s="7">
        <v>0.52500000000000002</v>
      </c>
      <c r="D458" s="3" t="s">
        <v>275</v>
      </c>
      <c r="E458" s="19" t="str">
        <f>VLOOKUP(BBDD!E458,[1]CODIFICACIÓN!$A$3:$B$5,2,FALSE)</f>
        <v>Mujer</v>
      </c>
      <c r="F458" s="3">
        <v>19</v>
      </c>
      <c r="G458" s="3" t="str">
        <f>VLOOKUP(F458,[1]CODIFICACIÓN!$BV$3:$BW$99,2,FALSE)</f>
        <v>15 a 24 años</v>
      </c>
      <c r="H458" s="3" t="s">
        <v>216</v>
      </c>
      <c r="I458" s="19" t="str">
        <f>VLOOKUP(BBDD!H458,[1]CODIFICACIÓN!$BG$3:$BH$11,2,FALSE)</f>
        <v>ESTUDIANTE</v>
      </c>
      <c r="J458" s="4" t="s">
        <v>106</v>
      </c>
      <c r="K458" s="19" t="str">
        <f>VLOOKUP(BBDD!J458,[1]CODIFICACIÓN!$G$3:$H$48,2,FALSE)</f>
        <v>Actur- Rey Fernando</v>
      </c>
      <c r="L458" s="4" t="s">
        <v>663</v>
      </c>
      <c r="M458" s="3" t="s">
        <v>275</v>
      </c>
      <c r="N458" s="19" t="str">
        <f>VLOOKUP(BBDD!M458,[1]CODIFICACIÓN!$G$3:$H$48,2,FALSE)</f>
        <v>Universidad Campus Río Ebro</v>
      </c>
      <c r="O458" s="18">
        <v>172</v>
      </c>
      <c r="P458" s="19" t="str">
        <f>VLOOKUP(BBDD!O458,[1]CODIFICACIÓN!$BI$3:$BJ$15,2,FALSE)</f>
        <v>CASA</v>
      </c>
      <c r="Q458" s="3"/>
      <c r="R458" s="19" t="str">
        <f>VLOOKUP(BBDD!Q458,[1]CODIFICACIÓN!$BI$3:$BJ$15,2,FALSE)</f>
        <v>ESTUDIOS</v>
      </c>
      <c r="T458" s="19" t="str">
        <f>VLOOKUP(BBDD!S458,[1]CODIFICACIÓN!$BK$3:$BL$18,2,FALSE)</f>
        <v>TRANVÍA</v>
      </c>
      <c r="U458" s="19"/>
      <c r="V458" s="3"/>
      <c r="Y458" s="7">
        <v>0.41666666666666669</v>
      </c>
      <c r="Z458" s="3">
        <v>10</v>
      </c>
      <c r="AA458" s="3" t="s">
        <v>467</v>
      </c>
      <c r="AB458" s="3">
        <v>5</v>
      </c>
      <c r="AI458" s="19" t="str">
        <f>VLOOKUP(BBDD!AH458,[1]CODIFICACIÓN!$BM$3:$BN$14,2,FALSE)</f>
        <v>TARJETA CIUDADANA</v>
      </c>
      <c r="AJ458" s="19" t="str">
        <f>VLOOKUP(BBDD!AI458,[1]CODIFICACIÓN!$BO$3:$BP$12,2,FALSE)</f>
        <v>NS/NC</v>
      </c>
      <c r="AL458" s="19" t="str">
        <f>VLOOKUP(BBDD!AK458,[1]CODIFICACIÓN!$BQ$3:$BR$7,2,FALSE)</f>
        <v>4 O MÁS VECES A LA SEMANA</v>
      </c>
      <c r="AM458" s="19" t="str">
        <f>VLOOKUP(BBDD!AL458,[1]CODIFICACIÓN!$BS$3:$BT$7,2,FALSE)</f>
        <v>Muy seguro</v>
      </c>
    </row>
    <row r="459" spans="1:39" ht="15" customHeight="1" x14ac:dyDescent="0.3">
      <c r="A459" s="4">
        <v>458</v>
      </c>
      <c r="B459" s="5">
        <v>42846</v>
      </c>
      <c r="C459" s="7">
        <v>0.52569444444444446</v>
      </c>
      <c r="D459" s="3" t="s">
        <v>275</v>
      </c>
      <c r="E459" s="19" t="str">
        <f>VLOOKUP(BBDD!E459,[1]CODIFICACIÓN!$A$3:$B$5,2,FALSE)</f>
        <v>Hombre</v>
      </c>
      <c r="F459" s="3">
        <v>27</v>
      </c>
      <c r="G459" s="3" t="str">
        <f>VLOOKUP(F459,[1]CODIFICACIÓN!$BV$3:$BW$99,2,FALSE)</f>
        <v>25 a 39 años</v>
      </c>
      <c r="H459" s="3" t="s">
        <v>216</v>
      </c>
      <c r="I459" s="19" t="str">
        <f>VLOOKUP(BBDD!H459,[1]CODIFICACIÓN!$BG$3:$BH$11,2,FALSE)</f>
        <v>ESTUDIANTE</v>
      </c>
      <c r="J459" s="4" t="s">
        <v>201</v>
      </c>
      <c r="K459" s="19" t="str">
        <f>VLOOKUP(BBDD!J459,[1]CODIFICACIÓN!$G$3:$H$48,2,FALSE)</f>
        <v>La Almozara</v>
      </c>
      <c r="L459" s="4" t="s">
        <v>560</v>
      </c>
      <c r="M459" s="3" t="s">
        <v>275</v>
      </c>
      <c r="N459" s="19" t="str">
        <f>VLOOKUP(BBDD!M459,[1]CODIFICACIÓN!$G$3:$H$48,2,FALSE)</f>
        <v>Universidad Campus Río Ebro</v>
      </c>
      <c r="O459" s="18">
        <v>172</v>
      </c>
      <c r="P459" s="19" t="str">
        <f>VLOOKUP(BBDD!O459,[1]CODIFICACIÓN!$BI$3:$BJ$15,2,FALSE)</f>
        <v>CASA</v>
      </c>
      <c r="Q459" s="3"/>
      <c r="R459" s="19" t="str">
        <f>VLOOKUP(BBDD!Q459,[1]CODIFICACIÓN!$BI$3:$BJ$15,2,FALSE)</f>
        <v>ESTUDIOS</v>
      </c>
      <c r="T459" s="19" t="str">
        <f>VLOOKUP(BBDD!S459,[1]CODIFICACIÓN!$BK$3:$BL$18,2,FALSE)</f>
        <v>COCHE PERSONA QUE CONDUCE</v>
      </c>
      <c r="U459" s="19"/>
      <c r="V459" s="3"/>
      <c r="Y459" s="7">
        <v>0.42708333333333331</v>
      </c>
      <c r="Z459" s="3">
        <v>10</v>
      </c>
      <c r="AI459" s="19" t="str">
        <f>VLOOKUP(BBDD!AH459,[1]CODIFICACIÓN!$BM$3:$BN$14,2,FALSE)</f>
        <v>NS/NC</v>
      </c>
      <c r="AJ459" s="19" t="str">
        <f>VLOOKUP(BBDD!AI459,[1]CODIFICACIÓN!$BO$3:$BP$12,2,FALSE)</f>
        <v>TARDA MUCHO</v>
      </c>
      <c r="AL459" s="19" t="str">
        <f>VLOOKUP(BBDD!AK459,[1]CODIFICACIÓN!$BQ$3:$BR$7,2,FALSE)</f>
        <v>4 O MÁS VECES A LA SEMANA</v>
      </c>
      <c r="AM459" s="19" t="str">
        <f>VLOOKUP(BBDD!AL459,[1]CODIFICACIÓN!$BS$3:$BT$7,2,FALSE)</f>
        <v>Seguro</v>
      </c>
    </row>
    <row r="460" spans="1:39" ht="15" customHeight="1" x14ac:dyDescent="0.3">
      <c r="A460" s="4">
        <v>459</v>
      </c>
      <c r="B460" s="5">
        <v>42846</v>
      </c>
      <c r="C460" s="7">
        <v>0.52847222222222223</v>
      </c>
      <c r="D460" s="3" t="s">
        <v>275</v>
      </c>
      <c r="E460" s="19" t="str">
        <f>VLOOKUP(BBDD!E460,[1]CODIFICACIÓN!$A$3:$B$5,2,FALSE)</f>
        <v>Hombre</v>
      </c>
      <c r="F460" s="3">
        <v>21</v>
      </c>
      <c r="G460" s="3" t="str">
        <f>VLOOKUP(F460,[1]CODIFICACIÓN!$BV$3:$BW$99,2,FALSE)</f>
        <v>15 a 24 años</v>
      </c>
      <c r="H460" s="3" t="s">
        <v>284</v>
      </c>
      <c r="I460" s="19" t="str">
        <f>VLOOKUP(BBDD!H460,[1]CODIFICACIÓN!$BG$3:$BH$11,2,FALSE)</f>
        <v>ESTUDIANTE</v>
      </c>
      <c r="J460" s="4" t="s">
        <v>284</v>
      </c>
      <c r="K460" s="19" t="str">
        <f>VLOOKUP(BBDD!J460,[1]CODIFICACIÓN!$G$3:$H$48,2,FALSE)</f>
        <v>El Rabal</v>
      </c>
      <c r="L460" s="4">
        <v>122</v>
      </c>
      <c r="M460" s="3" t="s">
        <v>275</v>
      </c>
      <c r="N460" s="19" t="str">
        <f>VLOOKUP(BBDD!M460,[1]CODIFICACIÓN!$G$3:$H$48,2,FALSE)</f>
        <v>Universidad Campus Río Ebro</v>
      </c>
      <c r="O460" s="18">
        <v>172</v>
      </c>
      <c r="P460" s="19" t="str">
        <f>VLOOKUP(BBDD!O460,[1]CODIFICACIÓN!$BI$3:$BJ$15,2,FALSE)</f>
        <v>CASA</v>
      </c>
      <c r="Q460" s="3"/>
      <c r="R460" s="19" t="str">
        <f>VLOOKUP(BBDD!Q460,[1]CODIFICACIÓN!$BI$3:$BJ$15,2,FALSE)</f>
        <v>ESTUDIOS</v>
      </c>
      <c r="T460" s="19" t="str">
        <f>VLOOKUP(BBDD!S460,[1]CODIFICACIÓN!$BK$3:$BL$18,2,FALSE)</f>
        <v>TRANVÍA</v>
      </c>
      <c r="U460" s="19"/>
      <c r="V460" s="3"/>
      <c r="Y460" s="7">
        <v>0.34722222222222227</v>
      </c>
      <c r="Z460" s="3">
        <v>25</v>
      </c>
      <c r="AA460" s="3" t="s">
        <v>467</v>
      </c>
      <c r="AB460" s="3">
        <v>5</v>
      </c>
      <c r="AI460" s="19" t="str">
        <f>VLOOKUP(BBDD!AH460,[1]CODIFICACIÓN!$BM$3:$BN$14,2,FALSE)</f>
        <v>BONO INTERURBANO 50/60</v>
      </c>
      <c r="AJ460" s="19" t="str">
        <f>VLOOKUP(BBDD!AI460,[1]CODIFICACIÓN!$BO$3:$BP$12,2,FALSE)</f>
        <v>NS/NC</v>
      </c>
      <c r="AL460" s="19" t="str">
        <f>VLOOKUP(BBDD!AK460,[1]CODIFICACIÓN!$BQ$3:$BR$7,2,FALSE)</f>
        <v>4 O MÁS VECES A LA SEMANA</v>
      </c>
      <c r="AM460" s="19" t="str">
        <f>VLOOKUP(BBDD!AL460,[1]CODIFICACIÓN!$BS$3:$BT$7,2,FALSE)</f>
        <v>Seguro</v>
      </c>
    </row>
    <row r="461" spans="1:39" ht="15" customHeight="1" x14ac:dyDescent="0.3">
      <c r="A461" s="4">
        <v>460</v>
      </c>
      <c r="B461" s="5">
        <v>42846</v>
      </c>
      <c r="C461" s="7">
        <v>0.5541666666666667</v>
      </c>
      <c r="D461" s="3" t="s">
        <v>275</v>
      </c>
      <c r="E461" s="19" t="str">
        <f>VLOOKUP(BBDD!E461,[1]CODIFICACIÓN!$A$3:$B$5,2,FALSE)</f>
        <v>Mujer</v>
      </c>
      <c r="F461" s="3">
        <v>20</v>
      </c>
      <c r="G461" s="3" t="str">
        <f>VLOOKUP(F461,[1]CODIFICACIÓN!$BV$3:$BW$99,2,FALSE)</f>
        <v>15 a 24 años</v>
      </c>
      <c r="H461" s="3" t="s">
        <v>216</v>
      </c>
      <c r="I461" s="19" t="str">
        <f>VLOOKUP(BBDD!H461,[1]CODIFICACIÓN!$BG$3:$BH$11,2,FALSE)</f>
        <v>ESTUDIANTE</v>
      </c>
      <c r="J461" s="4" t="s">
        <v>157</v>
      </c>
      <c r="K461" s="19" t="str">
        <f>VLOOKUP(BBDD!J461,[1]CODIFICACIÓN!$G$3:$H$48,2,FALSE)</f>
        <v>El Rabal</v>
      </c>
      <c r="L461" s="4" t="s">
        <v>582</v>
      </c>
      <c r="M461" s="3" t="s">
        <v>275</v>
      </c>
      <c r="N461" s="19" t="str">
        <f>VLOOKUP(BBDD!M461,[1]CODIFICACIÓN!$G$3:$H$48,2,FALSE)</f>
        <v>Universidad Campus Río Ebro</v>
      </c>
      <c r="O461" s="18">
        <v>172</v>
      </c>
      <c r="P461" s="19" t="str">
        <f>VLOOKUP(BBDD!O461,[1]CODIFICACIÓN!$BI$3:$BJ$15,2,FALSE)</f>
        <v>CASA</v>
      </c>
      <c r="Q461" s="3"/>
      <c r="R461" s="19" t="str">
        <f>VLOOKUP(BBDD!Q461,[1]CODIFICACIÓN!$BI$3:$BJ$15,2,FALSE)</f>
        <v>ESTUDIOS</v>
      </c>
      <c r="T461" s="19" t="str">
        <f>VLOOKUP(BBDD!S461,[1]CODIFICACIÓN!$BK$3:$BL$18,2,FALSE)</f>
        <v>COCHE PERSONA QUE CONDUCE</v>
      </c>
      <c r="U461" s="19"/>
      <c r="V461" s="3"/>
      <c r="Y461" s="7">
        <v>0.39583333333333331</v>
      </c>
      <c r="Z461" s="3">
        <v>15</v>
      </c>
      <c r="AI461" s="19" t="str">
        <f>VLOOKUP(BBDD!AH461,[1]CODIFICACIÓN!$BM$3:$BN$14,2,FALSE)</f>
        <v>NS/NC</v>
      </c>
      <c r="AJ461" s="19" t="str">
        <f>VLOOKUP(BBDD!AI461,[1]CODIFICACIÓN!$BO$3:$BP$12,2,FALSE)</f>
        <v>ES INCÓMODO</v>
      </c>
      <c r="AL461" s="19" t="str">
        <f>VLOOKUP(BBDD!AK461,[1]CODIFICACIÓN!$BQ$3:$BR$7,2,FALSE)</f>
        <v>4 O MÁS VECES A LA SEMANA</v>
      </c>
      <c r="AM461" s="19" t="str">
        <f>VLOOKUP(BBDD!AL461,[1]CODIFICACIÓN!$BS$3:$BT$7,2,FALSE)</f>
        <v>Muy seguro</v>
      </c>
    </row>
    <row r="462" spans="1:39" ht="15" customHeight="1" x14ac:dyDescent="0.3">
      <c r="A462" s="4">
        <v>461</v>
      </c>
      <c r="B462" s="5">
        <v>42846</v>
      </c>
      <c r="C462" s="7">
        <v>0.56388888888888888</v>
      </c>
      <c r="D462" s="3" t="s">
        <v>275</v>
      </c>
      <c r="E462" s="19" t="str">
        <f>VLOOKUP(BBDD!E462,[1]CODIFICACIÓN!$A$3:$B$5,2,FALSE)</f>
        <v>Hombre</v>
      </c>
      <c r="F462" s="3">
        <v>22</v>
      </c>
      <c r="G462" s="3" t="str">
        <f>VLOOKUP(F462,[1]CODIFICACIÓN!$BV$3:$BW$99,2,FALSE)</f>
        <v>15 a 24 años</v>
      </c>
      <c r="H462" s="3" t="s">
        <v>216</v>
      </c>
      <c r="I462" s="19" t="str">
        <f>VLOOKUP(BBDD!H462,[1]CODIFICACIÓN!$BG$3:$BH$11,2,FALSE)</f>
        <v>ESTUDIANTE</v>
      </c>
      <c r="J462" s="4" t="s">
        <v>106</v>
      </c>
      <c r="K462" s="19" t="str">
        <f>VLOOKUP(BBDD!J462,[1]CODIFICACIÓN!$G$3:$H$48,2,FALSE)</f>
        <v>Actur- Rey Fernando</v>
      </c>
      <c r="L462" s="4" t="s">
        <v>663</v>
      </c>
      <c r="M462" s="3" t="s">
        <v>275</v>
      </c>
      <c r="N462" s="19" t="str">
        <f>VLOOKUP(BBDD!M462,[1]CODIFICACIÓN!$G$3:$H$48,2,FALSE)</f>
        <v>Universidad Campus Río Ebro</v>
      </c>
      <c r="O462" s="18">
        <v>172</v>
      </c>
      <c r="P462" s="19" t="str">
        <f>VLOOKUP(BBDD!O462,[1]CODIFICACIÓN!$BI$3:$BJ$15,2,FALSE)</f>
        <v>ESTUDIOS</v>
      </c>
      <c r="Q462" s="3"/>
      <c r="R462" s="19" t="str">
        <f>VLOOKUP(BBDD!Q462,[1]CODIFICACIÓN!$BI$3:$BJ$15,2,FALSE)</f>
        <v>CASA</v>
      </c>
      <c r="T462" s="19" t="str">
        <f>VLOOKUP(BBDD!S462,[1]CODIFICACIÓN!$BK$3:$BL$18,2,FALSE)</f>
        <v>TRANVÍA</v>
      </c>
      <c r="U462" s="19"/>
      <c r="V462" s="3"/>
      <c r="Y462" s="7">
        <v>0.35416666666666669</v>
      </c>
      <c r="Z462" s="3">
        <v>10</v>
      </c>
      <c r="AA462" s="3" t="s">
        <v>467</v>
      </c>
      <c r="AB462" s="3">
        <v>5</v>
      </c>
      <c r="AI462" s="19" t="str">
        <f>VLOOKUP(BBDD!AH462,[1]CODIFICACIÓN!$BM$3:$BN$14,2,FALSE)</f>
        <v>TARJETA BUS</v>
      </c>
      <c r="AJ462" s="19" t="str">
        <f>VLOOKUP(BBDD!AI462,[1]CODIFICACIÓN!$BO$3:$BP$12,2,FALSE)</f>
        <v>NS/NC</v>
      </c>
      <c r="AL462" s="19" t="str">
        <f>VLOOKUP(BBDD!AK462,[1]CODIFICACIÓN!$BQ$3:$BR$7,2,FALSE)</f>
        <v>4 O MÁS VECES A LA SEMANA</v>
      </c>
      <c r="AM462" s="19" t="str">
        <f>VLOOKUP(BBDD!AL462,[1]CODIFICACIÓN!$BS$3:$BT$7,2,FALSE)</f>
        <v>Muy seguro</v>
      </c>
    </row>
    <row r="463" spans="1:39" ht="15" customHeight="1" x14ac:dyDescent="0.3">
      <c r="A463" s="4">
        <v>462</v>
      </c>
      <c r="B463" s="5">
        <v>42846</v>
      </c>
      <c r="C463" s="7">
        <v>0.57291666666666663</v>
      </c>
      <c r="D463" s="3" t="s">
        <v>275</v>
      </c>
      <c r="E463" s="19" t="str">
        <f>VLOOKUP(BBDD!E463,[1]CODIFICACIÓN!$A$3:$B$5,2,FALSE)</f>
        <v>Mujer</v>
      </c>
      <c r="F463" s="3">
        <v>19</v>
      </c>
      <c r="G463" s="3" t="str">
        <f>VLOOKUP(F463,[1]CODIFICACIÓN!$BV$3:$BW$99,2,FALSE)</f>
        <v>15 a 24 años</v>
      </c>
      <c r="H463" s="3" t="s">
        <v>216</v>
      </c>
      <c r="I463" s="19" t="str">
        <f>VLOOKUP(BBDD!H463,[1]CODIFICACIÓN!$BG$3:$BH$11,2,FALSE)</f>
        <v>ESTUDIANTE</v>
      </c>
      <c r="J463" s="4" t="s">
        <v>121</v>
      </c>
      <c r="K463" s="19" t="str">
        <f>VLOOKUP(BBDD!J463,[1]CODIFICACIÓN!$G$3:$H$48,2,FALSE)</f>
        <v>Actur- Rey Fernando</v>
      </c>
      <c r="L463" s="4">
        <v>2</v>
      </c>
      <c r="M463" s="3" t="s">
        <v>275</v>
      </c>
      <c r="N463" s="19" t="str">
        <f>VLOOKUP(BBDD!M463,[1]CODIFICACIÓN!$G$3:$H$48,2,FALSE)</f>
        <v>Universidad Campus Río Ebro</v>
      </c>
      <c r="O463" s="18">
        <v>172</v>
      </c>
      <c r="P463" s="19" t="str">
        <f>VLOOKUP(BBDD!O463,[1]CODIFICACIÓN!$BI$3:$BJ$15,2,FALSE)</f>
        <v>ESTUDIOS</v>
      </c>
      <c r="Q463" s="3"/>
      <c r="R463" s="19" t="str">
        <f>VLOOKUP(BBDD!Q463,[1]CODIFICACIÓN!$BI$3:$BJ$15,2,FALSE)</f>
        <v>CASA</v>
      </c>
      <c r="T463" s="19" t="str">
        <f>VLOOKUP(BBDD!S463,[1]CODIFICACIÓN!$BK$3:$BL$18,2,FALSE)</f>
        <v>COCHE PERSONA QUE CONDUCE</v>
      </c>
      <c r="U463" s="19"/>
      <c r="V463" s="3"/>
      <c r="Y463" s="7">
        <v>0.39583333333333331</v>
      </c>
      <c r="Z463" s="3">
        <v>20</v>
      </c>
      <c r="AI463" s="19" t="str">
        <f>VLOOKUP(BBDD!AH463,[1]CODIFICACIÓN!$BM$3:$BN$14,2,FALSE)</f>
        <v>NS/NC</v>
      </c>
      <c r="AJ463" s="19" t="str">
        <f>VLOOKUP(BBDD!AI463,[1]CODIFICACIÓN!$BO$3:$BP$12,2,FALSE)</f>
        <v>TARDA MUCHO</v>
      </c>
      <c r="AL463" s="19" t="str">
        <f>VLOOKUP(BBDD!AK463,[1]CODIFICACIÓN!$BQ$3:$BR$7,2,FALSE)</f>
        <v>4 O MÁS VECES A LA SEMANA</v>
      </c>
      <c r="AM463" s="19" t="str">
        <f>VLOOKUP(BBDD!AL463,[1]CODIFICACIÓN!$BS$3:$BT$7,2,FALSE)</f>
        <v>Muy seguro</v>
      </c>
    </row>
    <row r="464" spans="1:39" ht="15" customHeight="1" x14ac:dyDescent="0.3">
      <c r="A464" s="4">
        <v>463</v>
      </c>
      <c r="B464" s="5">
        <v>42846</v>
      </c>
      <c r="C464" s="7">
        <v>0.58333333333333337</v>
      </c>
      <c r="D464" s="3" t="s">
        <v>275</v>
      </c>
      <c r="E464" s="19" t="str">
        <f>VLOOKUP(BBDD!E464,[1]CODIFICACIÓN!$A$3:$B$5,2,FALSE)</f>
        <v>Hombre</v>
      </c>
      <c r="F464" s="3">
        <v>24</v>
      </c>
      <c r="G464" s="3" t="str">
        <f>VLOOKUP(F464,[1]CODIFICACIÓN!$BV$3:$BW$99,2,FALSE)</f>
        <v>15 a 24 años</v>
      </c>
      <c r="H464" s="3" t="s">
        <v>279</v>
      </c>
      <c r="I464" s="19" t="str">
        <f>VLOOKUP(BBDD!H464,[1]CODIFICACIÓN!$BG$3:$BH$11,2,FALSE)</f>
        <v>ESTUDIANTE</v>
      </c>
      <c r="J464" s="4" t="s">
        <v>279</v>
      </c>
      <c r="K464" s="19" t="str">
        <f>VLOOKUP(BBDD!J464,[1]CODIFICACIÓN!$G$3:$H$48,2,FALSE)</f>
        <v>Zona Sur</v>
      </c>
      <c r="L464" s="4">
        <v>119</v>
      </c>
      <c r="M464" s="3" t="s">
        <v>275</v>
      </c>
      <c r="N464" s="19" t="str">
        <f>VLOOKUP(BBDD!M464,[1]CODIFICACIÓN!$G$3:$H$48,2,FALSE)</f>
        <v>Universidad Campus Río Ebro</v>
      </c>
      <c r="O464" s="18">
        <v>172</v>
      </c>
      <c r="P464" s="19" t="str">
        <f>VLOOKUP(BBDD!O464,[1]CODIFICACIÓN!$BI$3:$BJ$15,2,FALSE)</f>
        <v>ESTUDIOS</v>
      </c>
      <c r="Q464" s="3"/>
      <c r="R464" s="19" t="str">
        <f>VLOOKUP(BBDD!Q464,[1]CODIFICACIÓN!$BI$3:$BJ$15,2,FALSE)</f>
        <v>CASA</v>
      </c>
      <c r="T464" s="19" t="str">
        <f>VLOOKUP(BBDD!S464,[1]CODIFICACIÓN!$BK$3:$BL$18,2,FALSE)</f>
        <v>COCHE PERSONA QUE CONDUCE</v>
      </c>
      <c r="U464" s="19"/>
      <c r="V464" s="3"/>
      <c r="Y464" s="7">
        <v>0.375</v>
      </c>
      <c r="Z464" s="3">
        <v>30</v>
      </c>
      <c r="AI464" s="19" t="str">
        <f>VLOOKUP(BBDD!AH464,[1]CODIFICACIÓN!$BM$3:$BN$14,2,FALSE)</f>
        <v>NS/NC</v>
      </c>
      <c r="AJ464" s="19" t="str">
        <f>VLOOKUP(BBDD!AI464,[1]CODIFICACIÓN!$BO$3:$BP$12,2,FALSE)</f>
        <v>TARDA MUCHO</v>
      </c>
      <c r="AL464" s="19" t="str">
        <f>VLOOKUP(BBDD!AK464,[1]CODIFICACIÓN!$BQ$3:$BR$7,2,FALSE)</f>
        <v>4 O MÁS VECES A LA SEMANA</v>
      </c>
      <c r="AM464" s="19" t="str">
        <f>VLOOKUP(BBDD!AL464,[1]CODIFICACIÓN!$BS$3:$BT$7,2,FALSE)</f>
        <v>Muy seguro</v>
      </c>
    </row>
    <row r="465" spans="1:39" ht="15" customHeight="1" x14ac:dyDescent="0.3">
      <c r="A465" s="4">
        <v>464</v>
      </c>
      <c r="B465" s="5">
        <v>42846</v>
      </c>
      <c r="C465" s="7">
        <v>0.60416666666666663</v>
      </c>
      <c r="D465" s="3" t="s">
        <v>275</v>
      </c>
      <c r="E465" s="19" t="str">
        <f>VLOOKUP(BBDD!E465,[1]CODIFICACIÓN!$A$3:$B$5,2,FALSE)</f>
        <v>Hombre</v>
      </c>
      <c r="F465" s="3">
        <v>19</v>
      </c>
      <c r="G465" s="3" t="str">
        <f>VLOOKUP(F465,[1]CODIFICACIÓN!$BV$3:$BW$99,2,FALSE)</f>
        <v>15 a 24 años</v>
      </c>
      <c r="H465" s="3" t="s">
        <v>216</v>
      </c>
      <c r="I465" s="19" t="str">
        <f>VLOOKUP(BBDD!H465,[1]CODIFICACIÓN!$BG$3:$BH$11,2,FALSE)</f>
        <v>ESTUDIANTE</v>
      </c>
      <c r="J465" s="4" t="s">
        <v>133</v>
      </c>
      <c r="K465" s="19" t="str">
        <f>VLOOKUP(BBDD!J465,[1]CODIFICACIÓN!$G$3:$H$48,2,FALSE)</f>
        <v>Miralbueno</v>
      </c>
      <c r="L465" s="4" t="s">
        <v>557</v>
      </c>
      <c r="M465" s="3" t="s">
        <v>275</v>
      </c>
      <c r="N465" s="19" t="str">
        <f>VLOOKUP(BBDD!M465,[1]CODIFICACIÓN!$G$3:$H$48,2,FALSE)</f>
        <v>Universidad Campus Río Ebro</v>
      </c>
      <c r="O465" s="18">
        <v>172</v>
      </c>
      <c r="P465" s="19" t="str">
        <f>VLOOKUP(BBDD!O465,[1]CODIFICACIÓN!$BI$3:$BJ$15,2,FALSE)</f>
        <v>ESTUDIOS</v>
      </c>
      <c r="Q465" s="3"/>
      <c r="R465" s="19" t="str">
        <f>VLOOKUP(BBDD!Q465,[1]CODIFICACIÓN!$BI$3:$BJ$15,2,FALSE)</f>
        <v>CASA</v>
      </c>
      <c r="T465" s="19" t="str">
        <f>VLOOKUP(BBDD!S465,[1]CODIFICACIÓN!$BK$3:$BL$18,2,FALSE)</f>
        <v>BUS URBANO</v>
      </c>
      <c r="U465" s="19"/>
      <c r="V465" s="3"/>
      <c r="Y465" s="7">
        <v>0.375</v>
      </c>
      <c r="Z465" s="3">
        <v>15</v>
      </c>
      <c r="AA465" s="3">
        <v>52</v>
      </c>
      <c r="AB465" s="3">
        <v>10</v>
      </c>
      <c r="AI465" s="19" t="str">
        <f>VLOOKUP(BBDD!AH465,[1]CODIFICACIÓN!$BM$3:$BN$14,2,FALSE)</f>
        <v>TARJETA CIUDADANA</v>
      </c>
      <c r="AJ465" s="19" t="str">
        <f>VLOOKUP(BBDD!AI465,[1]CODIFICACIÓN!$BO$3:$BP$12,2,FALSE)</f>
        <v>NS/NC</v>
      </c>
      <c r="AL465" s="19" t="str">
        <f>VLOOKUP(BBDD!AK465,[1]CODIFICACIÓN!$BQ$3:$BR$7,2,FALSE)</f>
        <v>4 O MÁS VECES A LA SEMANA</v>
      </c>
      <c r="AM465" s="19" t="str">
        <f>VLOOKUP(BBDD!AL465,[1]CODIFICACIÓN!$BS$3:$BT$7,2,FALSE)</f>
        <v>Muy seguro</v>
      </c>
    </row>
    <row r="466" spans="1:39" ht="15" customHeight="1" x14ac:dyDescent="0.3">
      <c r="A466" s="4">
        <v>465</v>
      </c>
      <c r="B466" s="5">
        <v>42846</v>
      </c>
      <c r="C466" s="7">
        <v>0.61458333333333337</v>
      </c>
      <c r="D466" s="3" t="s">
        <v>275</v>
      </c>
      <c r="E466" s="19" t="str">
        <f>VLOOKUP(BBDD!E466,[1]CODIFICACIÓN!$A$3:$B$5,2,FALSE)</f>
        <v>Mujer</v>
      </c>
      <c r="F466" s="3">
        <v>20</v>
      </c>
      <c r="G466" s="3" t="str">
        <f>VLOOKUP(F466,[1]CODIFICACIÓN!$BV$3:$BW$99,2,FALSE)</f>
        <v>15 a 24 años</v>
      </c>
      <c r="H466" s="3" t="s">
        <v>216</v>
      </c>
      <c r="I466" s="19" t="str">
        <f>VLOOKUP(BBDD!H466,[1]CODIFICACIÓN!$BG$3:$BH$11,2,FALSE)</f>
        <v>ESTUDIANTE</v>
      </c>
      <c r="J466" s="4" t="s">
        <v>105</v>
      </c>
      <c r="K466" s="19" t="str">
        <f>VLOOKUP(BBDD!J466,[1]CODIFICACIÓN!$G$3:$H$48,2,FALSE)</f>
        <v>Centro</v>
      </c>
      <c r="L466" s="4" t="s">
        <v>665</v>
      </c>
      <c r="M466" s="3" t="s">
        <v>275</v>
      </c>
      <c r="N466" s="19" t="str">
        <f>VLOOKUP(BBDD!M466,[1]CODIFICACIÓN!$G$3:$H$48,2,FALSE)</f>
        <v>Universidad Campus Río Ebro</v>
      </c>
      <c r="O466" s="18">
        <v>172</v>
      </c>
      <c r="P466" s="19" t="str">
        <f>VLOOKUP(BBDD!O466,[1]CODIFICACIÓN!$BI$3:$BJ$15,2,FALSE)</f>
        <v>ESTUDIOS</v>
      </c>
      <c r="Q466" s="3"/>
      <c r="R466" s="19" t="str">
        <f>VLOOKUP(BBDD!Q466,[1]CODIFICACIÓN!$BI$3:$BJ$15,2,FALSE)</f>
        <v>CASA</v>
      </c>
      <c r="T466" s="19" t="str">
        <f>VLOOKUP(BBDD!S466,[1]CODIFICACIÓN!$BK$3:$BL$18,2,FALSE)</f>
        <v>TRANVÍA</v>
      </c>
      <c r="U466" s="19"/>
      <c r="V466" s="3"/>
      <c r="Y466" s="7">
        <v>0.4375</v>
      </c>
      <c r="Z466" s="3">
        <v>20</v>
      </c>
      <c r="AA466" s="3" t="s">
        <v>467</v>
      </c>
      <c r="AB466" s="3">
        <v>5</v>
      </c>
      <c r="AI466" s="19" t="str">
        <f>VLOOKUP(BBDD!AH466,[1]CODIFICACIÓN!$BM$3:$BN$14,2,FALSE)</f>
        <v>TARJETA CIUDADANA</v>
      </c>
      <c r="AJ466" s="19" t="str">
        <f>VLOOKUP(BBDD!AI466,[1]CODIFICACIÓN!$BO$3:$BP$12,2,FALSE)</f>
        <v>NS/NC</v>
      </c>
      <c r="AL466" s="19" t="str">
        <f>VLOOKUP(BBDD!AK466,[1]CODIFICACIÓN!$BQ$3:$BR$7,2,FALSE)</f>
        <v>4 O MÁS VECES A LA SEMANA</v>
      </c>
      <c r="AM466" s="19" t="str">
        <f>VLOOKUP(BBDD!AL466,[1]CODIFICACIÓN!$BS$3:$BT$7,2,FALSE)</f>
        <v>Nada seguro</v>
      </c>
    </row>
    <row r="467" spans="1:39" ht="15" customHeight="1" x14ac:dyDescent="0.3">
      <c r="A467" s="4">
        <v>466</v>
      </c>
      <c r="B467" s="5">
        <v>42846</v>
      </c>
      <c r="C467" s="7">
        <v>0.37638888888888888</v>
      </c>
      <c r="D467" s="3" t="s">
        <v>285</v>
      </c>
      <c r="E467" s="19" t="str">
        <f>VLOOKUP(BBDD!E467,[1]CODIFICACIÓN!$A$3:$B$5,2,FALSE)</f>
        <v>Mujer</v>
      </c>
      <c r="F467" s="3">
        <v>43</v>
      </c>
      <c r="G467" s="3" t="str">
        <f>VLOOKUP(F467,[1]CODIFICACIÓN!$BV$3:$BW$99,2,FALSE)</f>
        <v>40 a 54 años</v>
      </c>
      <c r="H467" s="3" t="s">
        <v>121</v>
      </c>
      <c r="I467" s="19" t="str">
        <f>VLOOKUP(BBDD!H467,[1]CODIFICACIÓN!$BG$3:$BH$11,2,FALSE)</f>
        <v>OCUPADO/A</v>
      </c>
      <c r="J467" s="4" t="s">
        <v>121</v>
      </c>
      <c r="K467" s="19" t="str">
        <f>VLOOKUP(BBDD!J467,[1]CODIFICACIÓN!$G$3:$H$48,2,FALSE)</f>
        <v>Actur- Rey Fernando</v>
      </c>
      <c r="L467" s="4">
        <v>2</v>
      </c>
      <c r="M467" s="3" t="s">
        <v>285</v>
      </c>
      <c r="N467" s="19" t="str">
        <f>VLOOKUP(BBDD!M467,[1]CODIFICACIÓN!$G$3:$H$48,2,FALSE)</f>
        <v>Casco Histórico</v>
      </c>
      <c r="O467" s="18">
        <v>54</v>
      </c>
      <c r="P467" s="19" t="str">
        <f>VLOOKUP(BBDD!O467,[1]CODIFICACIÓN!$BI$3:$BJ$15,2,FALSE)</f>
        <v>CASA</v>
      </c>
      <c r="Q467" s="3"/>
      <c r="R467" s="19" t="str">
        <f>VLOOKUP(BBDD!Q467,[1]CODIFICACIÓN!$BI$3:$BJ$15,2,FALSE)</f>
        <v>TRABAJO</v>
      </c>
      <c r="T467" s="19" t="str">
        <f>VLOOKUP(BBDD!S467,[1]CODIFICACIÓN!$BK$3:$BL$18,2,FALSE)</f>
        <v>TRANVÍA</v>
      </c>
      <c r="U467" s="19"/>
      <c r="V467" s="3"/>
      <c r="Y467" s="7">
        <v>0.3576388888888889</v>
      </c>
      <c r="Z467" s="3">
        <v>15</v>
      </c>
      <c r="AA467" s="3" t="s">
        <v>467</v>
      </c>
      <c r="AI467" s="19" t="str">
        <f>VLOOKUP(BBDD!AH467,[1]CODIFICACIÓN!$BM$3:$BN$14,2,FALSE)</f>
        <v>TARJETA CIUDADANA</v>
      </c>
      <c r="AJ467" s="19" t="str">
        <f>VLOOKUP(BBDD!AI467,[1]CODIFICACIÓN!$BO$3:$BP$12,2,FALSE)</f>
        <v>NS/NC</v>
      </c>
      <c r="AL467" s="19" t="str">
        <f>VLOOKUP(BBDD!AK467,[1]CODIFICACIÓN!$BQ$3:$BR$7,2,FALSE)</f>
        <v>4 O MÁS VECES A LA SEMANA</v>
      </c>
      <c r="AM467" s="19" t="str">
        <f>VLOOKUP(BBDD!AL467,[1]CODIFICACIÓN!$BS$3:$BT$7,2,FALSE)</f>
        <v>Seguro</v>
      </c>
    </row>
    <row r="468" spans="1:39" ht="15" customHeight="1" x14ac:dyDescent="0.3">
      <c r="A468" s="4">
        <v>467</v>
      </c>
      <c r="B468" s="5">
        <v>42846</v>
      </c>
      <c r="C468" s="7">
        <v>0.37638888888888888</v>
      </c>
      <c r="D468" s="3" t="s">
        <v>285</v>
      </c>
      <c r="E468" s="19" t="str">
        <f>VLOOKUP(BBDD!E468,[1]CODIFICACIÓN!$A$3:$B$5,2,FALSE)</f>
        <v>Mujer</v>
      </c>
      <c r="F468" s="3">
        <v>27</v>
      </c>
      <c r="G468" s="3" t="str">
        <f>VLOOKUP(F468,[1]CODIFICACIÓN!$BV$3:$BW$99,2,FALSE)</f>
        <v>25 a 39 años</v>
      </c>
      <c r="H468" s="3" t="s">
        <v>286</v>
      </c>
      <c r="I468" s="19" t="str">
        <f>VLOOKUP(BBDD!H468,[1]CODIFICACIÓN!$BG$3:$BH$11,2,FALSE)</f>
        <v>OCUPADO/A</v>
      </c>
      <c r="J468" s="4" t="s">
        <v>286</v>
      </c>
      <c r="K468" s="19" t="str">
        <f>VLOOKUP(BBDD!J468,[1]CODIFICACIÓN!$G$3:$H$48,2,FALSE)</f>
        <v>San José</v>
      </c>
      <c r="L468" s="4">
        <v>87</v>
      </c>
      <c r="M468" s="3" t="s">
        <v>285</v>
      </c>
      <c r="N468" s="19" t="str">
        <f>VLOOKUP(BBDD!M468,[1]CODIFICACIÓN!$G$3:$H$48,2,FALSE)</f>
        <v>Casco Histórico</v>
      </c>
      <c r="O468" s="18">
        <v>54</v>
      </c>
      <c r="P468" s="19" t="str">
        <f>VLOOKUP(BBDD!O468,[1]CODIFICACIÓN!$BI$3:$BJ$15,2,FALSE)</f>
        <v>CASA</v>
      </c>
      <c r="Q468" s="3"/>
      <c r="R468" s="19" t="str">
        <f>VLOOKUP(BBDD!Q468,[1]CODIFICACIÓN!$BI$3:$BJ$15,2,FALSE)</f>
        <v>TRABAJO</v>
      </c>
      <c r="T468" s="19" t="str">
        <f>VLOOKUP(BBDD!S468,[1]CODIFICACIÓN!$BK$3:$BL$18,2,FALSE)</f>
        <v>A PIE</v>
      </c>
      <c r="U468" s="19"/>
      <c r="V468" s="3"/>
      <c r="Y468" s="7">
        <v>0.35069444444444442</v>
      </c>
      <c r="Z468" s="3">
        <v>35</v>
      </c>
      <c r="AI468" s="19" t="str">
        <f>VLOOKUP(BBDD!AH468,[1]CODIFICACIÓN!$BM$3:$BN$14,2,FALSE)</f>
        <v>NS/NC</v>
      </c>
      <c r="AJ468" s="19" t="str">
        <f>VLOOKUP(BBDD!AI468,[1]CODIFICACIÓN!$BO$3:$BP$12,2,FALSE)</f>
        <v>OTROS</v>
      </c>
      <c r="AK468" s="3" t="s">
        <v>287</v>
      </c>
      <c r="AL468" s="19" t="str">
        <f>VLOOKUP(BBDD!AK468,[1]CODIFICACIÓN!$BQ$3:$BR$7,2,FALSE)</f>
        <v>4 O MÁS VECES A LA SEMANA</v>
      </c>
      <c r="AM468" s="19" t="str">
        <f>VLOOKUP(BBDD!AL468,[1]CODIFICACIÓN!$BS$3:$BT$7,2,FALSE)</f>
        <v>Muy seguro</v>
      </c>
    </row>
    <row r="469" spans="1:39" ht="15" customHeight="1" x14ac:dyDescent="0.3">
      <c r="A469" s="4">
        <v>468</v>
      </c>
      <c r="B469" s="5">
        <v>42846</v>
      </c>
      <c r="C469" s="7">
        <v>0.37847222222222227</v>
      </c>
      <c r="D469" s="3" t="s">
        <v>285</v>
      </c>
      <c r="E469" s="19" t="str">
        <f>VLOOKUP(BBDD!E469,[1]CODIFICACIÓN!$A$3:$B$5,2,FALSE)</f>
        <v>Mujer</v>
      </c>
      <c r="F469" s="3">
        <v>49</v>
      </c>
      <c r="G469" s="3" t="str">
        <f>VLOOKUP(F469,[1]CODIFICACIÓN!$BV$3:$BW$99,2,FALSE)</f>
        <v>40 a 54 años</v>
      </c>
      <c r="H469" s="3" t="s">
        <v>220</v>
      </c>
      <c r="I469" s="19" t="str">
        <f>VLOOKUP(BBDD!H469,[1]CODIFICACIÓN!$BG$3:$BH$11,2,FALSE)</f>
        <v>OCUPADO/A</v>
      </c>
      <c r="J469" s="4" t="s">
        <v>220</v>
      </c>
      <c r="K469" s="19" t="str">
        <f>VLOOKUP(BBDD!J469,[1]CODIFICACIÓN!$G$3:$H$48,2,FALSE)</f>
        <v>Casco Histórico</v>
      </c>
      <c r="L469" s="4">
        <v>35</v>
      </c>
      <c r="M469" s="3" t="s">
        <v>285</v>
      </c>
      <c r="N469" s="19" t="str">
        <f>VLOOKUP(BBDD!M469,[1]CODIFICACIÓN!$G$3:$H$48,2,FALSE)</f>
        <v>Casco Histórico</v>
      </c>
      <c r="O469" s="18">
        <v>54</v>
      </c>
      <c r="P469" s="19" t="str">
        <f>VLOOKUP(BBDD!O469,[1]CODIFICACIÓN!$BI$3:$BJ$15,2,FALSE)</f>
        <v>CASA</v>
      </c>
      <c r="Q469" s="3"/>
      <c r="R469" s="19" t="str">
        <f>VLOOKUP(BBDD!Q469,[1]CODIFICACIÓN!$BI$3:$BJ$15,2,FALSE)</f>
        <v>TRABAJO</v>
      </c>
      <c r="T469" s="19" t="str">
        <f>VLOOKUP(BBDD!S469,[1]CODIFICACIÓN!$BK$3:$BL$18,2,FALSE)</f>
        <v>A PIE</v>
      </c>
      <c r="U469" s="19"/>
      <c r="V469" s="3"/>
      <c r="Y469" s="7">
        <v>0.36458333333333331</v>
      </c>
      <c r="Z469" s="3">
        <v>20</v>
      </c>
      <c r="AI469" s="19" t="str">
        <f>VLOOKUP(BBDD!AH469,[1]CODIFICACIÓN!$BM$3:$BN$14,2,FALSE)</f>
        <v>NS/NC</v>
      </c>
      <c r="AJ469" s="19" t="str">
        <f>VLOOKUP(BBDD!AI469,[1]CODIFICACIÓN!$BO$3:$BP$12,2,FALSE)</f>
        <v>INNECESARIO POR PROXIMIDAD</v>
      </c>
      <c r="AL469" s="19" t="str">
        <f>VLOOKUP(BBDD!AK469,[1]CODIFICACIÓN!$BQ$3:$BR$7,2,FALSE)</f>
        <v>4 O MÁS VECES A LA SEMANA</v>
      </c>
      <c r="AM469" s="19" t="str">
        <f>VLOOKUP(BBDD!AL469,[1]CODIFICACIÓN!$BS$3:$BT$7,2,FALSE)</f>
        <v>Muy seguro</v>
      </c>
    </row>
    <row r="470" spans="1:39" ht="15" customHeight="1" x14ac:dyDescent="0.3">
      <c r="A470" s="4">
        <v>469</v>
      </c>
      <c r="B470" s="5">
        <v>42846</v>
      </c>
      <c r="C470" s="7">
        <v>0.3840277777777778</v>
      </c>
      <c r="D470" s="3" t="s">
        <v>285</v>
      </c>
      <c r="E470" s="19" t="str">
        <f>VLOOKUP(BBDD!E470,[1]CODIFICACIÓN!$A$3:$B$5,2,FALSE)</f>
        <v>Hombre</v>
      </c>
      <c r="F470" s="3">
        <v>40</v>
      </c>
      <c r="G470" s="3" t="str">
        <f>VLOOKUP(F470,[1]CODIFICACIÓN!$BV$3:$BW$99,2,FALSE)</f>
        <v>40 a 54 años</v>
      </c>
      <c r="H470" s="3" t="s">
        <v>288</v>
      </c>
      <c r="I470" s="19" t="str">
        <f>VLOOKUP(BBDD!H470,[1]CODIFICACIÓN!$BG$3:$BH$11,2,FALSE)</f>
        <v>OCUPADO/A</v>
      </c>
      <c r="J470" s="4" t="s">
        <v>136</v>
      </c>
      <c r="K470" s="19" t="str">
        <f>VLOOKUP(BBDD!J470,[1]CODIFICACIÓN!$G$3:$H$48,2,FALSE)</f>
        <v>Casablanca</v>
      </c>
      <c r="L470" s="4" t="s">
        <v>558</v>
      </c>
      <c r="M470" s="3" t="s">
        <v>285</v>
      </c>
      <c r="N470" s="19" t="str">
        <f>VLOOKUP(BBDD!M470,[1]CODIFICACIÓN!$G$3:$H$48,2,FALSE)</f>
        <v>Casco Histórico</v>
      </c>
      <c r="O470" s="18">
        <v>54</v>
      </c>
      <c r="P470" s="19" t="str">
        <f>VLOOKUP(BBDD!O470,[1]CODIFICACIÓN!$BI$3:$BJ$15,2,FALSE)</f>
        <v>CASA</v>
      </c>
      <c r="Q470" s="3"/>
      <c r="R470" s="19" t="str">
        <f>VLOOKUP(BBDD!Q470,[1]CODIFICACIÓN!$BI$3:$BJ$15,2,FALSE)</f>
        <v>TRABAJO</v>
      </c>
      <c r="T470" s="19" t="str">
        <f>VLOOKUP(BBDD!S470,[1]CODIFICACIÓN!$BK$3:$BL$18,2,FALSE)</f>
        <v>COCHE PERSONA QUE CONDUCE</v>
      </c>
      <c r="U470" s="19"/>
      <c r="V470" s="3"/>
      <c r="Y470" s="7">
        <v>0.35416666666666669</v>
      </c>
      <c r="Z470" s="3">
        <v>35</v>
      </c>
      <c r="AI470" s="19" t="str">
        <f>VLOOKUP(BBDD!AH470,[1]CODIFICACIÓN!$BM$3:$BN$14,2,FALSE)</f>
        <v>NS/NC</v>
      </c>
      <c r="AJ470" s="19" t="str">
        <f>VLOOKUP(BBDD!AI470,[1]CODIFICACIÓN!$BO$3:$BP$12,2,FALSE)</f>
        <v>ES INCÓMODO</v>
      </c>
      <c r="AL470" s="19" t="str">
        <f>VLOOKUP(BBDD!AK470,[1]CODIFICACIÓN!$BQ$3:$BR$7,2,FALSE)</f>
        <v>1-3 VECES A LA SEMANA</v>
      </c>
      <c r="AM470" s="19" t="str">
        <f>VLOOKUP(BBDD!AL470,[1]CODIFICACIÓN!$BS$3:$BT$7,2,FALSE)</f>
        <v>Seguro</v>
      </c>
    </row>
    <row r="471" spans="1:39" ht="15" customHeight="1" x14ac:dyDescent="0.3">
      <c r="A471" s="4">
        <v>470</v>
      </c>
      <c r="B471" s="5">
        <v>42846</v>
      </c>
      <c r="C471" s="7">
        <v>0.38680555555555557</v>
      </c>
      <c r="D471" s="3" t="s">
        <v>285</v>
      </c>
      <c r="E471" s="19" t="str">
        <f>VLOOKUP(BBDD!E471,[1]CODIFICACIÓN!$A$3:$B$5,2,FALSE)</f>
        <v>Hombre</v>
      </c>
      <c r="F471" s="3">
        <v>41</v>
      </c>
      <c r="G471" s="3" t="str">
        <f>VLOOKUP(F471,[1]CODIFICACIÓN!$BV$3:$BW$99,2,FALSE)</f>
        <v>40 a 54 años</v>
      </c>
      <c r="H471" s="3" t="s">
        <v>186</v>
      </c>
      <c r="I471" s="19" t="str">
        <f>VLOOKUP(BBDD!H471,[1]CODIFICACIÓN!$BG$3:$BH$11,2,FALSE)</f>
        <v>EN PARO</v>
      </c>
      <c r="J471" s="4" t="s">
        <v>660</v>
      </c>
      <c r="K471" s="19" t="str">
        <f>VLOOKUP(BBDD!J471,[1]CODIFICACIÓN!$G$3:$H$48,2,FALSE)</f>
        <v>El Rabal</v>
      </c>
      <c r="L471" s="4" t="s">
        <v>583</v>
      </c>
      <c r="M471" s="3" t="s">
        <v>285</v>
      </c>
      <c r="N471" s="19" t="str">
        <f>VLOOKUP(BBDD!M471,[1]CODIFICACIÓN!$G$3:$H$48,2,FALSE)</f>
        <v>Casco Histórico</v>
      </c>
      <c r="O471" s="18">
        <v>54</v>
      </c>
      <c r="P471" s="19" t="str">
        <f>VLOOKUP(BBDD!O471,[1]CODIFICACIÓN!$BI$3:$BJ$15,2,FALSE)</f>
        <v>CASA</v>
      </c>
      <c r="Q471" s="3"/>
      <c r="R471" s="19" t="str">
        <f>VLOOKUP(BBDD!Q471,[1]CODIFICACIÓN!$BI$3:$BJ$15,2,FALSE)</f>
        <v>TRABAJO</v>
      </c>
      <c r="T471" s="19" t="str">
        <f>VLOOKUP(BBDD!S471,[1]CODIFICACIÓN!$BK$3:$BL$18,2,FALSE)</f>
        <v>BICICLETA PRIVADA</v>
      </c>
      <c r="U471" s="19"/>
      <c r="V471" s="3"/>
      <c r="Y471" s="7">
        <v>0.33333333333333331</v>
      </c>
      <c r="Z471" s="3">
        <v>15</v>
      </c>
      <c r="AI471" s="19" t="str">
        <f>VLOOKUP(BBDD!AH471,[1]CODIFICACIÓN!$BM$3:$BN$14,2,FALSE)</f>
        <v>NS/NC</v>
      </c>
      <c r="AJ471" s="19" t="str">
        <f>VLOOKUP(BBDD!AI471,[1]CODIFICACIÓN!$BO$3:$BP$12,2,FALSE)</f>
        <v>OTROS</v>
      </c>
      <c r="AK471" s="3" t="s">
        <v>289</v>
      </c>
      <c r="AL471" s="19" t="str">
        <f>VLOOKUP(BBDD!AK471,[1]CODIFICACIÓN!$BQ$3:$BR$7,2,FALSE)</f>
        <v>4 O MÁS VECES A LA SEMANA</v>
      </c>
      <c r="AM471" s="19" t="str">
        <f>VLOOKUP(BBDD!AL471,[1]CODIFICACIÓN!$BS$3:$BT$7,2,FALSE)</f>
        <v>Seguro</v>
      </c>
    </row>
    <row r="472" spans="1:39" ht="15" customHeight="1" x14ac:dyDescent="0.3">
      <c r="A472" s="4">
        <v>471</v>
      </c>
      <c r="B472" s="5">
        <v>42846</v>
      </c>
      <c r="C472" s="7">
        <v>0.3888888888888889</v>
      </c>
      <c r="D472" s="3" t="s">
        <v>285</v>
      </c>
      <c r="E472" s="19" t="str">
        <f>VLOOKUP(BBDD!E472,[1]CODIFICACIÓN!$A$3:$B$5,2,FALSE)</f>
        <v>Hombre</v>
      </c>
      <c r="F472" s="3">
        <v>21</v>
      </c>
      <c r="G472" s="3" t="str">
        <f>VLOOKUP(F472,[1]CODIFICACIÓN!$BV$3:$BW$99,2,FALSE)</f>
        <v>15 a 24 años</v>
      </c>
      <c r="H472" s="3" t="s">
        <v>220</v>
      </c>
      <c r="I472" s="19" t="str">
        <f>VLOOKUP(BBDD!H472,[1]CODIFICACIÓN!$BG$3:$BH$11,2,FALSE)</f>
        <v>ESTUDIANTE</v>
      </c>
      <c r="J472" s="4" t="s">
        <v>105</v>
      </c>
      <c r="K472" s="19" t="str">
        <f>VLOOKUP(BBDD!J472,[1]CODIFICACIÓN!$G$3:$H$48,2,FALSE)</f>
        <v>Centro</v>
      </c>
      <c r="L472" s="4" t="s">
        <v>665</v>
      </c>
      <c r="M472" s="3" t="s">
        <v>285</v>
      </c>
      <c r="N472" s="19" t="str">
        <f>VLOOKUP(BBDD!M472,[1]CODIFICACIÓN!$G$3:$H$48,2,FALSE)</f>
        <v>Casco Histórico</v>
      </c>
      <c r="O472" s="18">
        <v>54</v>
      </c>
      <c r="P472" s="19" t="str">
        <f>VLOOKUP(BBDD!O472,[1]CODIFICACIÓN!$BI$3:$BJ$15,2,FALSE)</f>
        <v>CASA</v>
      </c>
      <c r="Q472" s="3"/>
      <c r="R472" s="19" t="str">
        <f>VLOOKUP(BBDD!Q472,[1]CODIFICACIÓN!$BI$3:$BJ$15,2,FALSE)</f>
        <v>ESTUDIOS</v>
      </c>
      <c r="T472" s="19" t="str">
        <f>VLOOKUP(BBDD!S472,[1]CODIFICACIÓN!$BK$3:$BL$18,2,FALSE)</f>
        <v>A PIE</v>
      </c>
      <c r="U472" s="19"/>
      <c r="V472" s="3"/>
      <c r="Y472" s="7">
        <v>0.375</v>
      </c>
      <c r="Z472" s="3">
        <v>20</v>
      </c>
      <c r="AI472" s="19" t="str">
        <f>VLOOKUP(BBDD!AH472,[1]CODIFICACIÓN!$BM$3:$BN$14,2,FALSE)</f>
        <v>NS/NC</v>
      </c>
      <c r="AJ472" s="19" t="str">
        <f>VLOOKUP(BBDD!AI472,[1]CODIFICACIÓN!$BO$3:$BP$12,2,FALSE)</f>
        <v>INNECESARIO POR PROXIMIDAD</v>
      </c>
      <c r="AL472" s="19" t="str">
        <f>VLOOKUP(BBDD!AK472,[1]CODIFICACIÓN!$BQ$3:$BR$7,2,FALSE)</f>
        <v>4 O MÁS VECES A LA SEMANA</v>
      </c>
      <c r="AM472" s="19" t="str">
        <f>VLOOKUP(BBDD!AL472,[1]CODIFICACIÓN!$BS$3:$BT$7,2,FALSE)</f>
        <v>Seguro</v>
      </c>
    </row>
    <row r="473" spans="1:39" ht="15" customHeight="1" x14ac:dyDescent="0.3">
      <c r="A473" s="4">
        <v>472</v>
      </c>
      <c r="B473" s="5">
        <v>42846</v>
      </c>
      <c r="C473" s="7">
        <v>0.39305555555555555</v>
      </c>
      <c r="D473" s="3" t="s">
        <v>285</v>
      </c>
      <c r="E473" s="19" t="str">
        <f>VLOOKUP(BBDD!E473,[1]CODIFICACIÓN!$A$3:$B$5,2,FALSE)</f>
        <v>Hombre</v>
      </c>
      <c r="F473" s="3">
        <v>45</v>
      </c>
      <c r="G473" s="3" t="str">
        <f>VLOOKUP(F473,[1]CODIFICACIÓN!$BV$3:$BW$99,2,FALSE)</f>
        <v>40 a 54 años</v>
      </c>
      <c r="H473" s="3" t="s">
        <v>290</v>
      </c>
      <c r="I473" s="19" t="str">
        <f>VLOOKUP(BBDD!H473,[1]CODIFICACIÓN!$BG$3:$BH$11,2,FALSE)</f>
        <v>OCUPADO/A</v>
      </c>
      <c r="J473" s="4" t="s">
        <v>290</v>
      </c>
      <c r="K473" s="19" t="str">
        <f>VLOOKUP(BBDD!J473,[1]CODIFICACIÓN!$G$3:$H$48,2,FALSE)</f>
        <v>El Rabal</v>
      </c>
      <c r="L473" s="4">
        <v>124</v>
      </c>
      <c r="M473" s="3" t="s">
        <v>285</v>
      </c>
      <c r="N473" s="19" t="str">
        <f>VLOOKUP(BBDD!M473,[1]CODIFICACIÓN!$G$3:$H$48,2,FALSE)</f>
        <v>Casco Histórico</v>
      </c>
      <c r="O473" s="18">
        <v>54</v>
      </c>
      <c r="P473" s="19" t="str">
        <f>VLOOKUP(BBDD!O473,[1]CODIFICACIÓN!$BI$3:$BJ$15,2,FALSE)</f>
        <v>CASA</v>
      </c>
      <c r="Q473" s="3"/>
      <c r="R473" s="19" t="str">
        <f>VLOOKUP(BBDD!Q473,[1]CODIFICACIÓN!$BI$3:$BJ$15,2,FALSE)</f>
        <v>TRABAJO</v>
      </c>
      <c r="T473" s="19" t="str">
        <f>VLOOKUP(BBDD!S473,[1]CODIFICACIÓN!$BK$3:$BL$18,2,FALSE)</f>
        <v>BICICLETA PRIVADA</v>
      </c>
      <c r="U473" s="19"/>
      <c r="V473" s="3"/>
      <c r="Y473" s="7">
        <v>0.375</v>
      </c>
      <c r="Z473" s="3">
        <v>20</v>
      </c>
      <c r="AI473" s="19" t="str">
        <f>VLOOKUP(BBDD!AH473,[1]CODIFICACIÓN!$BM$3:$BN$14,2,FALSE)</f>
        <v>NS/NC</v>
      </c>
      <c r="AJ473" s="19" t="str">
        <f>VLOOKUP(BBDD!AI473,[1]CODIFICACIÓN!$BO$3:$BP$12,2,FALSE)</f>
        <v>OTROS</v>
      </c>
      <c r="AK473" s="3" t="s">
        <v>291</v>
      </c>
      <c r="AL473" s="19" t="str">
        <f>VLOOKUP(BBDD!AK473,[1]CODIFICACIÓN!$BQ$3:$BR$7,2,FALSE)</f>
        <v>4 O MÁS VECES A LA SEMANA</v>
      </c>
      <c r="AM473" s="19" t="str">
        <f>VLOOKUP(BBDD!AL473,[1]CODIFICACIÓN!$BS$3:$BT$7,2,FALSE)</f>
        <v>Poco seguro</v>
      </c>
    </row>
    <row r="474" spans="1:39" ht="15" customHeight="1" x14ac:dyDescent="0.3">
      <c r="A474" s="4">
        <v>473</v>
      </c>
      <c r="B474" s="5">
        <v>42846</v>
      </c>
      <c r="C474" s="7">
        <v>0.39097222222222222</v>
      </c>
      <c r="D474" s="3" t="s">
        <v>285</v>
      </c>
      <c r="E474" s="19" t="str">
        <f>VLOOKUP(BBDD!E474,[1]CODIFICACIÓN!$A$3:$B$5,2,FALSE)</f>
        <v>Hombre</v>
      </c>
      <c r="F474" s="3">
        <v>42</v>
      </c>
      <c r="G474" s="3" t="str">
        <f>VLOOKUP(F474,[1]CODIFICACIÓN!$BV$3:$BW$99,2,FALSE)</f>
        <v>40 a 54 años</v>
      </c>
      <c r="H474" s="3" t="s">
        <v>132</v>
      </c>
      <c r="I474" s="19" t="str">
        <f>VLOOKUP(BBDD!H474,[1]CODIFICACIÓN!$BG$3:$BH$11,2,FALSE)</f>
        <v>OCUPADO/A</v>
      </c>
      <c r="J474" s="4" t="s">
        <v>133</v>
      </c>
      <c r="K474" s="19" t="str">
        <f>VLOOKUP(BBDD!J474,[1]CODIFICACIÓN!$G$3:$H$48,2,FALSE)</f>
        <v>Miralbueno</v>
      </c>
      <c r="L474" s="4" t="s">
        <v>557</v>
      </c>
      <c r="M474" s="3" t="s">
        <v>285</v>
      </c>
      <c r="N474" s="19" t="str">
        <f>VLOOKUP(BBDD!M474,[1]CODIFICACIÓN!$G$3:$H$48,2,FALSE)</f>
        <v>Casco Histórico</v>
      </c>
      <c r="O474" s="18">
        <v>54</v>
      </c>
      <c r="P474" s="19" t="str">
        <f>VLOOKUP(BBDD!O474,[1]CODIFICACIÓN!$BI$3:$BJ$15,2,FALSE)</f>
        <v>CASA</v>
      </c>
      <c r="Q474" s="3"/>
      <c r="R474" s="19" t="str">
        <f>VLOOKUP(BBDD!Q474,[1]CODIFICACIÓN!$BI$3:$BJ$15,2,FALSE)</f>
        <v>TRABAJO</v>
      </c>
      <c r="T474" s="19" t="str">
        <f>VLOOKUP(BBDD!S474,[1]CODIFICACIÓN!$BK$3:$BL$18,2,FALSE)</f>
        <v>MOTOCICLETA</v>
      </c>
      <c r="U474" s="19"/>
      <c r="V474" s="3"/>
      <c r="Y474" s="7">
        <v>0.38541666666666669</v>
      </c>
      <c r="Z474" s="3">
        <v>15</v>
      </c>
      <c r="AI474" s="19" t="str">
        <f>VLOOKUP(BBDD!AH474,[1]CODIFICACIÓN!$BM$3:$BN$14,2,FALSE)</f>
        <v>NS/NC</v>
      </c>
      <c r="AJ474" s="19" t="str">
        <f>VLOOKUP(BBDD!AI474,[1]CODIFICACIÓN!$BO$3:$BP$12,2,FALSE)</f>
        <v>OTROS</v>
      </c>
      <c r="AL474" s="19" t="str">
        <f>VLOOKUP(BBDD!AK474,[1]CODIFICACIÓN!$BQ$3:$BR$7,2,FALSE)</f>
        <v>4 O MÁS VECES A LA SEMANA</v>
      </c>
      <c r="AM474" s="19" t="str">
        <f>VLOOKUP(BBDD!AL474,[1]CODIFICACIÓN!$BS$3:$BT$7,2,FALSE)</f>
        <v>Seguro</v>
      </c>
    </row>
    <row r="475" spans="1:39" ht="15" customHeight="1" x14ac:dyDescent="0.3">
      <c r="A475" s="4">
        <v>474</v>
      </c>
      <c r="B475" s="5">
        <v>42846</v>
      </c>
      <c r="C475" s="7">
        <v>0.3979166666666667</v>
      </c>
      <c r="D475" s="3" t="s">
        <v>285</v>
      </c>
      <c r="E475" s="19" t="str">
        <f>VLOOKUP(BBDD!E475,[1]CODIFICACIÓN!$A$3:$B$5,2,FALSE)</f>
        <v>Hombre</v>
      </c>
      <c r="F475" s="3">
        <v>46</v>
      </c>
      <c r="G475" s="3" t="str">
        <f>VLOOKUP(F475,[1]CODIFICACIÓN!$BV$3:$BW$99,2,FALSE)</f>
        <v>40 a 54 años</v>
      </c>
      <c r="H475" s="3" t="s">
        <v>128</v>
      </c>
      <c r="I475" s="19" t="str">
        <f>VLOOKUP(BBDD!H475,[1]CODIFICACIÓN!$BG$3:$BH$11,2,FALSE)</f>
        <v>OCUPADO/A</v>
      </c>
      <c r="J475" s="4" t="s">
        <v>128</v>
      </c>
      <c r="K475" s="19" t="str">
        <f>VLOOKUP(BBDD!J475,[1]CODIFICACIÓN!$G$3:$H$48,2,FALSE)</f>
        <v>San José</v>
      </c>
      <c r="L475" s="4" t="s">
        <v>667</v>
      </c>
      <c r="M475" s="3" t="s">
        <v>285</v>
      </c>
      <c r="N475" s="19" t="str">
        <f>VLOOKUP(BBDD!M475,[1]CODIFICACIÓN!$G$3:$H$48,2,FALSE)</f>
        <v>Casco Histórico</v>
      </c>
      <c r="O475" s="18">
        <v>54</v>
      </c>
      <c r="P475" s="19" t="str">
        <f>VLOOKUP(BBDD!O475,[1]CODIFICACIÓN!$BI$3:$BJ$15,2,FALSE)</f>
        <v>CASA</v>
      </c>
      <c r="Q475" s="3"/>
      <c r="R475" s="19" t="str">
        <f>VLOOKUP(BBDD!Q475,[1]CODIFICACIÓN!$BI$3:$BJ$15,2,FALSE)</f>
        <v>TRABAJO</v>
      </c>
      <c r="T475" s="19" t="str">
        <f>VLOOKUP(BBDD!S475,[1]CODIFICACIÓN!$BK$3:$BL$18,2,FALSE)</f>
        <v>COCHE PERSONA QUE CONDUCE</v>
      </c>
      <c r="U475" s="19"/>
      <c r="V475" s="3"/>
      <c r="Y475" s="7">
        <v>0.36458333333333331</v>
      </c>
      <c r="Z475" s="3">
        <v>40</v>
      </c>
      <c r="AI475" s="19" t="str">
        <f>VLOOKUP(BBDD!AH475,[1]CODIFICACIÓN!$BM$3:$BN$14,2,FALSE)</f>
        <v>NS/NC</v>
      </c>
      <c r="AJ475" s="19" t="str">
        <f>VLOOKUP(BBDD!AI475,[1]CODIFICACIÓN!$BO$3:$BP$12,2,FALSE)</f>
        <v>OTROS</v>
      </c>
      <c r="AK475" s="3" t="s">
        <v>116</v>
      </c>
      <c r="AL475" s="19" t="str">
        <f>VLOOKUP(BBDD!AK475,[1]CODIFICACIÓN!$BQ$3:$BR$7,2,FALSE)</f>
        <v>4 O MÁS VECES A LA SEMANA</v>
      </c>
      <c r="AM475" s="19" t="str">
        <f>VLOOKUP(BBDD!AL475,[1]CODIFICACIÓN!$BS$3:$BT$7,2,FALSE)</f>
        <v>Seguro</v>
      </c>
    </row>
    <row r="476" spans="1:39" x14ac:dyDescent="0.3">
      <c r="A476" s="4">
        <v>475</v>
      </c>
      <c r="B476" s="5">
        <v>42846</v>
      </c>
      <c r="C476" s="7">
        <v>0.39930555555555558</v>
      </c>
      <c r="D476" s="3" t="s">
        <v>285</v>
      </c>
      <c r="E476" s="19" t="str">
        <f>VLOOKUP(BBDD!E476,[1]CODIFICACIÓN!$A$3:$B$5,2,FALSE)</f>
        <v>Mujer</v>
      </c>
      <c r="F476" s="3">
        <v>18</v>
      </c>
      <c r="G476" s="3" t="str">
        <f>VLOOKUP(F476,[1]CODIFICACIÓN!$BV$3:$BW$99,2,FALSE)</f>
        <v>15 a 24 años</v>
      </c>
      <c r="H476" s="3" t="s">
        <v>253</v>
      </c>
      <c r="I476" s="19" t="str">
        <f>VLOOKUP(BBDD!H476,[1]CODIFICACIÓN!$BG$3:$BH$11,2,FALSE)</f>
        <v>ESTUDIANTE</v>
      </c>
      <c r="J476" s="4" t="s">
        <v>265</v>
      </c>
      <c r="K476" s="19" t="str">
        <f>VLOOKUP(BBDD!J476,[1]CODIFICACIÓN!$G$3:$H$48,2,FALSE)</f>
        <v>Centro</v>
      </c>
      <c r="L476" s="4">
        <v>96</v>
      </c>
      <c r="M476" s="3" t="s">
        <v>285</v>
      </c>
      <c r="N476" s="19" t="str">
        <f>VLOOKUP(BBDD!M476,[1]CODIFICACIÓN!$G$3:$H$48,2,FALSE)</f>
        <v>Casco Histórico</v>
      </c>
      <c r="O476" s="18">
        <v>54</v>
      </c>
      <c r="P476" s="19" t="str">
        <f>VLOOKUP(BBDD!O476,[1]CODIFICACIÓN!$BI$3:$BJ$15,2,FALSE)</f>
        <v>CASA</v>
      </c>
      <c r="Q476" s="3"/>
      <c r="R476" s="19" t="str">
        <f>VLOOKUP(BBDD!Q476,[1]CODIFICACIÓN!$BI$3:$BJ$15,2,FALSE)</f>
        <v>ESTUDIOS</v>
      </c>
      <c r="T476" s="19" t="str">
        <f>VLOOKUP(BBDD!S476,[1]CODIFICACIÓN!$BK$3:$BL$18,2,FALSE)</f>
        <v>BUS URBANO</v>
      </c>
      <c r="U476" s="19" t="str">
        <f>VLOOKUP(BBDD!T476,[1]CODIFICACIÓN!$BK$3:$BL$18,2,FALSE)</f>
        <v>BUS URBANO</v>
      </c>
      <c r="V476" s="3"/>
      <c r="Y476" s="7">
        <v>0.375</v>
      </c>
      <c r="Z476" s="3">
        <v>10</v>
      </c>
      <c r="AA476" s="3">
        <v>33</v>
      </c>
      <c r="AC476" s="3">
        <v>23</v>
      </c>
      <c r="AD476" s="3">
        <v>1</v>
      </c>
      <c r="AI476" s="19" t="str">
        <f>VLOOKUP(BBDD!AH476,[1]CODIFICACIÓN!$BM$3:$BN$14,2,FALSE)</f>
        <v>TARJETA BUS</v>
      </c>
      <c r="AJ476" s="19" t="str">
        <f>VLOOKUP(BBDD!AI476,[1]CODIFICACIÓN!$BO$3:$BP$12,2,FALSE)</f>
        <v>NS/NC</v>
      </c>
      <c r="AL476" s="19" t="str">
        <f>VLOOKUP(BBDD!AK476,[1]CODIFICACIÓN!$BQ$3:$BR$7,2,FALSE)</f>
        <v>4 O MÁS VECES A LA SEMANA</v>
      </c>
      <c r="AM476" s="19" t="str">
        <f>VLOOKUP(BBDD!AL476,[1]CODIFICACIÓN!$BS$3:$BT$7,2,FALSE)</f>
        <v>Seguro</v>
      </c>
    </row>
    <row r="477" spans="1:39" ht="15" customHeight="1" x14ac:dyDescent="0.3">
      <c r="A477" s="4">
        <v>476</v>
      </c>
      <c r="B477" s="5">
        <v>42846</v>
      </c>
      <c r="C477" s="7">
        <v>0.40625</v>
      </c>
      <c r="D477" s="3" t="s">
        <v>285</v>
      </c>
      <c r="E477" s="19" t="str">
        <f>VLOOKUP(BBDD!E477,[1]CODIFICACIÓN!$A$3:$B$5,2,FALSE)</f>
        <v>Hombre</v>
      </c>
      <c r="F477" s="3">
        <v>60</v>
      </c>
      <c r="G477" s="3" t="str">
        <f>VLOOKUP(F477,[1]CODIFICACIÓN!$BV$3:$BW$99,2,FALSE)</f>
        <v>55 a 64 años</v>
      </c>
      <c r="H477" s="3" t="s">
        <v>105</v>
      </c>
      <c r="I477" s="19" t="str">
        <f>VLOOKUP(BBDD!H477,[1]CODIFICACIÓN!$BG$3:$BH$11,2,FALSE)</f>
        <v>RETIRADO/A JUBILADO/A</v>
      </c>
      <c r="J477" s="4" t="s">
        <v>105</v>
      </c>
      <c r="K477" s="19" t="str">
        <f>VLOOKUP(BBDD!J477,[1]CODIFICACIÓN!$G$3:$H$48,2,FALSE)</f>
        <v>Centro</v>
      </c>
      <c r="L477" s="4" t="s">
        <v>665</v>
      </c>
      <c r="M477" s="3" t="s">
        <v>285</v>
      </c>
      <c r="N477" s="19" t="str">
        <f>VLOOKUP(BBDD!M477,[1]CODIFICACIÓN!$G$3:$H$48,2,FALSE)</f>
        <v>Casco Histórico</v>
      </c>
      <c r="O477" s="18">
        <v>54</v>
      </c>
      <c r="P477" s="19" t="str">
        <f>VLOOKUP(BBDD!O477,[1]CODIFICACIÓN!$BI$3:$BJ$15,2,FALSE)</f>
        <v>CASA</v>
      </c>
      <c r="Q477" s="3"/>
      <c r="R477" s="19" t="str">
        <f>VLOOKUP(BBDD!Q477,[1]CODIFICACIÓN!$BI$3:$BJ$15,2,FALSE)</f>
        <v>GESTIONES ADMINISTRATIVAS</v>
      </c>
      <c r="T477" s="19" t="str">
        <f>VLOOKUP(BBDD!S477,[1]CODIFICACIÓN!$BK$3:$BL$18,2,FALSE)</f>
        <v>A PIE</v>
      </c>
      <c r="U477" s="19"/>
      <c r="V477" s="3"/>
      <c r="Y477" s="7">
        <v>0.39930555555555558</v>
      </c>
      <c r="Z477" s="3">
        <v>10</v>
      </c>
      <c r="AI477" s="19" t="str">
        <f>VLOOKUP(BBDD!AH477,[1]CODIFICACIÓN!$BM$3:$BN$14,2,FALSE)</f>
        <v>NS/NC</v>
      </c>
      <c r="AJ477" s="19" t="str">
        <f>VLOOKUP(BBDD!AI477,[1]CODIFICACIÓN!$BO$3:$BP$12,2,FALSE)</f>
        <v>INNECESARIO POR PROXIMIDAD</v>
      </c>
      <c r="AL477" s="19" t="str">
        <f>VLOOKUP(BBDD!AK477,[1]CODIFICACIÓN!$BQ$3:$BR$7,2,FALSE)</f>
        <v>1-3 VECES AL MES</v>
      </c>
      <c r="AM477" s="19" t="str">
        <f>VLOOKUP(BBDD!AL477,[1]CODIFICACIÓN!$BS$3:$BT$7,2,FALSE)</f>
        <v>Seguro</v>
      </c>
    </row>
    <row r="478" spans="1:39" ht="15" customHeight="1" x14ac:dyDescent="0.3">
      <c r="A478" s="4">
        <v>477</v>
      </c>
      <c r="B478" s="5">
        <v>42846</v>
      </c>
      <c r="C478" s="7">
        <v>0.40972222222222227</v>
      </c>
      <c r="D478" s="3" t="s">
        <v>285</v>
      </c>
      <c r="E478" s="19" t="str">
        <f>VLOOKUP(BBDD!E478,[1]CODIFICACIÓN!$A$3:$B$5,2,FALSE)</f>
        <v>Mujer</v>
      </c>
      <c r="F478" s="3">
        <v>65</v>
      </c>
      <c r="G478" s="3" t="str">
        <f>VLOOKUP(F478,[1]CODIFICACIÓN!$BV$3:$BW$99,2,FALSE)</f>
        <v>&gt; 65 años</v>
      </c>
      <c r="H478" s="3" t="s">
        <v>186</v>
      </c>
      <c r="I478" s="19" t="str">
        <f>VLOOKUP(BBDD!H478,[1]CODIFICACIÓN!$BG$3:$BH$11,2,FALSE)</f>
        <v>OCUPADO/A</v>
      </c>
      <c r="J478" s="4" t="s">
        <v>660</v>
      </c>
      <c r="K478" s="19" t="str">
        <f>VLOOKUP(BBDD!J478,[1]CODIFICACIÓN!$G$3:$H$48,2,FALSE)</f>
        <v>El Rabal</v>
      </c>
      <c r="L478" s="4" t="s">
        <v>583</v>
      </c>
      <c r="M478" s="3" t="s">
        <v>285</v>
      </c>
      <c r="N478" s="19" t="str">
        <f>VLOOKUP(BBDD!M478,[1]CODIFICACIÓN!$G$3:$H$48,2,FALSE)</f>
        <v>Casco Histórico</v>
      </c>
      <c r="O478" s="18">
        <v>54</v>
      </c>
      <c r="P478" s="19" t="str">
        <f>VLOOKUP(BBDD!O478,[1]CODIFICACIÓN!$BI$3:$BJ$15,2,FALSE)</f>
        <v>CASA</v>
      </c>
      <c r="Q478" s="3"/>
      <c r="R478" s="19" t="str">
        <f>VLOOKUP(BBDD!Q478,[1]CODIFICACIÓN!$BI$3:$BJ$15,2,FALSE)</f>
        <v>GESTIONES TRABAJO</v>
      </c>
      <c r="T478" s="19" t="str">
        <f>VLOOKUP(BBDD!S478,[1]CODIFICACIÓN!$BK$3:$BL$18,2,FALSE)</f>
        <v>A PIE</v>
      </c>
      <c r="U478" s="19"/>
      <c r="V478" s="3"/>
      <c r="Y478" s="7">
        <v>0.38541666666666669</v>
      </c>
      <c r="Z478" s="3">
        <v>30</v>
      </c>
      <c r="AI478" s="19" t="str">
        <f>VLOOKUP(BBDD!AH478,[1]CODIFICACIÓN!$BM$3:$BN$14,2,FALSE)</f>
        <v>NS/NC</v>
      </c>
      <c r="AJ478" s="19" t="str">
        <f>VLOOKUP(BBDD!AI478,[1]CODIFICACIÓN!$BO$3:$BP$12,2,FALSE)</f>
        <v>OTROS</v>
      </c>
      <c r="AL478" s="19" t="str">
        <f>VLOOKUP(BBDD!AK478,[1]CODIFICACIÓN!$BQ$3:$BR$7,2,FALSE)</f>
        <v>1-3 VECES AL MES</v>
      </c>
      <c r="AM478" s="19" t="str">
        <f>VLOOKUP(BBDD!AL478,[1]CODIFICACIÓN!$BS$3:$BT$7,2,FALSE)</f>
        <v>Muy seguro</v>
      </c>
    </row>
    <row r="479" spans="1:39" ht="15" customHeight="1" x14ac:dyDescent="0.3">
      <c r="A479" s="4">
        <v>478</v>
      </c>
      <c r="B479" s="5">
        <v>42846</v>
      </c>
      <c r="C479" s="7">
        <v>0.41250000000000003</v>
      </c>
      <c r="D479" s="3" t="s">
        <v>285</v>
      </c>
      <c r="E479" s="19" t="str">
        <f>VLOOKUP(BBDD!E479,[1]CODIFICACIÓN!$A$3:$B$5,2,FALSE)</f>
        <v>Hombre</v>
      </c>
      <c r="F479" s="3">
        <v>42</v>
      </c>
      <c r="G479" s="3" t="str">
        <f>VLOOKUP(F479,[1]CODIFICACIÓN!$BV$3:$BW$99,2,FALSE)</f>
        <v>40 a 54 años</v>
      </c>
      <c r="H479" s="3" t="s">
        <v>292</v>
      </c>
      <c r="I479" s="19" t="str">
        <f>VLOOKUP(BBDD!H479,[1]CODIFICACIÓN!$BG$3:$BH$11,2,FALSE)</f>
        <v>OCUPADO/A</v>
      </c>
      <c r="J479" s="4" t="s">
        <v>105</v>
      </c>
      <c r="K479" s="19" t="str">
        <f>VLOOKUP(BBDD!J479,[1]CODIFICACIÓN!$G$3:$H$48,2,FALSE)</f>
        <v>Centro</v>
      </c>
      <c r="L479" s="4" t="s">
        <v>665</v>
      </c>
      <c r="M479" s="3" t="s">
        <v>285</v>
      </c>
      <c r="N479" s="19" t="str">
        <f>VLOOKUP(BBDD!M479,[1]CODIFICACIÓN!$G$3:$H$48,2,FALSE)</f>
        <v>Casco Histórico</v>
      </c>
      <c r="O479" s="18">
        <v>54</v>
      </c>
      <c r="P479" s="19" t="str">
        <f>VLOOKUP(BBDD!O479,[1]CODIFICACIÓN!$BI$3:$BJ$15,2,FALSE)</f>
        <v>CASA</v>
      </c>
      <c r="Q479" s="3"/>
      <c r="R479" s="19" t="str">
        <f>VLOOKUP(BBDD!Q479,[1]CODIFICACIÓN!$BI$3:$BJ$15,2,FALSE)</f>
        <v>TRABAJO</v>
      </c>
      <c r="T479" s="19" t="str">
        <f>VLOOKUP(BBDD!S479,[1]CODIFICACIÓN!$BK$3:$BL$18,2,FALSE)</f>
        <v>A PIE</v>
      </c>
      <c r="U479" s="19"/>
      <c r="V479" s="3"/>
      <c r="Y479" s="7">
        <v>0.40277777777777773</v>
      </c>
      <c r="Z479" s="3">
        <v>12</v>
      </c>
      <c r="AI479" s="19" t="str">
        <f>VLOOKUP(BBDD!AH479,[1]CODIFICACIÓN!$BM$3:$BN$14,2,FALSE)</f>
        <v>NS/NC</v>
      </c>
      <c r="AJ479" s="19" t="str">
        <f>VLOOKUP(BBDD!AI479,[1]CODIFICACIÓN!$BO$3:$BP$12,2,FALSE)</f>
        <v>INNECESARIO POR PROXIMIDAD</v>
      </c>
      <c r="AL479" s="19" t="str">
        <f>VLOOKUP(BBDD!AK479,[1]CODIFICACIÓN!$BQ$3:$BR$7,2,FALSE)</f>
        <v>4 O MÁS VECES A LA SEMANA</v>
      </c>
      <c r="AM479" s="19" t="str">
        <f>VLOOKUP(BBDD!AL479,[1]CODIFICACIÓN!$BS$3:$BT$7,2,FALSE)</f>
        <v>Muy seguro</v>
      </c>
    </row>
    <row r="480" spans="1:39" ht="15" customHeight="1" x14ac:dyDescent="0.3">
      <c r="A480" s="4">
        <v>479</v>
      </c>
      <c r="B480" s="5">
        <v>42846</v>
      </c>
      <c r="C480" s="7">
        <v>0.4145833333333333</v>
      </c>
      <c r="D480" s="3" t="s">
        <v>285</v>
      </c>
      <c r="E480" s="19" t="str">
        <f>VLOOKUP(BBDD!E480,[1]CODIFICACIÓN!$A$3:$B$5,2,FALSE)</f>
        <v>Hombre</v>
      </c>
      <c r="F480" s="3">
        <v>22</v>
      </c>
      <c r="G480" s="3" t="str">
        <f>VLOOKUP(F480,[1]CODIFICACIÓN!$BV$3:$BW$99,2,FALSE)</f>
        <v>15 a 24 años</v>
      </c>
      <c r="H480" s="3" t="s">
        <v>183</v>
      </c>
      <c r="I480" s="19" t="str">
        <f>VLOOKUP(BBDD!H480,[1]CODIFICACIÓN!$BG$3:$BH$11,2,FALSE)</f>
        <v>ESTUDIANTE</v>
      </c>
      <c r="J480" s="4" t="s">
        <v>293</v>
      </c>
      <c r="K480" s="19" t="str">
        <f>VLOOKUP(BBDD!J480,[1]CODIFICACIÓN!$G$3:$H$48,2,FALSE)</f>
        <v>Delicias</v>
      </c>
      <c r="L480" s="4">
        <v>76</v>
      </c>
      <c r="M480" s="3" t="s">
        <v>285</v>
      </c>
      <c r="N480" s="19" t="str">
        <f>VLOOKUP(BBDD!M480,[1]CODIFICACIÓN!$G$3:$H$48,2,FALSE)</f>
        <v>Casco Histórico</v>
      </c>
      <c r="O480" s="18">
        <v>54</v>
      </c>
      <c r="P480" s="19" t="str">
        <f>VLOOKUP(BBDD!O480,[1]CODIFICACIÓN!$BI$3:$BJ$15,2,FALSE)</f>
        <v>CASA</v>
      </c>
      <c r="Q480" s="3"/>
      <c r="R480" s="19" t="str">
        <f>VLOOKUP(BBDD!Q480,[1]CODIFICACIÓN!$BI$3:$BJ$15,2,FALSE)</f>
        <v>ESTUDIOS</v>
      </c>
      <c r="T480" s="19" t="str">
        <f>VLOOKUP(BBDD!S480,[1]CODIFICACIÓN!$BK$3:$BL$18,2,FALSE)</f>
        <v>BUS URBANO</v>
      </c>
      <c r="U480" s="19"/>
      <c r="V480" s="3"/>
      <c r="Y480" s="7">
        <v>0.38194444444444442</v>
      </c>
      <c r="Z480" s="3">
        <v>20</v>
      </c>
      <c r="AB480" s="3">
        <v>3</v>
      </c>
      <c r="AI480" s="19" t="str">
        <f>VLOOKUP(BBDD!AH480,[1]CODIFICACIÓN!$BM$3:$BN$14,2,FALSE)</f>
        <v>TARJETA BUS</v>
      </c>
      <c r="AJ480" s="19" t="str">
        <f>VLOOKUP(BBDD!AI480,[1]CODIFICACIÓN!$BO$3:$BP$12,2,FALSE)</f>
        <v>NS/NC</v>
      </c>
      <c r="AL480" s="19" t="str">
        <f>VLOOKUP(BBDD!AK480,[1]CODIFICACIÓN!$BQ$3:$BR$7,2,FALSE)</f>
        <v>CON MENOR FRECUENCIA</v>
      </c>
      <c r="AM480" s="19" t="str">
        <f>VLOOKUP(BBDD!AL480,[1]CODIFICACIÓN!$BS$3:$BT$7,2,FALSE)</f>
        <v>Seguro</v>
      </c>
    </row>
    <row r="481" spans="1:39" ht="15" customHeight="1" x14ac:dyDescent="0.3">
      <c r="A481" s="4">
        <v>480</v>
      </c>
      <c r="B481" s="5">
        <v>42846</v>
      </c>
      <c r="C481" s="7">
        <v>0.41736111111111113</v>
      </c>
      <c r="D481" s="3" t="s">
        <v>285</v>
      </c>
      <c r="E481" s="19" t="str">
        <f>VLOOKUP(BBDD!E481,[1]CODIFICACIÓN!$A$3:$B$5,2,FALSE)</f>
        <v>Hombre</v>
      </c>
      <c r="F481" s="3">
        <v>36</v>
      </c>
      <c r="G481" s="3" t="str">
        <f>VLOOKUP(F481,[1]CODIFICACIÓN!$BV$3:$BW$99,2,FALSE)</f>
        <v>25 a 39 años</v>
      </c>
      <c r="H481" s="3" t="s">
        <v>106</v>
      </c>
      <c r="I481" s="19" t="str">
        <f>VLOOKUP(BBDD!H481,[1]CODIFICACIÓN!$BG$3:$BH$11,2,FALSE)</f>
        <v>OCUPADO/A</v>
      </c>
      <c r="J481" s="4" t="s">
        <v>106</v>
      </c>
      <c r="K481" s="19" t="str">
        <f>VLOOKUP(BBDD!J481,[1]CODIFICACIÓN!$G$3:$H$48,2,FALSE)</f>
        <v>Actur- Rey Fernando</v>
      </c>
      <c r="L481" s="4" t="s">
        <v>663</v>
      </c>
      <c r="M481" s="3" t="s">
        <v>285</v>
      </c>
      <c r="N481" s="19" t="str">
        <f>VLOOKUP(BBDD!M481,[1]CODIFICACIÓN!$G$3:$H$48,2,FALSE)</f>
        <v>Casco Histórico</v>
      </c>
      <c r="O481" s="18">
        <v>54</v>
      </c>
      <c r="P481" s="19" t="str">
        <f>VLOOKUP(BBDD!O481,[1]CODIFICACIÓN!$BI$3:$BJ$15,2,FALSE)</f>
        <v>CASA</v>
      </c>
      <c r="Q481" s="3"/>
      <c r="R481" s="19" t="str">
        <f>VLOOKUP(BBDD!Q481,[1]CODIFICACIÓN!$BI$3:$BJ$15,2,FALSE)</f>
        <v>TRABAJO</v>
      </c>
      <c r="T481" s="19" t="str">
        <f>VLOOKUP(BBDD!S481,[1]CODIFICACIÓN!$BK$3:$BL$18,2,FALSE)</f>
        <v>BICICLETA PRIVADA</v>
      </c>
      <c r="U481" s="19"/>
      <c r="V481" s="3"/>
      <c r="Y481" s="7">
        <v>0.40625</v>
      </c>
      <c r="Z481" s="3">
        <v>10</v>
      </c>
      <c r="AI481" s="19" t="str">
        <f>VLOOKUP(BBDD!AH481,[1]CODIFICACIÓN!$BM$3:$BN$14,2,FALSE)</f>
        <v>NS/NC</v>
      </c>
      <c r="AJ481" s="19" t="str">
        <f>VLOOKUP(BBDD!AI481,[1]CODIFICACIÓN!$BO$3:$BP$12,2,FALSE)</f>
        <v>ES INCÓMODO</v>
      </c>
      <c r="AL481" s="19" t="str">
        <f>VLOOKUP(BBDD!AK481,[1]CODIFICACIÓN!$BQ$3:$BR$7,2,FALSE)</f>
        <v>4 O MÁS VECES A LA SEMANA</v>
      </c>
      <c r="AM481" s="19" t="str">
        <f>VLOOKUP(BBDD!AL481,[1]CODIFICACIÓN!$BS$3:$BT$7,2,FALSE)</f>
        <v>Seguro</v>
      </c>
    </row>
    <row r="482" spans="1:39" ht="15" customHeight="1" x14ac:dyDescent="0.3">
      <c r="A482" s="4">
        <v>481</v>
      </c>
      <c r="B482" s="5">
        <v>42846</v>
      </c>
      <c r="C482" s="7">
        <v>0.44166666666666665</v>
      </c>
      <c r="D482" s="3" t="s">
        <v>285</v>
      </c>
      <c r="E482" s="19" t="str">
        <f>VLOOKUP(BBDD!E482,[1]CODIFICACIÓN!$A$3:$B$5,2,FALSE)</f>
        <v>Hombre</v>
      </c>
      <c r="F482" s="3">
        <v>50</v>
      </c>
      <c r="G482" s="3" t="str">
        <f>VLOOKUP(F482,[1]CODIFICACIÓN!$BV$3:$BW$99,2,FALSE)</f>
        <v>40 a 54 años</v>
      </c>
      <c r="H482" s="3" t="s">
        <v>106</v>
      </c>
      <c r="I482" s="19" t="str">
        <f>VLOOKUP(BBDD!H482,[1]CODIFICACIÓN!$BG$3:$BH$11,2,FALSE)</f>
        <v>OCUPADO/A</v>
      </c>
      <c r="J482" s="4" t="s">
        <v>106</v>
      </c>
      <c r="K482" s="19" t="str">
        <f>VLOOKUP(BBDD!J482,[1]CODIFICACIÓN!$G$3:$H$48,2,FALSE)</f>
        <v>Actur- Rey Fernando</v>
      </c>
      <c r="L482" s="4" t="s">
        <v>663</v>
      </c>
      <c r="M482" s="3" t="s">
        <v>285</v>
      </c>
      <c r="N482" s="19" t="str">
        <f>VLOOKUP(BBDD!M482,[1]CODIFICACIÓN!$G$3:$H$48,2,FALSE)</f>
        <v>Casco Histórico</v>
      </c>
      <c r="O482" s="18">
        <v>54</v>
      </c>
      <c r="P482" s="19" t="str">
        <f>VLOOKUP(BBDD!O482,[1]CODIFICACIÓN!$BI$3:$BJ$15,2,FALSE)</f>
        <v>CASA</v>
      </c>
      <c r="Q482" s="3"/>
      <c r="R482" s="19" t="str">
        <f>VLOOKUP(BBDD!Q482,[1]CODIFICACIÓN!$BI$3:$BJ$15,2,FALSE)</f>
        <v>TRABAJO</v>
      </c>
      <c r="T482" s="19" t="str">
        <f>VLOOKUP(BBDD!S482,[1]CODIFICACIÓN!$BK$3:$BL$18,2,FALSE)</f>
        <v>BICICLETA PRIVADA</v>
      </c>
      <c r="U482" s="19"/>
      <c r="V482" s="3"/>
      <c r="Y482" s="7">
        <v>0.42708333333333331</v>
      </c>
      <c r="Z482" s="3">
        <v>12</v>
      </c>
      <c r="AI482" s="19" t="str">
        <f>VLOOKUP(BBDD!AH482,[1]CODIFICACIÓN!$BM$3:$BN$14,2,FALSE)</f>
        <v>NS/NC</v>
      </c>
      <c r="AJ482" s="19" t="str">
        <f>VLOOKUP(BBDD!AI482,[1]CODIFICACIÓN!$BO$3:$BP$12,2,FALSE)</f>
        <v>ES INCÓMODO</v>
      </c>
      <c r="AL482" s="19" t="str">
        <f>VLOOKUP(BBDD!AK482,[1]CODIFICACIÓN!$BQ$3:$BR$7,2,FALSE)</f>
        <v>1-3 VECES A LA SEMANA</v>
      </c>
      <c r="AM482" s="19" t="str">
        <f>VLOOKUP(BBDD!AL482,[1]CODIFICACIÓN!$BS$3:$BT$7,2,FALSE)</f>
        <v>Poco seguro</v>
      </c>
    </row>
    <row r="483" spans="1:39" ht="15" customHeight="1" x14ac:dyDescent="0.3">
      <c r="A483" s="4">
        <v>482</v>
      </c>
      <c r="B483" s="5">
        <v>42846</v>
      </c>
      <c r="C483" s="7">
        <v>0.44305555555555554</v>
      </c>
      <c r="D483" s="3" t="s">
        <v>285</v>
      </c>
      <c r="E483" s="19" t="str">
        <f>VLOOKUP(BBDD!E483,[1]CODIFICACIÓN!$A$3:$B$5,2,FALSE)</f>
        <v>Mujer</v>
      </c>
      <c r="F483" s="3">
        <v>42</v>
      </c>
      <c r="G483" s="3" t="str">
        <f>VLOOKUP(F483,[1]CODIFICACIÓN!$BV$3:$BW$99,2,FALSE)</f>
        <v>40 a 54 años</v>
      </c>
      <c r="H483" s="3" t="s">
        <v>128</v>
      </c>
      <c r="I483" s="19" t="str">
        <f>VLOOKUP(BBDD!H483,[1]CODIFICACIÓN!$BG$3:$BH$11,2,FALSE)</f>
        <v>OCUPADO/A</v>
      </c>
      <c r="J483" s="4" t="s">
        <v>164</v>
      </c>
      <c r="K483" s="19" t="str">
        <f>VLOOKUP(BBDD!J483,[1]CODIFICACIÓN!$G$3:$H$48,2,FALSE)</f>
        <v>Centro</v>
      </c>
      <c r="L483" s="4">
        <v>88</v>
      </c>
      <c r="M483" s="3" t="s">
        <v>285</v>
      </c>
      <c r="N483" s="19" t="str">
        <f>VLOOKUP(BBDD!M483,[1]CODIFICACIÓN!$G$3:$H$48,2,FALSE)</f>
        <v>Casco Histórico</v>
      </c>
      <c r="O483" s="18">
        <v>54</v>
      </c>
      <c r="P483" s="19" t="str">
        <f>VLOOKUP(BBDD!O483,[1]CODIFICACIÓN!$BI$3:$BJ$15,2,FALSE)</f>
        <v>TRABAJO</v>
      </c>
      <c r="Q483" s="3"/>
      <c r="R483" s="19" t="str">
        <f>VLOOKUP(BBDD!Q483,[1]CODIFICACIÓN!$BI$3:$BJ$15,2,FALSE)</f>
        <v>TRABAJO</v>
      </c>
      <c r="T483" s="19" t="str">
        <f>VLOOKUP(BBDD!S483,[1]CODIFICACIÓN!$BK$3:$BL$18,2,FALSE)</f>
        <v>A PIE</v>
      </c>
      <c r="U483" s="19"/>
      <c r="V483" s="3"/>
      <c r="Y483" s="7">
        <v>0.42708333333333331</v>
      </c>
      <c r="Z483" s="3">
        <v>10</v>
      </c>
      <c r="AI483" s="19" t="str">
        <f>VLOOKUP(BBDD!AH483,[1]CODIFICACIÓN!$BM$3:$BN$14,2,FALSE)</f>
        <v>NS/NC</v>
      </c>
      <c r="AJ483" s="19" t="str">
        <f>VLOOKUP(BBDD!AI483,[1]CODIFICACIÓN!$BO$3:$BP$12,2,FALSE)</f>
        <v>ES INCÓMODO</v>
      </c>
      <c r="AL483" s="19" t="str">
        <f>VLOOKUP(BBDD!AK483,[1]CODIFICACIÓN!$BQ$3:$BR$7,2,FALSE)</f>
        <v>CON MENOR FRECUENCIA</v>
      </c>
      <c r="AM483" s="19" t="str">
        <f>VLOOKUP(BBDD!AL483,[1]CODIFICACIÓN!$BS$3:$BT$7,2,FALSE)</f>
        <v>Seguro</v>
      </c>
    </row>
    <row r="484" spans="1:39" ht="15" customHeight="1" x14ac:dyDescent="0.3">
      <c r="A484" s="4">
        <v>483</v>
      </c>
      <c r="B484" s="5">
        <v>42846</v>
      </c>
      <c r="C484" s="7">
        <v>0.45208333333333334</v>
      </c>
      <c r="D484" s="3" t="s">
        <v>285</v>
      </c>
      <c r="E484" s="19" t="str">
        <f>VLOOKUP(BBDD!E484,[1]CODIFICACIÓN!$A$3:$B$5,2,FALSE)</f>
        <v>Mujer</v>
      </c>
      <c r="F484" s="3">
        <v>46</v>
      </c>
      <c r="G484" s="3" t="str">
        <f>VLOOKUP(F484,[1]CODIFICACIÓN!$BV$3:$BW$99,2,FALSE)</f>
        <v>40 a 54 años</v>
      </c>
      <c r="H484" s="3" t="s">
        <v>115</v>
      </c>
      <c r="I484" s="19" t="str">
        <f>VLOOKUP(BBDD!H484,[1]CODIFICACIÓN!$BG$3:$BH$11,2,FALSE)</f>
        <v>OCUPADO/A</v>
      </c>
      <c r="J484" s="4" t="s">
        <v>115</v>
      </c>
      <c r="K484" s="19" t="str">
        <f>VLOOKUP(BBDD!J484,[1]CODIFICACIÓN!$G$3:$H$48,2,FALSE)</f>
        <v>Delicias</v>
      </c>
      <c r="L484" s="4" t="s">
        <v>564</v>
      </c>
      <c r="M484" s="3" t="s">
        <v>285</v>
      </c>
      <c r="N484" s="19" t="str">
        <f>VLOOKUP(BBDD!M484,[1]CODIFICACIÓN!$G$3:$H$48,2,FALSE)</f>
        <v>Casco Histórico</v>
      </c>
      <c r="O484" s="18">
        <v>54</v>
      </c>
      <c r="P484" s="19" t="str">
        <f>VLOOKUP(BBDD!O484,[1]CODIFICACIÓN!$BI$3:$BJ$15,2,FALSE)</f>
        <v>CASA</v>
      </c>
      <c r="Q484" s="3"/>
      <c r="R484" s="19" t="str">
        <f>VLOOKUP(BBDD!Q484,[1]CODIFICACIÓN!$BI$3:$BJ$15,2,FALSE)</f>
        <v>GESTIONES ADMINISTRATIVAS</v>
      </c>
      <c r="T484" s="19" t="str">
        <f>VLOOKUP(BBDD!S484,[1]CODIFICACIÓN!$BK$3:$BL$18,2,FALSE)</f>
        <v>A PIE</v>
      </c>
      <c r="U484" s="19"/>
      <c r="V484" s="3"/>
      <c r="Y484" s="7">
        <v>0.4375</v>
      </c>
      <c r="Z484" s="3">
        <v>20</v>
      </c>
      <c r="AI484" s="19" t="str">
        <f>VLOOKUP(BBDD!AH484,[1]CODIFICACIÓN!$BM$3:$BN$14,2,FALSE)</f>
        <v>NS/NC</v>
      </c>
      <c r="AJ484" s="19" t="str">
        <f>VLOOKUP(BBDD!AI484,[1]CODIFICACIÓN!$BO$3:$BP$12,2,FALSE)</f>
        <v>OTROS</v>
      </c>
      <c r="AL484" s="19" t="str">
        <f>VLOOKUP(BBDD!AK484,[1]CODIFICACIÓN!$BQ$3:$BR$7,2,FALSE)</f>
        <v>CON MENOR FRECUENCIA</v>
      </c>
      <c r="AM484" s="19" t="str">
        <f>VLOOKUP(BBDD!AL484,[1]CODIFICACIÓN!$BS$3:$BT$7,2,FALSE)</f>
        <v>Seguro</v>
      </c>
    </row>
    <row r="485" spans="1:39" ht="15" customHeight="1" x14ac:dyDescent="0.3">
      <c r="A485" s="4">
        <v>484</v>
      </c>
      <c r="B485" s="5">
        <v>42846</v>
      </c>
      <c r="C485" s="7">
        <v>0.47222222222222227</v>
      </c>
      <c r="D485" s="3" t="s">
        <v>285</v>
      </c>
      <c r="E485" s="19" t="str">
        <f>VLOOKUP(BBDD!E485,[1]CODIFICACIÓN!$A$3:$B$5,2,FALSE)</f>
        <v>Mujer</v>
      </c>
      <c r="F485" s="3">
        <v>37</v>
      </c>
      <c r="G485" s="3" t="str">
        <f>VLOOKUP(F485,[1]CODIFICACIÓN!$BV$3:$BW$99,2,FALSE)</f>
        <v>25 a 39 años</v>
      </c>
      <c r="H485" s="3" t="s">
        <v>294</v>
      </c>
      <c r="I485" s="19" t="str">
        <f>VLOOKUP(BBDD!H485,[1]CODIFICACIÓN!$BG$3:$BH$11,2,FALSE)</f>
        <v>ESTUDIANTE</v>
      </c>
      <c r="J485" s="4" t="s">
        <v>105</v>
      </c>
      <c r="K485" s="19" t="str">
        <f>VLOOKUP(BBDD!J485,[1]CODIFICACIÓN!$G$3:$H$48,2,FALSE)</f>
        <v>Centro</v>
      </c>
      <c r="L485" s="4" t="s">
        <v>665</v>
      </c>
      <c r="M485" s="3" t="s">
        <v>285</v>
      </c>
      <c r="N485" s="19" t="str">
        <f>VLOOKUP(BBDD!M485,[1]CODIFICACIÓN!$G$3:$H$48,2,FALSE)</f>
        <v>Casco Histórico</v>
      </c>
      <c r="O485" s="18">
        <v>54</v>
      </c>
      <c r="P485" s="19" t="str">
        <f>VLOOKUP(BBDD!O485,[1]CODIFICACIÓN!$BI$3:$BJ$15,2,FALSE)</f>
        <v>GESTIONES ADMINISTRATIVAS</v>
      </c>
      <c r="Q485" s="3"/>
      <c r="R485" s="19" t="str">
        <f>VLOOKUP(BBDD!Q485,[1]CODIFICACIÓN!$BI$3:$BJ$15,2,FALSE)</f>
        <v>GESTIONES ADMINISTRATIVAS</v>
      </c>
      <c r="T485" s="19" t="str">
        <f>VLOOKUP(BBDD!S485,[1]CODIFICACIÓN!$BK$3:$BL$18,2,FALSE)</f>
        <v>A PIE</v>
      </c>
      <c r="U485" s="19"/>
      <c r="V485" s="3"/>
      <c r="Y485" s="7">
        <v>0.46875</v>
      </c>
      <c r="Z485" s="3">
        <v>10</v>
      </c>
      <c r="AI485" s="19" t="str">
        <f>VLOOKUP(BBDD!AH485,[1]CODIFICACIÓN!$BM$3:$BN$14,2,FALSE)</f>
        <v>NS/NC</v>
      </c>
      <c r="AJ485" s="19" t="str">
        <f>VLOOKUP(BBDD!AI485,[1]CODIFICACIÓN!$BO$3:$BP$12,2,FALSE)</f>
        <v>INNECESARIO POR PROXIMIDAD</v>
      </c>
      <c r="AL485" s="19" t="str">
        <f>VLOOKUP(BBDD!AK485,[1]CODIFICACIÓN!$BQ$3:$BR$7,2,FALSE)</f>
        <v>CON MENOR FRECUENCIA</v>
      </c>
      <c r="AM485" s="19" t="str">
        <f>VLOOKUP(BBDD!AL485,[1]CODIFICACIÓN!$BS$3:$BT$7,2,FALSE)</f>
        <v>Muy seguro</v>
      </c>
    </row>
    <row r="486" spans="1:39" ht="15" customHeight="1" x14ac:dyDescent="0.3">
      <c r="A486" s="4">
        <v>485</v>
      </c>
      <c r="B486" s="5">
        <v>42846</v>
      </c>
      <c r="C486" s="7">
        <v>0.4770833333333333</v>
      </c>
      <c r="D486" s="3" t="s">
        <v>285</v>
      </c>
      <c r="E486" s="19" t="str">
        <f>VLOOKUP(BBDD!E486,[1]CODIFICACIÓN!$A$3:$B$5,2,FALSE)</f>
        <v>Mujer</v>
      </c>
      <c r="F486" s="3">
        <v>69</v>
      </c>
      <c r="G486" s="3" t="str">
        <f>VLOOKUP(F486,[1]CODIFICACIÓN!$BV$3:$BW$99,2,FALSE)</f>
        <v>&gt; 65 años</v>
      </c>
      <c r="H486" s="3" t="s">
        <v>115</v>
      </c>
      <c r="I486" s="19" t="str">
        <f>VLOOKUP(BBDD!H486,[1]CODIFICACIÓN!$BG$3:$BH$11,2,FALSE)</f>
        <v>RETIRADO/A JUBILADO/A</v>
      </c>
      <c r="J486" s="4" t="s">
        <v>293</v>
      </c>
      <c r="K486" s="19" t="str">
        <f>VLOOKUP(BBDD!J486,[1]CODIFICACIÓN!$G$3:$H$48,2,FALSE)</f>
        <v>Delicias</v>
      </c>
      <c r="L486" s="4">
        <v>76</v>
      </c>
      <c r="M486" s="3" t="s">
        <v>285</v>
      </c>
      <c r="N486" s="19" t="str">
        <f>VLOOKUP(BBDD!M486,[1]CODIFICACIÓN!$G$3:$H$48,2,FALSE)</f>
        <v>Casco Histórico</v>
      </c>
      <c r="O486" s="18">
        <v>54</v>
      </c>
      <c r="P486" s="19" t="str">
        <f>VLOOKUP(BBDD!O486,[1]CODIFICACIÓN!$BI$3:$BJ$15,2,FALSE)</f>
        <v>CASA</v>
      </c>
      <c r="Q486" s="3"/>
      <c r="R486" s="19" t="str">
        <f>VLOOKUP(BBDD!Q486,[1]CODIFICACIÓN!$BI$3:$BJ$15,2,FALSE)</f>
        <v>OCIO (DEPORTE, AMIGOS, ETC.)</v>
      </c>
      <c r="T486" s="19" t="str">
        <f>VLOOKUP(BBDD!S486,[1]CODIFICACIÓN!$BK$3:$BL$18,2,FALSE)</f>
        <v>A PIE</v>
      </c>
      <c r="U486" s="19"/>
      <c r="V486" s="3"/>
      <c r="Y486" s="7">
        <v>0.47222222222222227</v>
      </c>
      <c r="Z486" s="3">
        <v>10</v>
      </c>
      <c r="AI486" s="19" t="str">
        <f>VLOOKUP(BBDD!AH486,[1]CODIFICACIÓN!$BM$3:$BN$14,2,FALSE)</f>
        <v>NS/NC</v>
      </c>
      <c r="AJ486" s="19" t="str">
        <f>VLOOKUP(BBDD!AI486,[1]CODIFICACIÓN!$BO$3:$BP$12,2,FALSE)</f>
        <v>INNECESARIO POR PROXIMIDAD</v>
      </c>
      <c r="AL486" s="19" t="str">
        <f>VLOOKUP(BBDD!AK486,[1]CODIFICACIÓN!$BQ$3:$BR$7,2,FALSE)</f>
        <v>CON MENOR FRECUENCIA</v>
      </c>
      <c r="AM486" s="19" t="str">
        <f>VLOOKUP(BBDD!AL486,[1]CODIFICACIÓN!$BS$3:$BT$7,2,FALSE)</f>
        <v>Seguro</v>
      </c>
    </row>
    <row r="487" spans="1:39" ht="15" customHeight="1" x14ac:dyDescent="0.3">
      <c r="A487" s="4">
        <v>486</v>
      </c>
      <c r="B487" s="5">
        <v>42846</v>
      </c>
      <c r="C487" s="7">
        <v>0.48472222222222222</v>
      </c>
      <c r="D487" s="3" t="s">
        <v>285</v>
      </c>
      <c r="E487" s="19" t="str">
        <f>VLOOKUP(BBDD!E487,[1]CODIFICACIÓN!$A$3:$B$5,2,FALSE)</f>
        <v>Hombre</v>
      </c>
      <c r="F487" s="3">
        <v>29</v>
      </c>
      <c r="G487" s="3" t="str">
        <f>VLOOKUP(F487,[1]CODIFICACIÓN!$BV$3:$BW$99,2,FALSE)</f>
        <v>25 a 39 años</v>
      </c>
      <c r="H487" s="3" t="s">
        <v>115</v>
      </c>
      <c r="I487" s="19" t="str">
        <f>VLOOKUP(BBDD!H487,[1]CODIFICACIÓN!$BG$3:$BH$11,2,FALSE)</f>
        <v>EN PARO</v>
      </c>
      <c r="J487" s="4" t="s">
        <v>115</v>
      </c>
      <c r="K487" s="19" t="str">
        <f>VLOOKUP(BBDD!J487,[1]CODIFICACIÓN!$G$3:$H$48,2,FALSE)</f>
        <v>Delicias</v>
      </c>
      <c r="L487" s="4" t="s">
        <v>564</v>
      </c>
      <c r="M487" s="3" t="s">
        <v>285</v>
      </c>
      <c r="N487" s="19" t="str">
        <f>VLOOKUP(BBDD!M487,[1]CODIFICACIÓN!$G$3:$H$48,2,FALSE)</f>
        <v>Casco Histórico</v>
      </c>
      <c r="O487" s="18">
        <v>54</v>
      </c>
      <c r="P487" s="19" t="str">
        <f>VLOOKUP(BBDD!O487,[1]CODIFICACIÓN!$BI$3:$BJ$15,2,FALSE)</f>
        <v>TRABAJO</v>
      </c>
      <c r="Q487" s="3"/>
      <c r="R487" s="19" t="str">
        <f>VLOOKUP(BBDD!Q487,[1]CODIFICACIÓN!$BI$3:$BJ$15,2,FALSE)</f>
        <v>GESTIONES TRABAJO</v>
      </c>
      <c r="T487" s="19" t="str">
        <f>VLOOKUP(BBDD!S487,[1]CODIFICACIÓN!$BK$3:$BL$18,2,FALSE)</f>
        <v>A PIE</v>
      </c>
      <c r="U487" s="19"/>
      <c r="V487" s="3"/>
      <c r="Y487" s="7">
        <v>0.47916666666666669</v>
      </c>
      <c r="Z487" s="3">
        <v>10</v>
      </c>
      <c r="AI487" s="19" t="str">
        <f>VLOOKUP(BBDD!AH487,[1]CODIFICACIÓN!$BM$3:$BN$14,2,FALSE)</f>
        <v>NS/NC</v>
      </c>
      <c r="AJ487" s="19" t="str">
        <f>VLOOKUP(BBDD!AI487,[1]CODIFICACIÓN!$BO$3:$BP$12,2,FALSE)</f>
        <v>OTROS</v>
      </c>
      <c r="AL487" s="19" t="str">
        <f>VLOOKUP(BBDD!AK487,[1]CODIFICACIÓN!$BQ$3:$BR$7,2,FALSE)</f>
        <v>1-3 VECES AL MES</v>
      </c>
      <c r="AM487" s="19" t="str">
        <f>VLOOKUP(BBDD!AL487,[1]CODIFICACIÓN!$BS$3:$BT$7,2,FALSE)</f>
        <v>Seguro</v>
      </c>
    </row>
    <row r="488" spans="1:39" ht="15" customHeight="1" x14ac:dyDescent="0.3">
      <c r="A488" s="4">
        <v>487</v>
      </c>
      <c r="B488" s="5">
        <v>42846</v>
      </c>
      <c r="C488" s="7">
        <v>0.49027777777777781</v>
      </c>
      <c r="D488" s="3" t="s">
        <v>285</v>
      </c>
      <c r="E488" s="19" t="str">
        <f>VLOOKUP(BBDD!E488,[1]CODIFICACIÓN!$A$3:$B$5,2,FALSE)</f>
        <v>Hombre</v>
      </c>
      <c r="F488" s="3">
        <v>66</v>
      </c>
      <c r="G488" s="3" t="str">
        <f>VLOOKUP(F488,[1]CODIFICACIÓN!$BV$3:$BW$99,2,FALSE)</f>
        <v>&gt; 65 años</v>
      </c>
      <c r="H488" s="3" t="s">
        <v>105</v>
      </c>
      <c r="I488" s="19" t="str">
        <f>VLOOKUP(BBDD!H488,[1]CODIFICACIÓN!$BG$3:$BH$11,2,FALSE)</f>
        <v>RETIRADO/A JUBILADO/A</v>
      </c>
      <c r="J488" s="4" t="s">
        <v>220</v>
      </c>
      <c r="K488" s="19" t="str">
        <f>VLOOKUP(BBDD!J488,[1]CODIFICACIÓN!$G$3:$H$48,2,FALSE)</f>
        <v>Casco Histórico</v>
      </c>
      <c r="L488" s="4">
        <v>130</v>
      </c>
      <c r="M488" s="3" t="s">
        <v>285</v>
      </c>
      <c r="N488" s="19" t="str">
        <f>VLOOKUP(BBDD!M488,[1]CODIFICACIÓN!$G$3:$H$48,2,FALSE)</f>
        <v>Casco Histórico</v>
      </c>
      <c r="O488" s="18">
        <v>54</v>
      </c>
      <c r="P488" s="19" t="str">
        <f>VLOOKUP(BBDD!O488,[1]CODIFICACIÓN!$BI$3:$BJ$15,2,FALSE)</f>
        <v>CASA</v>
      </c>
      <c r="Q488" s="3"/>
      <c r="R488" s="19" t="str">
        <f>VLOOKUP(BBDD!Q488,[1]CODIFICACIÓN!$BI$3:$BJ$15,2,FALSE)</f>
        <v>ASUNTOS PERSONALES</v>
      </c>
      <c r="T488" s="19" t="str">
        <f>VLOOKUP(BBDD!S488,[1]CODIFICACIÓN!$BK$3:$BL$18,2,FALSE)</f>
        <v>A PIE</v>
      </c>
      <c r="U488" s="19"/>
      <c r="V488" s="3"/>
      <c r="Y488" s="7">
        <v>6.805555555555555E-2</v>
      </c>
      <c r="Z488" s="3">
        <v>7</v>
      </c>
      <c r="AI488" s="19" t="str">
        <f>VLOOKUP(BBDD!AH488,[1]CODIFICACIÓN!$BM$3:$BN$14,2,FALSE)</f>
        <v>NS/NC</v>
      </c>
      <c r="AJ488" s="19" t="str">
        <f>VLOOKUP(BBDD!AI488,[1]CODIFICACIÓN!$BO$3:$BP$12,2,FALSE)</f>
        <v>INNECESARIO POR PROXIMIDAD</v>
      </c>
      <c r="AL488" s="19" t="str">
        <f>VLOOKUP(BBDD!AK488,[1]CODIFICACIÓN!$BQ$3:$BR$7,2,FALSE)</f>
        <v>CON MENOR FRECUENCIA</v>
      </c>
      <c r="AM488" s="19" t="str">
        <f>VLOOKUP(BBDD!AL488,[1]CODIFICACIÓN!$BS$3:$BT$7,2,FALSE)</f>
        <v>Muy seguro</v>
      </c>
    </row>
    <row r="489" spans="1:39" ht="15" customHeight="1" x14ac:dyDescent="0.3">
      <c r="A489" s="4">
        <v>488</v>
      </c>
      <c r="B489" s="5">
        <v>42846</v>
      </c>
      <c r="C489" s="7">
        <v>0.49374999999999997</v>
      </c>
      <c r="D489" s="3" t="s">
        <v>285</v>
      </c>
      <c r="E489" s="19" t="str">
        <f>VLOOKUP(BBDD!E489,[1]CODIFICACIÓN!$A$3:$B$5,2,FALSE)</f>
        <v>Mujer</v>
      </c>
      <c r="F489" s="3">
        <v>34</v>
      </c>
      <c r="G489" s="3" t="str">
        <f>VLOOKUP(F489,[1]CODIFICACIÓN!$BV$3:$BW$99,2,FALSE)</f>
        <v>25 a 39 años</v>
      </c>
      <c r="H489" s="3" t="s">
        <v>295</v>
      </c>
      <c r="I489" s="19" t="str">
        <f>VLOOKUP(BBDD!H489,[1]CODIFICACIÓN!$BG$3:$BH$11,2,FALSE)</f>
        <v>OCUPADO/A</v>
      </c>
      <c r="J489" s="4" t="s">
        <v>295</v>
      </c>
      <c r="K489" s="19" t="str">
        <f>VLOOKUP(BBDD!J489,[1]CODIFICACIÓN!$G$3:$H$48,2,FALSE)</f>
        <v>Puerto Venecia</v>
      </c>
      <c r="L489" s="4">
        <v>146</v>
      </c>
      <c r="M489" s="3" t="s">
        <v>285</v>
      </c>
      <c r="N489" s="19" t="str">
        <f>VLOOKUP(BBDD!M489,[1]CODIFICACIÓN!$G$3:$H$48,2,FALSE)</f>
        <v>Casco Histórico</v>
      </c>
      <c r="O489" s="18">
        <v>54</v>
      </c>
      <c r="P489" s="19" t="str">
        <f>VLOOKUP(BBDD!O489,[1]CODIFICACIÓN!$BI$3:$BJ$15,2,FALSE)</f>
        <v>CASA</v>
      </c>
      <c r="Q489" s="3"/>
      <c r="R489" s="19" t="str">
        <f>VLOOKUP(BBDD!Q489,[1]CODIFICACIÓN!$BI$3:$BJ$15,2,FALSE)</f>
        <v>ASUNTOS PERSONALES</v>
      </c>
      <c r="T489" s="19" t="str">
        <f>VLOOKUP(BBDD!S489,[1]CODIFICACIÓN!$BK$3:$BL$18,2,FALSE)</f>
        <v>BUS URBANO</v>
      </c>
      <c r="U489" s="19"/>
      <c r="V489" s="3"/>
      <c r="Y489" s="7">
        <v>0.47569444444444442</v>
      </c>
      <c r="Z489" s="3">
        <v>30</v>
      </c>
      <c r="AA489" s="3">
        <v>23</v>
      </c>
      <c r="AI489" s="19" t="str">
        <f>VLOOKUP(BBDD!AH489,[1]CODIFICACIÓN!$BM$3:$BN$14,2,FALSE)</f>
        <v>TARJETA CIUDADANA</v>
      </c>
      <c r="AJ489" s="19" t="str">
        <f>VLOOKUP(BBDD!AI489,[1]CODIFICACIÓN!$BO$3:$BP$12,2,FALSE)</f>
        <v>NS/NC</v>
      </c>
      <c r="AL489" s="19" t="str">
        <f>VLOOKUP(BBDD!AK489,[1]CODIFICACIÓN!$BQ$3:$BR$7,2,FALSE)</f>
        <v>CON MENOR FRECUENCIA</v>
      </c>
      <c r="AM489" s="19" t="str">
        <f>VLOOKUP(BBDD!AL489,[1]CODIFICACIÓN!$BS$3:$BT$7,2,FALSE)</f>
        <v>Seguro</v>
      </c>
    </row>
    <row r="490" spans="1:39" ht="15" customHeight="1" x14ac:dyDescent="0.3">
      <c r="A490" s="4">
        <v>489</v>
      </c>
      <c r="B490" s="5">
        <v>42846</v>
      </c>
      <c r="C490" s="7">
        <v>0.49861111111111112</v>
      </c>
      <c r="D490" s="3" t="s">
        <v>285</v>
      </c>
      <c r="E490" s="19" t="str">
        <f>VLOOKUP(BBDD!E490,[1]CODIFICACIÓN!$A$3:$B$5,2,FALSE)</f>
        <v>Mujer</v>
      </c>
      <c r="F490" s="3">
        <v>50</v>
      </c>
      <c r="G490" s="3" t="str">
        <f>VLOOKUP(F490,[1]CODIFICACIÓN!$BV$3:$BW$99,2,FALSE)</f>
        <v>40 a 54 años</v>
      </c>
      <c r="H490" s="3" t="s">
        <v>106</v>
      </c>
      <c r="I490" s="19" t="str">
        <f>VLOOKUP(BBDD!H490,[1]CODIFICACIÓN!$BG$3:$BH$11,2,FALSE)</f>
        <v>EN PARO</v>
      </c>
      <c r="J490" s="4" t="s">
        <v>106</v>
      </c>
      <c r="K490" s="19" t="str">
        <f>VLOOKUP(BBDD!J490,[1]CODIFICACIÓN!$G$3:$H$48,2,FALSE)</f>
        <v>Actur- Rey Fernando</v>
      </c>
      <c r="L490" s="4" t="s">
        <v>663</v>
      </c>
      <c r="M490" s="3" t="s">
        <v>285</v>
      </c>
      <c r="N490" s="19" t="str">
        <f>VLOOKUP(BBDD!M490,[1]CODIFICACIÓN!$G$3:$H$48,2,FALSE)</f>
        <v>Casco Histórico</v>
      </c>
      <c r="O490" s="18">
        <v>54</v>
      </c>
      <c r="P490" s="19" t="str">
        <f>VLOOKUP(BBDD!O490,[1]CODIFICACIÓN!$BI$3:$BJ$15,2,FALSE)</f>
        <v>CASA</v>
      </c>
      <c r="Q490" s="3"/>
      <c r="R490" s="19" t="str">
        <f>VLOOKUP(BBDD!Q490,[1]CODIFICACIÓN!$BI$3:$BJ$15,2,FALSE)</f>
        <v>GESTIONES TRABAJO</v>
      </c>
      <c r="T490" s="19" t="str">
        <f>VLOOKUP(BBDD!S490,[1]CODIFICACIÓN!$BK$3:$BL$18,2,FALSE)</f>
        <v>BUS URBANO</v>
      </c>
      <c r="U490" s="19"/>
      <c r="V490" s="3"/>
      <c r="Y490" s="7">
        <v>0.4826388888888889</v>
      </c>
      <c r="Z490" s="3">
        <v>10</v>
      </c>
      <c r="AA490" s="3">
        <v>23</v>
      </c>
      <c r="AI490" s="19" t="str">
        <f>VLOOKUP(BBDD!AH490,[1]CODIFICACIÓN!$BM$3:$BN$14,2,FALSE)</f>
        <v>TARJETA BUS</v>
      </c>
      <c r="AJ490" s="19" t="str">
        <f>VLOOKUP(BBDD!AI490,[1]CODIFICACIÓN!$BO$3:$BP$12,2,FALSE)</f>
        <v>NS/NC</v>
      </c>
      <c r="AL490" s="19" t="str">
        <f>VLOOKUP(BBDD!AK490,[1]CODIFICACIÓN!$BQ$3:$BR$7,2,FALSE)</f>
        <v>CON MENOR FRECUENCIA</v>
      </c>
      <c r="AM490" s="19" t="str">
        <f>VLOOKUP(BBDD!AL490,[1]CODIFICACIÓN!$BS$3:$BT$7,2,FALSE)</f>
        <v>Seguro</v>
      </c>
    </row>
    <row r="491" spans="1:39" ht="15" customHeight="1" x14ac:dyDescent="0.3">
      <c r="A491" s="4">
        <v>490</v>
      </c>
      <c r="B491" s="5">
        <v>42846</v>
      </c>
      <c r="C491" s="7">
        <v>0.4993055555555555</v>
      </c>
      <c r="D491" s="3" t="s">
        <v>285</v>
      </c>
      <c r="E491" s="19" t="str">
        <f>VLOOKUP(BBDD!E491,[1]CODIFICACIÓN!$A$3:$B$5,2,FALSE)</f>
        <v>Hombre</v>
      </c>
      <c r="F491" s="3">
        <v>66</v>
      </c>
      <c r="G491" s="3" t="str">
        <f>VLOOKUP(F491,[1]CODIFICACIÓN!$BV$3:$BW$99,2,FALSE)</f>
        <v>&gt; 65 años</v>
      </c>
      <c r="H491" s="3" t="s">
        <v>105</v>
      </c>
      <c r="I491" s="19" t="str">
        <f>VLOOKUP(BBDD!H491,[1]CODIFICACIÓN!$BG$3:$BH$11,2,FALSE)</f>
        <v>RETIRADO/A JUBILADO/A</v>
      </c>
      <c r="J491" s="4" t="s">
        <v>105</v>
      </c>
      <c r="K491" s="19" t="str">
        <f>VLOOKUP(BBDD!J491,[1]CODIFICACIÓN!$G$3:$H$48,2,FALSE)</f>
        <v>Centro</v>
      </c>
      <c r="L491" s="4" t="s">
        <v>665</v>
      </c>
      <c r="M491" s="3" t="s">
        <v>285</v>
      </c>
      <c r="N491" s="19" t="str">
        <f>VLOOKUP(BBDD!M491,[1]CODIFICACIÓN!$G$3:$H$48,2,FALSE)</f>
        <v>Casco Histórico</v>
      </c>
      <c r="O491" s="18">
        <v>54</v>
      </c>
      <c r="P491" s="19" t="str">
        <f>VLOOKUP(BBDD!O491,[1]CODIFICACIÓN!$BI$3:$BJ$15,2,FALSE)</f>
        <v>CASA</v>
      </c>
      <c r="Q491" s="3"/>
      <c r="R491" s="19" t="str">
        <f>VLOOKUP(BBDD!Q491,[1]CODIFICACIÓN!$BI$3:$BJ$15,2,FALSE)</f>
        <v>OTROS</v>
      </c>
      <c r="T491" s="19" t="str">
        <f>VLOOKUP(BBDD!S491,[1]CODIFICACIÓN!$BK$3:$BL$18,2,FALSE)</f>
        <v>A PIE</v>
      </c>
      <c r="U491" s="19"/>
      <c r="V491" s="3"/>
      <c r="Y491" s="7">
        <v>0.47916666666666669</v>
      </c>
      <c r="Z491" s="3">
        <v>13</v>
      </c>
      <c r="AI491" s="19" t="str">
        <f>VLOOKUP(BBDD!AH491,[1]CODIFICACIÓN!$BM$3:$BN$14,2,FALSE)</f>
        <v>NS/NC</v>
      </c>
      <c r="AJ491" s="19" t="str">
        <f>VLOOKUP(BBDD!AI491,[1]CODIFICACIÓN!$BO$3:$BP$12,2,FALSE)</f>
        <v>INNECESARIO POR PROXIMIDAD</v>
      </c>
      <c r="AL491" s="19" t="str">
        <f>VLOOKUP(BBDD!AK491,[1]CODIFICACIÓN!$BQ$3:$BR$7,2,FALSE)</f>
        <v>1-3 VECES AL MES</v>
      </c>
      <c r="AM491" s="19" t="str">
        <f>VLOOKUP(BBDD!AL491,[1]CODIFICACIÓN!$BS$3:$BT$7,2,FALSE)</f>
        <v>Seguro</v>
      </c>
    </row>
    <row r="492" spans="1:39" ht="15" customHeight="1" x14ac:dyDescent="0.3">
      <c r="A492" s="4">
        <v>491</v>
      </c>
      <c r="B492" s="5">
        <v>42846</v>
      </c>
      <c r="C492" s="7">
        <v>0.5</v>
      </c>
      <c r="D492" s="3" t="s">
        <v>285</v>
      </c>
      <c r="E492" s="19" t="str">
        <f>VLOOKUP(BBDD!E492,[1]CODIFICACIÓN!$A$3:$B$5,2,FALSE)</f>
        <v>Hombre</v>
      </c>
      <c r="F492" s="3">
        <v>55</v>
      </c>
      <c r="G492" s="3" t="str">
        <f>VLOOKUP(F492,[1]CODIFICACIÓN!$BV$3:$BW$99,2,FALSE)</f>
        <v>55 a 64 años</v>
      </c>
      <c r="H492" s="3" t="s">
        <v>296</v>
      </c>
      <c r="I492" s="19" t="str">
        <f>VLOOKUP(BBDD!H492,[1]CODIFICACIÓN!$BG$3:$BH$11,2,FALSE)</f>
        <v>OCUPADO/A</v>
      </c>
      <c r="J492" s="4" t="s">
        <v>105</v>
      </c>
      <c r="K492" s="19" t="str">
        <f>VLOOKUP(BBDD!J492,[1]CODIFICACIÓN!$G$3:$H$48,2,FALSE)</f>
        <v>Centro</v>
      </c>
      <c r="L492" s="4" t="s">
        <v>665</v>
      </c>
      <c r="M492" s="3" t="s">
        <v>285</v>
      </c>
      <c r="N492" s="19" t="str">
        <f>VLOOKUP(BBDD!M492,[1]CODIFICACIÓN!$G$3:$H$48,2,FALSE)</f>
        <v>Casco Histórico</v>
      </c>
      <c r="O492" s="18">
        <v>54</v>
      </c>
      <c r="P492" s="19" t="str">
        <f>VLOOKUP(BBDD!O492,[1]CODIFICACIÓN!$BI$3:$BJ$15,2,FALSE)</f>
        <v>CASA</v>
      </c>
      <c r="Q492" s="3"/>
      <c r="R492" s="19" t="str">
        <f>VLOOKUP(BBDD!Q492,[1]CODIFICACIÓN!$BI$3:$BJ$15,2,FALSE)</f>
        <v>GESTIONES TRABAJO</v>
      </c>
      <c r="T492" s="19" t="str">
        <f>VLOOKUP(BBDD!S492,[1]CODIFICACIÓN!$BK$3:$BL$18,2,FALSE)</f>
        <v>TAXI</v>
      </c>
      <c r="U492" s="19"/>
      <c r="V492" s="3"/>
      <c r="Y492" s="7">
        <v>0.49305555555555558</v>
      </c>
      <c r="Z492" s="3">
        <v>10</v>
      </c>
      <c r="AI492" s="19" t="str">
        <f>VLOOKUP(BBDD!AH492,[1]CODIFICACIÓN!$BM$3:$BN$14,2,FALSE)</f>
        <v>NS/NC</v>
      </c>
      <c r="AJ492" s="19" t="str">
        <f>VLOOKUP(BBDD!AI492,[1]CODIFICACIÓN!$BO$3:$BP$12,2,FALSE)</f>
        <v>NS/NC</v>
      </c>
      <c r="AL492" s="19" t="str">
        <f>VLOOKUP(BBDD!AK492,[1]CODIFICACIÓN!$BQ$3:$BR$7,2,FALSE)</f>
        <v>CON MENOR FRECUENCIA</v>
      </c>
      <c r="AM492" s="19" t="str">
        <f>VLOOKUP(BBDD!AL492,[1]CODIFICACIÓN!$BS$3:$BT$7,2,FALSE)</f>
        <v>Seguro</v>
      </c>
    </row>
    <row r="493" spans="1:39" ht="15" customHeight="1" x14ac:dyDescent="0.3">
      <c r="A493" s="4">
        <v>492</v>
      </c>
      <c r="B493" s="5">
        <v>42846</v>
      </c>
      <c r="C493" s="7">
        <v>0.50208333333333333</v>
      </c>
      <c r="D493" s="3" t="s">
        <v>285</v>
      </c>
      <c r="E493" s="19" t="str">
        <f>VLOOKUP(BBDD!E493,[1]CODIFICACIÓN!$A$3:$B$5,2,FALSE)</f>
        <v>Hombre</v>
      </c>
      <c r="F493" s="3">
        <v>46</v>
      </c>
      <c r="G493" s="3" t="str">
        <f>VLOOKUP(F493,[1]CODIFICACIÓN!$BV$3:$BW$99,2,FALSE)</f>
        <v>40 a 54 años</v>
      </c>
      <c r="H493" s="3" t="s">
        <v>105</v>
      </c>
      <c r="I493" s="19" t="str">
        <f>VLOOKUP(BBDD!H493,[1]CODIFICACIÓN!$BG$3:$BH$11,2,FALSE)</f>
        <v>OCUPADO/A</v>
      </c>
      <c r="J493" s="4" t="s">
        <v>105</v>
      </c>
      <c r="K493" s="19" t="str">
        <f>VLOOKUP(BBDD!J493,[1]CODIFICACIÓN!$G$3:$H$48,2,FALSE)</f>
        <v>Centro</v>
      </c>
      <c r="L493" s="4" t="s">
        <v>665</v>
      </c>
      <c r="M493" s="3" t="s">
        <v>285</v>
      </c>
      <c r="N493" s="19" t="str">
        <f>VLOOKUP(BBDD!M493,[1]CODIFICACIÓN!$G$3:$H$48,2,FALSE)</f>
        <v>Casco Histórico</v>
      </c>
      <c r="O493" s="18">
        <v>54</v>
      </c>
      <c r="P493" s="19" t="str">
        <f>VLOOKUP(BBDD!O493,[1]CODIFICACIÓN!$BI$3:$BJ$15,2,FALSE)</f>
        <v>GESTIONES TRABAJO</v>
      </c>
      <c r="Q493" s="3"/>
      <c r="R493" s="19" t="str">
        <f>VLOOKUP(BBDD!Q493,[1]CODIFICACIÓN!$BI$3:$BJ$15,2,FALSE)</f>
        <v>GESTIONES TRABAJO</v>
      </c>
      <c r="T493" s="19" t="str">
        <f>VLOOKUP(BBDD!S493,[1]CODIFICACIÓN!$BK$3:$BL$18,2,FALSE)</f>
        <v>A PIE</v>
      </c>
      <c r="U493" s="19"/>
      <c r="V493" s="3"/>
      <c r="Y493" s="7">
        <v>0.4861111111111111</v>
      </c>
      <c r="Z493" s="3">
        <v>20</v>
      </c>
      <c r="AI493" s="19" t="str">
        <f>VLOOKUP(BBDD!AH493,[1]CODIFICACIÓN!$BM$3:$BN$14,2,FALSE)</f>
        <v>NS/NC</v>
      </c>
      <c r="AJ493" s="19" t="str">
        <f>VLOOKUP(BBDD!AI493,[1]CODIFICACIÓN!$BO$3:$BP$12,2,FALSE)</f>
        <v>INNECESARIO POR PROXIMIDAD</v>
      </c>
      <c r="AL493" s="19" t="str">
        <f>VLOOKUP(BBDD!AK493,[1]CODIFICACIÓN!$BQ$3:$BR$7,2,FALSE)</f>
        <v>CON MENOR FRECUENCIA</v>
      </c>
      <c r="AM493" s="19" t="str">
        <f>VLOOKUP(BBDD!AL493,[1]CODIFICACIÓN!$BS$3:$BT$7,2,FALSE)</f>
        <v>Seguro</v>
      </c>
    </row>
    <row r="494" spans="1:39" ht="15" customHeight="1" x14ac:dyDescent="0.3">
      <c r="A494" s="4">
        <v>493</v>
      </c>
      <c r="B494" s="5">
        <v>42846</v>
      </c>
      <c r="C494" s="7">
        <v>0.51388888888888895</v>
      </c>
      <c r="D494" s="3" t="s">
        <v>285</v>
      </c>
      <c r="E494" s="19" t="str">
        <f>VLOOKUP(BBDD!E494,[1]CODIFICACIÓN!$A$3:$B$5,2,FALSE)</f>
        <v>Mujer</v>
      </c>
      <c r="F494" s="3">
        <v>19</v>
      </c>
      <c r="G494" s="3" t="str">
        <f>VLOOKUP(F494,[1]CODIFICACIÓN!$BV$3:$BW$99,2,FALSE)</f>
        <v>15 a 24 años</v>
      </c>
      <c r="H494" s="3" t="s">
        <v>297</v>
      </c>
      <c r="I494" s="19" t="str">
        <f>VLOOKUP(BBDD!H494,[1]CODIFICACIÓN!$BG$3:$BH$11,2,FALSE)</f>
        <v>OCUPADO/A Y ESTUDIANTE</v>
      </c>
      <c r="J494" s="4" t="s">
        <v>297</v>
      </c>
      <c r="K494" s="19" t="str">
        <f>VLOOKUP(BBDD!J494,[1]CODIFICACIÓN!$G$3:$H$48,2,FALSE)</f>
        <v>El Rabal</v>
      </c>
      <c r="L494" s="4" t="s">
        <v>585</v>
      </c>
      <c r="M494" s="3" t="s">
        <v>285</v>
      </c>
      <c r="N494" s="19" t="str">
        <f>VLOOKUP(BBDD!M494,[1]CODIFICACIÓN!$G$3:$H$48,2,FALSE)</f>
        <v>Casco Histórico</v>
      </c>
      <c r="O494" s="18">
        <v>54</v>
      </c>
      <c r="P494" s="19" t="str">
        <f>VLOOKUP(BBDD!O494,[1]CODIFICACIÓN!$BI$3:$BJ$15,2,FALSE)</f>
        <v>TRABAJO</v>
      </c>
      <c r="Q494" s="3"/>
      <c r="R494" s="19" t="str">
        <f>VLOOKUP(BBDD!Q494,[1]CODIFICACIÓN!$BI$3:$BJ$15,2,FALSE)</f>
        <v>TRABAJO</v>
      </c>
      <c r="T494" s="19" t="str">
        <f>VLOOKUP(BBDD!S494,[1]CODIFICACIÓN!$BK$3:$BL$18,2,FALSE)</f>
        <v>TAXI</v>
      </c>
      <c r="U494" s="19"/>
      <c r="V494" s="3"/>
      <c r="Y494" s="7">
        <v>0.48958333333333331</v>
      </c>
      <c r="Z494" s="3">
        <v>30</v>
      </c>
      <c r="AI494" s="19" t="str">
        <f>VLOOKUP(BBDD!AH494,[1]CODIFICACIÓN!$BM$3:$BN$14,2,FALSE)</f>
        <v>NS/NC</v>
      </c>
      <c r="AJ494" s="19" t="str">
        <f>VLOOKUP(BBDD!AI494,[1]CODIFICACIÓN!$BO$3:$BP$12,2,FALSE)</f>
        <v>NS/NC</v>
      </c>
      <c r="AL494" s="19" t="str">
        <f>VLOOKUP(BBDD!AK494,[1]CODIFICACIÓN!$BQ$3:$BR$7,2,FALSE)</f>
        <v>1-3 VECES A LA SEMANA</v>
      </c>
      <c r="AM494" s="19" t="str">
        <f>VLOOKUP(BBDD!AL494,[1]CODIFICACIÓN!$BS$3:$BT$7,2,FALSE)</f>
        <v>Seguro</v>
      </c>
    </row>
    <row r="495" spans="1:39" ht="15" customHeight="1" x14ac:dyDescent="0.3">
      <c r="A495" s="4">
        <v>494</v>
      </c>
      <c r="B495" s="5">
        <v>42846</v>
      </c>
      <c r="C495" s="7">
        <v>0.51597222222222217</v>
      </c>
      <c r="D495" s="3" t="s">
        <v>285</v>
      </c>
      <c r="E495" s="19" t="str">
        <f>VLOOKUP(BBDD!E495,[1]CODIFICACIÓN!$A$3:$B$5,2,FALSE)</f>
        <v>Mujer</v>
      </c>
      <c r="F495" s="3">
        <v>31</v>
      </c>
      <c r="G495" s="3" t="str">
        <f>VLOOKUP(F495,[1]CODIFICACIÓN!$BV$3:$BW$99,2,FALSE)</f>
        <v>25 a 39 años</v>
      </c>
      <c r="H495" s="3" t="s">
        <v>157</v>
      </c>
      <c r="I495" s="19" t="str">
        <f>VLOOKUP(BBDD!H495,[1]CODIFICACIÓN!$BG$3:$BH$11,2,FALSE)</f>
        <v>OCUPADO/A</v>
      </c>
      <c r="J495" s="4" t="s">
        <v>278</v>
      </c>
      <c r="K495" s="19" t="str">
        <f>VLOOKUP(BBDD!J495,[1]CODIFICACIÓN!$G$3:$H$48,2,FALSE)</f>
        <v>Casco Histórico</v>
      </c>
      <c r="L495" s="4" t="s">
        <v>664</v>
      </c>
      <c r="M495" s="3" t="s">
        <v>285</v>
      </c>
      <c r="N495" s="19" t="str">
        <f>VLOOKUP(BBDD!M495,[1]CODIFICACIÓN!$G$3:$H$48,2,FALSE)</f>
        <v>Casco Histórico</v>
      </c>
      <c r="O495" s="18">
        <v>54</v>
      </c>
      <c r="P495" s="19" t="str">
        <f>VLOOKUP(BBDD!O495,[1]CODIFICACIÓN!$BI$3:$BJ$15,2,FALSE)</f>
        <v>GESTIONES ADMINISTRATIVAS</v>
      </c>
      <c r="Q495" s="3"/>
      <c r="R495" s="19" t="str">
        <f>VLOOKUP(BBDD!Q495,[1]CODIFICACIÓN!$BI$3:$BJ$15,2,FALSE)</f>
        <v>GESTIONES ADMINISTRATIVAS</v>
      </c>
      <c r="T495" s="19" t="str">
        <f>VLOOKUP(BBDD!S495,[1]CODIFICACIÓN!$BK$3:$BL$18,2,FALSE)</f>
        <v>A PIE</v>
      </c>
      <c r="U495" s="19"/>
      <c r="V495" s="3"/>
      <c r="Y495" s="7">
        <v>0.5</v>
      </c>
      <c r="Z495" s="3">
        <v>15</v>
      </c>
      <c r="AI495" s="19" t="str">
        <f>VLOOKUP(BBDD!AH495,[1]CODIFICACIÓN!$BM$3:$BN$14,2,FALSE)</f>
        <v>NS/NC</v>
      </c>
      <c r="AJ495" s="19" t="str">
        <f>VLOOKUP(BBDD!AI495,[1]CODIFICACIÓN!$BO$3:$BP$12,2,FALSE)</f>
        <v>NO HAY SERVICIO ADECUADO</v>
      </c>
      <c r="AL495" s="19" t="str">
        <f>VLOOKUP(BBDD!AK495,[1]CODIFICACIÓN!$BQ$3:$BR$7,2,FALSE)</f>
        <v>1-3 VECES AL MES</v>
      </c>
      <c r="AM495" s="19" t="str">
        <f>VLOOKUP(BBDD!AL495,[1]CODIFICACIÓN!$BS$3:$BT$7,2,FALSE)</f>
        <v>Seguro</v>
      </c>
    </row>
    <row r="496" spans="1:39" ht="15" customHeight="1" x14ac:dyDescent="0.3">
      <c r="A496" s="4">
        <v>495</v>
      </c>
      <c r="B496" s="5">
        <v>42846</v>
      </c>
      <c r="C496" s="7">
        <v>0.52152777777777781</v>
      </c>
      <c r="D496" s="3" t="s">
        <v>285</v>
      </c>
      <c r="E496" s="19" t="str">
        <f>VLOOKUP(BBDD!E496,[1]CODIFICACIÓN!$A$3:$B$5,2,FALSE)</f>
        <v>Hombre</v>
      </c>
      <c r="F496" s="3">
        <v>28</v>
      </c>
      <c r="G496" s="3" t="str">
        <f>VLOOKUP(F496,[1]CODIFICACIÓN!$BV$3:$BW$99,2,FALSE)</f>
        <v>25 a 39 años</v>
      </c>
      <c r="H496" s="3" t="s">
        <v>132</v>
      </c>
      <c r="I496" s="19" t="str">
        <f>VLOOKUP(BBDD!H496,[1]CODIFICACIÓN!$BG$3:$BH$11,2,FALSE)</f>
        <v>OCUPADO/A</v>
      </c>
      <c r="J496" s="4" t="s">
        <v>298</v>
      </c>
      <c r="K496" s="19" t="str">
        <f>VLOOKUP(BBDD!J496,[1]CODIFICACIÓN!$G$3:$H$48,2,FALSE)</f>
        <v>Delicias</v>
      </c>
      <c r="L496" s="4">
        <v>67</v>
      </c>
      <c r="M496" s="3" t="s">
        <v>285</v>
      </c>
      <c r="N496" s="19" t="str">
        <f>VLOOKUP(BBDD!M496,[1]CODIFICACIÓN!$G$3:$H$48,2,FALSE)</f>
        <v>Casco Histórico</v>
      </c>
      <c r="O496" s="18">
        <v>54</v>
      </c>
      <c r="P496" s="19" t="str">
        <f>VLOOKUP(BBDD!O496,[1]CODIFICACIÓN!$BI$3:$BJ$15,2,FALSE)</f>
        <v>CASA</v>
      </c>
      <c r="Q496" s="3"/>
      <c r="R496" s="19" t="str">
        <f>VLOOKUP(BBDD!Q496,[1]CODIFICACIÓN!$BI$3:$BJ$15,2,FALSE)</f>
        <v>TRABAJO</v>
      </c>
      <c r="T496" s="19" t="str">
        <f>VLOOKUP(BBDD!S496,[1]CODIFICACIÓN!$BK$3:$BL$18,2,FALSE)</f>
        <v>COCHE PERSONA QUE CONDUCE</v>
      </c>
      <c r="U496" s="19"/>
      <c r="V496" s="3"/>
      <c r="Y496" s="7">
        <v>0.51388888888888895</v>
      </c>
      <c r="Z496" s="3">
        <v>10</v>
      </c>
      <c r="AI496" s="19" t="str">
        <f>VLOOKUP(BBDD!AH496,[1]CODIFICACIÓN!$BM$3:$BN$14,2,FALSE)</f>
        <v>NS/NC</v>
      </c>
      <c r="AJ496" s="19" t="str">
        <f>VLOOKUP(BBDD!AI496,[1]CODIFICACIÓN!$BO$3:$BP$12,2,FALSE)</f>
        <v>OTROS</v>
      </c>
      <c r="AL496" s="19" t="str">
        <f>VLOOKUP(BBDD!AK496,[1]CODIFICACIÓN!$BQ$3:$BR$7,2,FALSE)</f>
        <v>4 O MÁS VECES A LA SEMANA</v>
      </c>
      <c r="AM496" s="19" t="str">
        <f>VLOOKUP(BBDD!AL496,[1]CODIFICACIÓN!$BS$3:$BT$7,2,FALSE)</f>
        <v>Seguro</v>
      </c>
    </row>
    <row r="497" spans="1:39" ht="15" customHeight="1" x14ac:dyDescent="0.3">
      <c r="A497" s="4">
        <v>496</v>
      </c>
      <c r="B497" s="5">
        <v>42846</v>
      </c>
      <c r="C497" s="7">
        <v>0.52569444444444446</v>
      </c>
      <c r="D497" s="3" t="s">
        <v>285</v>
      </c>
      <c r="E497" s="19" t="str">
        <f>VLOOKUP(BBDD!E497,[1]CODIFICACIÓN!$A$3:$B$5,2,FALSE)</f>
        <v>Hombre</v>
      </c>
      <c r="F497" s="3">
        <v>40</v>
      </c>
      <c r="G497" s="3" t="str">
        <f>VLOOKUP(F497,[1]CODIFICACIÓN!$BV$3:$BW$99,2,FALSE)</f>
        <v>40 a 54 años</v>
      </c>
      <c r="H497" s="3" t="s">
        <v>299</v>
      </c>
      <c r="I497" s="19" t="str">
        <f>VLOOKUP(BBDD!H497,[1]CODIFICACIÓN!$BG$3:$BH$11,2,FALSE)</f>
        <v>OCUPADO/A</v>
      </c>
      <c r="J497" s="4" t="s">
        <v>299</v>
      </c>
      <c r="K497" s="19" t="str">
        <f>VLOOKUP(BBDD!J497,[1]CODIFICACIÓN!$G$3:$H$48,2,FALSE)</f>
        <v>Universidad</v>
      </c>
      <c r="L497" s="4">
        <v>93</v>
      </c>
      <c r="M497" s="3" t="s">
        <v>285</v>
      </c>
      <c r="N497" s="19" t="str">
        <f>VLOOKUP(BBDD!M497,[1]CODIFICACIÓN!$G$3:$H$48,2,FALSE)</f>
        <v>Casco Histórico</v>
      </c>
      <c r="O497" s="18">
        <v>54</v>
      </c>
      <c r="P497" s="19" t="str">
        <f>VLOOKUP(BBDD!O497,[1]CODIFICACIÓN!$BI$3:$BJ$15,2,FALSE)</f>
        <v>CASA</v>
      </c>
      <c r="Q497" s="3"/>
      <c r="R497" s="19" t="str">
        <f>VLOOKUP(BBDD!Q497,[1]CODIFICACIÓN!$BI$3:$BJ$15,2,FALSE)</f>
        <v>TRABAJO</v>
      </c>
      <c r="T497" s="19" t="str">
        <f>VLOOKUP(BBDD!S497,[1]CODIFICACIÓN!$BK$3:$BL$18,2,FALSE)</f>
        <v>BICICLETA PRIVADA</v>
      </c>
      <c r="U497" s="19"/>
      <c r="V497" s="3"/>
      <c r="Y497" s="7">
        <v>0.51041666666666663</v>
      </c>
      <c r="Z497" s="3">
        <v>15</v>
      </c>
      <c r="AI497" s="19" t="str">
        <f>VLOOKUP(BBDD!AH497,[1]CODIFICACIÓN!$BM$3:$BN$14,2,FALSE)</f>
        <v>NS/NC</v>
      </c>
      <c r="AJ497" s="19" t="str">
        <f>VLOOKUP(BBDD!AI497,[1]CODIFICACIÓN!$BO$3:$BP$12,2,FALSE)</f>
        <v>PARADAS ALEJADAS</v>
      </c>
      <c r="AL497" s="19" t="str">
        <f>VLOOKUP(BBDD!AK497,[1]CODIFICACIÓN!$BQ$3:$BR$7,2,FALSE)</f>
        <v>4 O MÁS VECES A LA SEMANA</v>
      </c>
      <c r="AM497" s="19" t="str">
        <f>VLOOKUP(BBDD!AL497,[1]CODIFICACIÓN!$BS$3:$BT$7,2,FALSE)</f>
        <v>Poco seguro</v>
      </c>
    </row>
    <row r="498" spans="1:39" ht="15" customHeight="1" x14ac:dyDescent="0.3">
      <c r="A498" s="4">
        <v>497</v>
      </c>
      <c r="B498" s="5">
        <v>42846</v>
      </c>
      <c r="C498" s="7">
        <v>0.53472222222222221</v>
      </c>
      <c r="D498" s="3" t="s">
        <v>285</v>
      </c>
      <c r="E498" s="19" t="str">
        <f>VLOOKUP(BBDD!E498,[1]CODIFICACIÓN!$A$3:$B$5,2,FALSE)</f>
        <v>Hombre</v>
      </c>
      <c r="F498" s="3">
        <v>70</v>
      </c>
      <c r="G498" s="3" t="str">
        <f>VLOOKUP(F498,[1]CODIFICACIÓN!$BV$3:$BW$99,2,FALSE)</f>
        <v>&gt; 65 años</v>
      </c>
      <c r="H498" s="3" t="s">
        <v>300</v>
      </c>
      <c r="I498" s="19" t="str">
        <f>VLOOKUP(BBDD!H498,[1]CODIFICACIÓN!$BG$3:$BH$11,2,FALSE)</f>
        <v>RETIRADO/A JUBILADO/A</v>
      </c>
      <c r="J498" s="4" t="s">
        <v>145</v>
      </c>
      <c r="K498" s="19" t="str">
        <f>VLOOKUP(BBDD!J498,[1]CODIFICACIÓN!$G$3:$H$48,2,FALSE)</f>
        <v>San José</v>
      </c>
      <c r="L498" s="4">
        <v>85</v>
      </c>
      <c r="M498" s="3" t="s">
        <v>285</v>
      </c>
      <c r="N498" s="19" t="str">
        <f>VLOOKUP(BBDD!M498,[1]CODIFICACIÓN!$G$3:$H$48,2,FALSE)</f>
        <v>Casco Histórico</v>
      </c>
      <c r="O498" s="18">
        <v>54</v>
      </c>
      <c r="P498" s="19" t="str">
        <f>VLOOKUP(BBDD!O498,[1]CODIFICACIÓN!$BI$3:$BJ$15,2,FALSE)</f>
        <v>ASUNTOS PERSONALES</v>
      </c>
      <c r="Q498" s="3"/>
      <c r="R498" s="19" t="str">
        <f>VLOOKUP(BBDD!Q498,[1]CODIFICACIÓN!$BI$3:$BJ$15,2,FALSE)</f>
        <v>OTROS</v>
      </c>
      <c r="T498" s="19" t="str">
        <f>VLOOKUP(BBDD!S498,[1]CODIFICACIÓN!$BK$3:$BL$18,2,FALSE)</f>
        <v>A PIE</v>
      </c>
      <c r="U498" s="19"/>
      <c r="V498" s="3"/>
      <c r="Y498" s="7">
        <v>0.51041666666666663</v>
      </c>
      <c r="Z498" s="3">
        <v>40</v>
      </c>
      <c r="AI498" s="19" t="str">
        <f>VLOOKUP(BBDD!AH498,[1]CODIFICACIÓN!$BM$3:$BN$14,2,FALSE)</f>
        <v>NS/NC</v>
      </c>
      <c r="AJ498" s="19" t="str">
        <f>VLOOKUP(BBDD!AI498,[1]CODIFICACIÓN!$BO$3:$BP$12,2,FALSE)</f>
        <v>ES INCÓMODO</v>
      </c>
      <c r="AL498" s="19" t="str">
        <f>VLOOKUP(BBDD!AK498,[1]CODIFICACIÓN!$BQ$3:$BR$7,2,FALSE)</f>
        <v>NS/NC</v>
      </c>
      <c r="AM498" s="19" t="str">
        <f>VLOOKUP(BBDD!AL498,[1]CODIFICACIÓN!$BS$3:$BT$7,2,FALSE)</f>
        <v>Seguro</v>
      </c>
    </row>
    <row r="499" spans="1:39" ht="15" customHeight="1" x14ac:dyDescent="0.3">
      <c r="A499" s="4">
        <v>498</v>
      </c>
      <c r="B499" s="5">
        <v>42846</v>
      </c>
      <c r="C499" s="7">
        <v>0.53472222222222221</v>
      </c>
      <c r="D499" s="3" t="s">
        <v>285</v>
      </c>
      <c r="E499" s="19" t="str">
        <f>VLOOKUP(BBDD!E499,[1]CODIFICACIÓN!$A$3:$B$5,2,FALSE)</f>
        <v>Mujer</v>
      </c>
      <c r="F499" s="3">
        <v>51</v>
      </c>
      <c r="G499" s="3" t="str">
        <f>VLOOKUP(F499,[1]CODIFICACIÓN!$BV$3:$BW$99,2,FALSE)</f>
        <v>40 a 54 años</v>
      </c>
      <c r="H499" s="3" t="s">
        <v>301</v>
      </c>
      <c r="I499" s="19" t="str">
        <f>VLOOKUP(BBDD!H499,[1]CODIFICACIÓN!$BG$3:$BH$11,2,FALSE)</f>
        <v>OCUPADO/A</v>
      </c>
      <c r="J499" s="4" t="s">
        <v>147</v>
      </c>
      <c r="K499" s="19" t="str">
        <f>VLOOKUP(BBDD!J499,[1]CODIFICACIÓN!$G$3:$H$48,2,FALSE)</f>
        <v>Casco Histórico</v>
      </c>
      <c r="L499" s="4">
        <v>36</v>
      </c>
      <c r="M499" s="3" t="s">
        <v>285</v>
      </c>
      <c r="N499" s="19" t="str">
        <f>VLOOKUP(BBDD!M499,[1]CODIFICACIÓN!$G$3:$H$48,2,FALSE)</f>
        <v>Casco Histórico</v>
      </c>
      <c r="O499" s="18">
        <v>54</v>
      </c>
      <c r="P499" s="19" t="str">
        <f>VLOOKUP(BBDD!O499,[1]CODIFICACIÓN!$BI$3:$BJ$15,2,FALSE)</f>
        <v>TRABAJO</v>
      </c>
      <c r="Q499" s="3"/>
      <c r="R499" s="19" t="str">
        <f>VLOOKUP(BBDD!Q499,[1]CODIFICACIÓN!$BI$3:$BJ$15,2,FALSE)</f>
        <v>TRABAJO</v>
      </c>
      <c r="T499" s="19" t="str">
        <f>VLOOKUP(BBDD!S499,[1]CODIFICACIÓN!$BK$3:$BL$18,2,FALSE)</f>
        <v>A PIE</v>
      </c>
      <c r="U499" s="19"/>
      <c r="V499" s="3"/>
      <c r="Y499" s="7">
        <v>0.52777777777777779</v>
      </c>
      <c r="Z499" s="3">
        <v>8</v>
      </c>
      <c r="AI499" s="19" t="str">
        <f>VLOOKUP(BBDD!AH499,[1]CODIFICACIÓN!$BM$3:$BN$14,2,FALSE)</f>
        <v>NS/NC</v>
      </c>
      <c r="AJ499" s="19" t="str">
        <f>VLOOKUP(BBDD!AI499,[1]CODIFICACIÓN!$BO$3:$BP$12,2,FALSE)</f>
        <v>INNECESARIO POR PROXIMIDAD</v>
      </c>
      <c r="AL499" s="19" t="str">
        <f>VLOOKUP(BBDD!AK499,[1]CODIFICACIÓN!$BQ$3:$BR$7,2,FALSE)</f>
        <v>CON MENOR FRECUENCIA</v>
      </c>
      <c r="AM499" s="19" t="str">
        <f>VLOOKUP(BBDD!AL499,[1]CODIFICACIÓN!$BS$3:$BT$7,2,FALSE)</f>
        <v>Muy seguro</v>
      </c>
    </row>
    <row r="500" spans="1:39" ht="15" customHeight="1" x14ac:dyDescent="0.3">
      <c r="A500" s="4">
        <v>499</v>
      </c>
      <c r="B500" s="5">
        <v>42846</v>
      </c>
      <c r="C500" s="7">
        <v>0.55208333333333337</v>
      </c>
      <c r="D500" s="3" t="s">
        <v>285</v>
      </c>
      <c r="E500" s="19" t="str">
        <f>VLOOKUP(BBDD!E500,[1]CODIFICACIÓN!$A$3:$B$5,2,FALSE)</f>
        <v>Hombre</v>
      </c>
      <c r="F500" s="3">
        <v>51</v>
      </c>
      <c r="G500" s="3" t="str">
        <f>VLOOKUP(F500,[1]CODIFICACIÓN!$BV$3:$BW$99,2,FALSE)</f>
        <v>40 a 54 años</v>
      </c>
      <c r="H500" s="3" t="s">
        <v>108</v>
      </c>
      <c r="I500" s="19" t="str">
        <f>VLOOKUP(BBDD!H500,[1]CODIFICACIÓN!$BG$3:$BH$11,2,FALSE)</f>
        <v>OCUPADO/A</v>
      </c>
      <c r="J500" s="4" t="s">
        <v>105</v>
      </c>
      <c r="K500" s="19" t="str">
        <f>VLOOKUP(BBDD!J500,[1]CODIFICACIÓN!$G$3:$H$48,2,FALSE)</f>
        <v>Centro</v>
      </c>
      <c r="L500" s="4" t="s">
        <v>665</v>
      </c>
      <c r="M500" s="3" t="s">
        <v>285</v>
      </c>
      <c r="N500" s="19" t="str">
        <f>VLOOKUP(BBDD!M500,[1]CODIFICACIÓN!$G$3:$H$48,2,FALSE)</f>
        <v>Casco Histórico</v>
      </c>
      <c r="O500" s="18">
        <v>54</v>
      </c>
      <c r="P500" s="19" t="str">
        <f>VLOOKUP(BBDD!O500,[1]CODIFICACIÓN!$BI$3:$BJ$15,2,FALSE)</f>
        <v>TRABAJO</v>
      </c>
      <c r="Q500" s="3"/>
      <c r="R500" s="19" t="str">
        <f>VLOOKUP(BBDD!Q500,[1]CODIFICACIÓN!$BI$3:$BJ$15,2,FALSE)</f>
        <v>TRABAJO</v>
      </c>
      <c r="T500" s="19" t="str">
        <f>VLOOKUP(BBDD!S500,[1]CODIFICACIÓN!$BK$3:$BL$18,2,FALSE)</f>
        <v>A PIE</v>
      </c>
      <c r="U500" s="19"/>
      <c r="V500" s="3"/>
      <c r="Y500" s="7">
        <v>0.54861111111111105</v>
      </c>
      <c r="Z500" s="3">
        <v>2</v>
      </c>
      <c r="AI500" s="19" t="str">
        <f>VLOOKUP(BBDD!AH500,[1]CODIFICACIÓN!$BM$3:$BN$14,2,FALSE)</f>
        <v>NS/NC</v>
      </c>
      <c r="AJ500" s="19" t="str">
        <f>VLOOKUP(BBDD!AI500,[1]CODIFICACIÓN!$BO$3:$BP$12,2,FALSE)</f>
        <v>INNECESARIO POR PROXIMIDAD</v>
      </c>
      <c r="AL500" s="19" t="str">
        <f>VLOOKUP(BBDD!AK500,[1]CODIFICACIÓN!$BQ$3:$BR$7,2,FALSE)</f>
        <v>CON MENOR FRECUENCIA</v>
      </c>
      <c r="AM500" s="19" t="str">
        <f>VLOOKUP(BBDD!AL500,[1]CODIFICACIÓN!$BS$3:$BT$7,2,FALSE)</f>
        <v>Poco seguro</v>
      </c>
    </row>
    <row r="501" spans="1:39" ht="15" customHeight="1" x14ac:dyDescent="0.3">
      <c r="A501" s="4">
        <v>500</v>
      </c>
      <c r="B501" s="5">
        <v>42846</v>
      </c>
      <c r="C501" s="7">
        <v>0.56944444444444442</v>
      </c>
      <c r="D501" s="3" t="s">
        <v>285</v>
      </c>
      <c r="E501" s="19" t="str">
        <f>VLOOKUP(BBDD!E501,[1]CODIFICACIÓN!$A$3:$B$5,2,FALSE)</f>
        <v>Mujer</v>
      </c>
      <c r="F501" s="3">
        <v>61</v>
      </c>
      <c r="G501" s="3" t="str">
        <f>VLOOKUP(F501,[1]CODIFICACIÓN!$BV$3:$BW$99,2,FALSE)</f>
        <v>55 a 64 años</v>
      </c>
      <c r="H501" s="3" t="s">
        <v>259</v>
      </c>
      <c r="I501" s="19" t="str">
        <f>VLOOKUP(BBDD!H501,[1]CODIFICACIÓN!$BG$3:$BH$11,2,FALSE)</f>
        <v>OCUPADO/A</v>
      </c>
      <c r="J501" s="4" t="s">
        <v>105</v>
      </c>
      <c r="K501" s="19" t="str">
        <f>VLOOKUP(BBDD!J501,[1]CODIFICACIÓN!$G$3:$H$48,2,FALSE)</f>
        <v>Centro</v>
      </c>
      <c r="L501" s="4" t="s">
        <v>665</v>
      </c>
      <c r="M501" s="3" t="s">
        <v>285</v>
      </c>
      <c r="N501" s="19" t="str">
        <f>VLOOKUP(BBDD!M501,[1]CODIFICACIÓN!$G$3:$H$48,2,FALSE)</f>
        <v>Casco Histórico</v>
      </c>
      <c r="O501" s="18">
        <v>54</v>
      </c>
      <c r="P501" s="19" t="str">
        <f>VLOOKUP(BBDD!O501,[1]CODIFICACIÓN!$BI$3:$BJ$15,2,FALSE)</f>
        <v>CASA</v>
      </c>
      <c r="Q501" s="3"/>
      <c r="R501" s="19" t="str">
        <f>VLOOKUP(BBDD!Q501,[1]CODIFICACIÓN!$BI$3:$BJ$15,2,FALSE)</f>
        <v>TRABAJO</v>
      </c>
      <c r="T501" s="19" t="str">
        <f>VLOOKUP(BBDD!S501,[1]CODIFICACIÓN!$BK$3:$BL$18,2,FALSE)</f>
        <v>A PIE</v>
      </c>
      <c r="U501" s="19"/>
      <c r="V501" s="3"/>
      <c r="Y501" s="7">
        <v>0.55555555555555558</v>
      </c>
      <c r="Z501" s="3">
        <v>20</v>
      </c>
      <c r="AI501" s="19" t="str">
        <f>VLOOKUP(BBDD!AH501,[1]CODIFICACIÓN!$BM$3:$BN$14,2,FALSE)</f>
        <v>NS/NC</v>
      </c>
      <c r="AJ501" s="19" t="str">
        <f>VLOOKUP(BBDD!AI501,[1]CODIFICACIÓN!$BO$3:$BP$12,2,FALSE)</f>
        <v>NO HAY SERVICIO ADECUADO</v>
      </c>
      <c r="AL501" s="19" t="str">
        <f>VLOOKUP(BBDD!AK501,[1]CODIFICACIÓN!$BQ$3:$BR$7,2,FALSE)</f>
        <v>4 O MÁS VECES A LA SEMANA</v>
      </c>
      <c r="AM501" s="19" t="str">
        <f>VLOOKUP(BBDD!AL501,[1]CODIFICACIÓN!$BS$3:$BT$7,2,FALSE)</f>
        <v>Seguro</v>
      </c>
    </row>
    <row r="502" spans="1:39" ht="15" customHeight="1" x14ac:dyDescent="0.3">
      <c r="A502" s="4">
        <v>501</v>
      </c>
      <c r="B502" s="5">
        <v>42846</v>
      </c>
      <c r="C502" s="7">
        <v>0.58333333333333337</v>
      </c>
      <c r="D502" s="3" t="s">
        <v>285</v>
      </c>
      <c r="E502" s="19" t="str">
        <f>VLOOKUP(BBDD!E502,[1]CODIFICACIÓN!$A$3:$B$5,2,FALSE)</f>
        <v>Mujer</v>
      </c>
      <c r="F502" s="3">
        <v>72</v>
      </c>
      <c r="G502" s="3" t="str">
        <f>VLOOKUP(F502,[1]CODIFICACIÓN!$BV$3:$BW$99,2,FALSE)</f>
        <v>&gt; 65 años</v>
      </c>
      <c r="H502" s="3" t="s">
        <v>105</v>
      </c>
      <c r="I502" s="19" t="str">
        <f>VLOOKUP(BBDD!H502,[1]CODIFICACIÓN!$BG$3:$BH$11,2,FALSE)</f>
        <v>RETIRADO/A JUBILADO/A</v>
      </c>
      <c r="J502" s="4" t="s">
        <v>105</v>
      </c>
      <c r="K502" s="19" t="str">
        <f>VLOOKUP(BBDD!J502,[1]CODIFICACIÓN!$G$3:$H$48,2,FALSE)</f>
        <v>Centro</v>
      </c>
      <c r="L502" s="4" t="s">
        <v>665</v>
      </c>
      <c r="M502" s="3" t="s">
        <v>285</v>
      </c>
      <c r="N502" s="19" t="str">
        <f>VLOOKUP(BBDD!M502,[1]CODIFICACIÓN!$G$3:$H$48,2,FALSE)</f>
        <v>Casco Histórico</v>
      </c>
      <c r="O502" s="18">
        <v>54</v>
      </c>
      <c r="P502" s="19" t="str">
        <f>VLOOKUP(BBDD!O502,[1]CODIFICACIÓN!$BI$3:$BJ$15,2,FALSE)</f>
        <v>ASUNTOS PERSONALES</v>
      </c>
      <c r="Q502" s="3"/>
      <c r="R502" s="19" t="str">
        <f>VLOOKUP(BBDD!Q502,[1]CODIFICACIÓN!$BI$3:$BJ$15,2,FALSE)</f>
        <v>ASUNTOS PERSONALES</v>
      </c>
      <c r="T502" s="19" t="str">
        <f>VLOOKUP(BBDD!S502,[1]CODIFICACIÓN!$BK$3:$BL$18,2,FALSE)</f>
        <v>A PIE</v>
      </c>
      <c r="U502" s="19"/>
      <c r="V502" s="3"/>
      <c r="Y502" s="7">
        <v>0.5625</v>
      </c>
      <c r="Z502" s="3">
        <v>25</v>
      </c>
      <c r="AI502" s="19" t="str">
        <f>VLOOKUP(BBDD!AH502,[1]CODIFICACIÓN!$BM$3:$BN$14,2,FALSE)</f>
        <v>NS/NC</v>
      </c>
      <c r="AJ502" s="19" t="str">
        <f>VLOOKUP(BBDD!AI502,[1]CODIFICACIÓN!$BO$3:$BP$12,2,FALSE)</f>
        <v>NO HAY SERVICIO ADECUADO</v>
      </c>
      <c r="AL502" s="19" t="str">
        <f>VLOOKUP(BBDD!AK502,[1]CODIFICACIÓN!$BQ$3:$BR$7,2,FALSE)</f>
        <v>1-3 VECES AL MES</v>
      </c>
      <c r="AM502" s="19" t="str">
        <f>VLOOKUP(BBDD!AL502,[1]CODIFICACIÓN!$BS$3:$BT$7,2,FALSE)</f>
        <v>Muy seguro</v>
      </c>
    </row>
    <row r="503" spans="1:39" ht="15" customHeight="1" x14ac:dyDescent="0.3">
      <c r="A503" s="4">
        <v>502</v>
      </c>
      <c r="B503" s="5">
        <v>42846</v>
      </c>
      <c r="C503" s="7">
        <v>0.6118055555555556</v>
      </c>
      <c r="D503" s="3" t="s">
        <v>285</v>
      </c>
      <c r="E503" s="19" t="str">
        <f>VLOOKUP(BBDD!E503,[1]CODIFICACIÓN!$A$3:$B$5,2,FALSE)</f>
        <v>Mujer</v>
      </c>
      <c r="F503" s="3">
        <v>61</v>
      </c>
      <c r="G503" s="3" t="str">
        <f>VLOOKUP(F503,[1]CODIFICACIÓN!$BV$3:$BW$99,2,FALSE)</f>
        <v>55 a 64 años</v>
      </c>
      <c r="H503" s="3" t="s">
        <v>105</v>
      </c>
      <c r="I503" s="19" t="str">
        <f>VLOOKUP(BBDD!H503,[1]CODIFICACIÓN!$BG$3:$BH$11,2,FALSE)</f>
        <v>OCUPADO/A</v>
      </c>
      <c r="J503" s="4" t="s">
        <v>105</v>
      </c>
      <c r="K503" s="19" t="str">
        <f>VLOOKUP(BBDD!J503,[1]CODIFICACIÓN!$G$3:$H$48,2,FALSE)</f>
        <v>Centro</v>
      </c>
      <c r="L503" s="4" t="s">
        <v>665</v>
      </c>
      <c r="M503" s="3" t="s">
        <v>285</v>
      </c>
      <c r="N503" s="19" t="str">
        <f>VLOOKUP(BBDD!M503,[1]CODIFICACIÓN!$G$3:$H$48,2,FALSE)</f>
        <v>Casco Histórico</v>
      </c>
      <c r="O503" s="18">
        <v>54</v>
      </c>
      <c r="P503" s="19" t="str">
        <f>VLOOKUP(BBDD!O503,[1]CODIFICACIÓN!$BI$3:$BJ$15,2,FALSE)</f>
        <v>CASA</v>
      </c>
      <c r="Q503" s="3"/>
      <c r="R503" s="19" t="str">
        <f>VLOOKUP(BBDD!Q503,[1]CODIFICACIÓN!$BI$3:$BJ$15,2,FALSE)</f>
        <v>TRABAJO</v>
      </c>
      <c r="T503" s="19" t="str">
        <f>VLOOKUP(BBDD!S503,[1]CODIFICACIÓN!$BK$3:$BL$18,2,FALSE)</f>
        <v>A PIE</v>
      </c>
      <c r="U503" s="19"/>
      <c r="V503" s="3"/>
      <c r="Y503" s="7">
        <v>0.60069444444444442</v>
      </c>
      <c r="Z503" s="3">
        <v>15</v>
      </c>
      <c r="AI503" s="19" t="str">
        <f>VLOOKUP(BBDD!AH503,[1]CODIFICACIÓN!$BM$3:$BN$14,2,FALSE)</f>
        <v>NS/NC</v>
      </c>
      <c r="AJ503" s="19" t="str">
        <f>VLOOKUP(BBDD!AI503,[1]CODIFICACIÓN!$BO$3:$BP$12,2,FALSE)</f>
        <v>OTROS</v>
      </c>
      <c r="AL503" s="19" t="str">
        <f>VLOOKUP(BBDD!AK503,[1]CODIFICACIÓN!$BQ$3:$BR$7,2,FALSE)</f>
        <v>4 O MÁS VECES A LA SEMANA</v>
      </c>
      <c r="AM503" s="19" t="str">
        <f>VLOOKUP(BBDD!AL503,[1]CODIFICACIÓN!$BS$3:$BT$7,2,FALSE)</f>
        <v>Seguro</v>
      </c>
    </row>
    <row r="504" spans="1:39" x14ac:dyDescent="0.3">
      <c r="A504" s="4">
        <v>503</v>
      </c>
      <c r="B504" s="5">
        <v>42846</v>
      </c>
      <c r="C504" s="7">
        <v>0.61319444444444449</v>
      </c>
      <c r="D504" s="3" t="s">
        <v>285</v>
      </c>
      <c r="E504" s="19" t="str">
        <f>VLOOKUP(BBDD!E504,[1]CODIFICACIÓN!$A$3:$B$5,2,FALSE)</f>
        <v>Hombre</v>
      </c>
      <c r="F504" s="3">
        <v>54</v>
      </c>
      <c r="G504" s="3" t="str">
        <f>VLOOKUP(F504,[1]CODIFICACIÓN!$BV$3:$BW$99,2,FALSE)</f>
        <v>40 a 54 años</v>
      </c>
      <c r="H504" s="3" t="s">
        <v>121</v>
      </c>
      <c r="I504" s="19" t="str">
        <f>VLOOKUP(BBDD!H504,[1]CODIFICACIÓN!$BG$3:$BH$11,2,FALSE)</f>
        <v>OCUPADO/A</v>
      </c>
      <c r="J504" s="4" t="s">
        <v>285</v>
      </c>
      <c r="K504" s="19" t="str">
        <f>VLOOKUP(BBDD!J504,[1]CODIFICACIÓN!$G$3:$H$48,2,FALSE)</f>
        <v>Casco Histórico</v>
      </c>
      <c r="L504" s="4">
        <v>54</v>
      </c>
      <c r="M504" s="3" t="s">
        <v>121</v>
      </c>
      <c r="N504" s="19" t="str">
        <f>VLOOKUP(BBDD!M504,[1]CODIFICACIÓN!$G$3:$H$48,2,FALSE)</f>
        <v>Actur- Rey Fernando</v>
      </c>
      <c r="O504" s="18">
        <v>2</v>
      </c>
      <c r="P504" s="19" t="str">
        <f>VLOOKUP(BBDD!O504,[1]CODIFICACIÓN!$BI$3:$BJ$15,2,FALSE)</f>
        <v>TRABAJO</v>
      </c>
      <c r="Q504" s="3"/>
      <c r="R504" s="19" t="str">
        <f>VLOOKUP(BBDD!Q504,[1]CODIFICACIÓN!$BI$3:$BJ$15,2,FALSE)</f>
        <v>CASA</v>
      </c>
      <c r="T504" s="19" t="str">
        <f>VLOOKUP(BBDD!S504,[1]CODIFICACIÓN!$BK$3:$BL$18,2,FALSE)</f>
        <v>A PIE</v>
      </c>
      <c r="U504" s="19" t="str">
        <f>VLOOKUP(BBDD!T504,[1]CODIFICACIÓN!$BK$3:$BL$18,2,FALSE)</f>
        <v>BUS URBANO</v>
      </c>
      <c r="V504" s="3"/>
      <c r="Y504" s="7">
        <v>0.60416666666666663</v>
      </c>
      <c r="Z504" s="3">
        <v>40</v>
      </c>
      <c r="AC504" s="3">
        <v>35</v>
      </c>
      <c r="AI504" s="19" t="str">
        <f>VLOOKUP(BBDD!AH504,[1]CODIFICACIÓN!$BM$3:$BN$14,2,FALSE)</f>
        <v>TARJETA BUS</v>
      </c>
      <c r="AJ504" s="19" t="str">
        <f>VLOOKUP(BBDD!AI504,[1]CODIFICACIÓN!$BO$3:$BP$12,2,FALSE)</f>
        <v>NS/NC</v>
      </c>
      <c r="AL504" s="19" t="str">
        <f>VLOOKUP(BBDD!AK504,[1]CODIFICACIÓN!$BQ$3:$BR$7,2,FALSE)</f>
        <v>1-3 VECES A LA SEMANA</v>
      </c>
      <c r="AM504" s="19" t="str">
        <f>VLOOKUP(BBDD!AL504,[1]CODIFICACIÓN!$BS$3:$BT$7,2,FALSE)</f>
        <v>Seguro</v>
      </c>
    </row>
    <row r="505" spans="1:39" ht="15" customHeight="1" x14ac:dyDescent="0.3">
      <c r="A505" s="4">
        <v>504</v>
      </c>
      <c r="B505" s="5">
        <v>42846</v>
      </c>
      <c r="C505" s="7">
        <v>0.40208333333333335</v>
      </c>
      <c r="D505" s="3" t="s">
        <v>285</v>
      </c>
      <c r="E505" s="19" t="str">
        <f>VLOOKUP(BBDD!E505,[1]CODIFICACIÓN!$A$3:$B$5,2,FALSE)</f>
        <v>Hombre</v>
      </c>
      <c r="F505" s="3">
        <v>49</v>
      </c>
      <c r="G505" s="3" t="str">
        <f>VLOOKUP(F505,[1]CODIFICACIÓN!$BV$3:$BW$99,2,FALSE)</f>
        <v>40 a 54 años</v>
      </c>
      <c r="H505" s="3" t="s">
        <v>115</v>
      </c>
      <c r="I505" s="19" t="str">
        <f>VLOOKUP(BBDD!H505,[1]CODIFICACIÓN!$BG$3:$BH$11,2,FALSE)</f>
        <v>EN PARO</v>
      </c>
      <c r="J505" s="4" t="s">
        <v>285</v>
      </c>
      <c r="K505" s="19" t="str">
        <f>VLOOKUP(BBDD!J505,[1]CODIFICACIÓN!$G$3:$H$48,2,FALSE)</f>
        <v>Casco Histórico</v>
      </c>
      <c r="L505" s="4">
        <v>54</v>
      </c>
      <c r="M505" s="3" t="s">
        <v>115</v>
      </c>
      <c r="N505" s="19" t="str">
        <f>VLOOKUP(BBDD!M505,[1]CODIFICACIÓN!$G$3:$H$48,2,FALSE)</f>
        <v>Delicias</v>
      </c>
      <c r="O505" s="18" t="s">
        <v>564</v>
      </c>
      <c r="P505" s="19" t="str">
        <f>VLOOKUP(BBDD!O505,[1]CODIFICACIÓN!$BI$3:$BJ$15,2,FALSE)</f>
        <v>ASUNTOS PERSONALES</v>
      </c>
      <c r="Q505" s="3"/>
      <c r="R505" s="19" t="str">
        <f>VLOOKUP(BBDD!Q505,[1]CODIFICACIÓN!$BI$3:$BJ$15,2,FALSE)</f>
        <v>ASUNTOS PERSONALES</v>
      </c>
      <c r="T505" s="19" t="str">
        <f>VLOOKUP(BBDD!S505,[1]CODIFICACIÓN!$BK$3:$BL$18,2,FALSE)</f>
        <v>A PIE</v>
      </c>
      <c r="U505" s="19"/>
      <c r="V505" s="3"/>
      <c r="Y505" s="7">
        <v>0.40138888888888885</v>
      </c>
      <c r="Z505" s="3">
        <v>20</v>
      </c>
      <c r="AI505" s="19" t="str">
        <f>VLOOKUP(BBDD!AH505,[1]CODIFICACIÓN!$BM$3:$BN$14,2,FALSE)</f>
        <v>NS/NC</v>
      </c>
      <c r="AJ505" s="19" t="str">
        <f>VLOOKUP(BBDD!AI505,[1]CODIFICACIÓN!$BO$3:$BP$12,2,FALSE)</f>
        <v>OTROS</v>
      </c>
      <c r="AL505" s="19" t="str">
        <f>VLOOKUP(BBDD!AK505,[1]CODIFICACIÓN!$BQ$3:$BR$7,2,FALSE)</f>
        <v>1-3 VECES AL MES</v>
      </c>
      <c r="AM505" s="19" t="str">
        <f>VLOOKUP(BBDD!AL505,[1]CODIFICACIÓN!$BS$3:$BT$7,2,FALSE)</f>
        <v>Muy seguro</v>
      </c>
    </row>
    <row r="506" spans="1:39" ht="15" customHeight="1" x14ac:dyDescent="0.3">
      <c r="A506" s="4">
        <v>505</v>
      </c>
      <c r="B506" s="5">
        <v>42846</v>
      </c>
      <c r="C506" s="7">
        <v>0.40763888888888888</v>
      </c>
      <c r="D506" s="3" t="s">
        <v>285</v>
      </c>
      <c r="E506" s="19" t="str">
        <f>VLOOKUP(BBDD!E506,[1]CODIFICACIÓN!$A$3:$B$5,2,FALSE)</f>
        <v>Hombre</v>
      </c>
      <c r="F506" s="3">
        <v>48</v>
      </c>
      <c r="G506" s="3" t="str">
        <f>VLOOKUP(F506,[1]CODIFICACIÓN!$BV$3:$BW$99,2,FALSE)</f>
        <v>40 a 54 años</v>
      </c>
      <c r="H506" s="3" t="s">
        <v>128</v>
      </c>
      <c r="I506" s="19" t="str">
        <f>VLOOKUP(BBDD!H506,[1]CODIFICACIÓN!$BG$3:$BH$11,2,FALSE)</f>
        <v>OCUPADO/A</v>
      </c>
      <c r="J506" s="4" t="s">
        <v>285</v>
      </c>
      <c r="K506" s="19" t="str">
        <f>VLOOKUP(BBDD!J506,[1]CODIFICACIÓN!$G$3:$H$48,2,FALSE)</f>
        <v>Casco Histórico</v>
      </c>
      <c r="L506" s="4">
        <v>54</v>
      </c>
      <c r="M506" s="3" t="s">
        <v>128</v>
      </c>
      <c r="N506" s="19" t="str">
        <f>VLOOKUP(BBDD!M506,[1]CODIFICACIÓN!$G$3:$H$48,2,FALSE)</f>
        <v>San José</v>
      </c>
      <c r="O506" s="18" t="s">
        <v>565</v>
      </c>
      <c r="P506" s="19" t="str">
        <f>VLOOKUP(BBDD!O506,[1]CODIFICACIÓN!$BI$3:$BJ$15,2,FALSE)</f>
        <v>ASUNTOS PERSONALES</v>
      </c>
      <c r="Q506" s="3"/>
      <c r="R506" s="19" t="str">
        <f>VLOOKUP(BBDD!Q506,[1]CODIFICACIÓN!$BI$3:$BJ$15,2,FALSE)</f>
        <v>CASA</v>
      </c>
      <c r="T506" s="19" t="str">
        <f>VLOOKUP(BBDD!S506,[1]CODIFICACIÓN!$BK$3:$BL$18,2,FALSE)</f>
        <v>A PIE</v>
      </c>
      <c r="U506" s="19"/>
      <c r="V506" s="3"/>
      <c r="Y506" s="7">
        <v>0.40972222222222227</v>
      </c>
      <c r="Z506" s="3">
        <v>20</v>
      </c>
      <c r="AI506" s="19" t="str">
        <f>VLOOKUP(BBDD!AH506,[1]CODIFICACIÓN!$BM$3:$BN$14,2,FALSE)</f>
        <v>NS/NC</v>
      </c>
      <c r="AJ506" s="19" t="str">
        <f>VLOOKUP(BBDD!AI506,[1]CODIFICACIÓN!$BO$3:$BP$12,2,FALSE)</f>
        <v>ES INCÓMODO</v>
      </c>
      <c r="AL506" s="19" t="str">
        <f>VLOOKUP(BBDD!AK506,[1]CODIFICACIÓN!$BQ$3:$BR$7,2,FALSE)</f>
        <v>1-3 VECES AL MES</v>
      </c>
      <c r="AM506" s="19" t="str">
        <f>VLOOKUP(BBDD!AL506,[1]CODIFICACIÓN!$BS$3:$BT$7,2,FALSE)</f>
        <v>Seguro</v>
      </c>
    </row>
    <row r="507" spans="1:39" ht="15" customHeight="1" x14ac:dyDescent="0.3">
      <c r="A507" s="4">
        <v>506</v>
      </c>
      <c r="B507" s="5">
        <v>42846</v>
      </c>
      <c r="C507" s="7">
        <v>0.42430555555555555</v>
      </c>
      <c r="D507" s="3" t="s">
        <v>285</v>
      </c>
      <c r="E507" s="19" t="str">
        <f>VLOOKUP(BBDD!E507,[1]CODIFICACIÓN!$A$3:$B$5,2,FALSE)</f>
        <v>Mujer</v>
      </c>
      <c r="F507" s="3">
        <v>45</v>
      </c>
      <c r="G507" s="3" t="str">
        <f>VLOOKUP(F507,[1]CODIFICACIÓN!$BV$3:$BW$99,2,FALSE)</f>
        <v>40 a 54 años</v>
      </c>
      <c r="H507" s="3" t="s">
        <v>115</v>
      </c>
      <c r="I507" s="19" t="str">
        <f>VLOOKUP(BBDD!H507,[1]CODIFICACIÓN!$BG$3:$BH$11,2,FALSE)</f>
        <v>NS/NC</v>
      </c>
      <c r="J507" s="4" t="s">
        <v>285</v>
      </c>
      <c r="K507" s="19" t="str">
        <f>VLOOKUP(BBDD!J507,[1]CODIFICACIÓN!$G$3:$H$48,2,FALSE)</f>
        <v>Casco Histórico</v>
      </c>
      <c r="L507" s="4">
        <v>54</v>
      </c>
      <c r="M507" s="3" t="s">
        <v>115</v>
      </c>
      <c r="N507" s="19" t="str">
        <f>VLOOKUP(BBDD!M507,[1]CODIFICACIÓN!$G$3:$H$48,2,FALSE)</f>
        <v>Delicias</v>
      </c>
      <c r="O507" s="18" t="s">
        <v>564</v>
      </c>
      <c r="P507" s="19" t="str">
        <f>VLOOKUP(BBDD!O507,[1]CODIFICACIÓN!$BI$3:$BJ$15,2,FALSE)</f>
        <v>GESTIONES TRABAJO</v>
      </c>
      <c r="Q507" s="3"/>
      <c r="R507" s="19" t="str">
        <f>VLOOKUP(BBDD!Q507,[1]CODIFICACIÓN!$BI$3:$BJ$15,2,FALSE)</f>
        <v>GESTIONES TRABAJO</v>
      </c>
      <c r="T507" s="19" t="str">
        <f>VLOOKUP(BBDD!S507,[1]CODIFICACIÓN!$BK$3:$BL$18,2,FALSE)</f>
        <v>A PIE</v>
      </c>
      <c r="U507" s="19"/>
      <c r="V507" s="3"/>
      <c r="Y507" s="7">
        <v>0.4236111111111111</v>
      </c>
      <c r="Z507" s="3">
        <v>30</v>
      </c>
      <c r="AI507" s="19" t="str">
        <f>VLOOKUP(BBDD!AH507,[1]CODIFICACIÓN!$BM$3:$BN$14,2,FALSE)</f>
        <v>NS/NC</v>
      </c>
      <c r="AJ507" s="19" t="str">
        <f>VLOOKUP(BBDD!AI507,[1]CODIFICACIÓN!$BO$3:$BP$12,2,FALSE)</f>
        <v>OTROS</v>
      </c>
      <c r="AL507" s="19" t="str">
        <f>VLOOKUP(BBDD!AK507,[1]CODIFICACIÓN!$BQ$3:$BR$7,2,FALSE)</f>
        <v>1-3 VECES AL MES</v>
      </c>
      <c r="AM507" s="19" t="str">
        <f>VLOOKUP(BBDD!AL507,[1]CODIFICACIÓN!$BS$3:$BT$7,2,FALSE)</f>
        <v>Muy seguro</v>
      </c>
    </row>
    <row r="508" spans="1:39" ht="15" customHeight="1" x14ac:dyDescent="0.3">
      <c r="A508" s="4">
        <v>507</v>
      </c>
      <c r="B508" s="5">
        <v>42846</v>
      </c>
      <c r="C508" s="7">
        <v>0.42777777777777781</v>
      </c>
      <c r="D508" s="3" t="s">
        <v>285</v>
      </c>
      <c r="E508" s="19" t="str">
        <f>VLOOKUP(BBDD!E508,[1]CODIFICACIÓN!$A$3:$B$5,2,FALSE)</f>
        <v>Mujer</v>
      </c>
      <c r="F508" s="3">
        <v>52</v>
      </c>
      <c r="G508" s="3" t="str">
        <f>VLOOKUP(F508,[1]CODIFICACIÓN!$BV$3:$BW$99,2,FALSE)</f>
        <v>40 a 54 años</v>
      </c>
      <c r="H508" s="3" t="s">
        <v>302</v>
      </c>
      <c r="I508" s="19" t="str">
        <f>VLOOKUP(BBDD!H508,[1]CODIFICACIÓN!$BG$3:$BH$11,2,FALSE)</f>
        <v>EN PARO</v>
      </c>
      <c r="J508" s="4" t="s">
        <v>285</v>
      </c>
      <c r="K508" s="19" t="str">
        <f>VLOOKUP(BBDD!J508,[1]CODIFICACIÓN!$G$3:$H$48,2,FALSE)</f>
        <v>Casco Histórico</v>
      </c>
      <c r="L508" s="4">
        <v>54</v>
      </c>
      <c r="M508" s="3" t="s">
        <v>108</v>
      </c>
      <c r="N508" s="19" t="str">
        <f>VLOOKUP(BBDD!M508,[1]CODIFICACIÓN!$G$3:$H$48,2,FALSE)</f>
        <v>Las Fuentes</v>
      </c>
      <c r="O508" s="18" t="s">
        <v>555</v>
      </c>
      <c r="P508" s="19" t="str">
        <f>VLOOKUP(BBDD!O508,[1]CODIFICACIÓN!$BI$3:$BJ$15,2,FALSE)</f>
        <v>GESTIONES TRABAJO</v>
      </c>
      <c r="Q508" s="3"/>
      <c r="R508" s="19" t="str">
        <f>VLOOKUP(BBDD!Q508,[1]CODIFICACIÓN!$BI$3:$BJ$15,2,FALSE)</f>
        <v>GESTIONES TRABAJO</v>
      </c>
      <c r="T508" s="19" t="str">
        <f>VLOOKUP(BBDD!S508,[1]CODIFICACIÓN!$BK$3:$BL$18,2,FALSE)</f>
        <v>COCHE PERSONA QUE CONDUCE</v>
      </c>
      <c r="U508" s="19"/>
      <c r="V508" s="3"/>
      <c r="Y508" s="7">
        <v>0.42708333333333331</v>
      </c>
      <c r="Z508" s="3">
        <v>15</v>
      </c>
      <c r="AI508" s="19" t="str">
        <f>VLOOKUP(BBDD!AH508,[1]CODIFICACIÓN!$BM$3:$BN$14,2,FALSE)</f>
        <v>NS/NC</v>
      </c>
      <c r="AJ508" s="19" t="str">
        <f>VLOOKUP(BBDD!AI508,[1]CODIFICACIÓN!$BO$3:$BP$12,2,FALSE)</f>
        <v>OTROS</v>
      </c>
      <c r="AL508" s="19" t="str">
        <f>VLOOKUP(BBDD!AK508,[1]CODIFICACIÓN!$BQ$3:$BR$7,2,FALSE)</f>
        <v>1-3 VECES AL MES</v>
      </c>
      <c r="AM508" s="19" t="str">
        <f>VLOOKUP(BBDD!AL508,[1]CODIFICACIÓN!$BS$3:$BT$7,2,FALSE)</f>
        <v>Poco seguro</v>
      </c>
    </row>
    <row r="509" spans="1:39" ht="15" customHeight="1" x14ac:dyDescent="0.3">
      <c r="A509" s="4">
        <v>508</v>
      </c>
      <c r="B509" s="5">
        <v>42846</v>
      </c>
      <c r="C509" s="7">
        <v>0.42569444444444443</v>
      </c>
      <c r="D509" s="3" t="s">
        <v>285</v>
      </c>
      <c r="E509" s="19" t="str">
        <f>VLOOKUP(BBDD!E509,[1]CODIFICACIÓN!$A$3:$B$5,2,FALSE)</f>
        <v>Hombre</v>
      </c>
      <c r="F509" s="3">
        <v>59</v>
      </c>
      <c r="G509" s="3" t="str">
        <f>VLOOKUP(F509,[1]CODIFICACIÓN!$BV$3:$BW$99,2,FALSE)</f>
        <v>55 a 64 años</v>
      </c>
      <c r="H509" s="3" t="s">
        <v>106</v>
      </c>
      <c r="I509" s="19" t="str">
        <f>VLOOKUP(BBDD!H509,[1]CODIFICACIÓN!$BG$3:$BH$11,2,FALSE)</f>
        <v>OCUPADO/A</v>
      </c>
      <c r="J509" s="4" t="s">
        <v>285</v>
      </c>
      <c r="K509" s="19" t="str">
        <f>VLOOKUP(BBDD!J509,[1]CODIFICACIÓN!$G$3:$H$48,2,FALSE)</f>
        <v>Casco Histórico</v>
      </c>
      <c r="L509" s="4">
        <v>54</v>
      </c>
      <c r="M509" s="3" t="s">
        <v>106</v>
      </c>
      <c r="N509" s="19" t="str">
        <f>VLOOKUP(BBDD!M509,[1]CODIFICACIÓN!$G$3:$H$48,2,FALSE)</f>
        <v>Actur- Rey Fernando</v>
      </c>
      <c r="O509" s="18" t="s">
        <v>609</v>
      </c>
      <c r="P509" s="19" t="str">
        <f>VLOOKUP(BBDD!O509,[1]CODIFICACIÓN!$BI$3:$BJ$15,2,FALSE)</f>
        <v>TRABAJO</v>
      </c>
      <c r="Q509" s="3"/>
      <c r="R509" s="19" t="str">
        <f>VLOOKUP(BBDD!Q509,[1]CODIFICACIÓN!$BI$3:$BJ$15,2,FALSE)</f>
        <v>TRABAJO</v>
      </c>
      <c r="T509" s="19" t="str">
        <f>VLOOKUP(BBDD!S509,[1]CODIFICACIÓN!$BK$3:$BL$18,2,FALSE)</f>
        <v>TAXI</v>
      </c>
      <c r="U509" s="19"/>
      <c r="V509" s="3"/>
      <c r="Y509" s="7">
        <v>0.42708333333333331</v>
      </c>
      <c r="Z509" s="3">
        <v>10</v>
      </c>
      <c r="AI509" s="19" t="str">
        <f>VLOOKUP(BBDD!AH509,[1]CODIFICACIÓN!$BM$3:$BN$14,2,FALSE)</f>
        <v>NS/NC</v>
      </c>
      <c r="AJ509" s="19" t="str">
        <f>VLOOKUP(BBDD!AI509,[1]CODIFICACIÓN!$BO$3:$BP$12,2,FALSE)</f>
        <v>NS/NC</v>
      </c>
      <c r="AL509" s="19" t="str">
        <f>VLOOKUP(BBDD!AK509,[1]CODIFICACIÓN!$BQ$3:$BR$7,2,FALSE)</f>
        <v>1-3 VECES A LA SEMANA</v>
      </c>
      <c r="AM509" s="19" t="str">
        <f>VLOOKUP(BBDD!AL509,[1]CODIFICACIÓN!$BS$3:$BT$7,2,FALSE)</f>
        <v>Muy seguro</v>
      </c>
    </row>
    <row r="510" spans="1:39" ht="15" customHeight="1" x14ac:dyDescent="0.3">
      <c r="A510" s="4">
        <v>509</v>
      </c>
      <c r="B510" s="5">
        <v>42846</v>
      </c>
      <c r="C510" s="7">
        <v>0.42708333333333331</v>
      </c>
      <c r="D510" s="3" t="s">
        <v>285</v>
      </c>
      <c r="E510" s="19" t="str">
        <f>VLOOKUP(BBDD!E510,[1]CODIFICACIÓN!$A$3:$B$5,2,FALSE)</f>
        <v>Hombre</v>
      </c>
      <c r="F510" s="3">
        <v>62</v>
      </c>
      <c r="G510" s="3" t="str">
        <f>VLOOKUP(F510,[1]CODIFICACIÓN!$BV$3:$BW$99,2,FALSE)</f>
        <v>55 a 64 años</v>
      </c>
      <c r="H510" s="3" t="s">
        <v>106</v>
      </c>
      <c r="I510" s="19" t="str">
        <f>VLOOKUP(BBDD!H510,[1]CODIFICACIÓN!$BG$3:$BH$11,2,FALSE)</f>
        <v>OCUPADO/A</v>
      </c>
      <c r="J510" s="4" t="s">
        <v>285</v>
      </c>
      <c r="K510" s="19" t="str">
        <f>VLOOKUP(BBDD!J510,[1]CODIFICACIÓN!$G$3:$H$48,2,FALSE)</f>
        <v>Casco Histórico</v>
      </c>
      <c r="L510" s="4">
        <v>54</v>
      </c>
      <c r="M510" s="3" t="s">
        <v>106</v>
      </c>
      <c r="N510" s="19" t="str">
        <f>VLOOKUP(BBDD!M510,[1]CODIFICACIÓN!$G$3:$H$48,2,FALSE)</f>
        <v>Actur- Rey Fernando</v>
      </c>
      <c r="O510" s="18" t="s">
        <v>609</v>
      </c>
      <c r="P510" s="19" t="str">
        <f>VLOOKUP(BBDD!O510,[1]CODIFICACIÓN!$BI$3:$BJ$15,2,FALSE)</f>
        <v>TRABAJO</v>
      </c>
      <c r="Q510" s="3"/>
      <c r="R510" s="19" t="str">
        <f>VLOOKUP(BBDD!Q510,[1]CODIFICACIÓN!$BI$3:$BJ$15,2,FALSE)</f>
        <v>CASA</v>
      </c>
      <c r="T510" s="19" t="str">
        <f>VLOOKUP(BBDD!S510,[1]CODIFICACIÓN!$BK$3:$BL$18,2,FALSE)</f>
        <v>TAXI</v>
      </c>
      <c r="U510" s="19"/>
      <c r="V510" s="3"/>
      <c r="Y510" s="7">
        <v>0.42708333333333331</v>
      </c>
      <c r="Z510" s="3">
        <v>10</v>
      </c>
      <c r="AI510" s="19" t="str">
        <f>VLOOKUP(BBDD!AH510,[1]CODIFICACIÓN!$BM$3:$BN$14,2,FALSE)</f>
        <v>NS/NC</v>
      </c>
      <c r="AJ510" s="19" t="str">
        <f>VLOOKUP(BBDD!AI510,[1]CODIFICACIÓN!$BO$3:$BP$12,2,FALSE)</f>
        <v>NS/NC</v>
      </c>
      <c r="AL510" s="19" t="str">
        <f>VLOOKUP(BBDD!AK510,[1]CODIFICACIÓN!$BQ$3:$BR$7,2,FALSE)</f>
        <v>4 O MÁS VECES A LA SEMANA</v>
      </c>
      <c r="AM510" s="19" t="str">
        <f>VLOOKUP(BBDD!AL510,[1]CODIFICACIÓN!$BS$3:$BT$7,2,FALSE)</f>
        <v>Muy seguro</v>
      </c>
    </row>
    <row r="511" spans="1:39" x14ac:dyDescent="0.3">
      <c r="A511" s="4">
        <v>510</v>
      </c>
      <c r="B511" s="5">
        <v>42846</v>
      </c>
      <c r="C511" s="7">
        <v>0.43611111111111112</v>
      </c>
      <c r="D511" s="3" t="s">
        <v>285</v>
      </c>
      <c r="E511" s="19" t="str">
        <f>VLOOKUP(BBDD!E511,[1]CODIFICACIÓN!$A$3:$B$5,2,FALSE)</f>
        <v>Hombre</v>
      </c>
      <c r="F511" s="3">
        <v>25</v>
      </c>
      <c r="G511" s="3" t="str">
        <f>VLOOKUP(F511,[1]CODIFICACIÓN!$BV$3:$BW$99,2,FALSE)</f>
        <v>25 a 39 años</v>
      </c>
      <c r="H511" s="3" t="s">
        <v>105</v>
      </c>
      <c r="I511" s="19" t="str">
        <f>VLOOKUP(BBDD!H511,[1]CODIFICACIÓN!$BG$3:$BH$11,2,FALSE)</f>
        <v>OCUPADO/A</v>
      </c>
      <c r="J511" s="4" t="s">
        <v>285</v>
      </c>
      <c r="K511" s="19" t="str">
        <f>VLOOKUP(BBDD!J511,[1]CODIFICACIÓN!$G$3:$H$48,2,FALSE)</f>
        <v>Casco Histórico</v>
      </c>
      <c r="L511" s="4">
        <v>54</v>
      </c>
      <c r="M511" s="3" t="s">
        <v>105</v>
      </c>
      <c r="N511" s="19" t="str">
        <f>VLOOKUP(BBDD!M511,[1]CODIFICACIÓN!$G$3:$H$48,2,FALSE)</f>
        <v>Centro</v>
      </c>
      <c r="O511" s="18" t="s">
        <v>567</v>
      </c>
      <c r="P511" s="19" t="str">
        <f>VLOOKUP(BBDD!O511,[1]CODIFICACIÓN!$BI$3:$BJ$15,2,FALSE)</f>
        <v>TRABAJO</v>
      </c>
      <c r="Q511" s="3"/>
      <c r="R511" s="19" t="str">
        <f>VLOOKUP(BBDD!Q511,[1]CODIFICACIÓN!$BI$3:$BJ$15,2,FALSE)</f>
        <v>TRABAJO</v>
      </c>
      <c r="T511" s="19" t="str">
        <f>VLOOKUP(BBDD!S511,[1]CODIFICACIÓN!$BK$3:$BL$18,2,FALSE)</f>
        <v>BUS URBANO</v>
      </c>
      <c r="U511" s="19" t="str">
        <f>VLOOKUP(BBDD!T511,[1]CODIFICACIÓN!$BK$3:$BL$18,2,FALSE)</f>
        <v>BUS URBANO</v>
      </c>
      <c r="V511" s="3"/>
      <c r="Y511" s="7">
        <v>0.43541666666666662</v>
      </c>
      <c r="Z511" s="3">
        <v>30</v>
      </c>
      <c r="AA511" s="3">
        <v>21</v>
      </c>
      <c r="AB511" s="3">
        <v>5</v>
      </c>
      <c r="AC511" s="3">
        <v>20</v>
      </c>
      <c r="AD511" s="3">
        <v>5</v>
      </c>
      <c r="AI511" s="19" t="str">
        <f>VLOOKUP(BBDD!AH511,[1]CODIFICACIÓN!$BM$3:$BN$14,2,FALSE)</f>
        <v>TARJETA CIUDADANA</v>
      </c>
      <c r="AJ511" s="19" t="str">
        <f>VLOOKUP(BBDD!AI511,[1]CODIFICACIÓN!$BO$3:$BP$12,2,FALSE)</f>
        <v>NS/NC</v>
      </c>
      <c r="AL511" s="19" t="str">
        <f>VLOOKUP(BBDD!AK511,[1]CODIFICACIÓN!$BQ$3:$BR$7,2,FALSE)</f>
        <v>1-3 VECES A LA SEMANA</v>
      </c>
      <c r="AM511" s="19" t="str">
        <f>VLOOKUP(BBDD!AL511,[1]CODIFICACIÓN!$BS$3:$BT$7,2,FALSE)</f>
        <v>Seguro</v>
      </c>
    </row>
    <row r="512" spans="1:39" ht="15" customHeight="1" x14ac:dyDescent="0.3">
      <c r="A512" s="4">
        <v>511</v>
      </c>
      <c r="B512" s="5">
        <v>42846</v>
      </c>
      <c r="C512" s="7">
        <v>0.4375</v>
      </c>
      <c r="D512" s="3" t="s">
        <v>285</v>
      </c>
      <c r="E512" s="19" t="str">
        <f>VLOOKUP(BBDD!E512,[1]CODIFICACIÓN!$A$3:$B$5,2,FALSE)</f>
        <v>Hombre</v>
      </c>
      <c r="F512" s="3">
        <v>39</v>
      </c>
      <c r="G512" s="3" t="str">
        <f>VLOOKUP(F512,[1]CODIFICACIÓN!$BV$3:$BW$99,2,FALSE)</f>
        <v>25 a 39 años</v>
      </c>
      <c r="H512" s="3" t="s">
        <v>105</v>
      </c>
      <c r="I512" s="19" t="str">
        <f>VLOOKUP(BBDD!H512,[1]CODIFICACIÓN!$BG$3:$BH$11,2,FALSE)</f>
        <v>OCUPADO/A</v>
      </c>
      <c r="J512" s="4" t="s">
        <v>285</v>
      </c>
      <c r="K512" s="19" t="str">
        <f>VLOOKUP(BBDD!J512,[1]CODIFICACIÓN!$G$3:$H$48,2,FALSE)</f>
        <v>Casco Histórico</v>
      </c>
      <c r="L512" s="4">
        <v>54</v>
      </c>
      <c r="M512" s="3" t="s">
        <v>303</v>
      </c>
      <c r="N512" s="19" t="str">
        <f>VLOOKUP(BBDD!M512,[1]CODIFICACIÓN!$G$3:$H$48,2,FALSE)</f>
        <v>Actur- Rey Fernando</v>
      </c>
      <c r="O512" s="18">
        <v>163</v>
      </c>
      <c r="P512" s="19" t="str">
        <f>VLOOKUP(BBDD!O512,[1]CODIFICACIÓN!$BI$3:$BJ$15,2,FALSE)</f>
        <v>TRABAJO</v>
      </c>
      <c r="Q512" s="3"/>
      <c r="R512" s="19" t="str">
        <f>VLOOKUP(BBDD!Q512,[1]CODIFICACIÓN!$BI$3:$BJ$15,2,FALSE)</f>
        <v>GESTIONES TRABAJO</v>
      </c>
      <c r="T512" s="19" t="str">
        <f>VLOOKUP(BBDD!S512,[1]CODIFICACIÓN!$BK$3:$BL$18,2,FALSE)</f>
        <v>BUS URBANO</v>
      </c>
      <c r="U512" s="19"/>
      <c r="V512" s="3"/>
      <c r="Y512" s="7">
        <v>0.43402777777777773</v>
      </c>
      <c r="Z512" s="3">
        <v>15</v>
      </c>
      <c r="AA512" s="3">
        <v>23</v>
      </c>
      <c r="AB512" s="3">
        <v>8</v>
      </c>
      <c r="AI512" s="19" t="str">
        <f>VLOOKUP(BBDD!AH512,[1]CODIFICACIÓN!$BM$3:$BN$14,2,FALSE)</f>
        <v>TARJETA BUS</v>
      </c>
      <c r="AJ512" s="19" t="str">
        <f>VLOOKUP(BBDD!AI512,[1]CODIFICACIÓN!$BO$3:$BP$12,2,FALSE)</f>
        <v>NS/NC</v>
      </c>
      <c r="AL512" s="19" t="str">
        <f>VLOOKUP(BBDD!AK512,[1]CODIFICACIÓN!$BQ$3:$BR$7,2,FALSE)</f>
        <v>CON MENOR FRECUENCIA</v>
      </c>
      <c r="AM512" s="19" t="str">
        <f>VLOOKUP(BBDD!AL512,[1]CODIFICACIÓN!$BS$3:$BT$7,2,FALSE)</f>
        <v>Poco seguro</v>
      </c>
    </row>
    <row r="513" spans="1:39" ht="15" customHeight="1" x14ac:dyDescent="0.3">
      <c r="A513" s="4">
        <v>512</v>
      </c>
      <c r="B513" s="5">
        <v>42846</v>
      </c>
      <c r="C513" s="7">
        <v>0.44444444444444442</v>
      </c>
      <c r="D513" s="3" t="s">
        <v>285</v>
      </c>
      <c r="E513" s="19" t="str">
        <f>VLOOKUP(BBDD!E513,[1]CODIFICACIÓN!$A$3:$B$5,2,FALSE)</f>
        <v>Hombre</v>
      </c>
      <c r="F513" s="3">
        <v>60</v>
      </c>
      <c r="G513" s="3" t="str">
        <f>VLOOKUP(F513,[1]CODIFICACIÓN!$BV$3:$BW$99,2,FALSE)</f>
        <v>55 a 64 años</v>
      </c>
      <c r="H513" s="3" t="s">
        <v>115</v>
      </c>
      <c r="I513" s="19" t="str">
        <f>VLOOKUP(BBDD!H513,[1]CODIFICACIÓN!$BG$3:$BH$11,2,FALSE)</f>
        <v>OCUPADO/A</v>
      </c>
      <c r="J513" s="4" t="s">
        <v>285</v>
      </c>
      <c r="K513" s="19" t="str">
        <f>VLOOKUP(BBDD!J513,[1]CODIFICACIÓN!$G$3:$H$48,2,FALSE)</f>
        <v>Casco Histórico</v>
      </c>
      <c r="L513" s="4">
        <v>54</v>
      </c>
      <c r="M513" s="3" t="s">
        <v>105</v>
      </c>
      <c r="N513" s="19" t="str">
        <f>VLOOKUP(BBDD!M513,[1]CODIFICACIÓN!$G$3:$H$48,2,FALSE)</f>
        <v>Centro</v>
      </c>
      <c r="O513" s="18" t="s">
        <v>567</v>
      </c>
      <c r="P513" s="19" t="str">
        <f>VLOOKUP(BBDD!O513,[1]CODIFICACIÓN!$BI$3:$BJ$15,2,FALSE)</f>
        <v>TRABAJO</v>
      </c>
      <c r="Q513" s="3"/>
      <c r="R513" s="19" t="str">
        <f>VLOOKUP(BBDD!Q513,[1]CODIFICACIÓN!$BI$3:$BJ$15,2,FALSE)</f>
        <v>ASUNTOS PERSONALES</v>
      </c>
      <c r="T513" s="19" t="str">
        <f>VLOOKUP(BBDD!S513,[1]CODIFICACIÓN!$BK$3:$BL$18,2,FALSE)</f>
        <v>A PIE</v>
      </c>
      <c r="U513" s="19"/>
      <c r="V513" s="3"/>
      <c r="Y513" s="7">
        <v>0.44444444444444442</v>
      </c>
      <c r="Z513" s="3">
        <v>5</v>
      </c>
      <c r="AI513" s="19" t="str">
        <f>VLOOKUP(BBDD!AH513,[1]CODIFICACIÓN!$BM$3:$BN$14,2,FALSE)</f>
        <v>NS/NC</v>
      </c>
      <c r="AJ513" s="19" t="str">
        <f>VLOOKUP(BBDD!AI513,[1]CODIFICACIÓN!$BO$3:$BP$12,2,FALSE)</f>
        <v>OTROS</v>
      </c>
      <c r="AL513" s="19" t="str">
        <f>VLOOKUP(BBDD!AK513,[1]CODIFICACIÓN!$BQ$3:$BR$7,2,FALSE)</f>
        <v>4 O MÁS VECES A LA SEMANA</v>
      </c>
      <c r="AM513" s="19" t="str">
        <f>VLOOKUP(BBDD!AL513,[1]CODIFICACIÓN!$BS$3:$BT$7,2,FALSE)</f>
        <v>Muy seguro</v>
      </c>
    </row>
    <row r="514" spans="1:39" ht="15" customHeight="1" x14ac:dyDescent="0.3">
      <c r="A514" s="4">
        <v>513</v>
      </c>
      <c r="B514" s="5">
        <v>42846</v>
      </c>
      <c r="C514" s="7">
        <v>0.45277777777777778</v>
      </c>
      <c r="D514" s="3" t="s">
        <v>285</v>
      </c>
      <c r="E514" s="19" t="str">
        <f>VLOOKUP(BBDD!E514,[1]CODIFICACIÓN!$A$3:$B$5,2,FALSE)</f>
        <v>Mujer</v>
      </c>
      <c r="F514" s="3">
        <v>60</v>
      </c>
      <c r="G514" s="3" t="str">
        <f>VLOOKUP(F514,[1]CODIFICACIÓN!$BV$3:$BW$99,2,FALSE)</f>
        <v>55 a 64 años</v>
      </c>
      <c r="H514" s="3" t="s">
        <v>304</v>
      </c>
      <c r="I514" s="19" t="str">
        <f>VLOOKUP(BBDD!H514,[1]CODIFICACIÓN!$BG$3:$BH$11,2,FALSE)</f>
        <v>OCUPADO/A</v>
      </c>
      <c r="J514" s="4" t="s">
        <v>285</v>
      </c>
      <c r="K514" s="19" t="str">
        <f>VLOOKUP(BBDD!J514,[1]CODIFICACIÓN!$G$3:$H$48,2,FALSE)</f>
        <v>Casco Histórico</v>
      </c>
      <c r="L514" s="4">
        <v>54</v>
      </c>
      <c r="M514" s="3" t="s">
        <v>246</v>
      </c>
      <c r="N514" s="19" t="str">
        <f>VLOOKUP(BBDD!M514,[1]CODIFICACIÓN!$G$3:$H$48,2,FALSE)</f>
        <v>Centro</v>
      </c>
      <c r="O514" s="18">
        <v>82</v>
      </c>
      <c r="P514" s="19" t="str">
        <f>VLOOKUP(BBDD!O514,[1]CODIFICACIÓN!$BI$3:$BJ$15,2,FALSE)</f>
        <v>ASUNTOS PERSONALES</v>
      </c>
      <c r="Q514" s="3"/>
      <c r="R514" s="19" t="str">
        <f>VLOOKUP(BBDD!Q514,[1]CODIFICACIÓN!$BI$3:$BJ$15,2,FALSE)</f>
        <v>TRABAJO</v>
      </c>
      <c r="T514" s="19" t="str">
        <f>VLOOKUP(BBDD!S514,[1]CODIFICACIÓN!$BK$3:$BL$18,2,FALSE)</f>
        <v>A PIE</v>
      </c>
      <c r="U514" s="19"/>
      <c r="V514" s="3"/>
      <c r="Y514" s="7">
        <v>0.4513888888888889</v>
      </c>
      <c r="Z514" s="3">
        <v>5</v>
      </c>
      <c r="AI514" s="19" t="str">
        <f>VLOOKUP(BBDD!AH514,[1]CODIFICACIÓN!$BM$3:$BN$14,2,FALSE)</f>
        <v>NS/NC</v>
      </c>
      <c r="AJ514" s="19" t="str">
        <f>VLOOKUP(BBDD!AI514,[1]CODIFICACIÓN!$BO$3:$BP$12,2,FALSE)</f>
        <v>INNECESARIO POR PROXIMIDAD</v>
      </c>
      <c r="AL514" s="19" t="str">
        <f>VLOOKUP(BBDD!AK514,[1]CODIFICACIÓN!$BQ$3:$BR$7,2,FALSE)</f>
        <v>CON MENOR FRECUENCIA</v>
      </c>
      <c r="AM514" s="19" t="str">
        <f>VLOOKUP(BBDD!AL514,[1]CODIFICACIÓN!$BS$3:$BT$7,2,FALSE)</f>
        <v>Seguro</v>
      </c>
    </row>
    <row r="515" spans="1:39" ht="15" customHeight="1" x14ac:dyDescent="0.3">
      <c r="A515" s="4">
        <v>514</v>
      </c>
      <c r="B515" s="5">
        <v>42846</v>
      </c>
      <c r="C515" s="7">
        <v>0.45624999999999999</v>
      </c>
      <c r="D515" s="3" t="s">
        <v>285</v>
      </c>
      <c r="E515" s="19" t="str">
        <f>VLOOKUP(BBDD!E515,[1]CODIFICACIÓN!$A$3:$B$5,2,FALSE)</f>
        <v>Mujer</v>
      </c>
      <c r="F515" s="3">
        <v>32</v>
      </c>
      <c r="G515" s="3" t="str">
        <f>VLOOKUP(F515,[1]CODIFICACIÓN!$BV$3:$BW$99,2,FALSE)</f>
        <v>25 a 39 años</v>
      </c>
      <c r="H515" s="3" t="s">
        <v>136</v>
      </c>
      <c r="I515" s="19" t="str">
        <f>VLOOKUP(BBDD!H515,[1]CODIFICACIÓN!$BG$3:$BH$11,2,FALSE)</f>
        <v>OCUPADO/A</v>
      </c>
      <c r="J515" s="4" t="s">
        <v>285</v>
      </c>
      <c r="K515" s="19" t="str">
        <f>VLOOKUP(BBDD!J515,[1]CODIFICACIÓN!$G$3:$H$48,2,FALSE)</f>
        <v>Casco Histórico</v>
      </c>
      <c r="L515" s="4">
        <v>54</v>
      </c>
      <c r="M515" s="3" t="s">
        <v>105</v>
      </c>
      <c r="N515" s="19" t="str">
        <f>VLOOKUP(BBDD!M515,[1]CODIFICACIÓN!$G$3:$H$48,2,FALSE)</f>
        <v>Centro</v>
      </c>
      <c r="O515" s="18" t="s">
        <v>567</v>
      </c>
      <c r="P515" s="19" t="str">
        <f>VLOOKUP(BBDD!O515,[1]CODIFICACIÓN!$BI$3:$BJ$15,2,FALSE)</f>
        <v>TRABAJO</v>
      </c>
      <c r="Q515" s="3"/>
      <c r="R515" s="19" t="str">
        <f>VLOOKUP(BBDD!Q515,[1]CODIFICACIÓN!$BI$3:$BJ$15,2,FALSE)</f>
        <v>GESTIONES TRABAJO</v>
      </c>
      <c r="T515" s="19" t="str">
        <f>VLOOKUP(BBDD!S515,[1]CODIFICACIÓN!$BK$3:$BL$18,2,FALSE)</f>
        <v>A PIE</v>
      </c>
      <c r="U515" s="19"/>
      <c r="V515" s="3"/>
      <c r="Y515" s="7">
        <v>0.44444444444444442</v>
      </c>
      <c r="Z515" s="3">
        <v>5</v>
      </c>
      <c r="AI515" s="19" t="str">
        <f>VLOOKUP(BBDD!AH515,[1]CODIFICACIÓN!$BM$3:$BN$14,2,FALSE)</f>
        <v>NS/NC</v>
      </c>
      <c r="AJ515" s="19" t="str">
        <f>VLOOKUP(BBDD!AI515,[1]CODIFICACIÓN!$BO$3:$BP$12,2,FALSE)</f>
        <v>INNECESARIO POR PROXIMIDAD</v>
      </c>
      <c r="AL515" s="19" t="str">
        <f>VLOOKUP(BBDD!AK515,[1]CODIFICACIÓN!$BQ$3:$BR$7,2,FALSE)</f>
        <v>CON MENOR FRECUENCIA</v>
      </c>
      <c r="AM515" s="19" t="str">
        <f>VLOOKUP(BBDD!AL515,[1]CODIFICACIÓN!$BS$3:$BT$7,2,FALSE)</f>
        <v>Seguro</v>
      </c>
    </row>
    <row r="516" spans="1:39" ht="15" customHeight="1" x14ac:dyDescent="0.3">
      <c r="A516" s="4">
        <v>515</v>
      </c>
      <c r="B516" s="5">
        <v>42846</v>
      </c>
      <c r="C516" s="7">
        <v>0.48680555555555555</v>
      </c>
      <c r="D516" s="3" t="s">
        <v>285</v>
      </c>
      <c r="E516" s="19" t="str">
        <f>VLOOKUP(BBDD!E516,[1]CODIFICACIÓN!$A$3:$B$5,2,FALSE)</f>
        <v>Hombre</v>
      </c>
      <c r="F516" s="3">
        <v>64</v>
      </c>
      <c r="G516" s="3" t="str">
        <f>VLOOKUP(F516,[1]CODIFICACIÓN!$BV$3:$BW$99,2,FALSE)</f>
        <v>55 a 64 años</v>
      </c>
      <c r="H516" s="3" t="s">
        <v>128</v>
      </c>
      <c r="I516" s="19" t="str">
        <f>VLOOKUP(BBDD!H516,[1]CODIFICACIÓN!$BG$3:$BH$11,2,FALSE)</f>
        <v>OCUPADO/A</v>
      </c>
      <c r="J516" s="4" t="s">
        <v>285</v>
      </c>
      <c r="K516" s="19" t="str">
        <f>VLOOKUP(BBDD!J516,[1]CODIFICACIÓN!$G$3:$H$48,2,FALSE)</f>
        <v>Casco Histórico</v>
      </c>
      <c r="L516" s="4">
        <v>54</v>
      </c>
      <c r="M516" s="3" t="s">
        <v>105</v>
      </c>
      <c r="N516" s="19" t="str">
        <f>VLOOKUP(BBDD!M516,[1]CODIFICACIÓN!$G$3:$H$48,2,FALSE)</f>
        <v>Centro</v>
      </c>
      <c r="O516" s="18" t="s">
        <v>567</v>
      </c>
      <c r="P516" s="19" t="str">
        <f>VLOOKUP(BBDD!O516,[1]CODIFICACIÓN!$BI$3:$BJ$15,2,FALSE)</f>
        <v>GESTIONES ADMINISTRATIVAS</v>
      </c>
      <c r="Q516" s="3"/>
      <c r="R516" s="19" t="str">
        <f>VLOOKUP(BBDD!Q516,[1]CODIFICACIÓN!$BI$3:$BJ$15,2,FALSE)</f>
        <v>GESTIONES ADMINISTRATIVAS</v>
      </c>
      <c r="T516" s="19" t="str">
        <f>VLOOKUP(BBDD!S516,[1]CODIFICACIÓN!$BK$3:$BL$18,2,FALSE)</f>
        <v>A PIE</v>
      </c>
      <c r="U516" s="19"/>
      <c r="V516" s="3"/>
      <c r="Y516" s="7">
        <v>0.4861111111111111</v>
      </c>
      <c r="Z516" s="3">
        <v>10</v>
      </c>
      <c r="AI516" s="19" t="str">
        <f>VLOOKUP(BBDD!AH516,[1]CODIFICACIÓN!$BM$3:$BN$14,2,FALSE)</f>
        <v>NS/NC</v>
      </c>
      <c r="AJ516" s="19" t="str">
        <f>VLOOKUP(BBDD!AI516,[1]CODIFICACIÓN!$BO$3:$BP$12,2,FALSE)</f>
        <v>INNECESARIO POR PROXIMIDAD</v>
      </c>
      <c r="AL516" s="19" t="str">
        <f>VLOOKUP(BBDD!AK516,[1]CODIFICACIÓN!$BQ$3:$BR$7,2,FALSE)</f>
        <v>1-3 VECES A LA SEMANA</v>
      </c>
      <c r="AM516" s="19" t="str">
        <f>VLOOKUP(BBDD!AL516,[1]CODIFICACIÓN!$BS$3:$BT$7,2,FALSE)</f>
        <v>Seguro</v>
      </c>
    </row>
    <row r="517" spans="1:39" x14ac:dyDescent="0.3">
      <c r="A517" s="4">
        <v>516</v>
      </c>
      <c r="B517" s="5">
        <v>42846</v>
      </c>
      <c r="C517" s="7">
        <v>0.51736111111111105</v>
      </c>
      <c r="D517" s="3" t="s">
        <v>285</v>
      </c>
      <c r="E517" s="19" t="str">
        <f>VLOOKUP(BBDD!E517,[1]CODIFICACIÓN!$A$3:$B$5,2,FALSE)</f>
        <v>Hombre</v>
      </c>
      <c r="F517" s="3">
        <v>18</v>
      </c>
      <c r="G517" s="3" t="str">
        <f>VLOOKUP(F517,[1]CODIFICACIÓN!$BV$3:$BW$99,2,FALSE)</f>
        <v>15 a 24 años</v>
      </c>
      <c r="H517" s="3" t="s">
        <v>106</v>
      </c>
      <c r="I517" s="19" t="str">
        <f>VLOOKUP(BBDD!H517,[1]CODIFICACIÓN!$BG$3:$BH$11,2,FALSE)</f>
        <v>OCUPADO/A Y ESTUDIANTE</v>
      </c>
      <c r="J517" s="4" t="s">
        <v>285</v>
      </c>
      <c r="K517" s="19" t="str">
        <f>VLOOKUP(BBDD!J517,[1]CODIFICACIÓN!$G$3:$H$48,2,FALSE)</f>
        <v>Casco Histórico</v>
      </c>
      <c r="L517" s="4">
        <v>54</v>
      </c>
      <c r="M517" s="3" t="s">
        <v>106</v>
      </c>
      <c r="N517" s="19" t="str">
        <f>VLOOKUP(BBDD!M517,[1]CODIFICACIÓN!$G$3:$H$48,2,FALSE)</f>
        <v>Actur- Rey Fernando</v>
      </c>
      <c r="O517" s="18" t="s">
        <v>609</v>
      </c>
      <c r="P517" s="19" t="str">
        <f>VLOOKUP(BBDD!O517,[1]CODIFICACIÓN!$BI$3:$BJ$15,2,FALSE)</f>
        <v>CASA</v>
      </c>
      <c r="Q517" s="3"/>
      <c r="R517" s="19" t="str">
        <f>VLOOKUP(BBDD!Q517,[1]CODIFICACIÓN!$BI$3:$BJ$15,2,FALSE)</f>
        <v>ASUNTOS PERSONALES</v>
      </c>
      <c r="T517" s="19" t="str">
        <f>VLOOKUP(BBDD!S517,[1]CODIFICACIÓN!$BK$3:$BL$18,2,FALSE)</f>
        <v>BUS URBANO</v>
      </c>
      <c r="U517" s="19" t="str">
        <f>VLOOKUP(BBDD!T517,[1]CODIFICACIÓN!$BK$3:$BL$18,2,FALSE)</f>
        <v>TRANVÍA</v>
      </c>
      <c r="V517" s="3"/>
      <c r="Y517" s="7">
        <v>0.51736111111111105</v>
      </c>
      <c r="Z517" s="3">
        <v>20</v>
      </c>
      <c r="AA517" s="3">
        <v>23</v>
      </c>
      <c r="AB517" s="3">
        <v>3</v>
      </c>
      <c r="AC517" s="3" t="s">
        <v>467</v>
      </c>
      <c r="AD517" s="3">
        <v>2</v>
      </c>
      <c r="AI517" s="19" t="str">
        <f>VLOOKUP(BBDD!AH517,[1]CODIFICACIÓN!$BM$3:$BN$14,2,FALSE)</f>
        <v>TARJETA BUS</v>
      </c>
      <c r="AJ517" s="19" t="str">
        <f>VLOOKUP(BBDD!AI517,[1]CODIFICACIÓN!$BO$3:$BP$12,2,FALSE)</f>
        <v>NS/NC</v>
      </c>
      <c r="AL517" s="19" t="str">
        <f>VLOOKUP(BBDD!AK517,[1]CODIFICACIÓN!$BQ$3:$BR$7,2,FALSE)</f>
        <v>CON MENOR FRECUENCIA</v>
      </c>
      <c r="AM517" s="19" t="str">
        <f>VLOOKUP(BBDD!AL517,[1]CODIFICACIÓN!$BS$3:$BT$7,2,FALSE)</f>
        <v>Poco seguro</v>
      </c>
    </row>
    <row r="518" spans="1:39" ht="15" customHeight="1" x14ac:dyDescent="0.3">
      <c r="A518" s="4">
        <v>517</v>
      </c>
      <c r="B518" s="5">
        <v>42846</v>
      </c>
      <c r="C518" s="7">
        <v>0.50347222222222221</v>
      </c>
      <c r="D518" s="3" t="s">
        <v>285</v>
      </c>
      <c r="E518" s="19" t="str">
        <f>VLOOKUP(BBDD!E518,[1]CODIFICACIÓN!$A$3:$B$5,2,FALSE)</f>
        <v>Mujer</v>
      </c>
      <c r="F518" s="3">
        <v>59</v>
      </c>
      <c r="G518" s="3" t="str">
        <f>VLOOKUP(F518,[1]CODIFICACIÓN!$BV$3:$BW$99,2,FALSE)</f>
        <v>55 a 64 años</v>
      </c>
      <c r="H518" s="3" t="s">
        <v>186</v>
      </c>
      <c r="I518" s="19" t="str">
        <f>VLOOKUP(BBDD!H518,[1]CODIFICACIÓN!$BG$3:$BH$11,2,FALSE)</f>
        <v>OCUPADO/A</v>
      </c>
      <c r="J518" s="4" t="s">
        <v>285</v>
      </c>
      <c r="K518" s="19" t="str">
        <f>VLOOKUP(BBDD!J518,[1]CODIFICACIÓN!$G$3:$H$48,2,FALSE)</f>
        <v>Casco Histórico</v>
      </c>
      <c r="L518" s="4">
        <v>54</v>
      </c>
      <c r="M518" s="3" t="s">
        <v>105</v>
      </c>
      <c r="N518" s="19" t="str">
        <f>VLOOKUP(BBDD!M518,[1]CODIFICACIÓN!$G$3:$H$48,2,FALSE)</f>
        <v>Centro</v>
      </c>
      <c r="O518" s="18" t="s">
        <v>567</v>
      </c>
      <c r="P518" s="19" t="str">
        <f>VLOOKUP(BBDD!O518,[1]CODIFICACIÓN!$BI$3:$BJ$15,2,FALSE)</f>
        <v>TRABAJO</v>
      </c>
      <c r="Q518" s="3"/>
      <c r="R518" s="19" t="str">
        <f>VLOOKUP(BBDD!Q518,[1]CODIFICACIÓN!$BI$3:$BJ$15,2,FALSE)</f>
        <v>OTROS</v>
      </c>
      <c r="T518" s="19" t="str">
        <f>VLOOKUP(BBDD!S518,[1]CODIFICACIÓN!$BK$3:$BL$18,2,FALSE)</f>
        <v>A PIE</v>
      </c>
      <c r="U518" s="19"/>
      <c r="V518" s="3"/>
      <c r="Y518" s="7">
        <v>0.5</v>
      </c>
      <c r="Z518" s="3">
        <v>10</v>
      </c>
      <c r="AI518" s="19" t="str">
        <f>VLOOKUP(BBDD!AH518,[1]CODIFICACIÓN!$BM$3:$BN$14,2,FALSE)</f>
        <v>NS/NC</v>
      </c>
      <c r="AJ518" s="19" t="str">
        <f>VLOOKUP(BBDD!AI518,[1]CODIFICACIÓN!$BO$3:$BP$12,2,FALSE)</f>
        <v>INNECESARIO POR PROXIMIDAD</v>
      </c>
      <c r="AL518" s="19" t="str">
        <f>VLOOKUP(BBDD!AK518,[1]CODIFICACIÓN!$BQ$3:$BR$7,2,FALSE)</f>
        <v>4 O MÁS VECES A LA SEMANA</v>
      </c>
      <c r="AM518" s="19" t="str">
        <f>VLOOKUP(BBDD!AL518,[1]CODIFICACIÓN!$BS$3:$BT$7,2,FALSE)</f>
        <v>Muy seguro</v>
      </c>
    </row>
    <row r="519" spans="1:39" ht="15" customHeight="1" x14ac:dyDescent="0.3">
      <c r="A519" s="4">
        <v>518</v>
      </c>
      <c r="B519" s="5">
        <v>42846</v>
      </c>
      <c r="C519" s="7">
        <v>0.51111111111111118</v>
      </c>
      <c r="D519" s="3" t="s">
        <v>285</v>
      </c>
      <c r="E519" s="19" t="str">
        <f>VLOOKUP(BBDD!E519,[1]CODIFICACIÓN!$A$3:$B$5,2,FALSE)</f>
        <v>Mujer</v>
      </c>
      <c r="F519" s="3">
        <v>33</v>
      </c>
      <c r="G519" s="3" t="str">
        <f>VLOOKUP(F519,[1]CODIFICACIÓN!$BV$3:$BW$99,2,FALSE)</f>
        <v>25 a 39 años</v>
      </c>
      <c r="H519" s="3" t="s">
        <v>136</v>
      </c>
      <c r="I519" s="19" t="str">
        <f>VLOOKUP(BBDD!H519,[1]CODIFICACIÓN!$BG$3:$BH$11,2,FALSE)</f>
        <v>OCUPADO/A</v>
      </c>
      <c r="J519" s="4" t="s">
        <v>285</v>
      </c>
      <c r="K519" s="19" t="str">
        <f>VLOOKUP(BBDD!J519,[1]CODIFICACIÓN!$G$3:$H$48,2,FALSE)</f>
        <v>Casco Histórico</v>
      </c>
      <c r="L519" s="4">
        <v>54</v>
      </c>
      <c r="M519" s="3" t="s">
        <v>136</v>
      </c>
      <c r="N519" s="19" t="str">
        <f>VLOOKUP(BBDD!M519,[1]CODIFICACIÓN!$G$3:$H$48,2,FALSE)</f>
        <v>Casablanca</v>
      </c>
      <c r="O519" s="18" t="s">
        <v>558</v>
      </c>
      <c r="P519" s="19" t="str">
        <f>VLOOKUP(BBDD!O519,[1]CODIFICACIÓN!$BI$3:$BJ$15,2,FALSE)</f>
        <v>GESTIONES ADMINISTRATIVAS</v>
      </c>
      <c r="Q519" s="3"/>
      <c r="R519" s="19" t="str">
        <f>VLOOKUP(BBDD!Q519,[1]CODIFICACIÓN!$BI$3:$BJ$15,2,FALSE)</f>
        <v>CASA</v>
      </c>
      <c r="T519" s="19" t="str">
        <f>VLOOKUP(BBDD!S519,[1]CODIFICACIÓN!$BK$3:$BL$18,2,FALSE)</f>
        <v>TRANVÍA</v>
      </c>
      <c r="U519" s="19"/>
      <c r="V519" s="3"/>
      <c r="Y519" s="7">
        <v>0.51041666666666663</v>
      </c>
      <c r="Z519" s="3">
        <v>30</v>
      </c>
      <c r="AA519" s="3" t="s">
        <v>467</v>
      </c>
      <c r="AB519" s="3">
        <v>5</v>
      </c>
      <c r="AI519" s="19" t="str">
        <f>VLOOKUP(BBDD!AH519,[1]CODIFICACIÓN!$BM$3:$BN$14,2,FALSE)</f>
        <v>TARJETA BUS</v>
      </c>
      <c r="AJ519" s="19" t="str">
        <f>VLOOKUP(BBDD!AI519,[1]CODIFICACIÓN!$BO$3:$BP$12,2,FALSE)</f>
        <v>NS/NC</v>
      </c>
      <c r="AL519" s="19" t="str">
        <f>VLOOKUP(BBDD!AK519,[1]CODIFICACIÓN!$BQ$3:$BR$7,2,FALSE)</f>
        <v>CON MENOR FRECUENCIA</v>
      </c>
      <c r="AM519" s="19" t="str">
        <f>VLOOKUP(BBDD!AL519,[1]CODIFICACIÓN!$BS$3:$BT$7,2,FALSE)</f>
        <v>Seguro</v>
      </c>
    </row>
    <row r="520" spans="1:39" ht="15" customHeight="1" x14ac:dyDescent="0.3">
      <c r="A520" s="4">
        <v>519</v>
      </c>
      <c r="B520" s="5">
        <v>42846</v>
      </c>
      <c r="C520" s="7">
        <v>0.54513888888888895</v>
      </c>
      <c r="D520" s="3" t="s">
        <v>285</v>
      </c>
      <c r="E520" s="19" t="str">
        <f>VLOOKUP(BBDD!E520,[1]CODIFICACIÓN!$A$3:$B$5,2,FALSE)</f>
        <v>Hombre</v>
      </c>
      <c r="F520" s="3">
        <v>35</v>
      </c>
      <c r="G520" s="3" t="str">
        <f>VLOOKUP(F520,[1]CODIFICACIÓN!$BV$3:$BW$99,2,FALSE)</f>
        <v>25 a 39 años</v>
      </c>
      <c r="H520" s="3" t="s">
        <v>131</v>
      </c>
      <c r="I520" s="19" t="str">
        <f>VLOOKUP(BBDD!H520,[1]CODIFICACIÓN!$BG$3:$BH$11,2,FALSE)</f>
        <v>OCUPADO/A</v>
      </c>
      <c r="J520" s="4" t="s">
        <v>285</v>
      </c>
      <c r="K520" s="19" t="str">
        <f>VLOOKUP(BBDD!J520,[1]CODIFICACIÓN!$G$3:$H$48,2,FALSE)</f>
        <v>Casco Histórico</v>
      </c>
      <c r="L520" s="4">
        <v>54</v>
      </c>
      <c r="M520" s="3" t="s">
        <v>273</v>
      </c>
      <c r="N520" s="19" t="str">
        <f>VLOOKUP(BBDD!M520,[1]CODIFICACIÓN!$G$3:$H$48,2,FALSE)</f>
        <v>Centro</v>
      </c>
      <c r="O520" s="18">
        <v>63</v>
      </c>
      <c r="P520" s="19" t="str">
        <f>VLOOKUP(BBDD!O520,[1]CODIFICACIÓN!$BI$3:$BJ$15,2,FALSE)</f>
        <v>TRABAJO</v>
      </c>
      <c r="Q520" s="3"/>
      <c r="R520" s="19" t="str">
        <f>VLOOKUP(BBDD!Q520,[1]CODIFICACIÓN!$BI$3:$BJ$15,2,FALSE)</f>
        <v>TRABAJO</v>
      </c>
      <c r="T520" s="19" t="str">
        <f>VLOOKUP(BBDD!S520,[1]CODIFICACIÓN!$BK$3:$BL$18,2,FALSE)</f>
        <v>BUS URBANO</v>
      </c>
      <c r="U520" s="19"/>
      <c r="V520" s="3"/>
      <c r="Y520" s="7">
        <v>0.54166666666666663</v>
      </c>
      <c r="Z520" s="3">
        <v>10</v>
      </c>
      <c r="AA520" s="3">
        <v>22</v>
      </c>
      <c r="AB520" s="3">
        <v>2</v>
      </c>
      <c r="AI520" s="19" t="str">
        <f>VLOOKUP(BBDD!AH520,[1]CODIFICACIÓN!$BM$3:$BN$14,2,FALSE)</f>
        <v>TARJETA BUS</v>
      </c>
      <c r="AJ520" s="19" t="str">
        <f>VLOOKUP(BBDD!AI520,[1]CODIFICACIÓN!$BO$3:$BP$12,2,FALSE)</f>
        <v>NS/NC</v>
      </c>
      <c r="AL520" s="19" t="str">
        <f>VLOOKUP(BBDD!AK520,[1]CODIFICACIÓN!$BQ$3:$BR$7,2,FALSE)</f>
        <v>1-3 VECES AL MES</v>
      </c>
      <c r="AM520" s="19" t="str">
        <f>VLOOKUP(BBDD!AL520,[1]CODIFICACIÓN!$BS$3:$BT$7,2,FALSE)</f>
        <v>Seguro</v>
      </c>
    </row>
    <row r="521" spans="1:39" ht="15" customHeight="1" x14ac:dyDescent="0.3">
      <c r="A521" s="4">
        <v>520</v>
      </c>
      <c r="B521" s="5">
        <v>42846</v>
      </c>
      <c r="C521" s="7">
        <v>0.54583333333333328</v>
      </c>
      <c r="D521" s="3" t="s">
        <v>285</v>
      </c>
      <c r="E521" s="19" t="str">
        <f>VLOOKUP(BBDD!E521,[1]CODIFICACIÓN!$A$3:$B$5,2,FALSE)</f>
        <v>Mujer</v>
      </c>
      <c r="F521" s="3">
        <v>60</v>
      </c>
      <c r="G521" s="3" t="str">
        <f>VLOOKUP(F521,[1]CODIFICACIÓN!$BV$3:$BW$99,2,FALSE)</f>
        <v>55 a 64 años</v>
      </c>
      <c r="H521" s="3" t="s">
        <v>119</v>
      </c>
      <c r="I521" s="19" t="str">
        <f>VLOOKUP(BBDD!H521,[1]CODIFICACIÓN!$BG$3:$BH$11,2,FALSE)</f>
        <v>OCUPADO/A</v>
      </c>
      <c r="J521" s="4" t="s">
        <v>285</v>
      </c>
      <c r="K521" s="19" t="str">
        <f>VLOOKUP(BBDD!J521,[1]CODIFICACIÓN!$G$3:$H$48,2,FALSE)</f>
        <v>Casco Histórico</v>
      </c>
      <c r="L521" s="4">
        <v>54</v>
      </c>
      <c r="M521" s="3" t="s">
        <v>183</v>
      </c>
      <c r="N521" s="19" t="str">
        <f>VLOOKUP(BBDD!M521,[1]CODIFICACIÓN!$G$3:$H$48,2,FALSE)</f>
        <v>Universidad</v>
      </c>
      <c r="O521" s="18" t="s">
        <v>580</v>
      </c>
      <c r="P521" s="19" t="str">
        <f>VLOOKUP(BBDD!O521,[1]CODIFICACIÓN!$BI$3:$BJ$15,2,FALSE)</f>
        <v>GESTIONES TRABAJO</v>
      </c>
      <c r="Q521" s="3"/>
      <c r="R521" s="19" t="str">
        <f>VLOOKUP(BBDD!Q521,[1]CODIFICACIÓN!$BI$3:$BJ$15,2,FALSE)</f>
        <v>GESTIONES TRABAJO</v>
      </c>
      <c r="T521" s="19" t="str">
        <f>VLOOKUP(BBDD!S521,[1]CODIFICACIÓN!$BK$3:$BL$18,2,FALSE)</f>
        <v>BUS URBANO</v>
      </c>
      <c r="U521" s="19"/>
      <c r="V521" s="3"/>
      <c r="Y521" s="7">
        <v>0.57638888888888895</v>
      </c>
      <c r="Z521" s="3">
        <v>15</v>
      </c>
      <c r="AA521" s="3">
        <v>38</v>
      </c>
      <c r="AB521" s="3">
        <v>5</v>
      </c>
      <c r="AI521" s="19" t="str">
        <f>VLOOKUP(BBDD!AH521,[1]CODIFICACIÓN!$BM$3:$BN$14,2,FALSE)</f>
        <v>TARJETA CIUDADANA</v>
      </c>
      <c r="AJ521" s="19" t="str">
        <f>VLOOKUP(BBDD!AI521,[1]CODIFICACIÓN!$BO$3:$BP$12,2,FALSE)</f>
        <v>NS/NC</v>
      </c>
      <c r="AL521" s="19" t="str">
        <f>VLOOKUP(BBDD!AK521,[1]CODIFICACIÓN!$BQ$3:$BR$7,2,FALSE)</f>
        <v>CON MENOR FRECUENCIA</v>
      </c>
      <c r="AM521" s="19" t="str">
        <f>VLOOKUP(BBDD!AL521,[1]CODIFICACIÓN!$BS$3:$BT$7,2,FALSE)</f>
        <v>Seguro</v>
      </c>
    </row>
    <row r="522" spans="1:39" ht="15" customHeight="1" x14ac:dyDescent="0.3">
      <c r="A522" s="4">
        <v>521</v>
      </c>
      <c r="B522" s="5">
        <v>42846</v>
      </c>
      <c r="C522" s="7">
        <v>0.5625</v>
      </c>
      <c r="D522" s="3" t="s">
        <v>285</v>
      </c>
      <c r="E522" s="19" t="str">
        <f>VLOOKUP(BBDD!E522,[1]CODIFICACIÓN!$A$3:$B$5,2,FALSE)</f>
        <v>Hombre</v>
      </c>
      <c r="F522" s="3">
        <v>44</v>
      </c>
      <c r="G522" s="3" t="str">
        <f>VLOOKUP(F522,[1]CODIFICACIÓN!$BV$3:$BW$99,2,FALSE)</f>
        <v>40 a 54 años</v>
      </c>
      <c r="H522" s="3" t="s">
        <v>128</v>
      </c>
      <c r="I522" s="19" t="str">
        <f>VLOOKUP(BBDD!H522,[1]CODIFICACIÓN!$BG$3:$BH$11,2,FALSE)</f>
        <v>OCUPADO/A</v>
      </c>
      <c r="J522" s="4" t="s">
        <v>285</v>
      </c>
      <c r="K522" s="19" t="str">
        <f>VLOOKUP(BBDD!J522,[1]CODIFICACIÓN!$G$3:$H$48,2,FALSE)</f>
        <v>Casco Histórico</v>
      </c>
      <c r="L522" s="4">
        <v>54</v>
      </c>
      <c r="M522" s="3" t="s">
        <v>128</v>
      </c>
      <c r="N522" s="19" t="str">
        <f>VLOOKUP(BBDD!M522,[1]CODIFICACIÓN!$G$3:$H$48,2,FALSE)</f>
        <v>San José</v>
      </c>
      <c r="O522" s="18" t="s">
        <v>565</v>
      </c>
      <c r="P522" s="19" t="str">
        <f>VLOOKUP(BBDD!O522,[1]CODIFICACIÓN!$BI$3:$BJ$15,2,FALSE)</f>
        <v>GESTIONES ADMINISTRATIVAS</v>
      </c>
      <c r="Q522" s="3"/>
      <c r="R522" s="19" t="str">
        <f>VLOOKUP(BBDD!Q522,[1]CODIFICACIÓN!$BI$3:$BJ$15,2,FALSE)</f>
        <v>CASA</v>
      </c>
      <c r="T522" s="19" t="str">
        <f>VLOOKUP(BBDD!S522,[1]CODIFICACIÓN!$BK$3:$BL$18,2,FALSE)</f>
        <v>A PIE</v>
      </c>
      <c r="U522" s="19"/>
      <c r="V522" s="3"/>
      <c r="Y522" s="7">
        <v>0.55902777777777779</v>
      </c>
      <c r="Z522" s="3">
        <v>20</v>
      </c>
      <c r="AI522" s="19" t="str">
        <f>VLOOKUP(BBDD!AH522,[1]CODIFICACIÓN!$BM$3:$BN$14,2,FALSE)</f>
        <v>NS/NC</v>
      </c>
      <c r="AJ522" s="19" t="str">
        <f>VLOOKUP(BBDD!AI522,[1]CODIFICACIÓN!$BO$3:$BP$12,2,FALSE)</f>
        <v>INNECESARIO POR PROXIMIDAD</v>
      </c>
      <c r="AL522" s="19" t="str">
        <f>VLOOKUP(BBDD!AK522,[1]CODIFICACIÓN!$BQ$3:$BR$7,2,FALSE)</f>
        <v>CON MENOR FRECUENCIA</v>
      </c>
      <c r="AM522" s="19" t="str">
        <f>VLOOKUP(BBDD!AL522,[1]CODIFICACIÓN!$BS$3:$BT$7,2,FALSE)</f>
        <v>Muy seguro</v>
      </c>
    </row>
    <row r="523" spans="1:39" ht="15" customHeight="1" x14ac:dyDescent="0.3">
      <c r="A523" s="4">
        <v>522</v>
      </c>
      <c r="B523" s="5">
        <v>42846</v>
      </c>
      <c r="C523" s="7">
        <v>0.57430555555555551</v>
      </c>
      <c r="D523" s="3" t="s">
        <v>285</v>
      </c>
      <c r="E523" s="19" t="str">
        <f>VLOOKUP(BBDD!E523,[1]CODIFICACIÓN!$A$3:$B$5,2,FALSE)</f>
        <v>Hombre</v>
      </c>
      <c r="F523" s="3">
        <v>26</v>
      </c>
      <c r="G523" s="3" t="str">
        <f>VLOOKUP(F523,[1]CODIFICACIÓN!$BV$3:$BW$99,2,FALSE)</f>
        <v>25 a 39 años</v>
      </c>
      <c r="H523" s="3" t="s">
        <v>115</v>
      </c>
      <c r="I523" s="19" t="str">
        <f>VLOOKUP(BBDD!H523,[1]CODIFICACIÓN!$BG$3:$BH$11,2,FALSE)</f>
        <v>OCUPADO/A</v>
      </c>
      <c r="J523" s="4" t="s">
        <v>285</v>
      </c>
      <c r="K523" s="19" t="str">
        <f>VLOOKUP(BBDD!J523,[1]CODIFICACIÓN!$G$3:$H$48,2,FALSE)</f>
        <v>Casco Histórico</v>
      </c>
      <c r="L523" s="4">
        <v>54</v>
      </c>
      <c r="M523" s="3" t="s">
        <v>115</v>
      </c>
      <c r="N523" s="19" t="str">
        <f>VLOOKUP(BBDD!M523,[1]CODIFICACIÓN!$G$3:$H$48,2,FALSE)</f>
        <v>Delicias</v>
      </c>
      <c r="O523" s="18" t="s">
        <v>564</v>
      </c>
      <c r="P523" s="19" t="str">
        <f>VLOOKUP(BBDD!O523,[1]CODIFICACIÓN!$BI$3:$BJ$15,2,FALSE)</f>
        <v>CASA</v>
      </c>
      <c r="Q523" s="3"/>
      <c r="R523" s="19" t="str">
        <f>VLOOKUP(BBDD!Q523,[1]CODIFICACIÓN!$BI$3:$BJ$15,2,FALSE)</f>
        <v>GESTIONES TRABAJO</v>
      </c>
      <c r="T523" s="19" t="str">
        <f>VLOOKUP(BBDD!S523,[1]CODIFICACIÓN!$BK$3:$BL$18,2,FALSE)</f>
        <v>COCHE PERSONA QUE CONDUCE</v>
      </c>
      <c r="U523" s="19"/>
      <c r="V523" s="3"/>
      <c r="Y523" s="7">
        <v>0.55208333333333337</v>
      </c>
      <c r="Z523" s="3">
        <v>5</v>
      </c>
      <c r="AI523" s="19" t="str">
        <f>VLOOKUP(BBDD!AH523,[1]CODIFICACIÓN!$BM$3:$BN$14,2,FALSE)</f>
        <v>NS/NC</v>
      </c>
      <c r="AJ523" s="19" t="str">
        <f>VLOOKUP(BBDD!AI523,[1]CODIFICACIÓN!$BO$3:$BP$12,2,FALSE)</f>
        <v>OTROS</v>
      </c>
      <c r="AL523" s="19" t="str">
        <f>VLOOKUP(BBDD!AK523,[1]CODIFICACIÓN!$BQ$3:$BR$7,2,FALSE)</f>
        <v>CON MENOR FRECUENCIA</v>
      </c>
      <c r="AM523" s="19" t="str">
        <f>VLOOKUP(BBDD!AL523,[1]CODIFICACIÓN!$BS$3:$BT$7,2,FALSE)</f>
        <v>Seguro</v>
      </c>
    </row>
    <row r="524" spans="1:39" ht="15" customHeight="1" x14ac:dyDescent="0.3">
      <c r="A524" s="4">
        <v>523</v>
      </c>
      <c r="B524" s="5">
        <v>42846</v>
      </c>
      <c r="C524" s="7">
        <v>0.57847222222222217</v>
      </c>
      <c r="D524" s="3" t="s">
        <v>285</v>
      </c>
      <c r="E524" s="19" t="str">
        <f>VLOOKUP(BBDD!E524,[1]CODIFICACIÓN!$A$3:$B$5,2,FALSE)</f>
        <v>Hombre</v>
      </c>
      <c r="F524" s="3">
        <v>50</v>
      </c>
      <c r="G524" s="3" t="str">
        <f>VLOOKUP(F524,[1]CODIFICACIÓN!$BV$3:$BW$99,2,FALSE)</f>
        <v>40 a 54 años</v>
      </c>
      <c r="H524" s="3" t="s">
        <v>111</v>
      </c>
      <c r="I524" s="19" t="str">
        <f>VLOOKUP(BBDD!H524,[1]CODIFICACIÓN!$BG$3:$BH$11,2,FALSE)</f>
        <v>OCUPADO/A</v>
      </c>
      <c r="J524" s="4" t="s">
        <v>285</v>
      </c>
      <c r="K524" s="19" t="str">
        <f>VLOOKUP(BBDD!J524,[1]CODIFICACIÓN!$G$3:$H$48,2,FALSE)</f>
        <v>Casco Histórico</v>
      </c>
      <c r="L524" s="4">
        <v>54</v>
      </c>
      <c r="M524" s="3" t="s">
        <v>105</v>
      </c>
      <c r="N524" s="19" t="str">
        <f>VLOOKUP(BBDD!M524,[1]CODIFICACIÓN!$G$3:$H$48,2,FALSE)</f>
        <v>Centro</v>
      </c>
      <c r="O524" s="18" t="s">
        <v>567</v>
      </c>
      <c r="P524" s="19" t="str">
        <f>VLOOKUP(BBDD!O524,[1]CODIFICACIÓN!$BI$3:$BJ$15,2,FALSE)</f>
        <v>GESTIONES TRABAJO</v>
      </c>
      <c r="Q524" s="3"/>
      <c r="R524" s="19" t="str">
        <f>VLOOKUP(BBDD!Q524,[1]CODIFICACIÓN!$BI$3:$BJ$15,2,FALSE)</f>
        <v>TRABAJO</v>
      </c>
      <c r="T524" s="19" t="str">
        <f>VLOOKUP(BBDD!S524,[1]CODIFICACIÓN!$BK$3:$BL$18,2,FALSE)</f>
        <v>A PIE</v>
      </c>
      <c r="U524" s="19"/>
      <c r="V524" s="3"/>
      <c r="Y524" s="7">
        <v>0.57638888888888895</v>
      </c>
      <c r="Z524" s="3">
        <v>7</v>
      </c>
      <c r="AI524" s="19" t="str">
        <f>VLOOKUP(BBDD!AH524,[1]CODIFICACIÓN!$BM$3:$BN$14,2,FALSE)</f>
        <v>NS/NC</v>
      </c>
      <c r="AJ524" s="19" t="str">
        <f>VLOOKUP(BBDD!AI524,[1]CODIFICACIÓN!$BO$3:$BP$12,2,FALSE)</f>
        <v>OTROS</v>
      </c>
      <c r="AL524" s="19" t="str">
        <f>VLOOKUP(BBDD!AK524,[1]CODIFICACIÓN!$BQ$3:$BR$7,2,FALSE)</f>
        <v>CON MENOR FRECUENCIA</v>
      </c>
      <c r="AM524" s="19" t="str">
        <f>VLOOKUP(BBDD!AL524,[1]CODIFICACIÓN!$BS$3:$BT$7,2,FALSE)</f>
        <v>Seguro</v>
      </c>
    </row>
    <row r="525" spans="1:39" ht="15" customHeight="1" x14ac:dyDescent="0.3">
      <c r="A525" s="4">
        <v>524</v>
      </c>
      <c r="B525" s="5">
        <v>42846</v>
      </c>
      <c r="C525" s="7">
        <v>0.59236111111111112</v>
      </c>
      <c r="D525" s="3" t="s">
        <v>285</v>
      </c>
      <c r="E525" s="19" t="str">
        <f>VLOOKUP(BBDD!E525,[1]CODIFICACIÓN!$A$3:$B$5,2,FALSE)</f>
        <v>Mujer</v>
      </c>
      <c r="F525" s="3">
        <v>34</v>
      </c>
      <c r="G525" s="3" t="str">
        <f>VLOOKUP(F525,[1]CODIFICACIÓN!$BV$3:$BW$99,2,FALSE)</f>
        <v>25 a 39 años</v>
      </c>
      <c r="H525" s="3" t="s">
        <v>146</v>
      </c>
      <c r="I525" s="19" t="str">
        <f>VLOOKUP(BBDD!H525,[1]CODIFICACIÓN!$BG$3:$BH$11,2,FALSE)</f>
        <v>OCUPADO/A</v>
      </c>
      <c r="J525" s="4" t="s">
        <v>105</v>
      </c>
      <c r="K525" s="19" t="str">
        <f>VLOOKUP(BBDD!J525,[1]CODIFICACIÓN!$G$3:$H$48,2,FALSE)</f>
        <v>Centro</v>
      </c>
      <c r="L525" s="4" t="s">
        <v>665</v>
      </c>
      <c r="M525" s="3" t="s">
        <v>285</v>
      </c>
      <c r="N525" s="19" t="str">
        <f>VLOOKUP(BBDD!M525,[1]CODIFICACIÓN!$G$3:$H$48,2,FALSE)</f>
        <v>Casco Histórico</v>
      </c>
      <c r="O525" s="18">
        <v>54</v>
      </c>
      <c r="P525" s="19" t="str">
        <f>VLOOKUP(BBDD!O525,[1]CODIFICACIÓN!$BI$3:$BJ$15,2,FALSE)</f>
        <v>GESTIONES ADMINISTRATIVAS</v>
      </c>
      <c r="Q525" s="3"/>
      <c r="R525" s="19" t="str">
        <f>VLOOKUP(BBDD!Q525,[1]CODIFICACIÓN!$BI$3:$BJ$15,2,FALSE)</f>
        <v>GESTIONES ADMINISTRATIVAS</v>
      </c>
      <c r="T525" s="19" t="str">
        <f>VLOOKUP(BBDD!S525,[1]CODIFICACIÓN!$BK$3:$BL$18,2,FALSE)</f>
        <v>BUS URBANO</v>
      </c>
      <c r="U525" s="19"/>
      <c r="V525" s="3"/>
      <c r="Y525" s="7">
        <v>0.59027777777777779</v>
      </c>
      <c r="Z525" s="3">
        <v>10</v>
      </c>
      <c r="AA525" s="3">
        <v>21</v>
      </c>
      <c r="AI525" s="19" t="str">
        <f>VLOOKUP(BBDD!AH525,[1]CODIFICACIÓN!$BM$3:$BN$14,2,FALSE)</f>
        <v>TARJETA BUS</v>
      </c>
      <c r="AJ525" s="19" t="str">
        <f>VLOOKUP(BBDD!AI525,[1]CODIFICACIÓN!$BO$3:$BP$12,2,FALSE)</f>
        <v>NS/NC</v>
      </c>
      <c r="AL525" s="19" t="str">
        <f>VLOOKUP(BBDD!AK525,[1]CODIFICACIÓN!$BQ$3:$BR$7,2,FALSE)</f>
        <v>1-3 VECES A LA SEMANA</v>
      </c>
      <c r="AM525" s="19" t="str">
        <f>VLOOKUP(BBDD!AL525,[1]CODIFICACIÓN!$BS$3:$BT$7,2,FALSE)</f>
        <v>Seguro</v>
      </c>
    </row>
    <row r="526" spans="1:39" ht="15" customHeight="1" x14ac:dyDescent="0.3">
      <c r="A526" s="4">
        <v>525</v>
      </c>
      <c r="B526" s="5">
        <v>42846</v>
      </c>
      <c r="C526" s="7">
        <v>0.59444444444444444</v>
      </c>
      <c r="D526" s="3" t="s">
        <v>285</v>
      </c>
      <c r="E526" s="19" t="str">
        <f>VLOOKUP(BBDD!E526,[1]CODIFICACIÓN!$A$3:$B$5,2,FALSE)</f>
        <v>Hombre</v>
      </c>
      <c r="F526" s="3">
        <v>54</v>
      </c>
      <c r="G526" s="3" t="str">
        <f>VLOOKUP(F526,[1]CODIFICACIÓN!$BV$3:$BW$99,2,FALSE)</f>
        <v>40 a 54 años</v>
      </c>
      <c r="H526" s="3" t="s">
        <v>128</v>
      </c>
      <c r="I526" s="19" t="str">
        <f>VLOOKUP(BBDD!H526,[1]CODIFICACIÓN!$BG$3:$BH$11,2,FALSE)</f>
        <v>OCUPADO/A</v>
      </c>
      <c r="J526" s="4" t="s">
        <v>285</v>
      </c>
      <c r="K526" s="19" t="str">
        <f>VLOOKUP(BBDD!J526,[1]CODIFICACIÓN!$G$3:$H$48,2,FALSE)</f>
        <v>Casco Histórico</v>
      </c>
      <c r="L526" s="4">
        <v>54</v>
      </c>
      <c r="M526" s="3" t="s">
        <v>128</v>
      </c>
      <c r="N526" s="19" t="str">
        <f>VLOOKUP(BBDD!M526,[1]CODIFICACIÓN!$G$3:$H$48,2,FALSE)</f>
        <v>San José</v>
      </c>
      <c r="O526" s="18" t="s">
        <v>565</v>
      </c>
      <c r="P526" s="19" t="str">
        <f>VLOOKUP(BBDD!O526,[1]CODIFICACIÓN!$BI$3:$BJ$15,2,FALSE)</f>
        <v>TRABAJO</v>
      </c>
      <c r="Q526" s="3"/>
      <c r="R526" s="19" t="str">
        <f>VLOOKUP(BBDD!Q526,[1]CODIFICACIÓN!$BI$3:$BJ$15,2,FALSE)</f>
        <v>CASA</v>
      </c>
      <c r="T526" s="19" t="str">
        <f>VLOOKUP(BBDD!S526,[1]CODIFICACIÓN!$BK$3:$BL$18,2,FALSE)</f>
        <v>BUS DISCRECIONAL</v>
      </c>
      <c r="U526" s="19"/>
      <c r="V526" s="3"/>
      <c r="Y526" s="7">
        <v>0.59375</v>
      </c>
      <c r="Z526" s="3">
        <v>10</v>
      </c>
      <c r="AI526" s="19" t="str">
        <f>VLOOKUP(BBDD!AH526,[1]CODIFICACIÓN!$BM$3:$BN$14,2,FALSE)</f>
        <v>TARJETA CIUDADANA</v>
      </c>
      <c r="AJ526" s="19" t="str">
        <f>VLOOKUP(BBDD!AI526,[1]CODIFICACIÓN!$BO$3:$BP$12,2,FALSE)</f>
        <v>NS/NC</v>
      </c>
      <c r="AL526" s="19" t="str">
        <f>VLOOKUP(BBDD!AK526,[1]CODIFICACIÓN!$BQ$3:$BR$7,2,FALSE)</f>
        <v>4 O MÁS VECES A LA SEMANA</v>
      </c>
      <c r="AM526" s="19" t="str">
        <f>VLOOKUP(BBDD!AL526,[1]CODIFICACIÓN!$BS$3:$BT$7,2,FALSE)</f>
        <v>Muy seguro</v>
      </c>
    </row>
    <row r="527" spans="1:39" ht="15" customHeight="1" x14ac:dyDescent="0.3">
      <c r="A527" s="4">
        <v>526</v>
      </c>
      <c r="B527" s="5">
        <v>42846</v>
      </c>
      <c r="C527" s="7">
        <v>0.59722222222222221</v>
      </c>
      <c r="D527" s="3" t="s">
        <v>285</v>
      </c>
      <c r="E527" s="19" t="str">
        <f>VLOOKUP(BBDD!E527,[1]CODIFICACIÓN!$A$3:$B$5,2,FALSE)</f>
        <v>Mujer</v>
      </c>
      <c r="F527" s="3">
        <v>58</v>
      </c>
      <c r="G527" s="3" t="str">
        <f>VLOOKUP(F527,[1]CODIFICACIÓN!$BV$3:$BW$99,2,FALSE)</f>
        <v>55 a 64 años</v>
      </c>
      <c r="H527" s="3" t="s">
        <v>131</v>
      </c>
      <c r="I527" s="19" t="str">
        <f>VLOOKUP(BBDD!H527,[1]CODIFICACIÓN!$BG$3:$BH$11,2,FALSE)</f>
        <v>OCUPADO/A</v>
      </c>
      <c r="J527" s="4" t="s">
        <v>285</v>
      </c>
      <c r="K527" s="19" t="str">
        <f>VLOOKUP(BBDD!J527,[1]CODIFICACIÓN!$G$3:$H$48,2,FALSE)</f>
        <v>Casco Histórico</v>
      </c>
      <c r="L527" s="4">
        <v>54</v>
      </c>
      <c r="M527" s="3" t="s">
        <v>131</v>
      </c>
      <c r="N527" s="19" t="str">
        <f>VLOOKUP(BBDD!M527,[1]CODIFICACIÓN!$G$3:$H$48,2,FALSE)</f>
        <v>Casco Histórico</v>
      </c>
      <c r="O527" s="18" t="s">
        <v>563</v>
      </c>
      <c r="P527" s="19" t="str">
        <f>VLOOKUP(BBDD!O527,[1]CODIFICACIÓN!$BI$3:$BJ$15,2,FALSE)</f>
        <v>TRABAJO</v>
      </c>
      <c r="Q527" s="3"/>
      <c r="R527" s="19" t="str">
        <f>VLOOKUP(BBDD!Q527,[1]CODIFICACIÓN!$BI$3:$BJ$15,2,FALSE)</f>
        <v>CASA</v>
      </c>
      <c r="T527" s="19" t="str">
        <f>VLOOKUP(BBDD!S527,[1]CODIFICACIÓN!$BK$3:$BL$18,2,FALSE)</f>
        <v>BUS URBANO</v>
      </c>
      <c r="U527" s="19"/>
      <c r="V527" s="3"/>
      <c r="Z527" s="3">
        <v>30</v>
      </c>
      <c r="AA527" s="3">
        <v>33</v>
      </c>
      <c r="AI527" s="19" t="str">
        <f>VLOOKUP(BBDD!AH527,[1]CODIFICACIÓN!$BM$3:$BN$14,2,FALSE)</f>
        <v>TARJETA BUS</v>
      </c>
      <c r="AJ527" s="19" t="str">
        <f>VLOOKUP(BBDD!AI527,[1]CODIFICACIÓN!$BO$3:$BP$12,2,FALSE)</f>
        <v>NS/NC</v>
      </c>
      <c r="AL527" s="19" t="str">
        <f>VLOOKUP(BBDD!AK527,[1]CODIFICACIÓN!$BQ$3:$BR$7,2,FALSE)</f>
        <v>4 O MÁS VECES A LA SEMANA</v>
      </c>
      <c r="AM527" s="19" t="str">
        <f>VLOOKUP(BBDD!AL527,[1]CODIFICACIÓN!$BS$3:$BT$7,2,FALSE)</f>
        <v>Poco seguro</v>
      </c>
    </row>
    <row r="528" spans="1:39" ht="15" customHeight="1" x14ac:dyDescent="0.3">
      <c r="A528" s="4">
        <v>527</v>
      </c>
      <c r="B528" s="5">
        <v>42846</v>
      </c>
      <c r="C528" s="7">
        <v>0.59930555555555554</v>
      </c>
      <c r="D528" s="3" t="s">
        <v>285</v>
      </c>
      <c r="E528" s="19" t="str">
        <f>VLOOKUP(BBDD!E528,[1]CODIFICACIÓN!$A$3:$B$5,2,FALSE)</f>
        <v>Mujer</v>
      </c>
      <c r="F528" s="3">
        <v>24</v>
      </c>
      <c r="G528" s="3" t="str">
        <f>VLOOKUP(F528,[1]CODIFICACIÓN!$BV$3:$BW$99,2,FALSE)</f>
        <v>15 a 24 años</v>
      </c>
      <c r="H528" s="3" t="s">
        <v>106</v>
      </c>
      <c r="I528" s="19" t="str">
        <f>VLOOKUP(BBDD!H528,[1]CODIFICACIÓN!$BG$3:$BH$11,2,FALSE)</f>
        <v>ESTUDIANTE</v>
      </c>
      <c r="J528" s="4" t="s">
        <v>285</v>
      </c>
      <c r="K528" s="19" t="str">
        <f>VLOOKUP(BBDD!J528,[1]CODIFICACIÓN!$G$3:$H$48,2,FALSE)</f>
        <v>Casco Histórico</v>
      </c>
      <c r="L528" s="4">
        <v>54</v>
      </c>
      <c r="M528" s="3" t="s">
        <v>106</v>
      </c>
      <c r="N528" s="19" t="str">
        <f>VLOOKUP(BBDD!M528,[1]CODIFICACIÓN!$G$3:$H$48,2,FALSE)</f>
        <v>Casco Histórico</v>
      </c>
      <c r="O528" s="18" t="s">
        <v>609</v>
      </c>
      <c r="P528" s="19" t="str">
        <f>VLOOKUP(BBDD!O528,[1]CODIFICACIÓN!$BI$3:$BJ$15,2,FALSE)</f>
        <v>ESTUDIOS</v>
      </c>
      <c r="Q528" s="3"/>
      <c r="R528" s="19" t="str">
        <f>VLOOKUP(BBDD!Q528,[1]CODIFICACIÓN!$BI$3:$BJ$15,2,FALSE)</f>
        <v>CASA</v>
      </c>
      <c r="T528" s="19" t="str">
        <f>VLOOKUP(BBDD!S528,[1]CODIFICACIÓN!$BK$3:$BL$18,2,FALSE)</f>
        <v>BICICLETA PRIVADA</v>
      </c>
      <c r="U528" s="19"/>
      <c r="V528" s="3"/>
      <c r="Y528" s="7">
        <v>0.59375</v>
      </c>
      <c r="Z528" s="3">
        <v>25</v>
      </c>
      <c r="AI528" s="19" t="str">
        <f>VLOOKUP(BBDD!AH528,[1]CODIFICACIÓN!$BM$3:$BN$14,2,FALSE)</f>
        <v>NS/NC</v>
      </c>
      <c r="AJ528" s="19" t="str">
        <f>VLOOKUP(BBDD!AI528,[1]CODIFICACIÓN!$BO$3:$BP$12,2,FALSE)</f>
        <v>OTROS</v>
      </c>
      <c r="AK528" s="3" t="s">
        <v>116</v>
      </c>
      <c r="AL528" s="19" t="str">
        <f>VLOOKUP(BBDD!AK528,[1]CODIFICACIÓN!$BQ$3:$BR$7,2,FALSE)</f>
        <v>4 O MÁS VECES A LA SEMANA</v>
      </c>
      <c r="AM528" s="19" t="str">
        <f>VLOOKUP(BBDD!AL528,[1]CODIFICACIÓN!$BS$3:$BT$7,2,FALSE)</f>
        <v>Seguro</v>
      </c>
    </row>
    <row r="529" spans="1:39" ht="15" customHeight="1" x14ac:dyDescent="0.3">
      <c r="A529" s="4">
        <v>528</v>
      </c>
      <c r="B529" s="5">
        <v>42846</v>
      </c>
      <c r="C529" s="7">
        <v>0.6020833333333333</v>
      </c>
      <c r="D529" s="3" t="s">
        <v>285</v>
      </c>
      <c r="E529" s="19" t="str">
        <f>VLOOKUP(BBDD!E529,[1]CODIFICACIÓN!$A$3:$B$5,2,FALSE)</f>
        <v>Hombre</v>
      </c>
      <c r="F529" s="3">
        <v>53</v>
      </c>
      <c r="G529" s="3" t="str">
        <f>VLOOKUP(F529,[1]CODIFICACIÓN!$BV$3:$BW$99,2,FALSE)</f>
        <v>40 a 54 años</v>
      </c>
      <c r="H529" s="3" t="s">
        <v>183</v>
      </c>
      <c r="I529" s="19" t="str">
        <f>VLOOKUP(BBDD!H529,[1]CODIFICACIÓN!$BG$3:$BH$11,2,FALSE)</f>
        <v>OCUPADO/A</v>
      </c>
      <c r="J529" s="4" t="s">
        <v>285</v>
      </c>
      <c r="K529" s="19" t="str">
        <f>VLOOKUP(BBDD!J529,[1]CODIFICACIÓN!$G$3:$H$48,2,FALSE)</f>
        <v>Casco Histórico</v>
      </c>
      <c r="L529" s="4">
        <v>54</v>
      </c>
      <c r="M529" s="3" t="s">
        <v>183</v>
      </c>
      <c r="N529" s="19" t="str">
        <f>VLOOKUP(BBDD!M529,[1]CODIFICACIÓN!$G$3:$H$48,2,FALSE)</f>
        <v>Casco Histórico</v>
      </c>
      <c r="O529" s="18" t="s">
        <v>580</v>
      </c>
      <c r="P529" s="19" t="str">
        <f>VLOOKUP(BBDD!O529,[1]CODIFICACIÓN!$BI$3:$BJ$15,2,FALSE)</f>
        <v>TRABAJO</v>
      </c>
      <c r="Q529" s="3"/>
      <c r="R529" s="19" t="str">
        <f>VLOOKUP(BBDD!Q529,[1]CODIFICACIÓN!$BI$3:$BJ$15,2,FALSE)</f>
        <v>CASA</v>
      </c>
      <c r="T529" s="19" t="str">
        <f>VLOOKUP(BBDD!S529,[1]CODIFICACIÓN!$BK$3:$BL$18,2,FALSE)</f>
        <v>MOTOCICLETA</v>
      </c>
      <c r="U529" s="19"/>
      <c r="V529" s="3"/>
      <c r="Y529" s="7">
        <v>0.60069444444444442</v>
      </c>
      <c r="Z529" s="3">
        <v>15</v>
      </c>
      <c r="AI529" s="19" t="str">
        <f>VLOOKUP(BBDD!AH529,[1]CODIFICACIÓN!$BM$3:$BN$14,2,FALSE)</f>
        <v>NS/NC</v>
      </c>
      <c r="AJ529" s="19" t="str">
        <f>VLOOKUP(BBDD!AI529,[1]CODIFICACIÓN!$BO$3:$BP$12,2,FALSE)</f>
        <v>OTROS</v>
      </c>
      <c r="AL529" s="19" t="str">
        <f>VLOOKUP(BBDD!AK529,[1]CODIFICACIÓN!$BQ$3:$BR$7,2,FALSE)</f>
        <v>4 O MÁS VECES A LA SEMANA</v>
      </c>
      <c r="AM529" s="19" t="str">
        <f>VLOOKUP(BBDD!AL529,[1]CODIFICACIÓN!$BS$3:$BT$7,2,FALSE)</f>
        <v>Poco seguro</v>
      </c>
    </row>
    <row r="530" spans="1:39" ht="15" customHeight="1" x14ac:dyDescent="0.3">
      <c r="A530" s="4">
        <v>529</v>
      </c>
      <c r="B530" s="5">
        <v>42846</v>
      </c>
      <c r="C530" s="7">
        <v>0.6069444444444444</v>
      </c>
      <c r="D530" s="3" t="s">
        <v>285</v>
      </c>
      <c r="E530" s="19" t="str">
        <f>VLOOKUP(BBDD!E530,[1]CODIFICACIÓN!$A$3:$B$5,2,FALSE)</f>
        <v>Mujer</v>
      </c>
      <c r="F530" s="3">
        <v>47</v>
      </c>
      <c r="G530" s="3" t="str">
        <f>VLOOKUP(F530,[1]CODIFICACIÓN!$BV$3:$BW$99,2,FALSE)</f>
        <v>40 a 54 años</v>
      </c>
      <c r="H530" s="3" t="s">
        <v>186</v>
      </c>
      <c r="I530" s="19" t="str">
        <f>VLOOKUP(BBDD!H530,[1]CODIFICACIÓN!$BG$3:$BH$11,2,FALSE)</f>
        <v>OCUPADO/A</v>
      </c>
      <c r="J530" s="4" t="s">
        <v>285</v>
      </c>
      <c r="K530" s="19" t="str">
        <f>VLOOKUP(BBDD!J530,[1]CODIFICACIÓN!$G$3:$H$48,2,FALSE)</f>
        <v>Casco Histórico</v>
      </c>
      <c r="L530" s="4">
        <v>54</v>
      </c>
      <c r="M530" s="3" t="s">
        <v>186</v>
      </c>
      <c r="N530" s="19" t="str">
        <f>VLOOKUP(BBDD!M530,[1]CODIFICACIÓN!$G$3:$H$48,2,FALSE)</f>
        <v>Casco Histórico</v>
      </c>
      <c r="O530" s="18" t="s">
        <v>583</v>
      </c>
      <c r="P530" s="19" t="str">
        <f>VLOOKUP(BBDD!O530,[1]CODIFICACIÓN!$BI$3:$BJ$15,2,FALSE)</f>
        <v>TRABAJO</v>
      </c>
      <c r="Q530" s="3"/>
      <c r="R530" s="19" t="str">
        <f>VLOOKUP(BBDD!Q530,[1]CODIFICACIÓN!$BI$3:$BJ$15,2,FALSE)</f>
        <v>CASA</v>
      </c>
      <c r="T530" s="19" t="str">
        <f>VLOOKUP(BBDD!S530,[1]CODIFICACIÓN!$BK$3:$BL$18,2,FALSE)</f>
        <v>A PIE</v>
      </c>
      <c r="U530" s="19"/>
      <c r="V530" s="3"/>
      <c r="Y530" s="7">
        <v>0.60416666666666663</v>
      </c>
      <c r="Z530" s="3">
        <v>30</v>
      </c>
      <c r="AI530" s="19" t="str">
        <f>VLOOKUP(BBDD!AH530,[1]CODIFICACIÓN!$BM$3:$BN$14,2,FALSE)</f>
        <v>NS/NC</v>
      </c>
      <c r="AJ530" s="19" t="str">
        <f>VLOOKUP(BBDD!AI530,[1]CODIFICACIÓN!$BO$3:$BP$12,2,FALSE)</f>
        <v>OTROS</v>
      </c>
      <c r="AK530" s="3" t="s">
        <v>116</v>
      </c>
      <c r="AL530" s="19" t="str">
        <f>VLOOKUP(BBDD!AK530,[1]CODIFICACIÓN!$BQ$3:$BR$7,2,FALSE)</f>
        <v>4 O MÁS VECES A LA SEMANA</v>
      </c>
      <c r="AM530" s="19" t="str">
        <f>VLOOKUP(BBDD!AL530,[1]CODIFICACIÓN!$BS$3:$BT$7,2,FALSE)</f>
        <v>Seguro</v>
      </c>
    </row>
    <row r="531" spans="1:39" ht="15" customHeight="1" x14ac:dyDescent="0.3">
      <c r="A531" s="4">
        <v>530</v>
      </c>
      <c r="B531" s="5">
        <v>42846</v>
      </c>
      <c r="C531" s="7">
        <v>0.625</v>
      </c>
      <c r="D531" s="3" t="s">
        <v>285</v>
      </c>
      <c r="E531" s="19" t="str">
        <f>VLOOKUP(BBDD!E531,[1]CODIFICACIÓN!$A$3:$B$5,2,FALSE)</f>
        <v>Hombre</v>
      </c>
      <c r="F531" s="3">
        <v>59</v>
      </c>
      <c r="G531" s="3" t="str">
        <f>VLOOKUP(F531,[1]CODIFICACIÓN!$BV$3:$BW$99,2,FALSE)</f>
        <v>55 a 64 años</v>
      </c>
      <c r="H531" s="3" t="s">
        <v>121</v>
      </c>
      <c r="I531" s="19" t="str">
        <f>VLOOKUP(BBDD!H531,[1]CODIFICACIÓN!$BG$3:$BH$11,2,FALSE)</f>
        <v>OCUPADO/A</v>
      </c>
      <c r="J531" s="4" t="s">
        <v>285</v>
      </c>
      <c r="K531" s="19" t="str">
        <f>VLOOKUP(BBDD!J531,[1]CODIFICACIÓN!$G$3:$H$48,2,FALSE)</f>
        <v>Casco Histórico</v>
      </c>
      <c r="L531" s="4">
        <v>54</v>
      </c>
      <c r="M531" s="3" t="s">
        <v>121</v>
      </c>
      <c r="N531" s="19" t="str">
        <f>VLOOKUP(BBDD!M531,[1]CODIFICACIÓN!$G$3:$H$48,2,FALSE)</f>
        <v>Casco Histórico</v>
      </c>
      <c r="O531" s="18">
        <v>2</v>
      </c>
      <c r="P531" s="19" t="str">
        <f>VLOOKUP(BBDD!O531,[1]CODIFICACIÓN!$BI$3:$BJ$15,2,FALSE)</f>
        <v>GESTIONES TRABAJO</v>
      </c>
      <c r="Q531" s="3"/>
      <c r="R531" s="19" t="str">
        <f>VLOOKUP(BBDD!Q531,[1]CODIFICACIÓN!$BI$3:$BJ$15,2,FALSE)</f>
        <v>CASA</v>
      </c>
      <c r="T531" s="19" t="str">
        <f>VLOOKUP(BBDD!S531,[1]CODIFICACIÓN!$BK$3:$BL$18,2,FALSE)</f>
        <v>COCHE PERSONA QUE CONDUCE</v>
      </c>
      <c r="U531" s="19"/>
      <c r="V531" s="3"/>
      <c r="Y531" s="7">
        <v>0.625</v>
      </c>
      <c r="Z531" s="3">
        <v>20</v>
      </c>
      <c r="AI531" s="19" t="str">
        <f>VLOOKUP(BBDD!AH531,[1]CODIFICACIÓN!$BM$3:$BN$14,2,FALSE)</f>
        <v>NS/NC</v>
      </c>
      <c r="AJ531" s="19" t="str">
        <f>VLOOKUP(BBDD!AI531,[1]CODIFICACIÓN!$BO$3:$BP$12,2,FALSE)</f>
        <v>NO HAY SERVICIO ADECUADO</v>
      </c>
      <c r="AL531" s="19" t="str">
        <f>VLOOKUP(BBDD!AK531,[1]CODIFICACIÓN!$BQ$3:$BR$7,2,FALSE)</f>
        <v>4 O MÁS VECES A LA SEMANA</v>
      </c>
      <c r="AM531" s="19" t="str">
        <f>VLOOKUP(BBDD!AL531,[1]CODIFICACIÓN!$BS$3:$BT$7,2,FALSE)</f>
        <v>Muy seguro</v>
      </c>
    </row>
    <row r="532" spans="1:39" ht="15" customHeight="1" x14ac:dyDescent="0.3">
      <c r="A532" s="4">
        <v>531</v>
      </c>
      <c r="B532" s="5">
        <v>42846</v>
      </c>
      <c r="C532" s="7">
        <v>0.37847222222222227</v>
      </c>
      <c r="D532" s="3" t="s">
        <v>305</v>
      </c>
      <c r="E532" s="19" t="str">
        <f>VLOOKUP(BBDD!E532,[1]CODIFICACIÓN!$A$3:$B$5,2,FALSE)</f>
        <v>Mujer</v>
      </c>
      <c r="F532" s="3">
        <v>70</v>
      </c>
      <c r="G532" s="3" t="str">
        <f>VLOOKUP(F532,[1]CODIFICACIÓN!$BV$3:$BW$99,2,FALSE)</f>
        <v>&gt; 65 años</v>
      </c>
      <c r="I532" s="19" t="str">
        <f>VLOOKUP(BBDD!H532,[1]CODIFICACIÓN!$BG$3:$BH$11,2,FALSE)</f>
        <v>RETIRADO/A JUBILADO/A</v>
      </c>
      <c r="K532" s="19" t="str">
        <f>VLOOKUP(BBDD!J532,[1]CODIFICACIÓN!$G$3:$H$48,2,FALSE)</f>
        <v>No sabe / No contesta</v>
      </c>
      <c r="L532" s="4">
        <v>999</v>
      </c>
      <c r="M532" s="3" t="s">
        <v>305</v>
      </c>
      <c r="N532" s="19" t="str">
        <f>VLOOKUP(BBDD!M532,[1]CODIFICACIÓN!$G$3:$H$48,2,FALSE)</f>
        <v>Actur- Rey Fernando</v>
      </c>
      <c r="O532" s="18">
        <v>174</v>
      </c>
      <c r="P532" s="19" t="str">
        <f>VLOOKUP(BBDD!O532,[1]CODIFICACIÓN!$BI$3:$BJ$15,2,FALSE)</f>
        <v>CASA</v>
      </c>
      <c r="Q532" s="3"/>
      <c r="R532" s="19" t="s">
        <v>675</v>
      </c>
      <c r="T532" s="19" t="str">
        <f>VLOOKUP(BBDD!S532,[1]CODIFICACIÓN!$BK$3:$BL$18,2,FALSE)</f>
        <v>BUS URBANO</v>
      </c>
      <c r="U532" s="19"/>
      <c r="V532" s="3"/>
      <c r="Y532" s="7">
        <v>0.34375</v>
      </c>
      <c r="AA532" s="3">
        <v>50</v>
      </c>
      <c r="AB532" s="3">
        <v>15</v>
      </c>
      <c r="AI532" s="19" t="str">
        <f>VLOOKUP(BBDD!AH532,[1]CODIFICACIÓN!$BM$3:$BN$14,2,FALSE)</f>
        <v>TARIFA PENSIONISTA</v>
      </c>
      <c r="AJ532" s="19" t="str">
        <f>VLOOKUP(BBDD!AI532,[1]CODIFICACIÓN!$BO$3:$BP$12,2,FALSE)</f>
        <v>NS/NC</v>
      </c>
      <c r="AL532" s="19" t="str">
        <f>VLOOKUP(BBDD!AK532,[1]CODIFICACIÓN!$BQ$3:$BR$7,2,FALSE)</f>
        <v>NS/NC</v>
      </c>
      <c r="AM532" s="19" t="str">
        <f>VLOOKUP(BBDD!AL532,[1]CODIFICACIÓN!$BS$3:$BT$7,2,FALSE)</f>
        <v>NS/NC</v>
      </c>
    </row>
    <row r="533" spans="1:39" ht="15" customHeight="1" x14ac:dyDescent="0.3">
      <c r="A533" s="4">
        <v>532</v>
      </c>
      <c r="B533" s="5">
        <v>42846</v>
      </c>
      <c r="C533" s="7">
        <v>0.38194444444444442</v>
      </c>
      <c r="D533" s="3" t="s">
        <v>305</v>
      </c>
      <c r="E533" s="19" t="str">
        <f>VLOOKUP(BBDD!E533,[1]CODIFICACIÓN!$A$3:$B$5,2,FALSE)</f>
        <v>Hombre</v>
      </c>
      <c r="F533" s="3">
        <v>65</v>
      </c>
      <c r="G533" s="3" t="str">
        <f>VLOOKUP(F533,[1]CODIFICACIÓN!$BV$3:$BW$99,2,FALSE)</f>
        <v>&gt; 65 años</v>
      </c>
      <c r="I533" s="19" t="str">
        <f>VLOOKUP(BBDD!H533,[1]CODIFICACIÓN!$BG$3:$BH$11,2,FALSE)</f>
        <v>RETIRADO/A JUBILADO/A</v>
      </c>
      <c r="K533" s="19" t="str">
        <f>VLOOKUP(BBDD!J533,[1]CODIFICACIÓN!$G$3:$H$48,2,FALSE)</f>
        <v>No sabe / No contesta</v>
      </c>
      <c r="L533" s="4">
        <v>999</v>
      </c>
      <c r="M533" s="3" t="s">
        <v>305</v>
      </c>
      <c r="N533" s="19" t="str">
        <f>VLOOKUP(BBDD!M533,[1]CODIFICACIÓN!$G$3:$H$48,2,FALSE)</f>
        <v>Casco Histórico</v>
      </c>
      <c r="O533" s="18">
        <v>3</v>
      </c>
      <c r="P533" s="19" t="str">
        <f>VLOOKUP(BBDD!O533,[1]CODIFICACIÓN!$BI$3:$BJ$15,2,FALSE)</f>
        <v>CASA</v>
      </c>
      <c r="Q533" s="3"/>
      <c r="R533" s="19" t="str">
        <f>VLOOKUP(BBDD!Q533,[1]CODIFICACIÓN!$BI$3:$BJ$15,2,FALSE)</f>
        <v>SANIDAD</v>
      </c>
      <c r="T533" s="19" t="str">
        <f>VLOOKUP(BBDD!S533,[1]CODIFICACIÓN!$BK$3:$BL$18,2,FALSE)</f>
        <v>COCHE ACOMPAÑANTE</v>
      </c>
      <c r="U533" s="19"/>
      <c r="V533" s="3"/>
      <c r="AI533" s="19" t="str">
        <f>VLOOKUP(BBDD!AH533,[1]CODIFICACIÓN!$BM$3:$BN$14,2,FALSE)</f>
        <v>NS/NC</v>
      </c>
      <c r="AJ533" s="19" t="str">
        <f>VLOOKUP(BBDD!AI533,[1]CODIFICACIÓN!$BO$3:$BP$12,2,FALSE)</f>
        <v>OTROS</v>
      </c>
      <c r="AK533" s="3" t="s">
        <v>306</v>
      </c>
      <c r="AL533" s="19" t="str">
        <f>VLOOKUP(BBDD!AK533,[1]CODIFICACIÓN!$BQ$3:$BR$7,2,FALSE)</f>
        <v>1-3 VECES AL MES</v>
      </c>
      <c r="AM533" s="19" t="str">
        <f>VLOOKUP(BBDD!AL533,[1]CODIFICACIÓN!$BS$3:$BT$7,2,FALSE)</f>
        <v>NS/NC</v>
      </c>
    </row>
    <row r="534" spans="1:39" ht="15" customHeight="1" x14ac:dyDescent="0.3">
      <c r="A534" s="4">
        <v>533</v>
      </c>
      <c r="B534" s="5">
        <v>42846</v>
      </c>
      <c r="C534" s="7">
        <v>0.38541666666666669</v>
      </c>
      <c r="D534" s="3" t="s">
        <v>305</v>
      </c>
      <c r="E534" s="19" t="str">
        <f>VLOOKUP(BBDD!E534,[1]CODIFICACIÓN!$A$3:$B$5,2,FALSE)</f>
        <v>Hombre</v>
      </c>
      <c r="F534" s="3">
        <v>35</v>
      </c>
      <c r="G534" s="3" t="str">
        <f>VLOOKUP(F534,[1]CODIFICACIÓN!$BV$3:$BW$99,2,FALSE)</f>
        <v>25 a 39 años</v>
      </c>
      <c r="H534" s="3" t="s">
        <v>118</v>
      </c>
      <c r="I534" s="19" t="str">
        <f>VLOOKUP(BBDD!H534,[1]CODIFICACIÓN!$BG$3:$BH$11,2,FALSE)</f>
        <v>OCUPADO/A</v>
      </c>
      <c r="J534" s="4" t="s">
        <v>118</v>
      </c>
      <c r="K534" s="19" t="str">
        <f>VLOOKUP(BBDD!J534,[1]CODIFICACIÓN!$G$3:$H$48,2,FALSE)</f>
        <v>Oliver- Valdefierro</v>
      </c>
      <c r="L534" s="4">
        <v>92</v>
      </c>
      <c r="M534" s="3" t="s">
        <v>305</v>
      </c>
      <c r="N534" s="19" t="str">
        <f>VLOOKUP(BBDD!M534,[1]CODIFICACIÓN!$G$3:$H$48,2,FALSE)</f>
        <v>Casco Histórico</v>
      </c>
      <c r="O534" s="18">
        <v>3</v>
      </c>
      <c r="P534" s="19" t="str">
        <f>VLOOKUP(BBDD!O534,[1]CODIFICACIÓN!$BI$3:$BJ$15,2,FALSE)</f>
        <v>CASA</v>
      </c>
      <c r="Q534" s="3"/>
      <c r="R534" s="19" t="str">
        <f>VLOOKUP(BBDD!Q534,[1]CODIFICACIÓN!$BI$3:$BJ$15,2,FALSE)</f>
        <v>TRABAJO</v>
      </c>
      <c r="T534" s="19" t="str">
        <f>VLOOKUP(BBDD!S534,[1]CODIFICACIÓN!$BK$3:$BL$18,2,FALSE)</f>
        <v>COCHE PERSONA QUE CONDUCE</v>
      </c>
      <c r="U534" s="19"/>
      <c r="V534" s="3"/>
      <c r="Y534" s="7">
        <v>0.34722222222222227</v>
      </c>
      <c r="Z534" s="3">
        <v>25</v>
      </c>
      <c r="AI534" s="19" t="str">
        <f>VLOOKUP(BBDD!AH534,[1]CODIFICACIÓN!$BM$3:$BN$14,2,FALSE)</f>
        <v>NS/NC</v>
      </c>
      <c r="AJ534" s="19" t="str">
        <f>VLOOKUP(BBDD!AI534,[1]CODIFICACIÓN!$BO$3:$BP$12,2,FALSE)</f>
        <v>OTROS</v>
      </c>
      <c r="AK534" s="3" t="s">
        <v>306</v>
      </c>
      <c r="AL534" s="19" t="str">
        <f>VLOOKUP(BBDD!AK534,[1]CODIFICACIÓN!$BQ$3:$BR$7,2,FALSE)</f>
        <v>4 O MÁS VECES A LA SEMANA</v>
      </c>
      <c r="AM534" s="19" t="str">
        <f>VLOOKUP(BBDD!AL534,[1]CODIFICACIÓN!$BS$3:$BT$7,2,FALSE)</f>
        <v>NS/NC</v>
      </c>
    </row>
    <row r="535" spans="1:39" x14ac:dyDescent="0.3">
      <c r="A535" s="4">
        <v>534</v>
      </c>
      <c r="B535" s="5">
        <v>42846</v>
      </c>
      <c r="C535" s="7">
        <v>0.3888888888888889</v>
      </c>
      <c r="D535" s="3" t="s">
        <v>305</v>
      </c>
      <c r="E535" s="19" t="str">
        <f>VLOOKUP(BBDD!E535,[1]CODIFICACIÓN!$A$3:$B$5,2,FALSE)</f>
        <v>Mujer</v>
      </c>
      <c r="F535" s="3">
        <v>66</v>
      </c>
      <c r="G535" s="3" t="str">
        <f>VLOOKUP(F535,[1]CODIFICACIÓN!$BV$3:$BW$99,2,FALSE)</f>
        <v>&gt; 65 años</v>
      </c>
      <c r="H535" s="3" t="s">
        <v>259</v>
      </c>
      <c r="I535" s="19" t="str">
        <f>VLOOKUP(BBDD!H535,[1]CODIFICACIÓN!$BG$3:$BH$11,2,FALSE)</f>
        <v>OCUPADO/A</v>
      </c>
      <c r="J535" s="4" t="s">
        <v>259</v>
      </c>
      <c r="K535" s="19" t="str">
        <f>VLOOKUP(BBDD!J535,[1]CODIFICACIÓN!$G$3:$H$48,2,FALSE)</f>
        <v>Universidad</v>
      </c>
      <c r="L535" s="4">
        <v>100</v>
      </c>
      <c r="M535" s="3" t="s">
        <v>305</v>
      </c>
      <c r="N535" s="19" t="str">
        <f>VLOOKUP(BBDD!M535,[1]CODIFICACIÓN!$G$3:$H$48,2,FALSE)</f>
        <v>Casco Histórico</v>
      </c>
      <c r="O535" s="18">
        <v>3</v>
      </c>
      <c r="P535" s="19" t="str">
        <f>VLOOKUP(BBDD!O535,[1]CODIFICACIÓN!$BI$3:$BJ$15,2,FALSE)</f>
        <v>CASA</v>
      </c>
      <c r="Q535" s="3"/>
      <c r="R535" s="19" t="str">
        <f>VLOOKUP(BBDD!Q535,[1]CODIFICACIÓN!$BI$3:$BJ$15,2,FALSE)</f>
        <v>SANIDAD</v>
      </c>
      <c r="T535" s="19" t="str">
        <f>VLOOKUP(BBDD!S535,[1]CODIFICACIÓN!$BK$3:$BL$18,2,FALSE)</f>
        <v>TRANVÍA</v>
      </c>
      <c r="U535" s="19" t="str">
        <f>VLOOKUP(BBDD!T535,[1]CODIFICACIÓN!$BK$3:$BL$18,2,FALSE)</f>
        <v>BUS URBANO</v>
      </c>
      <c r="V535" s="3"/>
      <c r="Y535" s="7">
        <v>0.3125</v>
      </c>
      <c r="AA535" s="3" t="s">
        <v>467</v>
      </c>
      <c r="AB535" s="3">
        <v>0</v>
      </c>
      <c r="AC535" s="3">
        <v>29</v>
      </c>
      <c r="AD535" s="3">
        <v>5</v>
      </c>
      <c r="AI535" s="19" t="str">
        <f>VLOOKUP(BBDD!AH535,[1]CODIFICACIÓN!$BM$3:$BN$14,2,FALSE)</f>
        <v>NS/NC</v>
      </c>
      <c r="AJ535" s="19" t="str">
        <f>VLOOKUP(BBDD!AI535,[1]CODIFICACIÓN!$BO$3:$BP$12,2,FALSE)</f>
        <v>NS/NC</v>
      </c>
      <c r="AL535" s="19" t="str">
        <f>VLOOKUP(BBDD!AK535,[1]CODIFICACIÓN!$BQ$3:$BR$7,2,FALSE)</f>
        <v>CON MENOR FRECUENCIA</v>
      </c>
      <c r="AM535" s="19" t="str">
        <f>VLOOKUP(BBDD!AL535,[1]CODIFICACIÓN!$BS$3:$BT$7,2,FALSE)</f>
        <v>Muy seguro</v>
      </c>
    </row>
    <row r="536" spans="1:39" ht="15" customHeight="1" x14ac:dyDescent="0.3">
      <c r="A536" s="4">
        <v>535</v>
      </c>
      <c r="B536" s="5">
        <v>42846</v>
      </c>
      <c r="C536" s="7">
        <v>0.3923611111111111</v>
      </c>
      <c r="D536" s="3" t="s">
        <v>305</v>
      </c>
      <c r="E536" s="19" t="str">
        <f>VLOOKUP(BBDD!E536,[1]CODIFICACIÓN!$A$3:$B$5,2,FALSE)</f>
        <v>Mujer</v>
      </c>
      <c r="F536" s="3">
        <v>43</v>
      </c>
      <c r="G536" s="3" t="str">
        <f>VLOOKUP(F536,[1]CODIFICACIÓN!$BV$3:$BW$99,2,FALSE)</f>
        <v>40 a 54 años</v>
      </c>
      <c r="H536" s="3" t="s">
        <v>247</v>
      </c>
      <c r="I536" s="19" t="str">
        <f>VLOOKUP(BBDD!H536,[1]CODIFICACIÓN!$BG$3:$BH$11,2,FALSE)</f>
        <v>OCUPADO/A</v>
      </c>
      <c r="J536" s="4" t="s">
        <v>247</v>
      </c>
      <c r="K536" s="19" t="str">
        <f>VLOOKUP(BBDD!J536,[1]CODIFICACIÓN!$G$3:$H$48,2,FALSE)</f>
        <v>El Rabal</v>
      </c>
      <c r="L536" s="4">
        <v>123</v>
      </c>
      <c r="M536" s="3" t="s">
        <v>305</v>
      </c>
      <c r="N536" s="19" t="str">
        <f>VLOOKUP(BBDD!M536,[1]CODIFICACIÓN!$G$3:$H$48,2,FALSE)</f>
        <v>Casco Histórico</v>
      </c>
      <c r="O536" s="18">
        <v>3</v>
      </c>
      <c r="P536" s="19" t="str">
        <f>VLOOKUP(BBDD!O536,[1]CODIFICACIÓN!$BI$3:$BJ$15,2,FALSE)</f>
        <v>CASA</v>
      </c>
      <c r="Q536" s="3"/>
      <c r="R536" s="19" t="str">
        <f>VLOOKUP(BBDD!Q536,[1]CODIFICACIÓN!$BI$3:$BJ$15,2,FALSE)</f>
        <v>ESTUDIOS</v>
      </c>
      <c r="T536" s="19" t="str">
        <f>VLOOKUP(BBDD!S536,[1]CODIFICACIÓN!$BK$3:$BL$18,2,FALSE)</f>
        <v>COCHE PERSONA QUE CONDUCE</v>
      </c>
      <c r="U536" s="19"/>
      <c r="V536" s="3"/>
      <c r="Y536" s="7">
        <v>0.3611111111111111</v>
      </c>
      <c r="Z536" s="3">
        <v>20</v>
      </c>
      <c r="AI536" s="19" t="str">
        <f>VLOOKUP(BBDD!AH536,[1]CODIFICACIÓN!$BM$3:$BN$14,2,FALSE)</f>
        <v>NS/NC</v>
      </c>
      <c r="AJ536" s="19" t="str">
        <f>VLOOKUP(BBDD!AI536,[1]CODIFICACIÓN!$BO$3:$BP$12,2,FALSE)</f>
        <v>TARDA MUCHO</v>
      </c>
      <c r="AL536" s="19" t="str">
        <f>VLOOKUP(BBDD!AK536,[1]CODIFICACIÓN!$BQ$3:$BR$7,2,FALSE)</f>
        <v>CON MENOR FRECUENCIA</v>
      </c>
      <c r="AM536" s="19" t="str">
        <f>VLOOKUP(BBDD!AL536,[1]CODIFICACIÓN!$BS$3:$BT$7,2,FALSE)</f>
        <v>NS/NC</v>
      </c>
    </row>
    <row r="537" spans="1:39" ht="15" customHeight="1" x14ac:dyDescent="0.3">
      <c r="A537" s="4">
        <v>536</v>
      </c>
      <c r="B537" s="5">
        <v>42846</v>
      </c>
      <c r="C537" s="7">
        <v>0.39374999999999999</v>
      </c>
      <c r="D537" s="3" t="s">
        <v>305</v>
      </c>
      <c r="E537" s="19" t="str">
        <f>VLOOKUP(BBDD!E537,[1]CODIFICACIÓN!$A$3:$B$5,2,FALSE)</f>
        <v>Hombre</v>
      </c>
      <c r="F537" s="3">
        <v>33</v>
      </c>
      <c r="G537" s="3" t="str">
        <f>VLOOKUP(F537,[1]CODIFICACIÓN!$BV$3:$BW$99,2,FALSE)</f>
        <v>25 a 39 años</v>
      </c>
      <c r="H537" s="3" t="s">
        <v>186</v>
      </c>
      <c r="I537" s="19" t="str">
        <f>VLOOKUP(BBDD!H537,[1]CODIFICACIÓN!$BG$3:$BH$11,2,FALSE)</f>
        <v>OCUPADO/A</v>
      </c>
      <c r="J537" s="4" t="s">
        <v>660</v>
      </c>
      <c r="K537" s="19" t="str">
        <f>VLOOKUP(BBDD!J537,[1]CODIFICACIÓN!$G$3:$H$48,2,FALSE)</f>
        <v>El Rabal</v>
      </c>
      <c r="L537" s="4" t="s">
        <v>583</v>
      </c>
      <c r="M537" s="3" t="s">
        <v>305</v>
      </c>
      <c r="N537" s="19" t="str">
        <f>VLOOKUP(BBDD!M537,[1]CODIFICACIÓN!$G$3:$H$48,2,FALSE)</f>
        <v>Actur- Rey Fernando</v>
      </c>
      <c r="O537" s="18">
        <v>174</v>
      </c>
      <c r="P537" s="19" t="str">
        <f>VLOOKUP(BBDD!O537,[1]CODIFICACIÓN!$BI$3:$BJ$15,2,FALSE)</f>
        <v>CASA</v>
      </c>
      <c r="Q537" s="3"/>
      <c r="R537" s="19" t="str">
        <f>VLOOKUP(BBDD!Q537,[1]CODIFICACIÓN!$BI$3:$BJ$15,2,FALSE)</f>
        <v>ESTUDIOS</v>
      </c>
      <c r="T537" s="19" t="str">
        <f>VLOOKUP(BBDD!S537,[1]CODIFICACIÓN!$BK$3:$BL$18,2,FALSE)</f>
        <v>COCHE PERSONA QUE CONDUCE</v>
      </c>
      <c r="U537" s="19"/>
      <c r="V537" s="3"/>
      <c r="Y537" s="7">
        <v>0.35416666666666669</v>
      </c>
      <c r="Z537" s="3">
        <v>10</v>
      </c>
      <c r="AI537" s="19" t="str">
        <f>VLOOKUP(BBDD!AH537,[1]CODIFICACIÓN!$BM$3:$BN$14,2,FALSE)</f>
        <v>NS/NC</v>
      </c>
      <c r="AJ537" s="19" t="str">
        <f>VLOOKUP(BBDD!AI537,[1]CODIFICACIÓN!$BO$3:$BP$12,2,FALSE)</f>
        <v>NO HAY SERVICIO ADECUADO</v>
      </c>
      <c r="AL537" s="19" t="str">
        <f>VLOOKUP(BBDD!AK537,[1]CODIFICACIÓN!$BQ$3:$BR$7,2,FALSE)</f>
        <v>CON MENOR FRECUENCIA</v>
      </c>
      <c r="AM537" s="19" t="str">
        <f>VLOOKUP(BBDD!AL537,[1]CODIFICACIÓN!$BS$3:$BT$7,2,FALSE)</f>
        <v>NS/NC</v>
      </c>
    </row>
    <row r="538" spans="1:39" ht="15" customHeight="1" x14ac:dyDescent="0.3">
      <c r="A538" s="4">
        <v>537</v>
      </c>
      <c r="B538" s="5">
        <v>42846</v>
      </c>
      <c r="C538" s="7">
        <v>0.39583333333333331</v>
      </c>
      <c r="D538" s="3" t="s">
        <v>305</v>
      </c>
      <c r="E538" s="19" t="str">
        <f>VLOOKUP(BBDD!E538,[1]CODIFICACIÓN!$A$3:$B$5,2,FALSE)</f>
        <v>Mujer</v>
      </c>
      <c r="F538" s="3">
        <v>63</v>
      </c>
      <c r="G538" s="3" t="str">
        <f>VLOOKUP(F538,[1]CODIFICACIÓN!$BV$3:$BW$99,2,FALSE)</f>
        <v>55 a 64 años</v>
      </c>
      <c r="H538" s="3" t="s">
        <v>186</v>
      </c>
      <c r="I538" s="19" t="str">
        <f>VLOOKUP(BBDD!H538,[1]CODIFICACIÓN!$BG$3:$BH$11,2,FALSE)</f>
        <v>OCUPADO/A</v>
      </c>
      <c r="J538" s="4" t="s">
        <v>660</v>
      </c>
      <c r="K538" s="19" t="str">
        <f>VLOOKUP(BBDD!J538,[1]CODIFICACIÓN!$G$3:$H$48,2,FALSE)</f>
        <v>El Rabal</v>
      </c>
      <c r="L538" s="4" t="s">
        <v>583</v>
      </c>
      <c r="M538" s="3" t="s">
        <v>305</v>
      </c>
      <c r="N538" s="19" t="str">
        <f>VLOOKUP(BBDD!M538,[1]CODIFICACIÓN!$G$3:$H$48,2,FALSE)</f>
        <v>Casco Histórico</v>
      </c>
      <c r="O538" s="18">
        <v>3</v>
      </c>
      <c r="P538" s="19" t="str">
        <f>VLOOKUP(BBDD!O538,[1]CODIFICACIÓN!$BI$3:$BJ$15,2,FALSE)</f>
        <v>CASA</v>
      </c>
      <c r="Q538" s="3"/>
      <c r="R538" s="19" t="str">
        <f>VLOOKUP(BBDD!Q538,[1]CODIFICACIÓN!$BI$3:$BJ$15,2,FALSE)</f>
        <v>TRABAJO</v>
      </c>
      <c r="T538" s="19" t="str">
        <f>VLOOKUP(BBDD!S538,[1]CODIFICACIÓN!$BK$3:$BL$18,2,FALSE)</f>
        <v>BUS URBANO</v>
      </c>
      <c r="U538" s="19"/>
      <c r="V538" s="3"/>
      <c r="Y538" s="7">
        <v>0.29166666666666669</v>
      </c>
      <c r="Z538" s="3">
        <v>20</v>
      </c>
      <c r="AA538" s="3">
        <v>20</v>
      </c>
      <c r="AB538" s="3">
        <v>10</v>
      </c>
      <c r="AI538" s="19" t="str">
        <f>VLOOKUP(BBDD!AH538,[1]CODIFICACIÓN!$BM$3:$BN$14,2,FALSE)</f>
        <v>TARJETA BUS</v>
      </c>
      <c r="AJ538" s="19" t="str">
        <f>VLOOKUP(BBDD!AI538,[1]CODIFICACIÓN!$BO$3:$BP$12,2,FALSE)</f>
        <v>NS/NC</v>
      </c>
      <c r="AL538" s="19" t="str">
        <f>VLOOKUP(BBDD!AK538,[1]CODIFICACIÓN!$BQ$3:$BR$7,2,FALSE)</f>
        <v>4 O MÁS VECES A LA SEMANA</v>
      </c>
      <c r="AM538" s="19" t="str">
        <f>VLOOKUP(BBDD!AL538,[1]CODIFICACIÓN!$BS$3:$BT$7,2,FALSE)</f>
        <v>Seguro</v>
      </c>
    </row>
    <row r="539" spans="1:39" ht="15" customHeight="1" x14ac:dyDescent="0.3">
      <c r="A539" s="4">
        <v>538</v>
      </c>
      <c r="B539" s="5">
        <v>42846</v>
      </c>
      <c r="C539" s="7">
        <v>0.39930555555555558</v>
      </c>
      <c r="D539" s="3" t="s">
        <v>305</v>
      </c>
      <c r="E539" s="19" t="str">
        <f>VLOOKUP(BBDD!E539,[1]CODIFICACIÓN!$A$3:$B$5,2,FALSE)</f>
        <v>Mujer</v>
      </c>
      <c r="F539" s="3">
        <v>26</v>
      </c>
      <c r="G539" s="3" t="str">
        <f>VLOOKUP(F539,[1]CODIFICACIÓN!$BV$3:$BW$99,2,FALSE)</f>
        <v>25 a 39 años</v>
      </c>
      <c r="H539" s="3" t="s">
        <v>106</v>
      </c>
      <c r="I539" s="19" t="str">
        <f>VLOOKUP(BBDD!H539,[1]CODIFICACIÓN!$BG$3:$BH$11,2,FALSE)</f>
        <v>EN PARO</v>
      </c>
      <c r="J539" s="4" t="s">
        <v>106</v>
      </c>
      <c r="K539" s="19" t="str">
        <f>VLOOKUP(BBDD!J539,[1]CODIFICACIÓN!$G$3:$H$48,2,FALSE)</f>
        <v>Actur- Rey Fernando</v>
      </c>
      <c r="L539" s="4" t="s">
        <v>663</v>
      </c>
      <c r="M539" s="3" t="s">
        <v>305</v>
      </c>
      <c r="N539" s="19" t="str">
        <f>VLOOKUP(BBDD!M539,[1]CODIFICACIÓN!$G$3:$H$48,2,FALSE)</f>
        <v>Casco Histórico</v>
      </c>
      <c r="O539" s="18">
        <v>3</v>
      </c>
      <c r="P539" s="19" t="str">
        <f>VLOOKUP(BBDD!O539,[1]CODIFICACIÓN!$BI$3:$BJ$15,2,FALSE)</f>
        <v>CASA</v>
      </c>
      <c r="Q539" s="3"/>
      <c r="R539" s="19" t="s">
        <v>675</v>
      </c>
      <c r="T539" s="19" t="str">
        <f>VLOOKUP(BBDD!S539,[1]CODIFICACIÓN!$BK$3:$BL$18,2,FALSE)</f>
        <v>NS/NC</v>
      </c>
      <c r="U539" s="19"/>
      <c r="V539" s="3"/>
      <c r="Y539" s="7">
        <v>0.375</v>
      </c>
      <c r="Z539" s="3">
        <v>10</v>
      </c>
      <c r="AI539" s="19" t="str">
        <f>VLOOKUP(BBDD!AH539,[1]CODIFICACIÓN!$BM$3:$BN$14,2,FALSE)</f>
        <v>NS/NC</v>
      </c>
      <c r="AJ539" s="19" t="str">
        <f>VLOOKUP(BBDD!AI539,[1]CODIFICACIÓN!$BO$3:$BP$12,2,FALSE)</f>
        <v>TARDA MUCHO</v>
      </c>
      <c r="AL539" s="19" t="str">
        <f>VLOOKUP(BBDD!AK539,[1]CODIFICACIÓN!$BQ$3:$BR$7,2,FALSE)</f>
        <v>1-3 VECES AL MES</v>
      </c>
      <c r="AM539" s="19" t="str">
        <f>VLOOKUP(BBDD!AL539,[1]CODIFICACIÓN!$BS$3:$BT$7,2,FALSE)</f>
        <v>NS/NC</v>
      </c>
    </row>
    <row r="540" spans="1:39" ht="15" customHeight="1" x14ac:dyDescent="0.3">
      <c r="A540" s="4">
        <v>539</v>
      </c>
      <c r="B540" s="5">
        <v>42846</v>
      </c>
      <c r="C540" s="7">
        <v>0.40277777777777773</v>
      </c>
      <c r="D540" s="3" t="s">
        <v>305</v>
      </c>
      <c r="E540" s="19" t="str">
        <f>VLOOKUP(BBDD!E540,[1]CODIFICACIÓN!$A$3:$B$5,2,FALSE)</f>
        <v>Mujer</v>
      </c>
      <c r="F540" s="3">
        <v>55</v>
      </c>
      <c r="G540" s="3" t="str">
        <f>VLOOKUP(F540,[1]CODIFICACIÓN!$BV$3:$BW$99,2,FALSE)</f>
        <v>55 a 64 años</v>
      </c>
      <c r="H540" s="3" t="s">
        <v>210</v>
      </c>
      <c r="I540" s="19" t="str">
        <f>VLOOKUP(BBDD!H540,[1]CODIFICACIÓN!$BG$3:$BH$11,2,FALSE)</f>
        <v>OCUPADO/A</v>
      </c>
      <c r="J540" s="4" t="s">
        <v>210</v>
      </c>
      <c r="K540" s="19" t="str">
        <f>VLOOKUP(BBDD!J540,[1]CODIFICACIÓN!$G$3:$H$48,2,FALSE)</f>
        <v>Oliver- Valdefierro</v>
      </c>
      <c r="L540" s="4">
        <v>62</v>
      </c>
      <c r="M540" s="3" t="s">
        <v>305</v>
      </c>
      <c r="N540" s="19" t="str">
        <f>VLOOKUP(BBDD!M540,[1]CODIFICACIÓN!$G$3:$H$48,2,FALSE)</f>
        <v>Casco Histórico</v>
      </c>
      <c r="O540" s="18">
        <v>3</v>
      </c>
      <c r="P540" s="19" t="str">
        <f>VLOOKUP(BBDD!O540,[1]CODIFICACIÓN!$BI$3:$BJ$15,2,FALSE)</f>
        <v>CASA</v>
      </c>
      <c r="Q540" s="3"/>
      <c r="R540" s="19" t="str">
        <f>VLOOKUP(BBDD!Q540,[1]CODIFICACIÓN!$BI$3:$BJ$15,2,FALSE)</f>
        <v>TRABAJO</v>
      </c>
      <c r="T540" s="19" t="str">
        <f>VLOOKUP(BBDD!S540,[1]CODIFICACIÓN!$BK$3:$BL$18,2,FALSE)</f>
        <v>COCHE PERSONA QUE CONDUCE</v>
      </c>
      <c r="U540" s="19"/>
      <c r="V540" s="3"/>
      <c r="Y540" s="7">
        <v>0.30208333333333331</v>
      </c>
      <c r="Z540" s="3">
        <v>22</v>
      </c>
      <c r="AI540" s="19" t="str">
        <f>VLOOKUP(BBDD!AH540,[1]CODIFICACIÓN!$BM$3:$BN$14,2,FALSE)</f>
        <v>NS/NC</v>
      </c>
      <c r="AJ540" s="19" t="str">
        <f>VLOOKUP(BBDD!AI540,[1]CODIFICACIÓN!$BO$3:$BP$12,2,FALSE)</f>
        <v>TARDA MUCHO</v>
      </c>
      <c r="AL540" s="19" t="str">
        <f>VLOOKUP(BBDD!AK540,[1]CODIFICACIÓN!$BQ$3:$BR$7,2,FALSE)</f>
        <v>4 O MÁS VECES A LA SEMANA</v>
      </c>
      <c r="AM540" s="19" t="str">
        <f>VLOOKUP(BBDD!AL540,[1]CODIFICACIÓN!$BS$3:$BT$7,2,FALSE)</f>
        <v>NS/NC</v>
      </c>
    </row>
    <row r="541" spans="1:39" ht="15" customHeight="1" x14ac:dyDescent="0.3">
      <c r="A541" s="4">
        <v>540</v>
      </c>
      <c r="B541" s="5">
        <v>42846</v>
      </c>
      <c r="C541" s="7">
        <v>0.40625</v>
      </c>
      <c r="D541" s="3" t="s">
        <v>305</v>
      </c>
      <c r="E541" s="19" t="str">
        <f>VLOOKUP(BBDD!E541,[1]CODIFICACIÓN!$A$3:$B$5,2,FALSE)</f>
        <v>Hombre</v>
      </c>
      <c r="F541" s="3">
        <v>41</v>
      </c>
      <c r="G541" s="3" t="str">
        <f>VLOOKUP(F541,[1]CODIFICACIÓN!$BV$3:$BW$99,2,FALSE)</f>
        <v>40 a 54 años</v>
      </c>
      <c r="H541" s="3" t="s">
        <v>307</v>
      </c>
      <c r="I541" s="19" t="str">
        <f>VLOOKUP(BBDD!H541,[1]CODIFICACIÓN!$BG$3:$BH$11,2,FALSE)</f>
        <v>OCUPADO/A</v>
      </c>
      <c r="J541" s="4" t="s">
        <v>307</v>
      </c>
      <c r="K541" s="19" t="str">
        <f>VLOOKUP(BBDD!J541,[1]CODIFICACIÓN!$G$3:$H$48,2,FALSE)</f>
        <v>Zona Oeste</v>
      </c>
      <c r="L541" s="4">
        <v>164</v>
      </c>
      <c r="M541" s="3" t="s">
        <v>305</v>
      </c>
      <c r="N541" s="19" t="str">
        <f>VLOOKUP(BBDD!M541,[1]CODIFICACIÓN!$G$3:$H$48,2,FALSE)</f>
        <v>Casco Histórico</v>
      </c>
      <c r="O541" s="18">
        <v>3</v>
      </c>
      <c r="P541" s="19" t="str">
        <f>VLOOKUP(BBDD!O541,[1]CODIFICACIÓN!$BI$3:$BJ$15,2,FALSE)</f>
        <v>ASUNTOS PERSONALES</v>
      </c>
      <c r="Q541" s="3"/>
      <c r="R541" s="19" t="str">
        <f>VLOOKUP(BBDD!Q541,[1]CODIFICACIÓN!$BI$3:$BJ$15,2,FALSE)</f>
        <v>ASUNTOS PERSONALES</v>
      </c>
      <c r="T541" s="19" t="str">
        <f>VLOOKUP(BBDD!S541,[1]CODIFICACIÓN!$BK$3:$BL$18,2,FALSE)</f>
        <v>COCHE PERSONA QUE CONDUCE</v>
      </c>
      <c r="U541" s="19"/>
      <c r="V541" s="3"/>
      <c r="Y541" s="7">
        <v>0.32291666666666669</v>
      </c>
      <c r="Z541" s="3">
        <v>10</v>
      </c>
      <c r="AI541" s="19" t="str">
        <f>VLOOKUP(BBDD!AH541,[1]CODIFICACIÓN!$BM$3:$BN$14,2,FALSE)</f>
        <v>NS/NC</v>
      </c>
      <c r="AJ541" s="19" t="str">
        <f>VLOOKUP(BBDD!AI541,[1]CODIFICACIÓN!$BO$3:$BP$12,2,FALSE)</f>
        <v>NO HAY SERVICIO ADECUADO</v>
      </c>
      <c r="AL541" s="19" t="str">
        <f>VLOOKUP(BBDD!AK541,[1]CODIFICACIÓN!$BQ$3:$BR$7,2,FALSE)</f>
        <v>1-3 VECES AL MES</v>
      </c>
      <c r="AM541" s="19" t="str">
        <f>VLOOKUP(BBDD!AL541,[1]CODIFICACIÓN!$BS$3:$BT$7,2,FALSE)</f>
        <v>NS/NC</v>
      </c>
    </row>
    <row r="542" spans="1:39" ht="15" customHeight="1" x14ac:dyDescent="0.3">
      <c r="A542" s="4">
        <v>541</v>
      </c>
      <c r="B542" s="5">
        <v>42846</v>
      </c>
      <c r="C542" s="7">
        <v>0.40972222222222227</v>
      </c>
      <c r="D542" s="3" t="s">
        <v>305</v>
      </c>
      <c r="E542" s="19" t="str">
        <f>VLOOKUP(BBDD!E542,[1]CODIFICACIÓN!$A$3:$B$5,2,FALSE)</f>
        <v>Mujer</v>
      </c>
      <c r="F542" s="3">
        <v>67</v>
      </c>
      <c r="G542" s="3" t="str">
        <f>VLOOKUP(F542,[1]CODIFICACIÓN!$BV$3:$BW$99,2,FALSE)</f>
        <v>&gt; 65 años</v>
      </c>
      <c r="H542" s="3" t="s">
        <v>157</v>
      </c>
      <c r="I542" s="19" t="str">
        <f>VLOOKUP(BBDD!H542,[1]CODIFICACIÓN!$BG$3:$BH$11,2,FALSE)</f>
        <v>RETIRADO/A JUBILADO/A</v>
      </c>
      <c r="J542" s="4" t="s">
        <v>157</v>
      </c>
      <c r="K542" s="19" t="str">
        <f>VLOOKUP(BBDD!J542,[1]CODIFICACIÓN!$G$3:$H$48,2,FALSE)</f>
        <v>El Rabal</v>
      </c>
      <c r="L542" s="4" t="s">
        <v>582</v>
      </c>
      <c r="M542" s="3" t="s">
        <v>305</v>
      </c>
      <c r="N542" s="19" t="str">
        <f>VLOOKUP(BBDD!M542,[1]CODIFICACIÓN!$G$3:$H$48,2,FALSE)</f>
        <v>Casco Histórico</v>
      </c>
      <c r="O542" s="18">
        <v>3</v>
      </c>
      <c r="P542" s="19" t="str">
        <f>VLOOKUP(BBDD!O542,[1]CODIFICACIÓN!$BI$3:$BJ$15,2,FALSE)</f>
        <v>CASA</v>
      </c>
      <c r="Q542" s="3"/>
      <c r="R542" s="19" t="str">
        <f>VLOOKUP(BBDD!Q542,[1]CODIFICACIÓN!$BI$3:$BJ$15,2,FALSE)</f>
        <v>GESTIONES TRABAJO</v>
      </c>
      <c r="T542" s="19" t="str">
        <f>VLOOKUP(BBDD!S542,[1]CODIFICACIÓN!$BK$3:$BL$18,2,FALSE)</f>
        <v>BUS URBANO</v>
      </c>
      <c r="U542" s="19"/>
      <c r="V542" s="3"/>
      <c r="Y542" s="7">
        <v>0.35416666666666669</v>
      </c>
      <c r="Z542" s="3">
        <v>50</v>
      </c>
      <c r="AA542" s="3">
        <v>50</v>
      </c>
      <c r="AB542" s="3">
        <v>10</v>
      </c>
      <c r="AI542" s="19" t="str">
        <f>VLOOKUP(BBDD!AH542,[1]CODIFICACIÓN!$BM$3:$BN$14,2,FALSE)</f>
        <v>TARIFA PENSIONISTA</v>
      </c>
      <c r="AJ542" s="19" t="str">
        <f>VLOOKUP(BBDD!AI542,[1]CODIFICACIÓN!$BO$3:$BP$12,2,FALSE)</f>
        <v>TARDA MUCHO</v>
      </c>
      <c r="AL542" s="19" t="str">
        <f>VLOOKUP(BBDD!AK542,[1]CODIFICACIÓN!$BQ$3:$BR$7,2,FALSE)</f>
        <v>1-3 VECES AL MES</v>
      </c>
      <c r="AM542" s="19" t="str">
        <f>VLOOKUP(BBDD!AL542,[1]CODIFICACIÓN!$BS$3:$BT$7,2,FALSE)</f>
        <v>Seguro</v>
      </c>
    </row>
    <row r="543" spans="1:39" ht="15" customHeight="1" x14ac:dyDescent="0.3">
      <c r="A543" s="4">
        <v>542</v>
      </c>
      <c r="B543" s="5">
        <v>42846</v>
      </c>
      <c r="C543" s="7">
        <v>0.41319444444444442</v>
      </c>
      <c r="D543" s="3" t="s">
        <v>305</v>
      </c>
      <c r="E543" s="19" t="str">
        <f>VLOOKUP(BBDD!E543,[1]CODIFICACIÓN!$A$3:$B$5,2,FALSE)</f>
        <v>Hombre</v>
      </c>
      <c r="F543" s="3">
        <v>59</v>
      </c>
      <c r="G543" s="3" t="str">
        <f>VLOOKUP(F543,[1]CODIFICACIÓN!$BV$3:$BW$99,2,FALSE)</f>
        <v>55 a 64 años</v>
      </c>
      <c r="H543" s="3" t="s">
        <v>308</v>
      </c>
      <c r="I543" s="19" t="str">
        <f>VLOOKUP(BBDD!H543,[1]CODIFICACIÓN!$BG$3:$BH$11,2,FALSE)</f>
        <v>OCUPADO/A</v>
      </c>
      <c r="J543" s="4" t="s">
        <v>308</v>
      </c>
      <c r="K543" s="19" t="str">
        <f>VLOOKUP(BBDD!J543,[1]CODIFICACIÓN!$G$3:$H$48,2,FALSE)</f>
        <v>El Rabal</v>
      </c>
      <c r="L543" s="4">
        <v>26</v>
      </c>
      <c r="M543" s="3" t="s">
        <v>305</v>
      </c>
      <c r="N543" s="19" t="str">
        <f>VLOOKUP(BBDD!M543,[1]CODIFICACIÓN!$G$3:$H$48,2,FALSE)</f>
        <v>Casco Histórico</v>
      </c>
      <c r="O543" s="18">
        <v>3</v>
      </c>
      <c r="P543" s="19" t="str">
        <f>VLOOKUP(BBDD!O543,[1]CODIFICACIÓN!$BI$3:$BJ$15,2,FALSE)</f>
        <v>CASA</v>
      </c>
      <c r="Q543" s="3"/>
      <c r="R543" s="19" t="str">
        <f>VLOOKUP(BBDD!Q543,[1]CODIFICACIÓN!$BI$3:$BJ$15,2,FALSE)</f>
        <v>ASUNTOS PERSONALES</v>
      </c>
      <c r="T543" s="19" t="str">
        <f>VLOOKUP(BBDD!S543,[1]CODIFICACIÓN!$BK$3:$BL$18,2,FALSE)</f>
        <v>BUS URBANO</v>
      </c>
      <c r="U543" s="19"/>
      <c r="V543" s="3"/>
      <c r="Y543" s="7">
        <v>0.35416666666666669</v>
      </c>
      <c r="Z543" s="3">
        <v>10</v>
      </c>
      <c r="AA543" s="3">
        <v>29</v>
      </c>
      <c r="AB543" s="3">
        <v>4</v>
      </c>
      <c r="AI543" s="19" t="str">
        <f>VLOOKUP(BBDD!AH543,[1]CODIFICACIÓN!$BM$3:$BN$14,2,FALSE)</f>
        <v>TARJETA BUS</v>
      </c>
      <c r="AJ543" s="19" t="str">
        <f>VLOOKUP(BBDD!AI543,[1]CODIFICACIÓN!$BO$3:$BP$12,2,FALSE)</f>
        <v>NS/NC</v>
      </c>
      <c r="AL543" s="19" t="str">
        <f>VLOOKUP(BBDD!AK543,[1]CODIFICACIÓN!$BQ$3:$BR$7,2,FALSE)</f>
        <v>1-3 VECES AL MES</v>
      </c>
      <c r="AM543" s="19" t="str">
        <f>VLOOKUP(BBDD!AL543,[1]CODIFICACIÓN!$BS$3:$BT$7,2,FALSE)</f>
        <v>Seguro</v>
      </c>
    </row>
    <row r="544" spans="1:39" ht="15" customHeight="1" x14ac:dyDescent="0.3">
      <c r="A544" s="4">
        <v>543</v>
      </c>
      <c r="B544" s="5">
        <v>42846</v>
      </c>
      <c r="C544" s="7">
        <v>0.41666666666666669</v>
      </c>
      <c r="D544" s="3" t="s">
        <v>305</v>
      </c>
      <c r="E544" s="19" t="str">
        <f>VLOOKUP(BBDD!E544,[1]CODIFICACIÓN!$A$3:$B$5,2,FALSE)</f>
        <v>Mujer</v>
      </c>
      <c r="F544" s="3">
        <v>51</v>
      </c>
      <c r="G544" s="3" t="str">
        <f>VLOOKUP(F544,[1]CODIFICACIÓN!$BV$3:$BW$99,2,FALSE)</f>
        <v>40 a 54 años</v>
      </c>
      <c r="H544" s="3" t="s">
        <v>308</v>
      </c>
      <c r="I544" s="19" t="str">
        <f>VLOOKUP(BBDD!H544,[1]CODIFICACIÓN!$BG$3:$BH$11,2,FALSE)</f>
        <v>RETIRADO/A JUBILADO/A</v>
      </c>
      <c r="J544" s="4" t="s">
        <v>308</v>
      </c>
      <c r="K544" s="19" t="str">
        <f>VLOOKUP(BBDD!J544,[1]CODIFICACIÓN!$G$3:$H$48,2,FALSE)</f>
        <v>El Rabal</v>
      </c>
      <c r="L544" s="4">
        <v>26</v>
      </c>
      <c r="M544" s="3" t="s">
        <v>305</v>
      </c>
      <c r="N544" s="19" t="str">
        <f>VLOOKUP(BBDD!M544,[1]CODIFICACIÓN!$G$3:$H$48,2,FALSE)</f>
        <v>Casco Histórico</v>
      </c>
      <c r="O544" s="18">
        <v>3</v>
      </c>
      <c r="P544" s="19" t="str">
        <f>VLOOKUP(BBDD!O544,[1]CODIFICACIÓN!$BI$3:$BJ$15,2,FALSE)</f>
        <v>CASA</v>
      </c>
      <c r="Q544" s="3"/>
      <c r="R544" s="19" t="str">
        <f>VLOOKUP(BBDD!Q544,[1]CODIFICACIÓN!$BI$3:$BJ$15,2,FALSE)</f>
        <v>ASUNTOS PERSONALES</v>
      </c>
      <c r="T544" s="19" t="str">
        <f>VLOOKUP(BBDD!S544,[1]CODIFICACIÓN!$BK$3:$BL$18,2,FALSE)</f>
        <v>TAXI</v>
      </c>
      <c r="U544" s="19"/>
      <c r="V544" s="3"/>
      <c r="Y544" s="7">
        <v>0.39930555555555558</v>
      </c>
      <c r="Z544" s="3">
        <v>10</v>
      </c>
      <c r="AI544" s="19" t="str">
        <f>VLOOKUP(BBDD!AH544,[1]CODIFICACIÓN!$BM$3:$BN$14,2,FALSE)</f>
        <v>NS/NC</v>
      </c>
      <c r="AJ544" s="19" t="str">
        <f>VLOOKUP(BBDD!AI544,[1]CODIFICACIÓN!$BO$3:$BP$12,2,FALSE)</f>
        <v>OTROS</v>
      </c>
      <c r="AK544" s="3" t="s">
        <v>309</v>
      </c>
      <c r="AL544" s="19" t="str">
        <f>VLOOKUP(BBDD!AK544,[1]CODIFICACIÓN!$BQ$3:$BR$7,2,FALSE)</f>
        <v>1-3 VECES A LA SEMANA</v>
      </c>
      <c r="AM544" s="19" t="str">
        <f>VLOOKUP(BBDD!AL544,[1]CODIFICACIÓN!$BS$3:$BT$7,2,FALSE)</f>
        <v>NS/NC</v>
      </c>
    </row>
    <row r="545" spans="1:39" x14ac:dyDescent="0.3">
      <c r="A545" s="4">
        <v>544</v>
      </c>
      <c r="B545" s="5">
        <v>42846</v>
      </c>
      <c r="C545" s="7">
        <v>0.4201388888888889</v>
      </c>
      <c r="D545" s="3" t="s">
        <v>305</v>
      </c>
      <c r="E545" s="19" t="str">
        <f>VLOOKUP(BBDD!E545,[1]CODIFICACIÓN!$A$3:$B$5,2,FALSE)</f>
        <v>Hombre</v>
      </c>
      <c r="F545" s="3">
        <v>61</v>
      </c>
      <c r="G545" s="3" t="str">
        <f>VLOOKUP(F545,[1]CODIFICACIÓN!$BV$3:$BW$99,2,FALSE)</f>
        <v>55 a 64 años</v>
      </c>
      <c r="H545" s="3" t="s">
        <v>183</v>
      </c>
      <c r="I545" s="19" t="str">
        <f>VLOOKUP(BBDD!H545,[1]CODIFICACIÓN!$BG$3:$BH$11,2,FALSE)</f>
        <v>OCUPADO/A</v>
      </c>
      <c r="J545" s="4" t="s">
        <v>183</v>
      </c>
      <c r="K545" s="19" t="str">
        <f>VLOOKUP(BBDD!J545,[1]CODIFICACIÓN!$G$3:$H$48,2,FALSE)</f>
        <v>Universidad</v>
      </c>
      <c r="L545" s="4">
        <v>142</v>
      </c>
      <c r="M545" s="3" t="s">
        <v>305</v>
      </c>
      <c r="N545" s="19" t="str">
        <f>VLOOKUP(BBDD!M545,[1]CODIFICACIÓN!$G$3:$H$48,2,FALSE)</f>
        <v>Casco Histórico</v>
      </c>
      <c r="O545" s="18">
        <v>3</v>
      </c>
      <c r="P545" s="19" t="str">
        <f>VLOOKUP(BBDD!O545,[1]CODIFICACIÓN!$BI$3:$BJ$15,2,FALSE)</f>
        <v>CASA</v>
      </c>
      <c r="Q545" s="3"/>
      <c r="R545" s="19" t="str">
        <f>VLOOKUP(BBDD!Q545,[1]CODIFICACIÓN!$BI$3:$BJ$15,2,FALSE)</f>
        <v>TRABAJO</v>
      </c>
      <c r="T545" s="19" t="str">
        <f>VLOOKUP(BBDD!S545,[1]CODIFICACIÓN!$BK$3:$BL$18,2,FALSE)</f>
        <v>BUS URBANO</v>
      </c>
      <c r="U545" s="19" t="str">
        <f>VLOOKUP(BBDD!T545,[1]CODIFICACIÓN!$BK$3:$BL$18,2,FALSE)</f>
        <v>TRANVÍA</v>
      </c>
      <c r="V545" s="19" t="str">
        <f>VLOOKUP(BBDD!U545,[1]CODIFICACIÓN!$BK$3:$BL$18,2,FALSE)</f>
        <v>BUS URBANO</v>
      </c>
      <c r="Y545" s="7">
        <v>0.28125</v>
      </c>
      <c r="Z545" s="3">
        <v>60</v>
      </c>
      <c r="AA545" s="3">
        <v>53</v>
      </c>
      <c r="AB545" s="3">
        <v>5</v>
      </c>
      <c r="AC545" s="3" t="s">
        <v>467</v>
      </c>
      <c r="AD545" s="3">
        <v>13</v>
      </c>
      <c r="AE545" s="3">
        <v>29</v>
      </c>
      <c r="AF545" s="3">
        <v>4</v>
      </c>
      <c r="AI545" s="19" t="str">
        <f>VLOOKUP(BBDD!AH545,[1]CODIFICACIÓN!$BM$3:$BN$14,2,FALSE)</f>
        <v>TARJETA CIUDADANA</v>
      </c>
      <c r="AJ545" s="19" t="str">
        <f>VLOOKUP(BBDD!AI545,[1]CODIFICACIÓN!$BO$3:$BP$12,2,FALSE)</f>
        <v>NS/NC</v>
      </c>
      <c r="AL545" s="19" t="str">
        <f>VLOOKUP(BBDD!AK545,[1]CODIFICACIÓN!$BQ$3:$BR$7,2,FALSE)</f>
        <v>1-3 VECES AL MES</v>
      </c>
      <c r="AM545" s="19" t="str">
        <f>VLOOKUP(BBDD!AL545,[1]CODIFICACIÓN!$BS$3:$BT$7,2,FALSE)</f>
        <v>Seguro</v>
      </c>
    </row>
    <row r="546" spans="1:39" ht="15" customHeight="1" x14ac:dyDescent="0.3">
      <c r="A546" s="4">
        <v>545</v>
      </c>
      <c r="B546" s="5">
        <v>42846</v>
      </c>
      <c r="C546" s="7">
        <v>0.4236111111111111</v>
      </c>
      <c r="D546" s="3" t="s">
        <v>305</v>
      </c>
      <c r="E546" s="19" t="str">
        <f>VLOOKUP(BBDD!E546,[1]CODIFICACIÓN!$A$3:$B$5,2,FALSE)</f>
        <v>Mujer</v>
      </c>
      <c r="F546" s="3">
        <v>77</v>
      </c>
      <c r="G546" s="3" t="str">
        <f>VLOOKUP(F546,[1]CODIFICACIÓN!$BV$3:$BW$99,2,FALSE)</f>
        <v>&gt; 65 años</v>
      </c>
      <c r="H546" s="3" t="s">
        <v>256</v>
      </c>
      <c r="I546" s="19" t="str">
        <f>VLOOKUP(BBDD!H546,[1]CODIFICACIÓN!$BG$3:$BH$11,2,FALSE)</f>
        <v>RETIRADO/A JUBILADO/A</v>
      </c>
      <c r="J546" s="4" t="s">
        <v>256</v>
      </c>
      <c r="K546" s="19" t="str">
        <f>VLOOKUP(BBDD!J546,[1]CODIFICACIÓN!$G$3:$H$48,2,FALSE)</f>
        <v>El Rabal</v>
      </c>
      <c r="L546" s="4">
        <v>19</v>
      </c>
      <c r="M546" s="3" t="s">
        <v>305</v>
      </c>
      <c r="N546" s="19" t="str">
        <f>VLOOKUP(BBDD!M546,[1]CODIFICACIÓN!$G$3:$H$48,2,FALSE)</f>
        <v>Casco Histórico</v>
      </c>
      <c r="O546" s="18">
        <v>3</v>
      </c>
      <c r="P546" s="19" t="str">
        <f>VLOOKUP(BBDD!O546,[1]CODIFICACIÓN!$BI$3:$BJ$15,2,FALSE)</f>
        <v>CASA</v>
      </c>
      <c r="Q546" s="3"/>
      <c r="R546" s="19" t="str">
        <f>VLOOKUP(BBDD!Q546,[1]CODIFICACIÓN!$BI$3:$BJ$15,2,FALSE)</f>
        <v>SANIDAD</v>
      </c>
      <c r="T546" s="19" t="str">
        <f>VLOOKUP(BBDD!S546,[1]CODIFICACIÓN!$BK$3:$BL$18,2,FALSE)</f>
        <v>COCHE ACOMPAÑANTE</v>
      </c>
      <c r="U546" s="19"/>
      <c r="V546" s="3"/>
      <c r="Y546" s="7">
        <v>0.35416666666666669</v>
      </c>
      <c r="Z546" s="3">
        <v>12</v>
      </c>
      <c r="AI546" s="19" t="str">
        <f>VLOOKUP(BBDD!AH546,[1]CODIFICACIÓN!$BM$3:$BN$14,2,FALSE)</f>
        <v>NS/NC</v>
      </c>
      <c r="AJ546" s="19" t="str">
        <f>VLOOKUP(BBDD!AI546,[1]CODIFICACIÓN!$BO$3:$BP$12,2,FALSE)</f>
        <v>OTROS</v>
      </c>
      <c r="AK546" s="3" t="s">
        <v>310</v>
      </c>
      <c r="AL546" s="19" t="str">
        <f>VLOOKUP(BBDD!AK546,[1]CODIFICACIÓN!$BQ$3:$BR$7,2,FALSE)</f>
        <v>1-3 VECES AL MES</v>
      </c>
      <c r="AM546" s="19" t="str">
        <f>VLOOKUP(BBDD!AL546,[1]CODIFICACIÓN!$BS$3:$BT$7,2,FALSE)</f>
        <v>NS/NC</v>
      </c>
    </row>
    <row r="547" spans="1:39" ht="15" customHeight="1" x14ac:dyDescent="0.3">
      <c r="A547" s="4">
        <v>546</v>
      </c>
      <c r="B547" s="5">
        <v>42846</v>
      </c>
      <c r="C547" s="7">
        <v>0.42569444444444443</v>
      </c>
      <c r="D547" s="3" t="s">
        <v>305</v>
      </c>
      <c r="E547" s="19" t="str">
        <f>VLOOKUP(BBDD!E547,[1]CODIFICACIÓN!$A$3:$B$5,2,FALSE)</f>
        <v>Mujer</v>
      </c>
      <c r="F547" s="3">
        <v>34</v>
      </c>
      <c r="G547" s="3" t="str">
        <f>VLOOKUP(F547,[1]CODIFICACIÓN!$BV$3:$BW$99,2,FALSE)</f>
        <v>25 a 39 años</v>
      </c>
      <c r="H547" s="3" t="s">
        <v>106</v>
      </c>
      <c r="I547" s="19" t="str">
        <f>VLOOKUP(BBDD!H547,[1]CODIFICACIÓN!$BG$3:$BH$11,2,FALSE)</f>
        <v>OCUPADO/A</v>
      </c>
      <c r="J547" s="4" t="s">
        <v>106</v>
      </c>
      <c r="K547" s="19" t="str">
        <f>VLOOKUP(BBDD!J547,[1]CODIFICACIÓN!$G$3:$H$48,2,FALSE)</f>
        <v>Actur- Rey Fernando</v>
      </c>
      <c r="L547" s="4" t="s">
        <v>663</v>
      </c>
      <c r="M547" s="3" t="s">
        <v>305</v>
      </c>
      <c r="N547" s="19" t="str">
        <f>VLOOKUP(BBDD!M547,[1]CODIFICACIÓN!$G$3:$H$48,2,FALSE)</f>
        <v>Casco Histórico</v>
      </c>
      <c r="O547" s="18">
        <v>3</v>
      </c>
      <c r="P547" s="19" t="str">
        <f>VLOOKUP(BBDD!O547,[1]CODIFICACIÓN!$BI$3:$BJ$15,2,FALSE)</f>
        <v>CASA</v>
      </c>
      <c r="Q547" s="3"/>
      <c r="R547" s="19" t="str">
        <f>VLOOKUP(BBDD!Q547,[1]CODIFICACIÓN!$BI$3:$BJ$15,2,FALSE)</f>
        <v>SANIDAD</v>
      </c>
      <c r="T547" s="19" t="str">
        <f>VLOOKUP(BBDD!S547,[1]CODIFICACIÓN!$BK$3:$BL$18,2,FALSE)</f>
        <v>BUS URBANO</v>
      </c>
      <c r="U547" s="19"/>
      <c r="V547" s="3"/>
      <c r="Y547" s="7">
        <v>0.40972222222222227</v>
      </c>
      <c r="Z547" s="3">
        <v>10</v>
      </c>
      <c r="AA547" s="3">
        <v>50</v>
      </c>
      <c r="AB547" s="3">
        <v>0</v>
      </c>
      <c r="AI547" s="19" t="str">
        <f>VLOOKUP(BBDD!AH547,[1]CODIFICACIÓN!$BM$3:$BN$14,2,FALSE)</f>
        <v>TARJETA CIUDADANA</v>
      </c>
      <c r="AJ547" s="19" t="str">
        <f>VLOOKUP(BBDD!AI547,[1]CODIFICACIÓN!$BO$3:$BP$12,2,FALSE)</f>
        <v>NS/NC</v>
      </c>
      <c r="AL547" s="19" t="str">
        <f>VLOOKUP(BBDD!AK547,[1]CODIFICACIÓN!$BQ$3:$BR$7,2,FALSE)</f>
        <v>1-3 VECES AL MES</v>
      </c>
      <c r="AM547" s="19" t="str">
        <f>VLOOKUP(BBDD!AL547,[1]CODIFICACIÓN!$BS$3:$BT$7,2,FALSE)</f>
        <v>Muy seguro</v>
      </c>
    </row>
    <row r="548" spans="1:39" ht="15" customHeight="1" x14ac:dyDescent="0.3">
      <c r="A548" s="4">
        <v>547</v>
      </c>
      <c r="B548" s="5">
        <v>42846</v>
      </c>
      <c r="C548" s="7">
        <v>0.4284722222222222</v>
      </c>
      <c r="D548" s="3" t="s">
        <v>305</v>
      </c>
      <c r="E548" s="19" t="str">
        <f>VLOOKUP(BBDD!E548,[1]CODIFICACIÓN!$A$3:$B$5,2,FALSE)</f>
        <v>Mujer</v>
      </c>
      <c r="F548" s="3">
        <v>43</v>
      </c>
      <c r="G548" s="3" t="str">
        <f>VLOOKUP(F548,[1]CODIFICACIÓN!$BV$3:$BW$99,2,FALSE)</f>
        <v>40 a 54 años</v>
      </c>
      <c r="H548" s="3" t="s">
        <v>311</v>
      </c>
      <c r="I548" s="19" t="str">
        <f>VLOOKUP(BBDD!H548,[1]CODIFICACIÓN!$BG$3:$BH$11,2,FALSE)</f>
        <v>OCUPADO/A</v>
      </c>
      <c r="J548" s="4" t="s">
        <v>311</v>
      </c>
      <c r="K548" s="19" t="str">
        <f>VLOOKUP(BBDD!J548,[1]CODIFICACIÓN!$G$3:$H$48,2,FALSE)</f>
        <v>Zona Norte</v>
      </c>
      <c r="L548" s="4">
        <v>101</v>
      </c>
      <c r="M548" s="3" t="s">
        <v>305</v>
      </c>
      <c r="N548" s="19" t="str">
        <f>VLOOKUP(BBDD!M548,[1]CODIFICACIÓN!$G$3:$H$48,2,FALSE)</f>
        <v>Casco Histórico</v>
      </c>
      <c r="O548" s="18">
        <v>3</v>
      </c>
      <c r="P548" s="19" t="str">
        <f>VLOOKUP(BBDD!O548,[1]CODIFICACIÓN!$BI$3:$BJ$15,2,FALSE)</f>
        <v>CASA</v>
      </c>
      <c r="Q548" s="3"/>
      <c r="R548" s="19" t="str">
        <f>VLOOKUP(BBDD!Q548,[1]CODIFICACIÓN!$BI$3:$BJ$15,2,FALSE)</f>
        <v>ASUNTOS PERSONALES</v>
      </c>
      <c r="T548" s="19" t="str">
        <f>VLOOKUP(BBDD!S548,[1]CODIFICACIÓN!$BK$3:$BL$18,2,FALSE)</f>
        <v>COCHE PERSONA QUE CONDUCE</v>
      </c>
      <c r="U548" s="19"/>
      <c r="V548" s="3"/>
      <c r="Y548" s="7">
        <v>0.3888888888888889</v>
      </c>
      <c r="Z548" s="3">
        <v>20</v>
      </c>
      <c r="AI548" s="19" t="str">
        <f>VLOOKUP(BBDD!AH548,[1]CODIFICACIÓN!$BM$3:$BN$14,2,FALSE)</f>
        <v>NS/NC</v>
      </c>
      <c r="AJ548" s="19" t="str">
        <f>VLOOKUP(BBDD!AI548,[1]CODIFICACIÓN!$BO$3:$BP$12,2,FALSE)</f>
        <v>TARDA MUCHO</v>
      </c>
      <c r="AL548" s="19" t="str">
        <f>VLOOKUP(BBDD!AK548,[1]CODIFICACIÓN!$BQ$3:$BR$7,2,FALSE)</f>
        <v>CON MENOR FRECUENCIA</v>
      </c>
      <c r="AM548" s="19" t="str">
        <f>VLOOKUP(BBDD!AL548,[1]CODIFICACIÓN!$BS$3:$BT$7,2,FALSE)</f>
        <v>NS/NC</v>
      </c>
    </row>
    <row r="549" spans="1:39" ht="15" customHeight="1" x14ac:dyDescent="0.3">
      <c r="A549" s="4">
        <v>548</v>
      </c>
      <c r="B549" s="5">
        <v>42846</v>
      </c>
      <c r="C549" s="7">
        <v>0.43055555555555558</v>
      </c>
      <c r="D549" s="3" t="s">
        <v>305</v>
      </c>
      <c r="E549" s="19" t="str">
        <f>VLOOKUP(BBDD!E549,[1]CODIFICACIÓN!$A$3:$B$5,2,FALSE)</f>
        <v>Mujer</v>
      </c>
      <c r="F549" s="3">
        <v>40</v>
      </c>
      <c r="G549" s="3" t="str">
        <f>VLOOKUP(F549,[1]CODIFICACIÓN!$BV$3:$BW$99,2,FALSE)</f>
        <v>40 a 54 años</v>
      </c>
      <c r="H549" s="3" t="s">
        <v>256</v>
      </c>
      <c r="I549" s="19" t="str">
        <f>VLOOKUP(BBDD!H549,[1]CODIFICACIÓN!$BG$3:$BH$11,2,FALSE)</f>
        <v>OCUPADO/A</v>
      </c>
      <c r="J549" s="4" t="s">
        <v>308</v>
      </c>
      <c r="K549" s="19" t="str">
        <f>VLOOKUP(BBDD!J549,[1]CODIFICACIÓN!$G$3:$H$48,2,FALSE)</f>
        <v>El Rabal</v>
      </c>
      <c r="L549" s="4">
        <v>26</v>
      </c>
      <c r="M549" s="3" t="s">
        <v>305</v>
      </c>
      <c r="N549" s="19" t="str">
        <f>VLOOKUP(BBDD!M549,[1]CODIFICACIÓN!$G$3:$H$48,2,FALSE)</f>
        <v>Casco Histórico</v>
      </c>
      <c r="O549" s="18">
        <v>3</v>
      </c>
      <c r="P549" s="19" t="str">
        <f>VLOOKUP(BBDD!O549,[1]CODIFICACIÓN!$BI$3:$BJ$15,2,FALSE)</f>
        <v>ACOMPAÑAR ESTUDIAR</v>
      </c>
      <c r="Q549" s="3"/>
      <c r="R549" s="19" t="str">
        <f>VLOOKUP(BBDD!Q549,[1]CODIFICACIÓN!$BI$3:$BJ$15,2,FALSE)</f>
        <v>ASUNTOS PERSONALES</v>
      </c>
      <c r="T549" s="19" t="str">
        <f>VLOOKUP(BBDD!S549,[1]CODIFICACIÓN!$BK$3:$BL$18,2,FALSE)</f>
        <v>BUS URBANO</v>
      </c>
      <c r="U549" s="19"/>
      <c r="V549" s="3"/>
      <c r="Y549" s="7">
        <v>0.38194444444444442</v>
      </c>
      <c r="Z549" s="3">
        <v>30</v>
      </c>
      <c r="AA549" s="3">
        <v>29</v>
      </c>
      <c r="AB549" s="3">
        <v>5</v>
      </c>
      <c r="AI549" s="19" t="str">
        <f>VLOOKUP(BBDD!AH549,[1]CODIFICACIÓN!$BM$3:$BN$14,2,FALSE)</f>
        <v>TARJETA CIUDADANA</v>
      </c>
      <c r="AJ549" s="19" t="str">
        <f>VLOOKUP(BBDD!AI549,[1]CODIFICACIÓN!$BO$3:$BP$12,2,FALSE)</f>
        <v>NS/NC</v>
      </c>
      <c r="AL549" s="19" t="str">
        <f>VLOOKUP(BBDD!AK549,[1]CODIFICACIÓN!$BQ$3:$BR$7,2,FALSE)</f>
        <v>CON MENOR FRECUENCIA</v>
      </c>
      <c r="AM549" s="19" t="str">
        <f>VLOOKUP(BBDD!AL549,[1]CODIFICACIÓN!$BS$3:$BT$7,2,FALSE)</f>
        <v>Seguro</v>
      </c>
    </row>
    <row r="550" spans="1:39" ht="15" customHeight="1" x14ac:dyDescent="0.3">
      <c r="A550" s="4">
        <v>549</v>
      </c>
      <c r="B550" s="5">
        <v>42846</v>
      </c>
      <c r="C550" s="7">
        <v>0.43402777777777773</v>
      </c>
      <c r="D550" s="3" t="s">
        <v>305</v>
      </c>
      <c r="E550" s="19" t="str">
        <f>VLOOKUP(BBDD!E550,[1]CODIFICACIÓN!$A$3:$B$5,2,FALSE)</f>
        <v>Hombre</v>
      </c>
      <c r="F550" s="3">
        <v>86</v>
      </c>
      <c r="G550" s="3" t="str">
        <f>VLOOKUP(F550,[1]CODIFICACIÓN!$BV$3:$BW$99,2,FALSE)</f>
        <v>&gt; 65 años</v>
      </c>
      <c r="H550" s="3" t="s">
        <v>290</v>
      </c>
      <c r="I550" s="19" t="str">
        <f>VLOOKUP(BBDD!H550,[1]CODIFICACIÓN!$BG$3:$BH$11,2,FALSE)</f>
        <v>RETIRADO/A JUBILADO/A</v>
      </c>
      <c r="J550" s="4" t="s">
        <v>290</v>
      </c>
      <c r="K550" s="19" t="str">
        <f>VLOOKUP(BBDD!J550,[1]CODIFICACIÓN!$G$3:$H$48,2,FALSE)</f>
        <v>El Rabal</v>
      </c>
      <c r="L550" s="4">
        <v>124</v>
      </c>
      <c r="M550" s="3" t="s">
        <v>305</v>
      </c>
      <c r="N550" s="19" t="str">
        <f>VLOOKUP(BBDD!M550,[1]CODIFICACIÓN!$G$3:$H$48,2,FALSE)</f>
        <v>Casco Histórico</v>
      </c>
      <c r="O550" s="18">
        <v>3</v>
      </c>
      <c r="P550" s="19" t="str">
        <f>VLOOKUP(BBDD!O550,[1]CODIFICACIÓN!$BI$3:$BJ$15,2,FALSE)</f>
        <v>CASA</v>
      </c>
      <c r="Q550" s="3"/>
      <c r="R550" s="19" t="str">
        <f>VLOOKUP(BBDD!Q550,[1]CODIFICACIÓN!$BI$3:$BJ$15,2,FALSE)</f>
        <v>SANIDAD</v>
      </c>
      <c r="T550" s="19" t="str">
        <f>VLOOKUP(BBDD!S550,[1]CODIFICACIÓN!$BK$3:$BL$18,2,FALSE)</f>
        <v>OTROS</v>
      </c>
      <c r="U550" s="19"/>
      <c r="V550" s="3"/>
      <c r="X550" s="3" t="s">
        <v>312</v>
      </c>
      <c r="Y550" s="7">
        <v>0.36458333333333331</v>
      </c>
      <c r="Z550" s="3">
        <v>15</v>
      </c>
      <c r="AI550" s="19" t="str">
        <f>VLOOKUP(BBDD!AH550,[1]CODIFICACIÓN!$BM$3:$BN$14,2,FALSE)</f>
        <v>NS/NC</v>
      </c>
      <c r="AJ550" s="19" t="str">
        <f>VLOOKUP(BBDD!AI550,[1]CODIFICACIÓN!$BO$3:$BP$12,2,FALSE)</f>
        <v>OTROS</v>
      </c>
      <c r="AK550" s="3" t="s">
        <v>313</v>
      </c>
      <c r="AL550" s="19" t="str">
        <f>VLOOKUP(BBDD!AK550,[1]CODIFICACIÓN!$BQ$3:$BR$7,2,FALSE)</f>
        <v>CON MENOR FRECUENCIA</v>
      </c>
      <c r="AM550" s="19" t="str">
        <f>VLOOKUP(BBDD!AL550,[1]CODIFICACIÓN!$BS$3:$BT$7,2,FALSE)</f>
        <v>NS/NC</v>
      </c>
    </row>
    <row r="551" spans="1:39" ht="15" customHeight="1" x14ac:dyDescent="0.3">
      <c r="A551" s="4">
        <v>550</v>
      </c>
      <c r="B551" s="5">
        <v>42846</v>
      </c>
      <c r="C551" s="7">
        <v>0.4375</v>
      </c>
      <c r="D551" s="3" t="s">
        <v>305</v>
      </c>
      <c r="E551" s="19" t="str">
        <f>VLOOKUP(BBDD!E551,[1]CODIFICACIÓN!$A$3:$B$5,2,FALSE)</f>
        <v>Mujer</v>
      </c>
      <c r="F551" s="3">
        <v>45</v>
      </c>
      <c r="G551" s="3" t="str">
        <f>VLOOKUP(F551,[1]CODIFICACIÓN!$BV$3:$BW$99,2,FALSE)</f>
        <v>40 a 54 años</v>
      </c>
      <c r="H551" s="3" t="s">
        <v>297</v>
      </c>
      <c r="I551" s="19" t="str">
        <f>VLOOKUP(BBDD!H551,[1]CODIFICACIÓN!$BG$3:$BH$11,2,FALSE)</f>
        <v>OCUPADO/A</v>
      </c>
      <c r="J551" s="4" t="s">
        <v>297</v>
      </c>
      <c r="K551" s="19" t="str">
        <f>VLOOKUP(BBDD!J551,[1]CODIFICACIÓN!$G$3:$H$48,2,FALSE)</f>
        <v>El Rabal</v>
      </c>
      <c r="L551" s="4" t="s">
        <v>585</v>
      </c>
      <c r="M551" s="3" t="s">
        <v>305</v>
      </c>
      <c r="N551" s="19" t="str">
        <f>VLOOKUP(BBDD!M551,[1]CODIFICACIÓN!$G$3:$H$48,2,FALSE)</f>
        <v>Casco Histórico</v>
      </c>
      <c r="O551" s="18">
        <v>3</v>
      </c>
      <c r="P551" s="19" t="str">
        <f>VLOOKUP(BBDD!O551,[1]CODIFICACIÓN!$BI$3:$BJ$15,2,FALSE)</f>
        <v>TRABAJO</v>
      </c>
      <c r="Q551" s="3"/>
      <c r="R551" s="19" t="str">
        <f>VLOOKUP(BBDD!Q551,[1]CODIFICACIÓN!$BI$3:$BJ$15,2,FALSE)</f>
        <v>GESTIONES ADMINISTRATIVAS</v>
      </c>
      <c r="T551" s="19" t="str">
        <f>VLOOKUP(BBDD!S551,[1]CODIFICACIÓN!$BK$3:$BL$18,2,FALSE)</f>
        <v>COCHE PERSONA QUE CONDUCE</v>
      </c>
      <c r="U551" s="19"/>
      <c r="V551" s="3"/>
      <c r="Y551" s="7">
        <v>0.41666666666666669</v>
      </c>
      <c r="Z551" s="3">
        <v>10</v>
      </c>
      <c r="AI551" s="19" t="str">
        <f>VLOOKUP(BBDD!AH551,[1]CODIFICACIÓN!$BM$3:$BN$14,2,FALSE)</f>
        <v>NS/NC</v>
      </c>
      <c r="AJ551" s="19" t="str">
        <f>VLOOKUP(BBDD!AI551,[1]CODIFICACIÓN!$BO$3:$BP$12,2,FALSE)</f>
        <v>OTROS</v>
      </c>
      <c r="AK551" s="3" t="s">
        <v>314</v>
      </c>
      <c r="AL551" s="19" t="str">
        <f>VLOOKUP(BBDD!AK551,[1]CODIFICACIÓN!$BQ$3:$BR$7,2,FALSE)</f>
        <v>CON MENOR FRECUENCIA</v>
      </c>
      <c r="AM551" s="19" t="str">
        <f>VLOOKUP(BBDD!AL551,[1]CODIFICACIÓN!$BS$3:$BT$7,2,FALSE)</f>
        <v>NS/NC</v>
      </c>
    </row>
    <row r="552" spans="1:39" ht="15" customHeight="1" x14ac:dyDescent="0.3">
      <c r="A552" s="4">
        <v>551</v>
      </c>
      <c r="B552" s="5">
        <v>42846</v>
      </c>
      <c r="C552" s="7">
        <v>0.44097222222222227</v>
      </c>
      <c r="D552" s="3" t="s">
        <v>305</v>
      </c>
      <c r="E552" s="19" t="str">
        <f>VLOOKUP(BBDD!E552,[1]CODIFICACIÓN!$A$3:$B$5,2,FALSE)</f>
        <v>Mujer</v>
      </c>
      <c r="F552" s="3">
        <v>38</v>
      </c>
      <c r="G552" s="3" t="str">
        <f>VLOOKUP(F552,[1]CODIFICACIÓN!$BV$3:$BW$99,2,FALSE)</f>
        <v>25 a 39 años</v>
      </c>
      <c r="H552" s="3" t="s">
        <v>307</v>
      </c>
      <c r="I552" s="19" t="str">
        <f>VLOOKUP(BBDD!H552,[1]CODIFICACIÓN!$BG$3:$BH$11,2,FALSE)</f>
        <v>RETIRADO/A JUBILADO/A</v>
      </c>
      <c r="J552" s="4" t="s">
        <v>106</v>
      </c>
      <c r="K552" s="19" t="str">
        <f>VLOOKUP(BBDD!J552,[1]CODIFICACIÓN!$G$3:$H$48,2,FALSE)</f>
        <v>Actur- Rey Fernando</v>
      </c>
      <c r="L552" s="4" t="s">
        <v>663</v>
      </c>
      <c r="M552" s="3" t="s">
        <v>305</v>
      </c>
      <c r="N552" s="19" t="str">
        <f>VLOOKUP(BBDD!M552,[1]CODIFICACIÓN!$G$3:$H$48,2,FALSE)</f>
        <v>Casco Histórico</v>
      </c>
      <c r="O552" s="18">
        <v>3</v>
      </c>
      <c r="P552" s="19" t="str">
        <f>VLOOKUP(BBDD!O552,[1]CODIFICACIÓN!$BI$3:$BJ$15,2,FALSE)</f>
        <v>ASUNTOS PERSONALES</v>
      </c>
      <c r="Q552" s="3"/>
      <c r="R552" s="19" t="str">
        <f>VLOOKUP(BBDD!Q552,[1]CODIFICACIÓN!$BI$3:$BJ$15,2,FALSE)</f>
        <v>ASUNTOS PERSONALES</v>
      </c>
      <c r="T552" s="19" t="str">
        <f>VLOOKUP(BBDD!S552,[1]CODIFICACIÓN!$BK$3:$BL$18,2,FALSE)</f>
        <v>COCHE ACOMPAÑANTE</v>
      </c>
      <c r="U552" s="19"/>
      <c r="V552" s="3"/>
      <c r="Y552" s="7">
        <v>0.32291666666666669</v>
      </c>
      <c r="Z552" s="3">
        <v>10</v>
      </c>
      <c r="AI552" s="19" t="str">
        <f>VLOOKUP(BBDD!AH552,[1]CODIFICACIÓN!$BM$3:$BN$14,2,FALSE)</f>
        <v>NS/NC</v>
      </c>
      <c r="AJ552" s="19" t="str">
        <f>VLOOKUP(BBDD!AI552,[1]CODIFICACIÓN!$BO$3:$BP$12,2,FALSE)</f>
        <v>NO HAY SERVICIO ADECUADO</v>
      </c>
      <c r="AL552" s="19" t="str">
        <f>VLOOKUP(BBDD!AK552,[1]CODIFICACIÓN!$BQ$3:$BR$7,2,FALSE)</f>
        <v>1-3 VECES A LA SEMANA</v>
      </c>
      <c r="AM552" s="19" t="str">
        <f>VLOOKUP(BBDD!AL552,[1]CODIFICACIÓN!$BS$3:$BT$7,2,FALSE)</f>
        <v>NS/NC</v>
      </c>
    </row>
    <row r="553" spans="1:39" x14ac:dyDescent="0.3">
      <c r="A553" s="4">
        <v>552</v>
      </c>
      <c r="B553" s="5">
        <v>42846</v>
      </c>
      <c r="C553" s="7">
        <v>0.44444444444444442</v>
      </c>
      <c r="D553" s="3" t="s">
        <v>305</v>
      </c>
      <c r="E553" s="19" t="str">
        <f>VLOOKUP(BBDD!E553,[1]CODIFICACIÓN!$A$3:$B$5,2,FALSE)</f>
        <v>Hombre</v>
      </c>
      <c r="F553" s="3">
        <v>74</v>
      </c>
      <c r="G553" s="3" t="str">
        <f>VLOOKUP(F553,[1]CODIFICACIÓN!$BV$3:$BW$99,2,FALSE)</f>
        <v>&gt; 65 años</v>
      </c>
      <c r="H553" s="3" t="s">
        <v>106</v>
      </c>
      <c r="I553" s="19" t="str">
        <f>VLOOKUP(BBDD!H553,[1]CODIFICACIÓN!$BG$3:$BH$11,2,FALSE)</f>
        <v>RETIRADO/A JUBILADO/A</v>
      </c>
      <c r="J553" s="4" t="s">
        <v>106</v>
      </c>
      <c r="K553" s="19" t="str">
        <f>VLOOKUP(BBDD!J553,[1]CODIFICACIÓN!$G$3:$H$48,2,FALSE)</f>
        <v>Actur- Rey Fernando</v>
      </c>
      <c r="L553" s="4" t="s">
        <v>663</v>
      </c>
      <c r="M553" s="3" t="s">
        <v>305</v>
      </c>
      <c r="N553" s="19" t="str">
        <f>VLOOKUP(BBDD!M553,[1]CODIFICACIÓN!$G$3:$H$48,2,FALSE)</f>
        <v>Casco Histórico</v>
      </c>
      <c r="O553" s="18">
        <v>3</v>
      </c>
      <c r="P553" s="19" t="str">
        <f>VLOOKUP(BBDD!O553,[1]CODIFICACIÓN!$BI$3:$BJ$15,2,FALSE)</f>
        <v>CASA</v>
      </c>
      <c r="Q553" s="3"/>
      <c r="R553" s="19" t="str">
        <f>VLOOKUP(BBDD!Q553,[1]CODIFICACIÓN!$BI$3:$BJ$15,2,FALSE)</f>
        <v>ASUNTOS PERSONALES</v>
      </c>
      <c r="T553" s="19" t="str">
        <f>VLOOKUP(BBDD!S553,[1]CODIFICACIÓN!$BK$3:$BL$18,2,FALSE)</f>
        <v>TRANVÍA</v>
      </c>
      <c r="U553" s="19" t="str">
        <f>VLOOKUP(BBDD!T553,[1]CODIFICACIÓN!$BK$3:$BL$18,2,FALSE)</f>
        <v>BUS URBANO</v>
      </c>
      <c r="V553" s="3"/>
      <c r="Y553" s="7">
        <v>0.39583333333333331</v>
      </c>
      <c r="Z553" s="3">
        <v>25</v>
      </c>
      <c r="AA553" s="3" t="s">
        <v>467</v>
      </c>
      <c r="AB553" s="3">
        <v>0</v>
      </c>
      <c r="AC553" s="3">
        <v>29</v>
      </c>
      <c r="AD553" s="3">
        <v>0</v>
      </c>
      <c r="AI553" s="19" t="str">
        <f>VLOOKUP(BBDD!AH553,[1]CODIFICACIÓN!$BM$3:$BN$14,2,FALSE)</f>
        <v>TARJETA BUS</v>
      </c>
      <c r="AJ553" s="19" t="str">
        <f>VLOOKUP(BBDD!AI553,[1]CODIFICACIÓN!$BO$3:$BP$12,2,FALSE)</f>
        <v>NS/NC</v>
      </c>
      <c r="AL553" s="19" t="str">
        <f>VLOOKUP(BBDD!AK553,[1]CODIFICACIÓN!$BQ$3:$BR$7,2,FALSE)</f>
        <v>CON MENOR FRECUENCIA</v>
      </c>
      <c r="AM553" s="19" t="str">
        <f>VLOOKUP(BBDD!AL553,[1]CODIFICACIÓN!$BS$3:$BT$7,2,FALSE)</f>
        <v>Muy seguro</v>
      </c>
    </row>
    <row r="554" spans="1:39" x14ac:dyDescent="0.3">
      <c r="A554" s="4">
        <v>553</v>
      </c>
      <c r="B554" s="5">
        <v>42846</v>
      </c>
      <c r="C554" s="7">
        <v>0.44791666666666669</v>
      </c>
      <c r="D554" s="3" t="s">
        <v>305</v>
      </c>
      <c r="E554" s="19" t="str">
        <f>VLOOKUP(BBDD!E554,[1]CODIFICACIÓN!$A$3:$B$5,2,FALSE)</f>
        <v>Mujer</v>
      </c>
      <c r="F554" s="3">
        <v>65</v>
      </c>
      <c r="G554" s="3" t="str">
        <f>VLOOKUP(F554,[1]CODIFICACIÓN!$BV$3:$BW$99,2,FALSE)</f>
        <v>&gt; 65 años</v>
      </c>
      <c r="H554" s="3" t="s">
        <v>256</v>
      </c>
      <c r="I554" s="19" t="str">
        <f>VLOOKUP(BBDD!H554,[1]CODIFICACIÓN!$BG$3:$BH$11,2,FALSE)</f>
        <v>RETIRADO/A JUBILADO/A</v>
      </c>
      <c r="J554" s="4" t="s">
        <v>256</v>
      </c>
      <c r="K554" s="19" t="str">
        <f>VLOOKUP(BBDD!J554,[1]CODIFICACIÓN!$G$3:$H$48,2,FALSE)</f>
        <v>El Rabal</v>
      </c>
      <c r="L554" s="4">
        <v>19</v>
      </c>
      <c r="M554" s="3" t="s">
        <v>305</v>
      </c>
      <c r="N554" s="19" t="str">
        <f>VLOOKUP(BBDD!M554,[1]CODIFICACIÓN!$G$3:$H$48,2,FALSE)</f>
        <v>Casco Histórico</v>
      </c>
      <c r="O554" s="18">
        <v>3</v>
      </c>
      <c r="P554" s="19" t="str">
        <f>VLOOKUP(BBDD!O554,[1]CODIFICACIÓN!$BI$3:$BJ$15,2,FALSE)</f>
        <v>CASA</v>
      </c>
      <c r="Q554" s="3"/>
      <c r="R554" s="19" t="str">
        <f>VLOOKUP(BBDD!Q554,[1]CODIFICACIÓN!$BI$3:$BJ$15,2,FALSE)</f>
        <v>ASUNTOS PERSONALES</v>
      </c>
      <c r="T554" s="19" t="str">
        <f>VLOOKUP(BBDD!S554,[1]CODIFICACIÓN!$BK$3:$BL$18,2,FALSE)</f>
        <v>A PIE</v>
      </c>
      <c r="U554" s="19" t="str">
        <f>VLOOKUP(BBDD!T554,[1]CODIFICACIÓN!$BK$3:$BL$18,2,FALSE)</f>
        <v>BUS URBANO</v>
      </c>
      <c r="V554" s="19" t="str">
        <f>VLOOKUP(BBDD!U554,[1]CODIFICACIÓN!$BK$3:$BL$18,2,FALSE)</f>
        <v>BUS URBANO</v>
      </c>
      <c r="Y554" s="7">
        <v>0.40972222222222227</v>
      </c>
      <c r="Z554" s="3">
        <v>35</v>
      </c>
      <c r="AC554" s="3">
        <v>35</v>
      </c>
      <c r="AD554" s="3">
        <v>5</v>
      </c>
      <c r="AE554" s="3">
        <v>29</v>
      </c>
      <c r="AF554" s="3">
        <v>10</v>
      </c>
      <c r="AI554" s="19" t="str">
        <f>VLOOKUP(BBDD!AH554,[1]CODIFICACIÓN!$BM$3:$BN$14,2,FALSE)</f>
        <v>TARJETA BUS</v>
      </c>
      <c r="AJ554" s="19" t="str">
        <f>VLOOKUP(BBDD!AI554,[1]CODIFICACIÓN!$BO$3:$BP$12,2,FALSE)</f>
        <v>NS/NC</v>
      </c>
      <c r="AL554" s="19" t="str">
        <f>VLOOKUP(BBDD!AK554,[1]CODIFICACIÓN!$BQ$3:$BR$7,2,FALSE)</f>
        <v>CON MENOR FRECUENCIA</v>
      </c>
      <c r="AM554" s="19" t="str">
        <f>VLOOKUP(BBDD!AL554,[1]CODIFICACIÓN!$BS$3:$BT$7,2,FALSE)</f>
        <v>Muy seguro</v>
      </c>
    </row>
    <row r="555" spans="1:39" ht="15" customHeight="1" x14ac:dyDescent="0.3">
      <c r="A555" s="4">
        <v>554</v>
      </c>
      <c r="B555" s="5">
        <v>42846</v>
      </c>
      <c r="C555" s="7">
        <v>0.4513888888888889</v>
      </c>
      <c r="D555" s="3" t="s">
        <v>305</v>
      </c>
      <c r="E555" s="19" t="str">
        <f>VLOOKUP(BBDD!E555,[1]CODIFICACIÓN!$A$3:$B$5,2,FALSE)</f>
        <v>Mujer</v>
      </c>
      <c r="F555" s="3">
        <v>40</v>
      </c>
      <c r="G555" s="3" t="str">
        <f>VLOOKUP(F555,[1]CODIFICACIÓN!$BV$3:$BW$99,2,FALSE)</f>
        <v>40 a 54 años</v>
      </c>
      <c r="H555" s="3" t="s">
        <v>315</v>
      </c>
      <c r="I555" s="19" t="str">
        <f>VLOOKUP(BBDD!H555,[1]CODIFICACIÓN!$BG$3:$BH$11,2,FALSE)</f>
        <v>OCUPADO/A</v>
      </c>
      <c r="J555" s="4" t="s">
        <v>315</v>
      </c>
      <c r="K555" s="19" t="str">
        <f>VLOOKUP(BBDD!J555,[1]CODIFICACIÓN!$G$3:$H$48,2,FALSE)</f>
        <v>El Rabal</v>
      </c>
      <c r="L555" s="4" t="s">
        <v>585</v>
      </c>
      <c r="M555" s="3" t="s">
        <v>305</v>
      </c>
      <c r="N555" s="19" t="str">
        <f>VLOOKUP(BBDD!M555,[1]CODIFICACIÓN!$G$3:$H$48,2,FALSE)</f>
        <v>Casco Histórico</v>
      </c>
      <c r="O555" s="18">
        <v>3</v>
      </c>
      <c r="P555" s="19" t="str">
        <f>VLOOKUP(BBDD!O555,[1]CODIFICACIÓN!$BI$3:$BJ$15,2,FALSE)</f>
        <v>CASA</v>
      </c>
      <c r="Q555" s="3"/>
      <c r="R555" s="19" t="str">
        <f>VLOOKUP(BBDD!Q555,[1]CODIFICACIÓN!$BI$3:$BJ$15,2,FALSE)</f>
        <v>ASUNTOS PERSONALES</v>
      </c>
      <c r="T555" s="19" t="str">
        <f>VLOOKUP(BBDD!S555,[1]CODIFICACIÓN!$BK$3:$BL$18,2,FALSE)</f>
        <v>BUS URBANO</v>
      </c>
      <c r="U555" s="19"/>
      <c r="V555" s="3"/>
      <c r="Y555" s="7">
        <v>0.375</v>
      </c>
      <c r="Z555" s="3">
        <v>15</v>
      </c>
      <c r="AA555" s="3">
        <v>29</v>
      </c>
      <c r="AB555" s="3">
        <v>2</v>
      </c>
      <c r="AI555" s="19" t="str">
        <f>VLOOKUP(BBDD!AH555,[1]CODIFICACIÓN!$BM$3:$BN$14,2,FALSE)</f>
        <v>TARJETA BUS</v>
      </c>
      <c r="AJ555" s="19" t="str">
        <f>VLOOKUP(BBDD!AI555,[1]CODIFICACIÓN!$BO$3:$BP$12,2,FALSE)</f>
        <v>NS/NC</v>
      </c>
      <c r="AL555" s="19" t="str">
        <f>VLOOKUP(BBDD!AK555,[1]CODIFICACIÓN!$BQ$3:$BR$7,2,FALSE)</f>
        <v>CON MENOR FRECUENCIA</v>
      </c>
      <c r="AM555" s="19" t="str">
        <f>VLOOKUP(BBDD!AL555,[1]CODIFICACIÓN!$BS$3:$BT$7,2,FALSE)</f>
        <v>Muy seguro</v>
      </c>
    </row>
    <row r="556" spans="1:39" ht="15" customHeight="1" x14ac:dyDescent="0.3">
      <c r="A556" s="4">
        <v>555</v>
      </c>
      <c r="B556" s="5">
        <v>42846</v>
      </c>
      <c r="C556" s="7">
        <v>0.4548611111111111</v>
      </c>
      <c r="D556" s="3" t="s">
        <v>305</v>
      </c>
      <c r="E556" s="19" t="str">
        <f>VLOOKUP(BBDD!E556,[1]CODIFICACIÓN!$A$3:$B$5,2,FALSE)</f>
        <v>Mujer</v>
      </c>
      <c r="F556" s="3">
        <v>62</v>
      </c>
      <c r="G556" s="3" t="str">
        <f>VLOOKUP(F556,[1]CODIFICACIÓN!$BV$3:$BW$99,2,FALSE)</f>
        <v>55 a 64 años</v>
      </c>
      <c r="H556" s="3" t="s">
        <v>186</v>
      </c>
      <c r="I556" s="19" t="str">
        <f>VLOOKUP(BBDD!H556,[1]CODIFICACIÓN!$BG$3:$BH$11,2,FALSE)</f>
        <v>OCUPADO/A</v>
      </c>
      <c r="J556" s="4" t="s">
        <v>660</v>
      </c>
      <c r="K556" s="19" t="str">
        <f>VLOOKUP(BBDD!J556,[1]CODIFICACIÓN!$G$3:$H$48,2,FALSE)</f>
        <v>El Rabal</v>
      </c>
      <c r="L556" s="4" t="s">
        <v>583</v>
      </c>
      <c r="M556" s="3" t="s">
        <v>305</v>
      </c>
      <c r="N556" s="19" t="str">
        <f>VLOOKUP(BBDD!M556,[1]CODIFICACIÓN!$G$3:$H$48,2,FALSE)</f>
        <v>Casco Histórico</v>
      </c>
      <c r="O556" s="18">
        <v>3</v>
      </c>
      <c r="P556" s="19" t="str">
        <f>VLOOKUP(BBDD!O556,[1]CODIFICACIÓN!$BI$3:$BJ$15,2,FALSE)</f>
        <v>CASA</v>
      </c>
      <c r="Q556" s="3"/>
      <c r="R556" s="19" t="str">
        <f>VLOOKUP(BBDD!Q556,[1]CODIFICACIÓN!$BI$3:$BJ$15,2,FALSE)</f>
        <v>TRABAJO</v>
      </c>
      <c r="T556" s="19" t="str">
        <f>VLOOKUP(BBDD!S556,[1]CODIFICACIÓN!$BK$3:$BL$18,2,FALSE)</f>
        <v>COCHE PERSONA QUE CONDUCE</v>
      </c>
      <c r="U556" s="19"/>
      <c r="V556" s="3"/>
      <c r="Y556" s="7">
        <v>0.30555555555555552</v>
      </c>
      <c r="Z556" s="3">
        <v>10</v>
      </c>
      <c r="AI556" s="19" t="str">
        <f>VLOOKUP(BBDD!AH556,[1]CODIFICACIÓN!$BM$3:$BN$14,2,FALSE)</f>
        <v>NS/NC</v>
      </c>
      <c r="AJ556" s="19" t="str">
        <f>VLOOKUP(BBDD!AI556,[1]CODIFICACIÓN!$BO$3:$BP$12,2,FALSE)</f>
        <v>OTROS</v>
      </c>
      <c r="AK556" s="3" t="s">
        <v>316</v>
      </c>
      <c r="AL556" s="19" t="str">
        <f>VLOOKUP(BBDD!AK556,[1]CODIFICACIÓN!$BQ$3:$BR$7,2,FALSE)</f>
        <v>4 O MÁS VECES A LA SEMANA</v>
      </c>
      <c r="AM556" s="19" t="str">
        <f>VLOOKUP(BBDD!AL556,[1]CODIFICACIÓN!$BS$3:$BT$7,2,FALSE)</f>
        <v>NS/NC</v>
      </c>
    </row>
    <row r="557" spans="1:39" ht="15" customHeight="1" x14ac:dyDescent="0.3">
      <c r="A557" s="4">
        <v>556</v>
      </c>
      <c r="B557" s="5">
        <v>42846</v>
      </c>
      <c r="C557" s="7">
        <v>0.45833333333333331</v>
      </c>
      <c r="D557" s="3" t="s">
        <v>305</v>
      </c>
      <c r="E557" s="19" t="str">
        <f>VLOOKUP(BBDD!E557,[1]CODIFICACIÓN!$A$3:$B$5,2,FALSE)</f>
        <v>Hombre</v>
      </c>
      <c r="F557" s="3">
        <v>38</v>
      </c>
      <c r="G557" s="3" t="str">
        <f>VLOOKUP(F557,[1]CODIFICACIÓN!$BV$3:$BW$99,2,FALSE)</f>
        <v>25 a 39 años</v>
      </c>
      <c r="H557" s="3" t="s">
        <v>186</v>
      </c>
      <c r="I557" s="19" t="str">
        <f>VLOOKUP(BBDD!H557,[1]CODIFICACIÓN!$BG$3:$BH$11,2,FALSE)</f>
        <v>OCUPADO/A</v>
      </c>
      <c r="J557" s="4" t="s">
        <v>660</v>
      </c>
      <c r="K557" s="19" t="str">
        <f>VLOOKUP(BBDD!J557,[1]CODIFICACIÓN!$G$3:$H$48,2,FALSE)</f>
        <v>El Rabal</v>
      </c>
      <c r="L557" s="4" t="s">
        <v>583</v>
      </c>
      <c r="M557" s="3" t="s">
        <v>305</v>
      </c>
      <c r="N557" s="19" t="str">
        <f>VLOOKUP(BBDD!M557,[1]CODIFICACIÓN!$G$3:$H$48,2,FALSE)</f>
        <v>Casco Histórico</v>
      </c>
      <c r="O557" s="18">
        <v>3</v>
      </c>
      <c r="P557" s="19" t="str">
        <f>VLOOKUP(BBDD!O557,[1]CODIFICACIÓN!$BI$3:$BJ$15,2,FALSE)</f>
        <v>CASA</v>
      </c>
      <c r="Q557" s="3"/>
      <c r="R557" s="19" t="str">
        <f>VLOOKUP(BBDD!Q557,[1]CODIFICACIÓN!$BI$3:$BJ$15,2,FALSE)</f>
        <v>ASUNTOS PERSONALES</v>
      </c>
      <c r="T557" s="19" t="str">
        <f>VLOOKUP(BBDD!S557,[1]CODIFICACIÓN!$BK$3:$BL$18,2,FALSE)</f>
        <v>COCHE PERSONA QUE CONDUCE</v>
      </c>
      <c r="U557" s="19"/>
      <c r="V557" s="3"/>
      <c r="Y557" s="7">
        <v>0.4375</v>
      </c>
      <c r="Z557" s="3">
        <v>13</v>
      </c>
      <c r="AI557" s="19" t="str">
        <f>VLOOKUP(BBDD!AH557,[1]CODIFICACIÓN!$BM$3:$BN$14,2,FALSE)</f>
        <v>NS/NC</v>
      </c>
      <c r="AJ557" s="19" t="str">
        <f>VLOOKUP(BBDD!AI557,[1]CODIFICACIÓN!$BO$3:$BP$12,2,FALSE)</f>
        <v>ES INCÓMODO</v>
      </c>
      <c r="AL557" s="19" t="str">
        <f>VLOOKUP(BBDD!AK557,[1]CODIFICACIÓN!$BQ$3:$BR$7,2,FALSE)</f>
        <v>4 O MÁS VECES A LA SEMANA</v>
      </c>
      <c r="AM557" s="19" t="str">
        <f>VLOOKUP(BBDD!AL557,[1]CODIFICACIÓN!$BS$3:$BT$7,2,FALSE)</f>
        <v>NS/NC</v>
      </c>
    </row>
    <row r="558" spans="1:39" ht="15" customHeight="1" x14ac:dyDescent="0.3">
      <c r="A558" s="4">
        <v>557</v>
      </c>
      <c r="B558" s="5">
        <v>42846</v>
      </c>
      <c r="C558" s="7">
        <v>0.46180555555555558</v>
      </c>
      <c r="D558" s="3" t="s">
        <v>305</v>
      </c>
      <c r="E558" s="19" t="str">
        <f>VLOOKUP(BBDD!E558,[1]CODIFICACIÓN!$A$3:$B$5,2,FALSE)</f>
        <v>Mujer</v>
      </c>
      <c r="F558" s="3">
        <v>41</v>
      </c>
      <c r="G558" s="3" t="str">
        <f>VLOOKUP(F558,[1]CODIFICACIÓN!$BV$3:$BW$99,2,FALSE)</f>
        <v>40 a 54 años</v>
      </c>
      <c r="H558" s="3" t="s">
        <v>157</v>
      </c>
      <c r="I558" s="19" t="str">
        <f>VLOOKUP(BBDD!H558,[1]CODIFICACIÓN!$BG$3:$BH$11,2,FALSE)</f>
        <v>OCUPADO/A</v>
      </c>
      <c r="J558" s="4" t="s">
        <v>157</v>
      </c>
      <c r="K558" s="19" t="str">
        <f>VLOOKUP(BBDD!J558,[1]CODIFICACIÓN!$G$3:$H$48,2,FALSE)</f>
        <v>El Rabal</v>
      </c>
      <c r="L558" s="4" t="s">
        <v>582</v>
      </c>
      <c r="M558" s="3" t="s">
        <v>305</v>
      </c>
      <c r="N558" s="19" t="str">
        <f>VLOOKUP(BBDD!M558,[1]CODIFICACIÓN!$G$3:$H$48,2,FALSE)</f>
        <v>Casco Histórico</v>
      </c>
      <c r="O558" s="18">
        <v>3</v>
      </c>
      <c r="P558" s="19" t="str">
        <f>VLOOKUP(BBDD!O558,[1]CODIFICACIÓN!$BI$3:$BJ$15,2,FALSE)</f>
        <v>CASA</v>
      </c>
      <c r="Q558" s="3"/>
      <c r="R558" s="19" t="str">
        <f>VLOOKUP(BBDD!Q558,[1]CODIFICACIÓN!$BI$3:$BJ$15,2,FALSE)</f>
        <v>ASUNTOS PERSONALES</v>
      </c>
      <c r="T558" s="19" t="str">
        <f>VLOOKUP(BBDD!S558,[1]CODIFICACIÓN!$BK$3:$BL$18,2,FALSE)</f>
        <v>COCHE PERSONA QUE CONDUCE</v>
      </c>
      <c r="U558" s="19"/>
      <c r="V558" s="3"/>
      <c r="Y558" s="7">
        <v>0.41666666666666669</v>
      </c>
      <c r="Z558" s="3">
        <v>20</v>
      </c>
      <c r="AI558" s="19" t="str">
        <f>VLOOKUP(BBDD!AH558,[1]CODIFICACIÓN!$BM$3:$BN$14,2,FALSE)</f>
        <v>NS/NC</v>
      </c>
      <c r="AJ558" s="19" t="str">
        <f>VLOOKUP(BBDD!AI558,[1]CODIFICACIÓN!$BO$3:$BP$12,2,FALSE)</f>
        <v>OTROS</v>
      </c>
      <c r="AK558" s="3" t="s">
        <v>317</v>
      </c>
      <c r="AL558" s="19" t="str">
        <f>VLOOKUP(BBDD!AK558,[1]CODIFICACIÓN!$BQ$3:$BR$7,2,FALSE)</f>
        <v>CON MENOR FRECUENCIA</v>
      </c>
      <c r="AM558" s="19" t="str">
        <f>VLOOKUP(BBDD!AL558,[1]CODIFICACIÓN!$BS$3:$BT$7,2,FALSE)</f>
        <v>NS/NC</v>
      </c>
    </row>
    <row r="559" spans="1:39" x14ac:dyDescent="0.3">
      <c r="A559" s="4">
        <v>558</v>
      </c>
      <c r="B559" s="5">
        <v>42846</v>
      </c>
      <c r="C559" s="7">
        <v>0.46527777777777773</v>
      </c>
      <c r="D559" s="3" t="s">
        <v>305</v>
      </c>
      <c r="E559" s="19" t="str">
        <f>VLOOKUP(BBDD!E559,[1]CODIFICACIÓN!$A$3:$B$5,2,FALSE)</f>
        <v>Mujer</v>
      </c>
      <c r="F559" s="3">
        <v>24</v>
      </c>
      <c r="G559" s="3" t="str">
        <f>VLOOKUP(F559,[1]CODIFICACIÓN!$BV$3:$BW$99,2,FALSE)</f>
        <v>15 a 24 años</v>
      </c>
      <c r="H559" s="3" t="s">
        <v>115</v>
      </c>
      <c r="I559" s="19" t="str">
        <f>VLOOKUP(BBDD!H559,[1]CODIFICACIÓN!$BG$3:$BH$11,2,FALSE)</f>
        <v>OCUPADO/A Y ESTUDIANTE</v>
      </c>
      <c r="J559" s="4" t="s">
        <v>115</v>
      </c>
      <c r="K559" s="19" t="str">
        <f>VLOOKUP(BBDD!J559,[1]CODIFICACIÓN!$G$3:$H$48,2,FALSE)</f>
        <v>Delicias</v>
      </c>
      <c r="L559" s="4" t="s">
        <v>564</v>
      </c>
      <c r="M559" s="3" t="s">
        <v>305</v>
      </c>
      <c r="N559" s="19" t="str">
        <f>VLOOKUP(BBDD!M559,[1]CODIFICACIÓN!$G$3:$H$48,2,FALSE)</f>
        <v>Casco Histórico</v>
      </c>
      <c r="O559" s="18">
        <v>3</v>
      </c>
      <c r="P559" s="19" t="str">
        <f>VLOOKUP(BBDD!O559,[1]CODIFICACIÓN!$BI$3:$BJ$15,2,FALSE)</f>
        <v>CASA</v>
      </c>
      <c r="Q559" s="3"/>
      <c r="R559" s="19" t="str">
        <f>VLOOKUP(BBDD!Q559,[1]CODIFICACIÓN!$BI$3:$BJ$15,2,FALSE)</f>
        <v>TRABAJO</v>
      </c>
      <c r="T559" s="19" t="str">
        <f>VLOOKUP(BBDD!S559,[1]CODIFICACIÓN!$BK$3:$BL$18,2,FALSE)</f>
        <v>BUS URBANO</v>
      </c>
      <c r="U559" s="19" t="str">
        <f>VLOOKUP(BBDD!T559,[1]CODIFICACIÓN!$BK$3:$BL$18,2,FALSE)</f>
        <v>BUS URBANO</v>
      </c>
      <c r="V559" s="3"/>
      <c r="Y559" s="7">
        <v>0.31944444444444448</v>
      </c>
      <c r="Z559" s="3">
        <v>60</v>
      </c>
      <c r="AA559" s="3">
        <v>22</v>
      </c>
      <c r="AB559" s="3">
        <v>7</v>
      </c>
      <c r="AC559" s="3">
        <v>29</v>
      </c>
      <c r="AD559" s="3">
        <v>0</v>
      </c>
      <c r="AI559" s="19" t="str">
        <f>VLOOKUP(BBDD!AH559,[1]CODIFICACIÓN!$BM$3:$BN$14,2,FALSE)</f>
        <v>TARJETA BUS</v>
      </c>
      <c r="AJ559" s="19" t="str">
        <f>VLOOKUP(BBDD!AI559,[1]CODIFICACIÓN!$BO$3:$BP$12,2,FALSE)</f>
        <v>NS/NC</v>
      </c>
      <c r="AL559" s="19" t="str">
        <f>VLOOKUP(BBDD!AK559,[1]CODIFICACIÓN!$BQ$3:$BR$7,2,FALSE)</f>
        <v>CON MENOR FRECUENCIA</v>
      </c>
      <c r="AM559" s="19" t="str">
        <f>VLOOKUP(BBDD!AL559,[1]CODIFICACIÓN!$BS$3:$BT$7,2,FALSE)</f>
        <v>Seguro</v>
      </c>
    </row>
    <row r="560" spans="1:39" ht="15" customHeight="1" x14ac:dyDescent="0.3">
      <c r="A560" s="4">
        <v>559</v>
      </c>
      <c r="B560" s="5">
        <v>42846</v>
      </c>
      <c r="C560" s="7">
        <v>0.46875</v>
      </c>
      <c r="D560" s="3" t="s">
        <v>305</v>
      </c>
      <c r="E560" s="19" t="str">
        <f>VLOOKUP(BBDD!E560,[1]CODIFICACIÓN!$A$3:$B$5,2,FALSE)</f>
        <v>Mujer</v>
      </c>
      <c r="F560" s="3">
        <v>69</v>
      </c>
      <c r="G560" s="3" t="str">
        <f>VLOOKUP(F560,[1]CODIFICACIÓN!$BV$3:$BW$99,2,FALSE)</f>
        <v>&gt; 65 años</v>
      </c>
      <c r="H560" s="3" t="s">
        <v>318</v>
      </c>
      <c r="I560" s="19" t="str">
        <f>VLOOKUP(BBDD!H560,[1]CODIFICACIÓN!$BG$3:$BH$11,2,FALSE)</f>
        <v>RETIRADO/A JUBILADO/A</v>
      </c>
      <c r="J560" s="4" t="s">
        <v>318</v>
      </c>
      <c r="K560" s="19" t="str">
        <f>VLOOKUP(BBDD!J560,[1]CODIFICACIÓN!$G$3:$H$48,2,FALSE)</f>
        <v>Actur- Rey Fernando</v>
      </c>
      <c r="L560" s="4" t="s">
        <v>663</v>
      </c>
      <c r="M560" s="3" t="s">
        <v>305</v>
      </c>
      <c r="N560" s="19" t="str">
        <f>VLOOKUP(BBDD!M560,[1]CODIFICACIÓN!$G$3:$H$48,2,FALSE)</f>
        <v>Casco Histórico</v>
      </c>
      <c r="O560" s="18">
        <v>3</v>
      </c>
      <c r="P560" s="19" t="str">
        <f>VLOOKUP(BBDD!O560,[1]CODIFICACIÓN!$BI$3:$BJ$15,2,FALSE)</f>
        <v>CASA</v>
      </c>
      <c r="Q560" s="3"/>
      <c r="R560" s="19" t="str">
        <f>VLOOKUP(BBDD!Q560,[1]CODIFICACIÓN!$BI$3:$BJ$15,2,FALSE)</f>
        <v>SANIDAD</v>
      </c>
      <c r="T560" s="19" t="str">
        <f>VLOOKUP(BBDD!S560,[1]CODIFICACIÓN!$BK$3:$BL$18,2,FALSE)</f>
        <v>BUS URBANO</v>
      </c>
      <c r="U560" s="19"/>
      <c r="V560" s="3"/>
      <c r="Y560" s="7">
        <v>0.39583333333333331</v>
      </c>
      <c r="Z560" s="3">
        <v>35</v>
      </c>
      <c r="AA560" s="3">
        <v>50</v>
      </c>
      <c r="AB560" s="3">
        <v>6</v>
      </c>
      <c r="AI560" s="19" t="str">
        <f>VLOOKUP(BBDD!AH560,[1]CODIFICACIÓN!$BM$3:$BN$14,2,FALSE)</f>
        <v>TARJETA BUS</v>
      </c>
      <c r="AJ560" s="19" t="str">
        <f>VLOOKUP(BBDD!AI560,[1]CODIFICACIÓN!$BO$3:$BP$12,2,FALSE)</f>
        <v>NS/NC</v>
      </c>
      <c r="AL560" s="19" t="str">
        <f>VLOOKUP(BBDD!AK560,[1]CODIFICACIÓN!$BQ$3:$BR$7,2,FALSE)</f>
        <v>1-3 VECES AL MES</v>
      </c>
      <c r="AM560" s="19" t="str">
        <f>VLOOKUP(BBDD!AL560,[1]CODIFICACIÓN!$BS$3:$BT$7,2,FALSE)</f>
        <v>Seguro</v>
      </c>
    </row>
    <row r="561" spans="1:39" ht="15" customHeight="1" x14ac:dyDescent="0.3">
      <c r="A561" s="4">
        <v>560</v>
      </c>
      <c r="B561" s="5">
        <v>42846</v>
      </c>
      <c r="C561" s="7">
        <v>0.47222222222222227</v>
      </c>
      <c r="D561" s="3" t="s">
        <v>305</v>
      </c>
      <c r="E561" s="19" t="str">
        <f>VLOOKUP(BBDD!E561,[1]CODIFICACIÓN!$A$3:$B$5,2,FALSE)</f>
        <v>Mujer</v>
      </c>
      <c r="F561" s="3">
        <v>77</v>
      </c>
      <c r="G561" s="3" t="str">
        <f>VLOOKUP(F561,[1]CODIFICACIÓN!$BV$3:$BW$99,2,FALSE)</f>
        <v>&gt; 65 años</v>
      </c>
      <c r="H561" s="3" t="s">
        <v>157</v>
      </c>
      <c r="I561" s="19" t="str">
        <f>VLOOKUP(BBDD!H561,[1]CODIFICACIÓN!$BG$3:$BH$11,2,FALSE)</f>
        <v>RETIRADO/A JUBILADO/A</v>
      </c>
      <c r="J561" s="4" t="s">
        <v>157</v>
      </c>
      <c r="K561" s="19" t="str">
        <f>VLOOKUP(BBDD!J561,[1]CODIFICACIÓN!$G$3:$H$48,2,FALSE)</f>
        <v>El Rabal</v>
      </c>
      <c r="L561" s="4" t="s">
        <v>582</v>
      </c>
      <c r="M561" s="3" t="s">
        <v>305</v>
      </c>
      <c r="N561" s="19" t="str">
        <f>VLOOKUP(BBDD!M561,[1]CODIFICACIÓN!$G$3:$H$48,2,FALSE)</f>
        <v>Casco Histórico</v>
      </c>
      <c r="O561" s="18">
        <v>3</v>
      </c>
      <c r="P561" s="19" t="str">
        <f>VLOOKUP(BBDD!O561,[1]CODIFICACIÓN!$BI$3:$BJ$15,2,FALSE)</f>
        <v>CASA</v>
      </c>
      <c r="Q561" s="3"/>
      <c r="R561" s="19" t="str">
        <f>VLOOKUP(BBDD!Q561,[1]CODIFICACIÓN!$BI$3:$BJ$15,2,FALSE)</f>
        <v>ASUNTOS PERSONALES</v>
      </c>
      <c r="T561" s="19" t="str">
        <f>VLOOKUP(BBDD!S561,[1]CODIFICACIÓN!$BK$3:$BL$18,2,FALSE)</f>
        <v>COCHE PERSONA QUE CONDUCE</v>
      </c>
      <c r="U561" s="19"/>
      <c r="V561" s="3"/>
      <c r="Y561" s="7">
        <v>0.41666666666666669</v>
      </c>
      <c r="Z561" s="3">
        <v>10</v>
      </c>
      <c r="AI561" s="19" t="str">
        <f>VLOOKUP(BBDD!AH561,[1]CODIFICACIÓN!$BM$3:$BN$14,2,FALSE)</f>
        <v>NS/NC</v>
      </c>
      <c r="AJ561" s="19" t="str">
        <f>VLOOKUP(BBDD!AI561,[1]CODIFICACIÓN!$BO$3:$BP$12,2,FALSE)</f>
        <v>TARDA MUCHO</v>
      </c>
      <c r="AL561" s="19" t="str">
        <f>VLOOKUP(BBDD!AK561,[1]CODIFICACIÓN!$BQ$3:$BR$7,2,FALSE)</f>
        <v>1-3 VECES AL MES</v>
      </c>
      <c r="AM561" s="19" t="str">
        <f>VLOOKUP(BBDD!AL561,[1]CODIFICACIÓN!$BS$3:$BT$7,2,FALSE)</f>
        <v>NS/NC</v>
      </c>
    </row>
    <row r="562" spans="1:39" ht="15" customHeight="1" x14ac:dyDescent="0.3">
      <c r="A562" s="4">
        <v>561</v>
      </c>
      <c r="B562" s="5">
        <v>42846</v>
      </c>
      <c r="C562" s="7">
        <v>0.47569444444444442</v>
      </c>
      <c r="D562" s="3" t="s">
        <v>305</v>
      </c>
      <c r="E562" s="19" t="str">
        <f>VLOOKUP(BBDD!E562,[1]CODIFICACIÓN!$A$3:$B$5,2,FALSE)</f>
        <v>Mujer</v>
      </c>
      <c r="F562" s="3">
        <v>52</v>
      </c>
      <c r="G562" s="3" t="str">
        <f>VLOOKUP(F562,[1]CODIFICACIÓN!$BV$3:$BW$99,2,FALSE)</f>
        <v>40 a 54 años</v>
      </c>
      <c r="H562" s="3" t="s">
        <v>106</v>
      </c>
      <c r="I562" s="19" t="str">
        <f>VLOOKUP(BBDD!H562,[1]CODIFICACIÓN!$BG$3:$BH$11,2,FALSE)</f>
        <v>OCUPADO/A</v>
      </c>
      <c r="J562" s="4" t="s">
        <v>319</v>
      </c>
      <c r="K562" s="19" t="str">
        <f>VLOOKUP(BBDD!J562,[1]CODIFICACIÓN!$G$3:$H$48,2,FALSE)</f>
        <v>Centro Comercial Gran Casa</v>
      </c>
      <c r="L562" s="4">
        <v>30</v>
      </c>
      <c r="M562" s="3" t="s">
        <v>305</v>
      </c>
      <c r="N562" s="19" t="str">
        <f>VLOOKUP(BBDD!M562,[1]CODIFICACIÓN!$G$3:$H$48,2,FALSE)</f>
        <v>Casco Histórico</v>
      </c>
      <c r="O562" s="18">
        <v>3</v>
      </c>
      <c r="P562" s="19" t="str">
        <f>VLOOKUP(BBDD!O562,[1]CODIFICACIÓN!$BI$3:$BJ$15,2,FALSE)</f>
        <v>CASA</v>
      </c>
      <c r="Q562" s="3"/>
      <c r="R562" s="19" t="str">
        <f>VLOOKUP(BBDD!Q562,[1]CODIFICACIÓN!$BI$3:$BJ$15,2,FALSE)</f>
        <v>SANIDAD</v>
      </c>
      <c r="T562" s="19" t="str">
        <f>VLOOKUP(BBDD!S562,[1]CODIFICACIÓN!$BK$3:$BL$18,2,FALSE)</f>
        <v>COCHE PERSONA QUE CONDUCE</v>
      </c>
      <c r="U562" s="19"/>
      <c r="V562" s="3"/>
      <c r="Y562" s="7">
        <v>0.32291666666666669</v>
      </c>
      <c r="Z562" s="3">
        <v>15</v>
      </c>
      <c r="AI562" s="19" t="str">
        <f>VLOOKUP(BBDD!AH562,[1]CODIFICACIÓN!$BM$3:$BN$14,2,FALSE)</f>
        <v>NS/NC</v>
      </c>
      <c r="AJ562" s="19" t="str">
        <f>VLOOKUP(BBDD!AI562,[1]CODIFICACIÓN!$BO$3:$BP$12,2,FALSE)</f>
        <v>TARDA MUCHO</v>
      </c>
      <c r="AL562" s="19" t="str">
        <f>VLOOKUP(BBDD!AK562,[1]CODIFICACIÓN!$BQ$3:$BR$7,2,FALSE)</f>
        <v>CON MENOR FRECUENCIA</v>
      </c>
      <c r="AM562" s="19" t="str">
        <f>VLOOKUP(BBDD!AL562,[1]CODIFICACIÓN!$BS$3:$BT$7,2,FALSE)</f>
        <v>NS/NC</v>
      </c>
    </row>
    <row r="563" spans="1:39" ht="15" customHeight="1" x14ac:dyDescent="0.3">
      <c r="A563" s="4">
        <v>562</v>
      </c>
      <c r="B563" s="5">
        <v>42846</v>
      </c>
      <c r="C563" s="7">
        <v>0.47916666666666669</v>
      </c>
      <c r="D563" s="3" t="s">
        <v>305</v>
      </c>
      <c r="E563" s="19" t="str">
        <f>VLOOKUP(BBDD!E563,[1]CODIFICACIÓN!$A$3:$B$5,2,FALSE)</f>
        <v>Hombre</v>
      </c>
      <c r="F563" s="3">
        <v>24</v>
      </c>
      <c r="G563" s="3" t="str">
        <f>VLOOKUP(F563,[1]CODIFICACIÓN!$BV$3:$BW$99,2,FALSE)</f>
        <v>15 a 24 años</v>
      </c>
      <c r="H563" s="3" t="s">
        <v>127</v>
      </c>
      <c r="I563" s="19" t="str">
        <f>VLOOKUP(BBDD!H563,[1]CODIFICACIÓN!$BG$3:$BH$11,2,FALSE)</f>
        <v>ESTUDIANTE</v>
      </c>
      <c r="J563" s="4" t="s">
        <v>561</v>
      </c>
      <c r="K563" s="19" t="str">
        <f>VLOOKUP(BBDD!J563,[1]CODIFICACIÓN!$G$3:$H$48,2,FALSE)</f>
        <v>Zona Este</v>
      </c>
      <c r="L563" s="4">
        <v>204</v>
      </c>
      <c r="M563" s="3" t="s">
        <v>305</v>
      </c>
      <c r="N563" s="19" t="str">
        <f>VLOOKUP(BBDD!M563,[1]CODIFICACIÓN!$G$3:$H$48,2,FALSE)</f>
        <v>Casco Histórico</v>
      </c>
      <c r="O563" s="18">
        <v>3</v>
      </c>
      <c r="P563" s="19" t="str">
        <f>VLOOKUP(BBDD!O563,[1]CODIFICACIÓN!$BI$3:$BJ$15,2,FALSE)</f>
        <v>CASA</v>
      </c>
      <c r="Q563" s="3"/>
      <c r="R563" s="19" t="str">
        <f>VLOOKUP(BBDD!Q563,[1]CODIFICACIÓN!$BI$3:$BJ$15,2,FALSE)</f>
        <v>SANIDAD</v>
      </c>
      <c r="T563" s="19" t="str">
        <f>VLOOKUP(BBDD!S563,[1]CODIFICACIÓN!$BK$3:$BL$18,2,FALSE)</f>
        <v>COCHE PERSONA QUE CONDUCE</v>
      </c>
      <c r="U563" s="19"/>
      <c r="V563" s="3"/>
      <c r="Y563" s="7">
        <v>0.40625</v>
      </c>
      <c r="Z563" s="3">
        <v>8</v>
      </c>
      <c r="AI563" s="19" t="str">
        <f>VLOOKUP(BBDD!AH563,[1]CODIFICACIÓN!$BM$3:$BN$14,2,FALSE)</f>
        <v>NS/NC</v>
      </c>
      <c r="AJ563" s="19" t="str">
        <f>VLOOKUP(BBDD!AI563,[1]CODIFICACIÓN!$BO$3:$BP$12,2,FALSE)</f>
        <v>TARDA MUCHO</v>
      </c>
      <c r="AL563" s="19" t="str">
        <f>VLOOKUP(BBDD!AK563,[1]CODIFICACIÓN!$BQ$3:$BR$7,2,FALSE)</f>
        <v>1-3 VECES AL MES</v>
      </c>
      <c r="AM563" s="19" t="str">
        <f>VLOOKUP(BBDD!AL563,[1]CODIFICACIÓN!$BS$3:$BT$7,2,FALSE)</f>
        <v>NS/NC</v>
      </c>
    </row>
    <row r="564" spans="1:39" ht="15" customHeight="1" x14ac:dyDescent="0.3">
      <c r="A564" s="4">
        <v>563</v>
      </c>
      <c r="B564" s="5">
        <v>42846</v>
      </c>
      <c r="C564" s="7">
        <v>0.4826388888888889</v>
      </c>
      <c r="D564" s="3" t="s">
        <v>305</v>
      </c>
      <c r="E564" s="19" t="str">
        <f>VLOOKUP(BBDD!E564,[1]CODIFICACIÓN!$A$3:$B$5,2,FALSE)</f>
        <v>Hombre</v>
      </c>
      <c r="F564" s="3">
        <v>66</v>
      </c>
      <c r="G564" s="3" t="str">
        <f>VLOOKUP(F564,[1]CODIFICACIÓN!$BV$3:$BW$99,2,FALSE)</f>
        <v>&gt; 65 años</v>
      </c>
      <c r="H564" s="3" t="s">
        <v>320</v>
      </c>
      <c r="I564" s="19" t="str">
        <f>VLOOKUP(BBDD!H564,[1]CODIFICACIÓN!$BG$3:$BH$11,2,FALSE)</f>
        <v>NS/NC</v>
      </c>
      <c r="J564" s="4" t="s">
        <v>662</v>
      </c>
      <c r="K564" s="19" t="str">
        <f>VLOOKUP(BBDD!J564,[1]CODIFICACIÓN!$G$3:$H$48,2,FALSE)</f>
        <v>Zona Norte</v>
      </c>
      <c r="L564" s="4">
        <v>1</v>
      </c>
      <c r="M564" s="3" t="s">
        <v>305</v>
      </c>
      <c r="N564" s="19" t="str">
        <f>VLOOKUP(BBDD!M564,[1]CODIFICACIÓN!$G$3:$H$48,2,FALSE)</f>
        <v>Actur- Rey Fernando</v>
      </c>
      <c r="O564" s="18">
        <v>3</v>
      </c>
      <c r="P564" s="19" t="str">
        <f>VLOOKUP(BBDD!O564,[1]CODIFICACIÓN!$BI$3:$BJ$15,2,FALSE)</f>
        <v>CASA</v>
      </c>
      <c r="Q564" s="3"/>
      <c r="R564" s="19" t="str">
        <f>VLOOKUP(BBDD!Q564,[1]CODIFICACIÓN!$BI$3:$BJ$15,2,FALSE)</f>
        <v>SANIDAD</v>
      </c>
      <c r="T564" s="19" t="str">
        <f>VLOOKUP(BBDD!S564,[1]CODIFICACIÓN!$BK$3:$BL$18,2,FALSE)</f>
        <v>COCHE PERSONA QUE CONDUCE</v>
      </c>
      <c r="U564" s="19"/>
      <c r="V564" s="3"/>
      <c r="Y564" s="7">
        <v>0.44791666666666669</v>
      </c>
      <c r="Z564" s="3">
        <v>30</v>
      </c>
      <c r="AI564" s="19" t="str">
        <f>VLOOKUP(BBDD!AH564,[1]CODIFICACIÓN!$BM$3:$BN$14,2,FALSE)</f>
        <v>NS/NC</v>
      </c>
      <c r="AJ564" s="19" t="str">
        <f>VLOOKUP(BBDD!AI564,[1]CODIFICACIÓN!$BO$3:$BP$12,2,FALSE)</f>
        <v>ES INCÓMODO</v>
      </c>
      <c r="AL564" s="19" t="str">
        <f>VLOOKUP(BBDD!AK564,[1]CODIFICACIÓN!$BQ$3:$BR$7,2,FALSE)</f>
        <v>1-3 VECES AL MES</v>
      </c>
      <c r="AM564" s="19" t="str">
        <f>VLOOKUP(BBDD!AL564,[1]CODIFICACIÓN!$BS$3:$BT$7,2,FALSE)</f>
        <v>NS/NC</v>
      </c>
    </row>
    <row r="565" spans="1:39" ht="15" customHeight="1" x14ac:dyDescent="0.3">
      <c r="A565" s="4">
        <v>564</v>
      </c>
      <c r="B565" s="5">
        <v>42846</v>
      </c>
      <c r="C565" s="7">
        <v>0.4861111111111111</v>
      </c>
      <c r="D565" s="3" t="s">
        <v>305</v>
      </c>
      <c r="E565" s="19" t="str">
        <f>VLOOKUP(BBDD!E565,[1]CODIFICACIÓN!$A$3:$B$5,2,FALSE)</f>
        <v>Hombre</v>
      </c>
      <c r="F565" s="3">
        <v>67</v>
      </c>
      <c r="G565" s="3" t="str">
        <f>VLOOKUP(F565,[1]CODIFICACIÓN!$BV$3:$BW$99,2,FALSE)</f>
        <v>&gt; 65 años</v>
      </c>
      <c r="H565" s="3" t="s">
        <v>157</v>
      </c>
      <c r="I565" s="19" t="str">
        <f>VLOOKUP(BBDD!H565,[1]CODIFICACIÓN!$BG$3:$BH$11,2,FALSE)</f>
        <v>RETIRADO/A JUBILADO/A</v>
      </c>
      <c r="J565" s="4" t="s">
        <v>321</v>
      </c>
      <c r="K565" s="19" t="str">
        <f>VLOOKUP(BBDD!J565,[1]CODIFICACIÓN!$G$3:$H$48,2,FALSE)</f>
        <v>El Rabal</v>
      </c>
      <c r="L565" s="4">
        <v>124</v>
      </c>
      <c r="M565" s="3" t="s">
        <v>305</v>
      </c>
      <c r="N565" s="19" t="str">
        <f>VLOOKUP(BBDD!M565,[1]CODIFICACIÓN!$G$3:$H$48,2,FALSE)</f>
        <v>Actur- Rey Fernando</v>
      </c>
      <c r="O565" s="18">
        <v>3</v>
      </c>
      <c r="P565" s="19" t="str">
        <f>VLOOKUP(BBDD!O565,[1]CODIFICACIÓN!$BI$3:$BJ$15,2,FALSE)</f>
        <v>CASA</v>
      </c>
      <c r="Q565" s="3"/>
      <c r="R565" s="19" t="str">
        <f>VLOOKUP(BBDD!Q565,[1]CODIFICACIÓN!$BI$3:$BJ$15,2,FALSE)</f>
        <v>SANIDAD</v>
      </c>
      <c r="T565" s="19" t="str">
        <f>VLOOKUP(BBDD!S565,[1]CODIFICACIÓN!$BK$3:$BL$18,2,FALSE)</f>
        <v>COCHE PERSONA QUE CONDUCE</v>
      </c>
      <c r="U565" s="19"/>
      <c r="V565" s="3"/>
      <c r="Y565" s="7">
        <v>0.42708333333333331</v>
      </c>
      <c r="Z565" s="3">
        <v>10</v>
      </c>
      <c r="AI565" s="19" t="str">
        <f>VLOOKUP(BBDD!AH565,[1]CODIFICACIÓN!$BM$3:$BN$14,2,FALSE)</f>
        <v>NS/NC</v>
      </c>
      <c r="AJ565" s="19" t="str">
        <f>VLOOKUP(BBDD!AI565,[1]CODIFICACIÓN!$BO$3:$BP$12,2,FALSE)</f>
        <v>OTROS</v>
      </c>
      <c r="AK565" s="3" t="s">
        <v>322</v>
      </c>
      <c r="AL565" s="19" t="str">
        <f>VLOOKUP(BBDD!AK565,[1]CODIFICACIÓN!$BQ$3:$BR$7,2,FALSE)</f>
        <v>CON MENOR FRECUENCIA</v>
      </c>
      <c r="AM565" s="19" t="str">
        <f>VLOOKUP(BBDD!AL565,[1]CODIFICACIÓN!$BS$3:$BT$7,2,FALSE)</f>
        <v>NS/NC</v>
      </c>
    </row>
    <row r="566" spans="1:39" ht="15" customHeight="1" x14ac:dyDescent="0.3">
      <c r="A566" s="4">
        <v>565</v>
      </c>
      <c r="B566" s="5">
        <v>42846</v>
      </c>
      <c r="C566" s="7">
        <v>0.48958333333333331</v>
      </c>
      <c r="D566" s="3" t="s">
        <v>305</v>
      </c>
      <c r="E566" s="19" t="str">
        <f>VLOOKUP(BBDD!E566,[1]CODIFICACIÓN!$A$3:$B$5,2,FALSE)</f>
        <v>Mujer</v>
      </c>
      <c r="F566" s="3">
        <v>42</v>
      </c>
      <c r="G566" s="3" t="str">
        <f>VLOOKUP(F566,[1]CODIFICACIÓN!$BV$3:$BW$99,2,FALSE)</f>
        <v>40 a 54 años</v>
      </c>
      <c r="H566" s="3" t="s">
        <v>186</v>
      </c>
      <c r="I566" s="19" t="str">
        <f>VLOOKUP(BBDD!H566,[1]CODIFICACIÓN!$BG$3:$BH$11,2,FALSE)</f>
        <v>OCUPADO/A</v>
      </c>
      <c r="J566" s="4" t="s">
        <v>323</v>
      </c>
      <c r="K566" s="19" t="str">
        <f>VLOOKUP(BBDD!J566,[1]CODIFICACIÓN!$G$3:$H$48,2,FALSE)</f>
        <v>Actur- Rey Fernando</v>
      </c>
      <c r="L566" s="4">
        <v>163</v>
      </c>
      <c r="M566" s="3" t="s">
        <v>305</v>
      </c>
      <c r="N566" s="19" t="str">
        <f>VLOOKUP(BBDD!M566,[1]CODIFICACIÓN!$G$3:$H$48,2,FALSE)</f>
        <v>Actur- Rey Fernando</v>
      </c>
      <c r="O566" s="18">
        <v>3</v>
      </c>
      <c r="P566" s="19" t="str">
        <f>VLOOKUP(BBDD!O566,[1]CODIFICACIÓN!$BI$3:$BJ$15,2,FALSE)</f>
        <v>TRABAJO</v>
      </c>
      <c r="Q566" s="3"/>
      <c r="R566" s="19" t="str">
        <f>VLOOKUP(BBDD!Q566,[1]CODIFICACIÓN!$BI$3:$BJ$15,2,FALSE)</f>
        <v>SANIDAD</v>
      </c>
      <c r="T566" s="19" t="str">
        <f>VLOOKUP(BBDD!S566,[1]CODIFICACIÓN!$BK$3:$BL$18,2,FALSE)</f>
        <v>COCHE PERSONA QUE CONDUCE</v>
      </c>
      <c r="U566" s="19"/>
      <c r="V566" s="3"/>
      <c r="Y566" s="7">
        <v>0.45833333333333331</v>
      </c>
      <c r="Z566" s="3">
        <v>10</v>
      </c>
      <c r="AI566" s="19" t="str">
        <f>VLOOKUP(BBDD!AH566,[1]CODIFICACIÓN!$BM$3:$BN$14,2,FALSE)</f>
        <v>NS/NC</v>
      </c>
      <c r="AJ566" s="19" t="str">
        <f>VLOOKUP(BBDD!AI566,[1]CODIFICACIÓN!$BO$3:$BP$12,2,FALSE)</f>
        <v>TARDA MUCHO</v>
      </c>
      <c r="AL566" s="19" t="str">
        <f>VLOOKUP(BBDD!AK566,[1]CODIFICACIÓN!$BQ$3:$BR$7,2,FALSE)</f>
        <v>CON MENOR FRECUENCIA</v>
      </c>
      <c r="AM566" s="19" t="str">
        <f>VLOOKUP(BBDD!AL566,[1]CODIFICACIÓN!$BS$3:$BT$7,2,FALSE)</f>
        <v>NS/NC</v>
      </c>
    </row>
    <row r="567" spans="1:39" x14ac:dyDescent="0.3">
      <c r="A567" s="4">
        <v>566</v>
      </c>
      <c r="B567" s="5">
        <v>42846</v>
      </c>
      <c r="C567" s="7">
        <v>0.49305555555555558</v>
      </c>
      <c r="D567" s="3" t="s">
        <v>305</v>
      </c>
      <c r="E567" s="19" t="str">
        <f>VLOOKUP(BBDD!E567,[1]CODIFICACIÓN!$A$3:$B$5,2,FALSE)</f>
        <v>Hombre</v>
      </c>
      <c r="F567" s="3">
        <v>50</v>
      </c>
      <c r="G567" s="3" t="str">
        <f>VLOOKUP(F567,[1]CODIFICACIÓN!$BV$3:$BW$99,2,FALSE)</f>
        <v>40 a 54 años</v>
      </c>
      <c r="H567" s="3" t="s">
        <v>128</v>
      </c>
      <c r="I567" s="19" t="str">
        <f>VLOOKUP(BBDD!H567,[1]CODIFICACIÓN!$BG$3:$BH$11,2,FALSE)</f>
        <v>OCUPADO/A</v>
      </c>
      <c r="J567" s="4" t="s">
        <v>128</v>
      </c>
      <c r="K567" s="19" t="str">
        <f>VLOOKUP(BBDD!J567,[1]CODIFICACIÓN!$G$3:$H$48,2,FALSE)</f>
        <v>San José</v>
      </c>
      <c r="L567" s="4" t="s">
        <v>667</v>
      </c>
      <c r="M567" s="3" t="s">
        <v>305</v>
      </c>
      <c r="N567" s="19" t="str">
        <f>VLOOKUP(BBDD!M567,[1]CODIFICACIÓN!$G$3:$H$48,2,FALSE)</f>
        <v>Actur- Rey Fernando</v>
      </c>
      <c r="O567" s="18">
        <v>3</v>
      </c>
      <c r="P567" s="19" t="str">
        <f>VLOOKUP(BBDD!O567,[1]CODIFICACIÓN!$BI$3:$BJ$15,2,FALSE)</f>
        <v>CASA</v>
      </c>
      <c r="Q567" s="3"/>
      <c r="R567" s="19" t="str">
        <f>VLOOKUP(BBDD!Q567,[1]CODIFICACIÓN!$BI$3:$BJ$15,2,FALSE)</f>
        <v>TRABAJO</v>
      </c>
      <c r="T567" s="19" t="str">
        <f>VLOOKUP(BBDD!S567,[1]CODIFICACIÓN!$BK$3:$BL$18,2,FALSE)</f>
        <v>BUS URBANO</v>
      </c>
      <c r="U567" s="19" t="str">
        <f>VLOOKUP(BBDD!T567,[1]CODIFICACIÓN!$BK$3:$BL$18,2,FALSE)</f>
        <v>BUS URBANO</v>
      </c>
      <c r="V567" s="3"/>
      <c r="Y567" s="7">
        <v>0.2638888888888889</v>
      </c>
      <c r="Z567" s="3">
        <v>40</v>
      </c>
      <c r="AA567" s="3">
        <v>40</v>
      </c>
      <c r="AB567" s="3">
        <v>5</v>
      </c>
      <c r="AC567" s="3">
        <v>29</v>
      </c>
      <c r="AD567" s="3">
        <v>10</v>
      </c>
      <c r="AI567" s="19" t="str">
        <f>VLOOKUP(BBDD!AH567,[1]CODIFICACIÓN!$BM$3:$BN$14,2,FALSE)</f>
        <v>TARJETA BUS</v>
      </c>
      <c r="AJ567" s="19" t="str">
        <f>VLOOKUP(BBDD!AI567,[1]CODIFICACIÓN!$BO$3:$BP$12,2,FALSE)</f>
        <v>NS/NC</v>
      </c>
      <c r="AL567" s="19" t="str">
        <f>VLOOKUP(BBDD!AK567,[1]CODIFICACIÓN!$BQ$3:$BR$7,2,FALSE)</f>
        <v>4 O MÁS VECES A LA SEMANA</v>
      </c>
      <c r="AM567" s="19" t="str">
        <f>VLOOKUP(BBDD!AL567,[1]CODIFICACIÓN!$BS$3:$BT$7,2,FALSE)</f>
        <v>Seguro</v>
      </c>
    </row>
    <row r="568" spans="1:39" ht="15" customHeight="1" x14ac:dyDescent="0.3">
      <c r="A568" s="4">
        <v>567</v>
      </c>
      <c r="B568" s="5">
        <v>42846</v>
      </c>
      <c r="C568" s="7">
        <v>0.49652777777777773</v>
      </c>
      <c r="D568" s="3" t="s">
        <v>305</v>
      </c>
      <c r="E568" s="19" t="str">
        <f>VLOOKUP(BBDD!E568,[1]CODIFICACIÓN!$A$3:$B$5,2,FALSE)</f>
        <v>Hombre</v>
      </c>
      <c r="F568" s="3">
        <v>59</v>
      </c>
      <c r="G568" s="3" t="str">
        <f>VLOOKUP(F568,[1]CODIFICACIÓN!$BV$3:$BW$99,2,FALSE)</f>
        <v>55 a 64 años</v>
      </c>
      <c r="H568" s="3" t="s">
        <v>157</v>
      </c>
      <c r="I568" s="19" t="str">
        <f>VLOOKUP(BBDD!H568,[1]CODIFICACIÓN!$BG$3:$BH$11,2,FALSE)</f>
        <v>OCUPADO/A</v>
      </c>
      <c r="J568" s="4" t="s">
        <v>157</v>
      </c>
      <c r="K568" s="19" t="str">
        <f>VLOOKUP(BBDD!J568,[1]CODIFICACIÓN!$G$3:$H$48,2,FALSE)</f>
        <v>El Rabal</v>
      </c>
      <c r="L568" s="4" t="s">
        <v>582</v>
      </c>
      <c r="M568" s="3" t="s">
        <v>305</v>
      </c>
      <c r="N568" s="19" t="str">
        <f>VLOOKUP(BBDD!M568,[1]CODIFICACIÓN!$G$3:$H$48,2,FALSE)</f>
        <v>Actur- Rey Fernando</v>
      </c>
      <c r="O568" s="18">
        <v>3</v>
      </c>
      <c r="P568" s="19" t="str">
        <f>VLOOKUP(BBDD!O568,[1]CODIFICACIÓN!$BI$3:$BJ$15,2,FALSE)</f>
        <v>TRABAJO</v>
      </c>
      <c r="Q568" s="3"/>
      <c r="R568" s="19" t="str">
        <f>VLOOKUP(BBDD!Q568,[1]CODIFICACIÓN!$BI$3:$BJ$15,2,FALSE)</f>
        <v>SANIDAD</v>
      </c>
      <c r="T568" s="19" t="str">
        <f>VLOOKUP(BBDD!S568,[1]CODIFICACIÓN!$BK$3:$BL$18,2,FALSE)</f>
        <v>COCHE PERSONA QUE CONDUCE</v>
      </c>
      <c r="U568" s="19"/>
      <c r="V568" s="3"/>
      <c r="Y568" s="7">
        <v>0.45833333333333331</v>
      </c>
      <c r="Z568" s="3">
        <v>25</v>
      </c>
      <c r="AI568" s="19" t="str">
        <f>VLOOKUP(BBDD!AH568,[1]CODIFICACIÓN!$BM$3:$BN$14,2,FALSE)</f>
        <v>NS/NC</v>
      </c>
      <c r="AJ568" s="19" t="str">
        <f>VLOOKUP(BBDD!AI568,[1]CODIFICACIÓN!$BO$3:$BP$12,2,FALSE)</f>
        <v>NO HAY SERVICIO ADECUADO</v>
      </c>
      <c r="AL568" s="19" t="str">
        <f>VLOOKUP(BBDD!AK568,[1]CODIFICACIÓN!$BQ$3:$BR$7,2,FALSE)</f>
        <v>1-3 VECES AL MES</v>
      </c>
      <c r="AM568" s="19" t="str">
        <f>VLOOKUP(BBDD!AL568,[1]CODIFICACIÓN!$BS$3:$BT$7,2,FALSE)</f>
        <v>NS/NC</v>
      </c>
    </row>
    <row r="569" spans="1:39" ht="15" customHeight="1" x14ac:dyDescent="0.3">
      <c r="A569" s="4">
        <v>568</v>
      </c>
      <c r="B569" s="5">
        <v>42846</v>
      </c>
      <c r="C569" s="7">
        <v>0.5</v>
      </c>
      <c r="D569" s="3" t="s">
        <v>305</v>
      </c>
      <c r="E569" s="19" t="str">
        <f>VLOOKUP(BBDD!E569,[1]CODIFICACIÓN!$A$3:$B$5,2,FALSE)</f>
        <v>Hombre</v>
      </c>
      <c r="F569" s="3">
        <v>55</v>
      </c>
      <c r="G569" s="3" t="str">
        <f>VLOOKUP(F569,[1]CODIFICACIÓN!$BV$3:$BW$99,2,FALSE)</f>
        <v>55 a 64 años</v>
      </c>
      <c r="H569" s="3" t="s">
        <v>115</v>
      </c>
      <c r="I569" s="19" t="str">
        <f>VLOOKUP(BBDD!H569,[1]CODIFICACIÓN!$BG$3:$BH$11,2,FALSE)</f>
        <v>OCUPADO/A</v>
      </c>
      <c r="J569" s="4" t="s">
        <v>324</v>
      </c>
      <c r="K569" s="19" t="str">
        <f>VLOOKUP(BBDD!J569,[1]CODIFICACIÓN!$G$3:$H$48,2,FALSE)</f>
        <v>Delicias</v>
      </c>
      <c r="L569" s="4">
        <v>66</v>
      </c>
      <c r="M569" s="3" t="s">
        <v>305</v>
      </c>
      <c r="N569" s="19" t="str">
        <f>VLOOKUP(BBDD!M569,[1]CODIFICACIÓN!$G$3:$H$48,2,FALSE)</f>
        <v>Actur- Rey Fernando</v>
      </c>
      <c r="O569" s="18">
        <v>3</v>
      </c>
      <c r="P569" s="19" t="str">
        <f>VLOOKUP(BBDD!O569,[1]CODIFICACIÓN!$BI$3:$BJ$15,2,FALSE)</f>
        <v>CASA</v>
      </c>
      <c r="Q569" s="3"/>
      <c r="R569" s="19" t="str">
        <f>VLOOKUP(BBDD!Q569,[1]CODIFICACIÓN!$BI$3:$BJ$15,2,FALSE)</f>
        <v>TRABAJO</v>
      </c>
      <c r="T569" s="19" t="str">
        <f>VLOOKUP(BBDD!S569,[1]CODIFICACIÓN!$BK$3:$BL$18,2,FALSE)</f>
        <v>COCHE PERSONA QUE CONDUCE</v>
      </c>
      <c r="U569" s="19"/>
      <c r="V569" s="3"/>
      <c r="Y569" s="7">
        <v>0.29166666666666669</v>
      </c>
      <c r="Z569" s="3">
        <v>15</v>
      </c>
      <c r="AI569" s="19" t="str">
        <f>VLOOKUP(BBDD!AH569,[1]CODIFICACIÓN!$BM$3:$BN$14,2,FALSE)</f>
        <v>NS/NC</v>
      </c>
      <c r="AJ569" s="19" t="str">
        <f>VLOOKUP(BBDD!AI569,[1]CODIFICACIÓN!$BO$3:$BP$12,2,FALSE)</f>
        <v>TARDA MUCHO</v>
      </c>
      <c r="AL569" s="19" t="str">
        <f>VLOOKUP(BBDD!AK569,[1]CODIFICACIÓN!$BQ$3:$BR$7,2,FALSE)</f>
        <v>4 O MÁS VECES A LA SEMANA</v>
      </c>
      <c r="AM569" s="19" t="str">
        <f>VLOOKUP(BBDD!AL569,[1]CODIFICACIÓN!$BS$3:$BT$7,2,FALSE)</f>
        <v>NS/NC</v>
      </c>
    </row>
    <row r="570" spans="1:39" ht="15" customHeight="1" x14ac:dyDescent="0.3">
      <c r="A570" s="4">
        <v>569</v>
      </c>
      <c r="B570" s="5">
        <v>42846</v>
      </c>
      <c r="C570" s="7">
        <v>0.50347222222222221</v>
      </c>
      <c r="D570" s="3" t="s">
        <v>305</v>
      </c>
      <c r="E570" s="19" t="str">
        <f>VLOOKUP(BBDD!E570,[1]CODIFICACIÓN!$A$3:$B$5,2,FALSE)</f>
        <v>Hombre</v>
      </c>
      <c r="F570" s="3">
        <v>78</v>
      </c>
      <c r="G570" s="3" t="str">
        <f>VLOOKUP(F570,[1]CODIFICACIÓN!$BV$3:$BW$99,2,FALSE)</f>
        <v>&gt; 65 años</v>
      </c>
      <c r="H570" s="3" t="s">
        <v>325</v>
      </c>
      <c r="I570" s="19" t="str">
        <f>VLOOKUP(BBDD!H570,[1]CODIFICACIÓN!$BG$3:$BH$11,2,FALSE)</f>
        <v>RETIRADO/A JUBILADO/A</v>
      </c>
      <c r="J570" s="4" t="s">
        <v>595</v>
      </c>
      <c r="K570" s="19" t="str">
        <f>VLOOKUP(BBDD!J570,[1]CODIFICACIÓN!$G$3:$H$48,2,FALSE)</f>
        <v>Actur- Rey Fernando</v>
      </c>
      <c r="L570" s="4">
        <v>3</v>
      </c>
      <c r="M570" s="3" t="s">
        <v>305</v>
      </c>
      <c r="N570" s="19" t="str">
        <f>VLOOKUP(BBDD!M570,[1]CODIFICACIÓN!$G$3:$H$48,2,FALSE)</f>
        <v>Actur- Rey Fernando</v>
      </c>
      <c r="O570" s="18">
        <v>3</v>
      </c>
      <c r="P570" s="19" t="str">
        <f>VLOOKUP(BBDD!O570,[1]CODIFICACIÓN!$BI$3:$BJ$15,2,FALSE)</f>
        <v>CASA</v>
      </c>
      <c r="Q570" s="3"/>
      <c r="R570" s="19" t="str">
        <f>VLOOKUP(BBDD!Q570,[1]CODIFICACIÓN!$BI$3:$BJ$15,2,FALSE)</f>
        <v>SANIDAD</v>
      </c>
      <c r="T570" s="19" t="str">
        <f>VLOOKUP(BBDD!S570,[1]CODIFICACIÓN!$BK$3:$BL$18,2,FALSE)</f>
        <v>A PIE</v>
      </c>
      <c r="U570" s="19"/>
      <c r="V570" s="3"/>
      <c r="Y570" s="7">
        <v>0.5</v>
      </c>
      <c r="Z570" s="3">
        <v>5</v>
      </c>
      <c r="AI570" s="19" t="str">
        <f>VLOOKUP(BBDD!AH570,[1]CODIFICACIÓN!$BM$3:$BN$14,2,FALSE)</f>
        <v>NS/NC</v>
      </c>
      <c r="AJ570" s="19" t="str">
        <f>VLOOKUP(BBDD!AI570,[1]CODIFICACIÓN!$BO$3:$BP$12,2,FALSE)</f>
        <v>INNECESARIO POR PROXIMIDAD</v>
      </c>
      <c r="AL570" s="19" t="str">
        <f>VLOOKUP(BBDD!AK570,[1]CODIFICACIÓN!$BQ$3:$BR$7,2,FALSE)</f>
        <v>CON MENOR FRECUENCIA</v>
      </c>
      <c r="AM570" s="19" t="str">
        <f>VLOOKUP(BBDD!AL570,[1]CODIFICACIÓN!$BS$3:$BT$7,2,FALSE)</f>
        <v>NS/NC</v>
      </c>
    </row>
    <row r="571" spans="1:39" ht="15" customHeight="1" x14ac:dyDescent="0.3">
      <c r="A571" s="4">
        <v>570</v>
      </c>
      <c r="B571" s="5">
        <v>42846</v>
      </c>
      <c r="C571" s="7">
        <v>0.50694444444444442</v>
      </c>
      <c r="D571" s="3" t="s">
        <v>305</v>
      </c>
      <c r="E571" s="19" t="str">
        <f>VLOOKUP(BBDD!E571,[1]CODIFICACIÓN!$A$3:$B$5,2,FALSE)</f>
        <v>Hombre</v>
      </c>
      <c r="F571" s="3">
        <v>79</v>
      </c>
      <c r="G571" s="3" t="str">
        <f>VLOOKUP(F571,[1]CODIFICACIÓN!$BV$3:$BW$99,2,FALSE)</f>
        <v>&gt; 65 años</v>
      </c>
      <c r="H571" s="3" t="s">
        <v>157</v>
      </c>
      <c r="I571" s="19" t="str">
        <f>VLOOKUP(BBDD!H571,[1]CODIFICACIÓN!$BG$3:$BH$11,2,FALSE)</f>
        <v>RETIRADO/A JUBILADO/A</v>
      </c>
      <c r="J571" s="4" t="s">
        <v>157</v>
      </c>
      <c r="K571" s="19" t="str">
        <f>VLOOKUP(BBDD!J571,[1]CODIFICACIÓN!$G$3:$H$48,2,FALSE)</f>
        <v>El Rabal</v>
      </c>
      <c r="L571" s="4" t="s">
        <v>582</v>
      </c>
      <c r="M571" s="3" t="s">
        <v>305</v>
      </c>
      <c r="N571" s="19" t="str">
        <f>VLOOKUP(BBDD!M571,[1]CODIFICACIÓN!$G$3:$H$48,2,FALSE)</f>
        <v>Actur- Rey Fernando</v>
      </c>
      <c r="O571" s="18">
        <v>3</v>
      </c>
      <c r="P571" s="19" t="str">
        <f>VLOOKUP(BBDD!O571,[1]CODIFICACIÓN!$BI$3:$BJ$15,2,FALSE)</f>
        <v>CASA</v>
      </c>
      <c r="Q571" s="3"/>
      <c r="R571" s="19" t="str">
        <f>VLOOKUP(BBDD!Q571,[1]CODIFICACIÓN!$BI$3:$BJ$15,2,FALSE)</f>
        <v>CASA</v>
      </c>
      <c r="T571" s="19" t="str">
        <f>VLOOKUP(BBDD!S571,[1]CODIFICACIÓN!$BK$3:$BL$18,2,FALSE)</f>
        <v>COCHE PERSONA QUE CONDUCE</v>
      </c>
      <c r="U571" s="19"/>
      <c r="V571" s="3"/>
      <c r="Y571" s="7">
        <v>0.50694444444444442</v>
      </c>
      <c r="Z571" s="3">
        <v>10</v>
      </c>
      <c r="AI571" s="19" t="str">
        <f>VLOOKUP(BBDD!AH571,[1]CODIFICACIÓN!$BM$3:$BN$14,2,FALSE)</f>
        <v>NS/NC</v>
      </c>
      <c r="AJ571" s="19" t="str">
        <f>VLOOKUP(BBDD!AI571,[1]CODIFICACIÓN!$BO$3:$BP$12,2,FALSE)</f>
        <v>OTROS</v>
      </c>
      <c r="AK571" s="3" t="s">
        <v>326</v>
      </c>
      <c r="AL571" s="19" t="str">
        <f>VLOOKUP(BBDD!AK571,[1]CODIFICACIÓN!$BQ$3:$BR$7,2,FALSE)</f>
        <v>CON MENOR FRECUENCIA</v>
      </c>
      <c r="AM571" s="19" t="str">
        <f>VLOOKUP(BBDD!AL571,[1]CODIFICACIÓN!$BS$3:$BT$7,2,FALSE)</f>
        <v>NS/NC</v>
      </c>
    </row>
    <row r="572" spans="1:39" ht="15" customHeight="1" x14ac:dyDescent="0.3">
      <c r="A572" s="4">
        <v>571</v>
      </c>
      <c r="B572" s="5">
        <v>42846</v>
      </c>
      <c r="C572" s="7">
        <v>0.51041666666666663</v>
      </c>
      <c r="D572" s="3" t="s">
        <v>305</v>
      </c>
      <c r="E572" s="19" t="str">
        <f>VLOOKUP(BBDD!E572,[1]CODIFICACIÓN!$A$3:$B$5,2,FALSE)</f>
        <v>Hombre</v>
      </c>
      <c r="F572" s="3">
        <v>39</v>
      </c>
      <c r="G572" s="3" t="str">
        <f>VLOOKUP(F572,[1]CODIFICACIÓN!$BV$3:$BW$99,2,FALSE)</f>
        <v>25 a 39 años</v>
      </c>
      <c r="H572" s="3" t="s">
        <v>327</v>
      </c>
      <c r="I572" s="19" t="str">
        <f>VLOOKUP(BBDD!H572,[1]CODIFICACIÓN!$BG$3:$BH$11,2,FALSE)</f>
        <v>OCUPADO/A</v>
      </c>
      <c r="J572" s="4" t="s">
        <v>305</v>
      </c>
      <c r="K572" s="19" t="str">
        <f>VLOOKUP(BBDD!J572,[1]CODIFICACIÓN!$G$3:$H$48,2,FALSE)</f>
        <v>Actur- Rey Fernando</v>
      </c>
      <c r="L572" s="4">
        <v>3</v>
      </c>
      <c r="M572" s="3" t="s">
        <v>328</v>
      </c>
      <c r="N572" s="19" t="str">
        <f>VLOOKUP(BBDD!M572,[1]CODIFICACIÓN!$G$3:$H$48,2,FALSE)</f>
        <v>Estación de Zaragoza Delicias</v>
      </c>
      <c r="O572" s="18">
        <v>20</v>
      </c>
      <c r="P572" s="19" t="str">
        <f>VLOOKUP(BBDD!O572,[1]CODIFICACIÓN!$BI$3:$BJ$15,2,FALSE)</f>
        <v>SANIDAD</v>
      </c>
      <c r="Q572" s="3"/>
      <c r="R572" s="19" t="str">
        <f>VLOOKUP(BBDD!Q572,[1]CODIFICACIÓN!$BI$3:$BJ$15,2,FALSE)</f>
        <v>TRABAJO</v>
      </c>
      <c r="T572" s="19" t="str">
        <f>VLOOKUP(BBDD!S572,[1]CODIFICACIÓN!$BK$3:$BL$18,2,FALSE)</f>
        <v>COCHE PERSONA QUE CONDUCE</v>
      </c>
      <c r="U572" s="19"/>
      <c r="V572" s="3"/>
      <c r="Y572" s="7">
        <v>0.51041666666666663</v>
      </c>
      <c r="Z572" s="3">
        <v>15</v>
      </c>
      <c r="AI572" s="19" t="str">
        <f>VLOOKUP(BBDD!AH572,[1]CODIFICACIÓN!$BM$3:$BN$14,2,FALSE)</f>
        <v>NS/NC</v>
      </c>
      <c r="AJ572" s="19" t="str">
        <f>VLOOKUP(BBDD!AI572,[1]CODIFICACIÓN!$BO$3:$BP$12,2,FALSE)</f>
        <v>TARDA MUCHO</v>
      </c>
      <c r="AL572" s="19" t="str">
        <f>VLOOKUP(BBDD!AK572,[1]CODIFICACIÓN!$BQ$3:$BR$7,2,FALSE)</f>
        <v>CON MENOR FRECUENCIA</v>
      </c>
      <c r="AM572" s="19" t="str">
        <f>VLOOKUP(BBDD!AL572,[1]CODIFICACIÓN!$BS$3:$BT$7,2,FALSE)</f>
        <v>NS/NC</v>
      </c>
    </row>
    <row r="573" spans="1:39" x14ac:dyDescent="0.3">
      <c r="A573" s="4">
        <v>572</v>
      </c>
      <c r="B573" s="5">
        <v>42846</v>
      </c>
      <c r="C573" s="7">
        <v>0.51388888888888895</v>
      </c>
      <c r="D573" s="3" t="s">
        <v>305</v>
      </c>
      <c r="E573" s="19" t="str">
        <f>VLOOKUP(BBDD!E573,[1]CODIFICACIÓN!$A$3:$B$5,2,FALSE)</f>
        <v>Hombre</v>
      </c>
      <c r="F573" s="3">
        <v>18</v>
      </c>
      <c r="G573" s="3" t="str">
        <f>VLOOKUP(F573,[1]CODIFICACIÓN!$BV$3:$BW$99,2,FALSE)</f>
        <v>15 a 24 años</v>
      </c>
      <c r="H573" s="3" t="s">
        <v>329</v>
      </c>
      <c r="I573" s="19" t="str">
        <f>VLOOKUP(BBDD!H573,[1]CODIFICACIÓN!$BG$3:$BH$11,2,FALSE)</f>
        <v>ESTUDIANTE</v>
      </c>
      <c r="J573" s="4" t="s">
        <v>305</v>
      </c>
      <c r="K573" s="19" t="str">
        <f>VLOOKUP(BBDD!J573,[1]CODIFICACIÓN!$G$3:$H$48,2,FALSE)</f>
        <v>Actur- Rey Fernando</v>
      </c>
      <c r="L573" s="4">
        <v>3</v>
      </c>
      <c r="M573" s="3" t="s">
        <v>329</v>
      </c>
      <c r="N573" s="19" t="str">
        <f>VLOOKUP(BBDD!M573,[1]CODIFICACIÓN!$G$3:$H$48,2,FALSE)</f>
        <v>Zona Este</v>
      </c>
      <c r="O573" s="18">
        <v>13</v>
      </c>
      <c r="P573" s="19" t="str">
        <f>VLOOKUP(BBDD!O573,[1]CODIFICACIÓN!$BI$3:$BJ$15,2,FALSE)</f>
        <v>SANIDAD</v>
      </c>
      <c r="Q573" s="3"/>
      <c r="R573" s="19" t="str">
        <f>VLOOKUP(BBDD!Q573,[1]CODIFICACIÓN!$BI$3:$BJ$15,2,FALSE)</f>
        <v>CASA</v>
      </c>
      <c r="T573" s="19" t="str">
        <f>VLOOKUP(BBDD!S573,[1]CODIFICACIÓN!$BK$3:$BL$18,2,FALSE)</f>
        <v>BUS URBANO</v>
      </c>
      <c r="U573" s="19" t="str">
        <f>VLOOKUP(BBDD!T573,[1]CODIFICACIÓN!$BK$3:$BL$18,2,FALSE)</f>
        <v>BUS INTERURBANO</v>
      </c>
      <c r="V573" s="3"/>
      <c r="Z573" s="3">
        <v>150</v>
      </c>
      <c r="AA573" s="3">
        <v>50</v>
      </c>
      <c r="AB573" s="3">
        <v>15</v>
      </c>
      <c r="AI573" s="19" t="str">
        <f>VLOOKUP(BBDD!AH573,[1]CODIFICACIÓN!$BM$3:$BN$14,2,FALSE)</f>
        <v>BILLETE SENCILLO</v>
      </c>
      <c r="AJ573" s="19" t="str">
        <f>VLOOKUP(BBDD!AI573,[1]CODIFICACIÓN!$BO$3:$BP$12,2,FALSE)</f>
        <v>NS/NC</v>
      </c>
      <c r="AL573" s="19" t="str">
        <f>VLOOKUP(BBDD!AK573,[1]CODIFICACIÓN!$BQ$3:$BR$7,2,FALSE)</f>
        <v>CON MENOR FRECUENCIA</v>
      </c>
      <c r="AM573" s="19" t="str">
        <f>VLOOKUP(BBDD!AL573,[1]CODIFICACIÓN!$BS$3:$BT$7,2,FALSE)</f>
        <v>Muy seguro</v>
      </c>
    </row>
    <row r="574" spans="1:39" ht="15" customHeight="1" x14ac:dyDescent="0.3">
      <c r="A574" s="4">
        <v>573</v>
      </c>
      <c r="B574" s="5">
        <v>42846</v>
      </c>
      <c r="C574" s="7">
        <v>0.51736111111111105</v>
      </c>
      <c r="D574" s="3" t="s">
        <v>305</v>
      </c>
      <c r="E574" s="19" t="str">
        <f>VLOOKUP(BBDD!E574,[1]CODIFICACIÓN!$A$3:$B$5,2,FALSE)</f>
        <v>Mujer</v>
      </c>
      <c r="F574" s="3">
        <v>74</v>
      </c>
      <c r="G574" s="3" t="str">
        <f>VLOOKUP(F574,[1]CODIFICACIÓN!$BV$3:$BW$99,2,FALSE)</f>
        <v>&gt; 65 años</v>
      </c>
      <c r="H574" s="3" t="s">
        <v>330</v>
      </c>
      <c r="I574" s="19" t="str">
        <f>VLOOKUP(BBDD!H574,[1]CODIFICACIÓN!$BG$3:$BH$11,2,FALSE)</f>
        <v>RETIRADO/A JUBILADO/A</v>
      </c>
      <c r="J574" s="4" t="s">
        <v>305</v>
      </c>
      <c r="K574" s="19" t="str">
        <f>VLOOKUP(BBDD!J574,[1]CODIFICACIÓN!$G$3:$H$48,2,FALSE)</f>
        <v>Actur- Rey Fernando</v>
      </c>
      <c r="L574" s="4">
        <v>3</v>
      </c>
      <c r="M574" s="3" t="s">
        <v>331</v>
      </c>
      <c r="N574" s="19" t="str">
        <f>VLOOKUP(BBDD!M574,[1]CODIFICACIÓN!$G$3:$H$48,2,FALSE)</f>
        <v>El Rabal</v>
      </c>
      <c r="O574" s="18">
        <v>22</v>
      </c>
      <c r="P574" s="19" t="str">
        <f>VLOOKUP(BBDD!O574,[1]CODIFICACIÓN!$BI$3:$BJ$15,2,FALSE)</f>
        <v>SANIDAD</v>
      </c>
      <c r="Q574" s="3"/>
      <c r="R574" s="19" t="str">
        <f>VLOOKUP(BBDD!Q574,[1]CODIFICACIÓN!$BI$3:$BJ$15,2,FALSE)</f>
        <v>CASA</v>
      </c>
      <c r="T574" s="19" t="str">
        <f>VLOOKUP(BBDD!S574,[1]CODIFICACIÓN!$BK$3:$BL$18,2,FALSE)</f>
        <v>BUS URBANO</v>
      </c>
      <c r="U574" s="19"/>
      <c r="V574" s="3"/>
      <c r="Y574" s="7">
        <v>0.51736111111111105</v>
      </c>
      <c r="Z574" s="3">
        <v>40</v>
      </c>
      <c r="AA574" s="3">
        <v>50</v>
      </c>
      <c r="AB574" s="3">
        <v>20</v>
      </c>
      <c r="AI574" s="19" t="str">
        <f>VLOOKUP(BBDD!AH574,[1]CODIFICACIÓN!$BM$3:$BN$14,2,FALSE)</f>
        <v>TARIFA PENSIONISTA</v>
      </c>
      <c r="AJ574" s="19" t="str">
        <f>VLOOKUP(BBDD!AI574,[1]CODIFICACIÓN!$BO$3:$BP$12,2,FALSE)</f>
        <v>NS/NC</v>
      </c>
      <c r="AL574" s="19" t="str">
        <f>VLOOKUP(BBDD!AK574,[1]CODIFICACIÓN!$BQ$3:$BR$7,2,FALSE)</f>
        <v>1-3 VECES AL MES</v>
      </c>
      <c r="AM574" s="19" t="str">
        <f>VLOOKUP(BBDD!AL574,[1]CODIFICACIÓN!$BS$3:$BT$7,2,FALSE)</f>
        <v>Seguro</v>
      </c>
    </row>
    <row r="575" spans="1:39" ht="15" customHeight="1" x14ac:dyDescent="0.3">
      <c r="A575" s="4">
        <v>574</v>
      </c>
      <c r="B575" s="5">
        <v>42846</v>
      </c>
      <c r="C575" s="7">
        <v>0.52083333333333337</v>
      </c>
      <c r="D575" s="3" t="s">
        <v>305</v>
      </c>
      <c r="E575" s="19" t="str">
        <f>VLOOKUP(BBDD!E575,[1]CODIFICACIÓN!$A$3:$B$5,2,FALSE)</f>
        <v>Hombre</v>
      </c>
      <c r="F575" s="3">
        <v>22</v>
      </c>
      <c r="G575" s="3" t="str">
        <f>VLOOKUP(F575,[1]CODIFICACIÓN!$BV$3:$BW$99,2,FALSE)</f>
        <v>15 a 24 años</v>
      </c>
      <c r="H575" s="3" t="s">
        <v>106</v>
      </c>
      <c r="I575" s="19" t="str">
        <f>VLOOKUP(BBDD!H575,[1]CODIFICACIÓN!$BG$3:$BH$11,2,FALSE)</f>
        <v>ESTUDIANTE</v>
      </c>
      <c r="J575" s="4" t="s">
        <v>305</v>
      </c>
      <c r="K575" s="19" t="str">
        <f>VLOOKUP(BBDD!J575,[1]CODIFICACIÓN!$G$3:$H$48,2,FALSE)</f>
        <v>Actur- Rey Fernando</v>
      </c>
      <c r="L575" s="4">
        <v>3</v>
      </c>
      <c r="M575" s="3" t="s">
        <v>332</v>
      </c>
      <c r="N575" s="19" t="str">
        <f>VLOOKUP(BBDD!M575,[1]CODIFICACIÓN!$G$3:$H$48,2,FALSE)</f>
        <v>Actur- Rey Fernando</v>
      </c>
      <c r="O575" s="18">
        <v>10</v>
      </c>
      <c r="P575" s="19" t="str">
        <f>VLOOKUP(BBDD!O575,[1]CODIFICACIÓN!$BI$3:$BJ$15,2,FALSE)</f>
        <v>ESTUDIOS</v>
      </c>
      <c r="Q575" s="3"/>
      <c r="R575" s="19" t="str">
        <f>VLOOKUP(BBDD!Q575,[1]CODIFICACIÓN!$BI$3:$BJ$15,2,FALSE)</f>
        <v>CASA</v>
      </c>
      <c r="T575" s="19" t="str">
        <f>VLOOKUP(BBDD!S575,[1]CODIFICACIÓN!$BK$3:$BL$18,2,FALSE)</f>
        <v>BICICLETA PRIVADA</v>
      </c>
      <c r="U575" s="19"/>
      <c r="V575" s="3"/>
      <c r="Y575" s="7">
        <v>0.52083333333333337</v>
      </c>
      <c r="Z575" s="3">
        <v>10</v>
      </c>
      <c r="AI575" s="19" t="str">
        <f>VLOOKUP(BBDD!AH575,[1]CODIFICACIÓN!$BM$3:$BN$14,2,FALSE)</f>
        <v>NS/NC</v>
      </c>
      <c r="AJ575" s="19" t="str">
        <f>VLOOKUP(BBDD!AI575,[1]CODIFICACIÓN!$BO$3:$BP$12,2,FALSE)</f>
        <v>OTROS</v>
      </c>
      <c r="AK575" s="3" t="s">
        <v>333</v>
      </c>
      <c r="AL575" s="19" t="str">
        <f>VLOOKUP(BBDD!AK575,[1]CODIFICACIÓN!$BQ$3:$BR$7,2,FALSE)</f>
        <v>4 O MÁS VECES A LA SEMANA</v>
      </c>
      <c r="AM575" s="19" t="str">
        <f>VLOOKUP(BBDD!AL575,[1]CODIFICACIÓN!$BS$3:$BT$7,2,FALSE)</f>
        <v>NS/NC</v>
      </c>
    </row>
    <row r="576" spans="1:39" ht="15" customHeight="1" x14ac:dyDescent="0.3">
      <c r="A576" s="4">
        <v>575</v>
      </c>
      <c r="B576" s="5">
        <v>42846</v>
      </c>
      <c r="C576" s="7">
        <v>0.52430555555555558</v>
      </c>
      <c r="D576" s="3" t="s">
        <v>305</v>
      </c>
      <c r="E576" s="19" t="str">
        <f>VLOOKUP(BBDD!E576,[1]CODIFICACIÓN!$A$3:$B$5,2,FALSE)</f>
        <v>Hombre</v>
      </c>
      <c r="F576" s="3">
        <v>72</v>
      </c>
      <c r="G576" s="3" t="str">
        <f>VLOOKUP(F576,[1]CODIFICACIÓN!$BV$3:$BW$99,2,FALSE)</f>
        <v>&gt; 65 años</v>
      </c>
      <c r="H576" s="3" t="s">
        <v>128</v>
      </c>
      <c r="I576" s="19" t="str">
        <f>VLOOKUP(BBDD!H576,[1]CODIFICACIÓN!$BG$3:$BH$11,2,FALSE)</f>
        <v>RETIRADO/A JUBILADO/A</v>
      </c>
      <c r="J576" s="4" t="s">
        <v>305</v>
      </c>
      <c r="K576" s="19" t="str">
        <f>VLOOKUP(BBDD!J576,[1]CODIFICACIÓN!$G$3:$H$48,2,FALSE)</f>
        <v>Actur- Rey Fernando</v>
      </c>
      <c r="L576" s="4">
        <v>3</v>
      </c>
      <c r="M576" s="3" t="s">
        <v>146</v>
      </c>
      <c r="N576" s="19" t="str">
        <f>VLOOKUP(BBDD!M576,[1]CODIFICACIÓN!$G$3:$H$48,2,FALSE)</f>
        <v>Santa Isabel</v>
      </c>
      <c r="O576" s="18">
        <v>16</v>
      </c>
      <c r="P576" s="19" t="str">
        <f>VLOOKUP(BBDD!O576,[1]CODIFICACIÓN!$BI$3:$BJ$15,2,FALSE)</f>
        <v>ASUNTOS PERSONALES</v>
      </c>
      <c r="Q576" s="3"/>
      <c r="R576" s="19" t="str">
        <f>VLOOKUP(BBDD!Q576,[1]CODIFICACIÓN!$BI$3:$BJ$15,2,FALSE)</f>
        <v>ASUNTOS PERSONALES</v>
      </c>
      <c r="T576" s="19" t="str">
        <f>VLOOKUP(BBDD!S576,[1]CODIFICACIÓN!$BK$3:$BL$18,2,FALSE)</f>
        <v>COCHE PERSONA QUE CONDUCE</v>
      </c>
      <c r="U576" s="19"/>
      <c r="V576" s="3"/>
      <c r="Y576" s="7">
        <v>0.5625</v>
      </c>
      <c r="Z576" s="3">
        <v>10</v>
      </c>
      <c r="AI576" s="19" t="str">
        <f>VLOOKUP(BBDD!AH576,[1]CODIFICACIÓN!$BM$3:$BN$14,2,FALSE)</f>
        <v>NS/NC</v>
      </c>
      <c r="AJ576" s="19" t="str">
        <f>VLOOKUP(BBDD!AI576,[1]CODIFICACIÓN!$BO$3:$BP$12,2,FALSE)</f>
        <v>OTROS</v>
      </c>
      <c r="AK576" s="3" t="s">
        <v>334</v>
      </c>
      <c r="AL576" s="19" t="str">
        <f>VLOOKUP(BBDD!AK576,[1]CODIFICACIÓN!$BQ$3:$BR$7,2,FALSE)</f>
        <v>CON MENOR FRECUENCIA</v>
      </c>
      <c r="AM576" s="19" t="str">
        <f>VLOOKUP(BBDD!AL576,[1]CODIFICACIÓN!$BS$3:$BT$7,2,FALSE)</f>
        <v>NS/NC</v>
      </c>
    </row>
    <row r="577" spans="1:39" ht="15" customHeight="1" x14ac:dyDescent="0.3">
      <c r="A577" s="4">
        <v>576</v>
      </c>
      <c r="B577" s="5">
        <v>42846</v>
      </c>
      <c r="C577" s="7">
        <v>0.52777777777777779</v>
      </c>
      <c r="D577" s="3" t="s">
        <v>305</v>
      </c>
      <c r="E577" s="19" t="str">
        <f>VLOOKUP(BBDD!E577,[1]CODIFICACIÓN!$A$3:$B$5,2,FALSE)</f>
        <v>Mujer</v>
      </c>
      <c r="F577" s="3">
        <v>73</v>
      </c>
      <c r="G577" s="3" t="str">
        <f>VLOOKUP(F577,[1]CODIFICACIÓN!$BV$3:$BW$99,2,FALSE)</f>
        <v>&gt; 65 años</v>
      </c>
      <c r="H577" s="3" t="s">
        <v>186</v>
      </c>
      <c r="I577" s="19" t="str">
        <f>VLOOKUP(BBDD!H577,[1]CODIFICACIÓN!$BG$3:$BH$11,2,FALSE)</f>
        <v>RETIRADO/A JUBILADO/A</v>
      </c>
      <c r="J577" s="4" t="s">
        <v>305</v>
      </c>
      <c r="K577" s="19" t="str">
        <f>VLOOKUP(BBDD!J577,[1]CODIFICACIÓN!$G$3:$H$48,2,FALSE)</f>
        <v>Actur- Rey Fernando</v>
      </c>
      <c r="L577" s="4">
        <v>3</v>
      </c>
      <c r="M577" s="3" t="s">
        <v>335</v>
      </c>
      <c r="N577" s="19" t="str">
        <f>VLOOKUP(BBDD!M577,[1]CODIFICACIÓN!$G$3:$H$48,2,FALSE)</f>
        <v>El Rabal</v>
      </c>
      <c r="O577" s="18">
        <v>121</v>
      </c>
      <c r="P577" s="19" t="str">
        <f>VLOOKUP(BBDD!O577,[1]CODIFICACIÓN!$BI$3:$BJ$15,2,FALSE)</f>
        <v>SANIDAD</v>
      </c>
      <c r="Q577" s="3"/>
      <c r="R577" s="19" t="str">
        <f>VLOOKUP(BBDD!Q577,[1]CODIFICACIÓN!$BI$3:$BJ$15,2,FALSE)</f>
        <v>CASA</v>
      </c>
      <c r="T577" s="19" t="str">
        <f>VLOOKUP(BBDD!S577,[1]CODIFICACIÓN!$BK$3:$BL$18,2,FALSE)</f>
        <v>BUS URBANO</v>
      </c>
      <c r="U577" s="19"/>
      <c r="V577" s="3"/>
      <c r="Y577" s="7">
        <v>0.52777777777777779</v>
      </c>
      <c r="Z577" s="3">
        <v>35</v>
      </c>
      <c r="AA577" s="3">
        <v>50</v>
      </c>
      <c r="AB577" s="3">
        <v>20</v>
      </c>
      <c r="AI577" s="19" t="str">
        <f>VLOOKUP(BBDD!AH577,[1]CODIFICACIÓN!$BM$3:$BN$14,2,FALSE)</f>
        <v>TARIFA PENSIONISTA</v>
      </c>
      <c r="AJ577" s="19" t="str">
        <f>VLOOKUP(BBDD!AI577,[1]CODIFICACIÓN!$BO$3:$BP$12,2,FALSE)</f>
        <v>NS/NC</v>
      </c>
      <c r="AL577" s="19" t="str">
        <f>VLOOKUP(BBDD!AK577,[1]CODIFICACIÓN!$BQ$3:$BR$7,2,FALSE)</f>
        <v>1-3 VECES AL MES</v>
      </c>
      <c r="AM577" s="19" t="str">
        <f>VLOOKUP(BBDD!AL577,[1]CODIFICACIÓN!$BS$3:$BT$7,2,FALSE)</f>
        <v>Seguro</v>
      </c>
    </row>
    <row r="578" spans="1:39" ht="15" customHeight="1" x14ac:dyDescent="0.3">
      <c r="A578" s="4">
        <v>577</v>
      </c>
      <c r="B578" s="5">
        <v>42846</v>
      </c>
      <c r="C578" s="7">
        <v>0.53125</v>
      </c>
      <c r="D578" s="3" t="s">
        <v>305</v>
      </c>
      <c r="E578" s="19" t="str">
        <f>VLOOKUP(BBDD!E578,[1]CODIFICACIÓN!$A$3:$B$5,2,FALSE)</f>
        <v>Mujer</v>
      </c>
      <c r="F578" s="3">
        <v>57</v>
      </c>
      <c r="G578" s="3" t="str">
        <f>VLOOKUP(F578,[1]CODIFICACIÓN!$BV$3:$BW$99,2,FALSE)</f>
        <v>55 a 64 años</v>
      </c>
      <c r="H578" s="3" t="s">
        <v>336</v>
      </c>
      <c r="I578" s="19" t="str">
        <f>VLOOKUP(BBDD!H578,[1]CODIFICACIÓN!$BG$3:$BH$11,2,FALSE)</f>
        <v>OCUPADO/A</v>
      </c>
      <c r="J578" s="4" t="s">
        <v>142</v>
      </c>
      <c r="K578" s="19" t="str">
        <f>VLOOKUP(BBDD!J578,[1]CODIFICACIÓN!$G$3:$H$48,2,FALSE)</f>
        <v>Zona Oeste</v>
      </c>
      <c r="L578" s="4">
        <v>164</v>
      </c>
      <c r="M578" s="3" t="s">
        <v>305</v>
      </c>
      <c r="N578" s="19" t="str">
        <f>VLOOKUP(BBDD!M578,[1]CODIFICACIÓN!$G$3:$H$48,2,FALSE)</f>
        <v>Actur- Rey Fernando</v>
      </c>
      <c r="O578" s="18">
        <v>3</v>
      </c>
      <c r="P578" s="19" t="str">
        <f>VLOOKUP(BBDD!O578,[1]CODIFICACIÓN!$BI$3:$BJ$15,2,FALSE)</f>
        <v>TRABAJO</v>
      </c>
      <c r="Q578" s="3"/>
      <c r="R578" s="19" t="str">
        <f>VLOOKUP(BBDD!Q578,[1]CODIFICACIÓN!$BI$3:$BJ$15,2,FALSE)</f>
        <v>ASUNTOS PERSONALES</v>
      </c>
      <c r="T578" s="19" t="str">
        <f>VLOOKUP(BBDD!S578,[1]CODIFICACIÓN!$BK$3:$BL$18,2,FALSE)</f>
        <v>COCHE PERSONA QUE CONDUCE</v>
      </c>
      <c r="U578" s="19"/>
      <c r="V578" s="3"/>
      <c r="Y578" s="7">
        <v>0.48958333333333331</v>
      </c>
      <c r="Z578" s="3">
        <v>20</v>
      </c>
      <c r="AI578" s="19" t="str">
        <f>VLOOKUP(BBDD!AH578,[1]CODIFICACIÓN!$BM$3:$BN$14,2,FALSE)</f>
        <v>NS/NC</v>
      </c>
      <c r="AJ578" s="19" t="str">
        <f>VLOOKUP(BBDD!AI578,[1]CODIFICACIÓN!$BO$3:$BP$12,2,FALSE)</f>
        <v>NO HAY SERVICIO ADECUADO</v>
      </c>
      <c r="AL578" s="19" t="str">
        <f>VLOOKUP(BBDD!AK578,[1]CODIFICACIÓN!$BQ$3:$BR$7,2,FALSE)</f>
        <v>CON MENOR FRECUENCIA</v>
      </c>
      <c r="AM578" s="19" t="str">
        <f>VLOOKUP(BBDD!AL578,[1]CODIFICACIÓN!$BS$3:$BT$7,2,FALSE)</f>
        <v>NS/NC</v>
      </c>
    </row>
    <row r="579" spans="1:39" ht="15" customHeight="1" x14ac:dyDescent="0.3">
      <c r="A579" s="4">
        <v>578</v>
      </c>
      <c r="B579" s="5">
        <v>42846</v>
      </c>
      <c r="C579" s="7">
        <v>0.53472222222222221</v>
      </c>
      <c r="D579" s="3" t="s">
        <v>305</v>
      </c>
      <c r="E579" s="19" t="str">
        <f>VLOOKUP(BBDD!E579,[1]CODIFICACIÓN!$A$3:$B$5,2,FALSE)</f>
        <v>Hombre</v>
      </c>
      <c r="F579" s="3">
        <v>53</v>
      </c>
      <c r="G579" s="3" t="str">
        <f>VLOOKUP(F579,[1]CODIFICACIÓN!$BV$3:$BW$99,2,FALSE)</f>
        <v>40 a 54 años</v>
      </c>
      <c r="H579" s="3" t="s">
        <v>290</v>
      </c>
      <c r="I579" s="19" t="str">
        <f>VLOOKUP(BBDD!H579,[1]CODIFICACIÓN!$BG$3:$BH$11,2,FALSE)</f>
        <v>OCUPADO/A</v>
      </c>
      <c r="J579" s="4" t="s">
        <v>305</v>
      </c>
      <c r="K579" s="19" t="str">
        <f>VLOOKUP(BBDD!J579,[1]CODIFICACIÓN!$G$3:$H$48,2,FALSE)</f>
        <v>Actur- Rey Fernando</v>
      </c>
      <c r="L579" s="4">
        <v>3</v>
      </c>
      <c r="M579" s="3" t="s">
        <v>203</v>
      </c>
      <c r="N579" s="19" t="str">
        <f>VLOOKUP(BBDD!M579,[1]CODIFICACIÓN!$G$3:$H$48,2,FALSE)</f>
        <v>Centro</v>
      </c>
      <c r="O579" s="18">
        <v>59</v>
      </c>
      <c r="P579" s="19" t="str">
        <f>VLOOKUP(BBDD!O579,[1]CODIFICACIÓN!$BI$3:$BJ$15,2,FALSE)</f>
        <v>SANIDAD</v>
      </c>
      <c r="Q579" s="3"/>
      <c r="R579" s="19" t="str">
        <f>VLOOKUP(BBDD!Q579,[1]CODIFICACIÓN!$BI$3:$BJ$15,2,FALSE)</f>
        <v>ASUNTOS PERSONALES</v>
      </c>
      <c r="T579" s="19" t="str">
        <f>VLOOKUP(BBDD!S579,[1]CODIFICACIÓN!$BK$3:$BL$18,2,FALSE)</f>
        <v>COCHE ACOMPAÑANTE</v>
      </c>
      <c r="U579" s="19"/>
      <c r="V579" s="3"/>
      <c r="Y579" s="7">
        <v>0.53472222222222221</v>
      </c>
      <c r="Z579" s="3">
        <v>20</v>
      </c>
      <c r="AI579" s="19" t="str">
        <f>VLOOKUP(BBDD!AH579,[1]CODIFICACIÓN!$BM$3:$BN$14,2,FALSE)</f>
        <v>NS/NC</v>
      </c>
      <c r="AJ579" s="19" t="str">
        <f>VLOOKUP(BBDD!AI579,[1]CODIFICACIÓN!$BO$3:$BP$12,2,FALSE)</f>
        <v>TARDA MUCHO</v>
      </c>
      <c r="AL579" s="19" t="str">
        <f>VLOOKUP(BBDD!AK579,[1]CODIFICACIÓN!$BQ$3:$BR$7,2,FALSE)</f>
        <v>4 O MÁS VECES A LA SEMANA</v>
      </c>
      <c r="AM579" s="19" t="str">
        <f>VLOOKUP(BBDD!AL579,[1]CODIFICACIÓN!$BS$3:$BT$7,2,FALSE)</f>
        <v>NS/NC</v>
      </c>
    </row>
    <row r="580" spans="1:39" ht="15" customHeight="1" x14ac:dyDescent="0.3">
      <c r="A580" s="4">
        <v>579</v>
      </c>
      <c r="B580" s="5">
        <v>42846</v>
      </c>
      <c r="C580" s="7">
        <v>0.53819444444444442</v>
      </c>
      <c r="D580" s="3" t="s">
        <v>305</v>
      </c>
      <c r="E580" s="19" t="str">
        <f>VLOOKUP(BBDD!E580,[1]CODIFICACIÓN!$A$3:$B$5,2,FALSE)</f>
        <v>Mujer</v>
      </c>
      <c r="F580" s="3">
        <v>33</v>
      </c>
      <c r="G580" s="3" t="str">
        <f>VLOOKUP(F580,[1]CODIFICACIÓN!$BV$3:$BW$99,2,FALSE)</f>
        <v>25 a 39 años</v>
      </c>
      <c r="H580" s="3" t="s">
        <v>106</v>
      </c>
      <c r="I580" s="19" t="str">
        <f>VLOOKUP(BBDD!H580,[1]CODIFICACIÓN!$BG$3:$BH$11,2,FALSE)</f>
        <v>RETIRADO/A JUBILADO/A</v>
      </c>
      <c r="J580" s="4" t="s">
        <v>305</v>
      </c>
      <c r="K580" s="19" t="str">
        <f>VLOOKUP(BBDD!J580,[1]CODIFICACIÓN!$G$3:$H$48,2,FALSE)</f>
        <v>Actur- Rey Fernando</v>
      </c>
      <c r="L580" s="4">
        <v>3</v>
      </c>
      <c r="M580" s="3" t="s">
        <v>319</v>
      </c>
      <c r="N580" s="19" t="str">
        <f>VLOOKUP(BBDD!M580,[1]CODIFICACIÓN!$G$3:$H$48,2,FALSE)</f>
        <v>Centro Comercial Gran Casa</v>
      </c>
      <c r="O580" s="18">
        <v>30</v>
      </c>
      <c r="P580" s="19" t="str">
        <f>VLOOKUP(BBDD!O580,[1]CODIFICACIÓN!$BI$3:$BJ$15,2,FALSE)</f>
        <v>SANIDAD</v>
      </c>
      <c r="Q580" s="3"/>
      <c r="R580" s="19" t="str">
        <f>VLOOKUP(BBDD!Q580,[1]CODIFICACIÓN!$BI$3:$BJ$15,2,FALSE)</f>
        <v>CASA</v>
      </c>
      <c r="T580" s="19" t="str">
        <f>VLOOKUP(BBDD!S580,[1]CODIFICACIÓN!$BK$3:$BL$18,2,FALSE)</f>
        <v>TAXI</v>
      </c>
      <c r="U580" s="19"/>
      <c r="V580" s="3"/>
      <c r="Z580" s="3">
        <v>20</v>
      </c>
      <c r="AI580" s="19" t="str">
        <f>VLOOKUP(BBDD!AH580,[1]CODIFICACIÓN!$BM$3:$BN$14,2,FALSE)</f>
        <v>NS/NC</v>
      </c>
      <c r="AJ580" s="19" t="str">
        <f>VLOOKUP(BBDD!AI580,[1]CODIFICACIÓN!$BO$3:$BP$12,2,FALSE)</f>
        <v>OTROS</v>
      </c>
      <c r="AK580" s="3" t="s">
        <v>337</v>
      </c>
      <c r="AL580" s="19" t="str">
        <f>VLOOKUP(BBDD!AK580,[1]CODIFICACIÓN!$BQ$3:$BR$7,2,FALSE)</f>
        <v>CON MENOR FRECUENCIA</v>
      </c>
      <c r="AM580" s="19" t="str">
        <f>VLOOKUP(BBDD!AL580,[1]CODIFICACIÓN!$BS$3:$BT$7,2,FALSE)</f>
        <v>NS/NC</v>
      </c>
    </row>
    <row r="581" spans="1:39" ht="15" customHeight="1" x14ac:dyDescent="0.3">
      <c r="A581" s="4">
        <v>580</v>
      </c>
      <c r="B581" s="5">
        <v>42846</v>
      </c>
      <c r="C581" s="7">
        <v>0.54861111111111105</v>
      </c>
      <c r="D581" s="3" t="s">
        <v>305</v>
      </c>
      <c r="E581" s="19" t="str">
        <f>VLOOKUP(BBDD!E581,[1]CODIFICACIÓN!$A$3:$B$5,2,FALSE)</f>
        <v>Mujer</v>
      </c>
      <c r="F581" s="3">
        <v>43</v>
      </c>
      <c r="G581" s="3" t="str">
        <f>VLOOKUP(F581,[1]CODIFICACIÓN!$BV$3:$BW$99,2,FALSE)</f>
        <v>40 a 54 años</v>
      </c>
      <c r="H581" s="3" t="s">
        <v>315</v>
      </c>
      <c r="I581" s="19" t="str">
        <f>VLOOKUP(BBDD!H581,[1]CODIFICACIÓN!$BG$3:$BH$11,2,FALSE)</f>
        <v>OCUPADO/A</v>
      </c>
      <c r="J581" s="4" t="s">
        <v>305</v>
      </c>
      <c r="K581" s="19" t="str">
        <f>VLOOKUP(BBDD!J581,[1]CODIFICACIÓN!$G$3:$H$48,2,FALSE)</f>
        <v>Actur- Rey Fernando</v>
      </c>
      <c r="L581" s="4">
        <v>3</v>
      </c>
      <c r="M581" s="3" t="s">
        <v>308</v>
      </c>
      <c r="N581" s="19" t="str">
        <f>VLOOKUP(BBDD!M581,[1]CODIFICACIÓN!$G$3:$H$48,2,FALSE)</f>
        <v>El Rabal</v>
      </c>
      <c r="O581" s="18">
        <v>26</v>
      </c>
      <c r="P581" s="19" t="str">
        <f>VLOOKUP(BBDD!O581,[1]CODIFICACIÓN!$BI$3:$BJ$15,2,FALSE)</f>
        <v>ASUNTOS PERSONALES</v>
      </c>
      <c r="Q581" s="3"/>
      <c r="R581" s="19" t="str">
        <f>VLOOKUP(BBDD!Q581,[1]CODIFICACIÓN!$BI$3:$BJ$15,2,FALSE)</f>
        <v>ACOMPAÑAR ESTUDIAR</v>
      </c>
      <c r="T581" s="19" t="str">
        <f>VLOOKUP(BBDD!S581,[1]CODIFICACIÓN!$BK$3:$BL$18,2,FALSE)</f>
        <v>COCHE PERSONA QUE CONDUCE</v>
      </c>
      <c r="U581" s="19"/>
      <c r="V581" s="3"/>
      <c r="Y581" s="7">
        <v>0.54861111111111105</v>
      </c>
      <c r="Z581" s="3">
        <v>4</v>
      </c>
      <c r="AI581" s="19" t="str">
        <f>VLOOKUP(BBDD!AH581,[1]CODIFICACIÓN!$BM$3:$BN$14,2,FALSE)</f>
        <v>NS/NC</v>
      </c>
      <c r="AJ581" s="19" t="str">
        <f>VLOOKUP(BBDD!AI581,[1]CODIFICACIÓN!$BO$3:$BP$12,2,FALSE)</f>
        <v>OTROS</v>
      </c>
      <c r="AK581" s="3" t="s">
        <v>338</v>
      </c>
      <c r="AL581" s="19" t="str">
        <f>VLOOKUP(BBDD!AK581,[1]CODIFICACIÓN!$BQ$3:$BR$7,2,FALSE)</f>
        <v>CON MENOR FRECUENCIA</v>
      </c>
      <c r="AM581" s="19" t="str">
        <f>VLOOKUP(BBDD!AL581,[1]CODIFICACIÓN!$BS$3:$BT$7,2,FALSE)</f>
        <v>NS/NC</v>
      </c>
    </row>
    <row r="582" spans="1:39" ht="15" customHeight="1" x14ac:dyDescent="0.3">
      <c r="A582" s="4">
        <v>581</v>
      </c>
      <c r="B582" s="5">
        <v>42846</v>
      </c>
      <c r="C582" s="7">
        <v>0.55208333333333337</v>
      </c>
      <c r="D582" s="3" t="s">
        <v>305</v>
      </c>
      <c r="E582" s="19" t="str">
        <f>VLOOKUP(BBDD!E582,[1]CODIFICACIÓN!$A$3:$B$5,2,FALSE)</f>
        <v>Hombre</v>
      </c>
      <c r="F582" s="3">
        <v>41</v>
      </c>
      <c r="G582" s="3" t="str">
        <f>VLOOKUP(F582,[1]CODIFICACIÓN!$BV$3:$BW$99,2,FALSE)</f>
        <v>40 a 54 años</v>
      </c>
      <c r="H582" s="3" t="s">
        <v>108</v>
      </c>
      <c r="I582" s="19" t="str">
        <f>VLOOKUP(BBDD!H582,[1]CODIFICACIÓN!$BG$3:$BH$11,2,FALSE)</f>
        <v>OCUPADO/A</v>
      </c>
      <c r="J582" s="4" t="s">
        <v>305</v>
      </c>
      <c r="K582" s="19" t="str">
        <f>VLOOKUP(BBDD!J582,[1]CODIFICACIÓN!$G$3:$H$48,2,FALSE)</f>
        <v>Actur- Rey Fernando</v>
      </c>
      <c r="L582" s="4">
        <v>3</v>
      </c>
      <c r="M582" s="3" t="s">
        <v>108</v>
      </c>
      <c r="N582" s="19" t="str">
        <f>VLOOKUP(BBDD!M582,[1]CODIFICACIÓN!$G$3:$H$48,2,FALSE)</f>
        <v>Las Fuentes</v>
      </c>
      <c r="O582" s="18" t="s">
        <v>555</v>
      </c>
      <c r="P582" s="19" t="str">
        <f>VLOOKUP(BBDD!O582,[1]CODIFICACIÓN!$BI$3:$BJ$15,2,FALSE)</f>
        <v>ASUNTOS PERSONALES</v>
      </c>
      <c r="Q582" s="3"/>
      <c r="R582" s="19" t="str">
        <f>VLOOKUP(BBDD!Q582,[1]CODIFICACIÓN!$BI$3:$BJ$15,2,FALSE)</f>
        <v>CASA</v>
      </c>
      <c r="T582" s="19" t="str">
        <f>VLOOKUP(BBDD!S582,[1]CODIFICACIÓN!$BK$3:$BL$18,2,FALSE)</f>
        <v>COCHE PERSONA QUE CONDUCE</v>
      </c>
      <c r="U582" s="19"/>
      <c r="V582" s="3"/>
      <c r="Y582" s="7">
        <v>0.55208333333333337</v>
      </c>
      <c r="Z582" s="3">
        <v>15</v>
      </c>
      <c r="AI582" s="19" t="str">
        <f>VLOOKUP(BBDD!AH582,[1]CODIFICACIÓN!$BM$3:$BN$14,2,FALSE)</f>
        <v>NS/NC</v>
      </c>
      <c r="AJ582" s="19" t="str">
        <f>VLOOKUP(BBDD!AI582,[1]CODIFICACIÓN!$BO$3:$BP$12,2,FALSE)</f>
        <v>NO HAY SERVICIO ADECUADO</v>
      </c>
      <c r="AL582" s="19" t="str">
        <f>VLOOKUP(BBDD!AK582,[1]CODIFICACIÓN!$BQ$3:$BR$7,2,FALSE)</f>
        <v>CON MENOR FRECUENCIA</v>
      </c>
      <c r="AM582" s="19" t="str">
        <f>VLOOKUP(BBDD!AL582,[1]CODIFICACIÓN!$BS$3:$BT$7,2,FALSE)</f>
        <v>NS/NC</v>
      </c>
    </row>
    <row r="583" spans="1:39" x14ac:dyDescent="0.3">
      <c r="A583" s="4">
        <v>582</v>
      </c>
      <c r="B583" s="5">
        <v>42846</v>
      </c>
      <c r="C583" s="7">
        <v>0.55555555555555558</v>
      </c>
      <c r="D583" s="3" t="s">
        <v>305</v>
      </c>
      <c r="E583" s="19" t="str">
        <f>VLOOKUP(BBDD!E583,[1]CODIFICACIÓN!$A$3:$B$5,2,FALSE)</f>
        <v>Hombre</v>
      </c>
      <c r="F583" s="3">
        <v>62</v>
      </c>
      <c r="G583" s="3" t="str">
        <f>VLOOKUP(F583,[1]CODIFICACIÓN!$BV$3:$BW$99,2,FALSE)</f>
        <v>55 a 64 años</v>
      </c>
      <c r="H583" s="3" t="s">
        <v>157</v>
      </c>
      <c r="I583" s="19" t="str">
        <f>VLOOKUP(BBDD!H583,[1]CODIFICACIÓN!$BG$3:$BH$11,2,FALSE)</f>
        <v>RETIRADO/A JUBILADO/A</v>
      </c>
      <c r="J583" s="4" t="s">
        <v>157</v>
      </c>
      <c r="K583" s="19" t="str">
        <f>VLOOKUP(BBDD!J583,[1]CODIFICACIÓN!$G$3:$H$48,2,FALSE)</f>
        <v>El Rabal</v>
      </c>
      <c r="L583" s="4" t="s">
        <v>582</v>
      </c>
      <c r="M583" s="3" t="s">
        <v>305</v>
      </c>
      <c r="N583" s="19" t="str">
        <f>VLOOKUP(BBDD!M583,[1]CODIFICACIÓN!$G$3:$H$48,2,FALSE)</f>
        <v>Actur- Rey Fernando</v>
      </c>
      <c r="O583" s="18">
        <v>3</v>
      </c>
      <c r="P583" s="19" t="str">
        <f>VLOOKUP(BBDD!O583,[1]CODIFICACIÓN!$BI$3:$BJ$15,2,FALSE)</f>
        <v>CASA</v>
      </c>
      <c r="Q583" s="3"/>
      <c r="R583" s="19" t="str">
        <f>VLOOKUP(BBDD!Q583,[1]CODIFICACIÓN!$BI$3:$BJ$15,2,FALSE)</f>
        <v>ASUNTOS PERSONALES</v>
      </c>
      <c r="T583" s="19" t="str">
        <f>VLOOKUP(BBDD!S583,[1]CODIFICACIÓN!$BK$3:$BL$18,2,FALSE)</f>
        <v>BUS URBANO</v>
      </c>
      <c r="U583" s="19" t="str">
        <f>VLOOKUP(BBDD!T583,[1]CODIFICACIÓN!$BK$3:$BL$18,2,FALSE)</f>
        <v>BUS URBANO</v>
      </c>
      <c r="V583" s="3"/>
      <c r="Y583" s="7">
        <v>0.51388888888888895</v>
      </c>
      <c r="Z583" s="3">
        <v>60</v>
      </c>
      <c r="AA583" s="3">
        <v>44</v>
      </c>
      <c r="AB583" s="3">
        <v>10</v>
      </c>
      <c r="AC583" s="3">
        <v>29</v>
      </c>
      <c r="AD583" s="3">
        <v>3</v>
      </c>
      <c r="AI583" s="19" t="str">
        <f>VLOOKUP(BBDD!AH583,[1]CODIFICACIÓN!$BM$3:$BN$14,2,FALSE)</f>
        <v>TARJETA BUS</v>
      </c>
      <c r="AJ583" s="19" t="str">
        <f>VLOOKUP(BBDD!AI583,[1]CODIFICACIÓN!$BO$3:$BP$12,2,FALSE)</f>
        <v>NS/NC</v>
      </c>
      <c r="AL583" s="19" t="str">
        <f>VLOOKUP(BBDD!AK583,[1]CODIFICACIÓN!$BQ$3:$BR$7,2,FALSE)</f>
        <v>CON MENOR FRECUENCIA</v>
      </c>
      <c r="AM583" s="19" t="str">
        <f>VLOOKUP(BBDD!AL583,[1]CODIFICACIÓN!$BS$3:$BT$7,2,FALSE)</f>
        <v>Seguro</v>
      </c>
    </row>
    <row r="584" spans="1:39" ht="15" customHeight="1" x14ac:dyDescent="0.3">
      <c r="A584" s="4">
        <v>583</v>
      </c>
      <c r="B584" s="5">
        <v>42846</v>
      </c>
      <c r="C584" s="7">
        <v>0.55902777777777779</v>
      </c>
      <c r="D584" s="3" t="s">
        <v>305</v>
      </c>
      <c r="E584" s="19" t="str">
        <f>VLOOKUP(BBDD!E584,[1]CODIFICACIÓN!$A$3:$B$5,2,FALSE)</f>
        <v>Mujer</v>
      </c>
      <c r="F584" s="3">
        <v>71</v>
      </c>
      <c r="G584" s="3" t="str">
        <f>VLOOKUP(F584,[1]CODIFICACIÓN!$BV$3:$BW$99,2,FALSE)</f>
        <v>&gt; 65 años</v>
      </c>
      <c r="H584" s="3" t="s">
        <v>106</v>
      </c>
      <c r="I584" s="19" t="str">
        <f>VLOOKUP(BBDD!H584,[1]CODIFICACIÓN!$BG$3:$BH$11,2,FALSE)</f>
        <v>RETIRADO/A JUBILADO/A</v>
      </c>
      <c r="J584" s="4" t="s">
        <v>339</v>
      </c>
      <c r="K584" s="19" t="str">
        <f>VLOOKUP(BBDD!J584,[1]CODIFICACIÓN!$G$3:$H$48,2,FALSE)</f>
        <v>Actur- Rey Fernando</v>
      </c>
      <c r="L584" s="4">
        <v>144</v>
      </c>
      <c r="M584" s="3" t="s">
        <v>305</v>
      </c>
      <c r="N584" s="19" t="str">
        <f>VLOOKUP(BBDD!M584,[1]CODIFICACIÓN!$G$3:$H$48,2,FALSE)</f>
        <v>Actur- Rey Fernando</v>
      </c>
      <c r="O584" s="18">
        <v>3</v>
      </c>
      <c r="P584" s="19" t="str">
        <f>VLOOKUP(BBDD!O584,[1]CODIFICACIÓN!$BI$3:$BJ$15,2,FALSE)</f>
        <v>CASA</v>
      </c>
      <c r="Q584" s="3"/>
      <c r="R584" s="19" t="str">
        <f>VLOOKUP(BBDD!Q584,[1]CODIFICACIÓN!$BI$3:$BJ$15,2,FALSE)</f>
        <v>SANIDAD</v>
      </c>
      <c r="T584" s="19" t="str">
        <f>VLOOKUP(BBDD!S584,[1]CODIFICACIÓN!$BK$3:$BL$18,2,FALSE)</f>
        <v>TAXI</v>
      </c>
      <c r="U584" s="19"/>
      <c r="V584" s="3"/>
      <c r="Y584" s="7">
        <v>0.5</v>
      </c>
      <c r="Z584" s="3">
        <v>5</v>
      </c>
      <c r="AI584" s="19" t="str">
        <f>VLOOKUP(BBDD!AH584,[1]CODIFICACIÓN!$BM$3:$BN$14,2,FALSE)</f>
        <v>NS/NC</v>
      </c>
      <c r="AJ584" s="19" t="str">
        <f>VLOOKUP(BBDD!AI584,[1]CODIFICACIÓN!$BO$3:$BP$12,2,FALSE)</f>
        <v>OTROS</v>
      </c>
      <c r="AK584" s="3" t="s">
        <v>340</v>
      </c>
      <c r="AL584" s="19" t="str">
        <f>VLOOKUP(BBDD!AK584,[1]CODIFICACIÓN!$BQ$3:$BR$7,2,FALSE)</f>
        <v>1-3 VECES AL MES</v>
      </c>
      <c r="AM584" s="19" t="str">
        <f>VLOOKUP(BBDD!AL584,[1]CODIFICACIÓN!$BS$3:$BT$7,2,FALSE)</f>
        <v>NS/NC</v>
      </c>
    </row>
    <row r="585" spans="1:39" ht="15" customHeight="1" x14ac:dyDescent="0.3">
      <c r="A585" s="4">
        <v>584</v>
      </c>
      <c r="B585" s="5">
        <v>42846</v>
      </c>
      <c r="C585" s="7">
        <v>0.5625</v>
      </c>
      <c r="D585" s="3" t="s">
        <v>305</v>
      </c>
      <c r="E585" s="19" t="str">
        <f>VLOOKUP(BBDD!E585,[1]CODIFICACIÓN!$A$3:$B$5,2,FALSE)</f>
        <v>Mujer</v>
      </c>
      <c r="F585" s="3">
        <v>29</v>
      </c>
      <c r="G585" s="3" t="str">
        <f>VLOOKUP(F585,[1]CODIFICACIÓN!$BV$3:$BW$99,2,FALSE)</f>
        <v>25 a 39 años</v>
      </c>
      <c r="H585" s="3" t="s">
        <v>160</v>
      </c>
      <c r="I585" s="19" t="str">
        <f>VLOOKUP(BBDD!H585,[1]CODIFICACIÓN!$BG$3:$BH$11,2,FALSE)</f>
        <v>OCUPADO/A</v>
      </c>
      <c r="J585" s="4" t="s">
        <v>302</v>
      </c>
      <c r="K585" s="19" t="str">
        <f>VLOOKUP(BBDD!J585,[1]CODIFICACIÓN!$G$3:$H$48,2,FALSE)</f>
        <v>Centro</v>
      </c>
      <c r="L585" s="4" t="s">
        <v>665</v>
      </c>
      <c r="M585" s="3" t="s">
        <v>305</v>
      </c>
      <c r="N585" s="19" t="str">
        <f>VLOOKUP(BBDD!M585,[1]CODIFICACIÓN!$G$3:$H$48,2,FALSE)</f>
        <v>Actur- Rey Fernando</v>
      </c>
      <c r="O585" s="18">
        <v>3</v>
      </c>
      <c r="P585" s="19" t="str">
        <f>VLOOKUP(BBDD!O585,[1]CODIFICACIÓN!$BI$3:$BJ$15,2,FALSE)</f>
        <v>TRABAJO</v>
      </c>
      <c r="Q585" s="3"/>
      <c r="R585" s="19" t="str">
        <f>VLOOKUP(BBDD!Q585,[1]CODIFICACIÓN!$BI$3:$BJ$15,2,FALSE)</f>
        <v>ASUNTOS PERSONALES</v>
      </c>
      <c r="T585" s="19" t="str">
        <f>VLOOKUP(BBDD!S585,[1]CODIFICACIÓN!$BK$3:$BL$18,2,FALSE)</f>
        <v>COCHE ACOMPAÑANTE</v>
      </c>
      <c r="U585" s="19"/>
      <c r="V585" s="3"/>
      <c r="Y585" s="7">
        <v>0.53472222222222221</v>
      </c>
      <c r="Z585" s="3">
        <v>10</v>
      </c>
      <c r="AI585" s="19" t="str">
        <f>VLOOKUP(BBDD!AH585,[1]CODIFICACIÓN!$BM$3:$BN$14,2,FALSE)</f>
        <v>NS/NC</v>
      </c>
      <c r="AJ585" s="19" t="str">
        <f>VLOOKUP(BBDD!AI585,[1]CODIFICACIÓN!$BO$3:$BP$12,2,FALSE)</f>
        <v>TARDA MUCHO</v>
      </c>
      <c r="AL585" s="19" t="str">
        <f>VLOOKUP(BBDD!AK585,[1]CODIFICACIÓN!$BQ$3:$BR$7,2,FALSE)</f>
        <v>CON MENOR FRECUENCIA</v>
      </c>
      <c r="AM585" s="19" t="str">
        <f>VLOOKUP(BBDD!AL585,[1]CODIFICACIÓN!$BS$3:$BT$7,2,FALSE)</f>
        <v>NS/NC</v>
      </c>
    </row>
    <row r="586" spans="1:39" ht="15" customHeight="1" x14ac:dyDescent="0.3">
      <c r="A586" s="4">
        <v>585</v>
      </c>
      <c r="B586" s="5">
        <v>42846</v>
      </c>
      <c r="C586" s="7">
        <v>0.56597222222222221</v>
      </c>
      <c r="D586" s="3" t="s">
        <v>305</v>
      </c>
      <c r="E586" s="19" t="str">
        <f>VLOOKUP(BBDD!E586,[1]CODIFICACIÓN!$A$3:$B$5,2,FALSE)</f>
        <v>Hombre</v>
      </c>
      <c r="F586" s="3">
        <v>66</v>
      </c>
      <c r="G586" s="3" t="str">
        <f>VLOOKUP(F586,[1]CODIFICACIÓN!$BV$3:$BW$99,2,FALSE)</f>
        <v>&gt; 65 años</v>
      </c>
      <c r="H586" s="3" t="s">
        <v>341</v>
      </c>
      <c r="I586" s="19" t="str">
        <f>VLOOKUP(BBDD!H586,[1]CODIFICACIÓN!$BG$3:$BH$11,2,FALSE)</f>
        <v>OCUPADO/A</v>
      </c>
      <c r="J586" s="4" t="s">
        <v>106</v>
      </c>
      <c r="K586" s="19" t="str">
        <f>VLOOKUP(BBDD!J586,[1]CODIFICACIÓN!$G$3:$H$48,2,FALSE)</f>
        <v>Actur- Rey Fernando</v>
      </c>
      <c r="L586" s="4" t="s">
        <v>663</v>
      </c>
      <c r="M586" s="3" t="s">
        <v>305</v>
      </c>
      <c r="N586" s="19" t="str">
        <f>VLOOKUP(BBDD!M586,[1]CODIFICACIÓN!$G$3:$H$48,2,FALSE)</f>
        <v>Actur- Rey Fernando</v>
      </c>
      <c r="O586" s="18">
        <v>3</v>
      </c>
      <c r="P586" s="19" t="str">
        <f>VLOOKUP(BBDD!O586,[1]CODIFICACIÓN!$BI$3:$BJ$15,2,FALSE)</f>
        <v>ASUNTOS PERSONALES</v>
      </c>
      <c r="Q586" s="3"/>
      <c r="R586" s="19" t="str">
        <f>VLOOKUP(BBDD!Q586,[1]CODIFICACIÓN!$BI$3:$BJ$15,2,FALSE)</f>
        <v>ASUNTOS PERSONALES</v>
      </c>
      <c r="T586" s="19" t="str">
        <f>VLOOKUP(BBDD!S586,[1]CODIFICACIÓN!$BK$3:$BL$18,2,FALSE)</f>
        <v>COCHE PERSONA QUE CONDUCE</v>
      </c>
      <c r="U586" s="19"/>
      <c r="V586" s="3"/>
      <c r="Y586" s="7">
        <v>0.4513888888888889</v>
      </c>
      <c r="Z586" s="3">
        <v>10</v>
      </c>
      <c r="AI586" s="19" t="str">
        <f>VLOOKUP(BBDD!AH586,[1]CODIFICACIÓN!$BM$3:$BN$14,2,FALSE)</f>
        <v>NS/NC</v>
      </c>
      <c r="AJ586" s="19" t="str">
        <f>VLOOKUP(BBDD!AI586,[1]CODIFICACIÓN!$BO$3:$BP$12,2,FALSE)</f>
        <v>NO CONOZCO EL SERVICIO</v>
      </c>
      <c r="AL586" s="19" t="str">
        <f>VLOOKUP(BBDD!AK586,[1]CODIFICACIÓN!$BQ$3:$BR$7,2,FALSE)</f>
        <v>CON MENOR FRECUENCIA</v>
      </c>
      <c r="AM586" s="19" t="str">
        <f>VLOOKUP(BBDD!AL586,[1]CODIFICACIÓN!$BS$3:$BT$7,2,FALSE)</f>
        <v>NS/NC</v>
      </c>
    </row>
    <row r="587" spans="1:39" x14ac:dyDescent="0.3">
      <c r="A587" s="4">
        <v>586</v>
      </c>
      <c r="B587" s="5">
        <v>42846</v>
      </c>
      <c r="C587" s="7">
        <v>0.56944444444444442</v>
      </c>
      <c r="D587" s="3" t="s">
        <v>305</v>
      </c>
      <c r="E587" s="19" t="str">
        <f>VLOOKUP(BBDD!E587,[1]CODIFICACIÓN!$A$3:$B$5,2,FALSE)</f>
        <v>Mujer</v>
      </c>
      <c r="F587" s="3">
        <v>23</v>
      </c>
      <c r="G587" s="3" t="str">
        <f>VLOOKUP(F587,[1]CODIFICACIÓN!$BV$3:$BW$99,2,FALSE)</f>
        <v>15 a 24 años</v>
      </c>
      <c r="H587" s="3" t="s">
        <v>130</v>
      </c>
      <c r="I587" s="19" t="str">
        <f>VLOOKUP(BBDD!H587,[1]CODIFICACIÓN!$BG$3:$BH$11,2,FALSE)</f>
        <v>ESTUDIANTE</v>
      </c>
      <c r="J587" s="4" t="s">
        <v>305</v>
      </c>
      <c r="K587" s="19" t="str">
        <f>VLOOKUP(BBDD!J587,[1]CODIFICACIÓN!$G$3:$H$48,2,FALSE)</f>
        <v>Actur- Rey Fernando</v>
      </c>
      <c r="L587" s="4">
        <v>3</v>
      </c>
      <c r="M587" s="3" t="s">
        <v>130</v>
      </c>
      <c r="N587" s="19" t="str">
        <f>VLOOKUP(BBDD!M587,[1]CODIFICACIÓN!$G$3:$H$48,2,FALSE)</f>
        <v>Oliver- Valdefierro</v>
      </c>
      <c r="O587" s="18" t="s">
        <v>569</v>
      </c>
      <c r="P587" s="19" t="str">
        <f>VLOOKUP(BBDD!O587,[1]CODIFICACIÓN!$BI$3:$BJ$15,2,FALSE)</f>
        <v>ESTUDIOS</v>
      </c>
      <c r="Q587" s="3"/>
      <c r="R587" s="19" t="str">
        <f>VLOOKUP(BBDD!Q587,[1]CODIFICACIÓN!$BI$3:$BJ$15,2,FALSE)</f>
        <v>CASA</v>
      </c>
      <c r="T587" s="19" t="str">
        <f>VLOOKUP(BBDD!S587,[1]CODIFICACIÓN!$BK$3:$BL$18,2,FALSE)</f>
        <v>BUS URBANO</v>
      </c>
      <c r="U587" s="19" t="str">
        <f>VLOOKUP(BBDD!T587,[1]CODIFICACIÓN!$BK$3:$BL$18,2,FALSE)</f>
        <v>BUS URBANO</v>
      </c>
      <c r="V587" s="3"/>
      <c r="Y587" s="7">
        <v>0.56597222222222221</v>
      </c>
      <c r="Z587" s="3">
        <v>75</v>
      </c>
      <c r="AA587" s="3">
        <v>29</v>
      </c>
      <c r="AB587" s="3">
        <v>5</v>
      </c>
      <c r="AC587" s="3">
        <v>36</v>
      </c>
      <c r="AD587" s="3">
        <v>7</v>
      </c>
      <c r="AI587" s="19" t="str">
        <f>VLOOKUP(BBDD!AH587,[1]CODIFICACIÓN!$BM$3:$BN$14,2,FALSE)</f>
        <v>TARJETA BUS</v>
      </c>
      <c r="AJ587" s="19" t="str">
        <f>VLOOKUP(BBDD!AI587,[1]CODIFICACIÓN!$BO$3:$BP$12,2,FALSE)</f>
        <v>NS/NC</v>
      </c>
      <c r="AL587" s="19" t="str">
        <f>VLOOKUP(BBDD!AK587,[1]CODIFICACIÓN!$BQ$3:$BR$7,2,FALSE)</f>
        <v>4 O MÁS VECES A LA SEMANA</v>
      </c>
      <c r="AM587" s="19" t="str">
        <f>VLOOKUP(BBDD!AL587,[1]CODIFICACIÓN!$BS$3:$BT$7,2,FALSE)</f>
        <v>Seguro</v>
      </c>
    </row>
    <row r="588" spans="1:39" x14ac:dyDescent="0.3">
      <c r="A588" s="4">
        <v>587</v>
      </c>
      <c r="B588" s="5">
        <v>42846</v>
      </c>
      <c r="C588" s="7">
        <v>0.57291666666666663</v>
      </c>
      <c r="D588" s="3" t="s">
        <v>305</v>
      </c>
      <c r="E588" s="19" t="str">
        <f>VLOOKUP(BBDD!E588,[1]CODIFICACIÓN!$A$3:$B$5,2,FALSE)</f>
        <v>Mujer</v>
      </c>
      <c r="F588" s="3">
        <v>24</v>
      </c>
      <c r="G588" s="3" t="str">
        <f>VLOOKUP(F588,[1]CODIFICACIÓN!$BV$3:$BW$99,2,FALSE)</f>
        <v>15 a 24 años</v>
      </c>
      <c r="H588" s="3" t="s">
        <v>342</v>
      </c>
      <c r="I588" s="19" t="str">
        <f>VLOOKUP(BBDD!H588,[1]CODIFICACIÓN!$BG$3:$BH$11,2,FALSE)</f>
        <v>ESTUDIANTE</v>
      </c>
      <c r="J588" s="4" t="s">
        <v>305</v>
      </c>
      <c r="K588" s="19" t="str">
        <f>VLOOKUP(BBDD!J588,[1]CODIFICACIÓN!$G$3:$H$48,2,FALSE)</f>
        <v>Actur- Rey Fernando</v>
      </c>
      <c r="L588" s="4">
        <v>3</v>
      </c>
      <c r="M588" s="3" t="s">
        <v>342</v>
      </c>
      <c r="N588" s="19" t="str">
        <f>VLOOKUP(BBDD!M588,[1]CODIFICACIÓN!$G$3:$H$48,2,FALSE)</f>
        <v>Universidad</v>
      </c>
      <c r="O588" s="18">
        <v>90</v>
      </c>
      <c r="P588" s="19" t="str">
        <f>VLOOKUP(BBDD!O588,[1]CODIFICACIÓN!$BI$3:$BJ$15,2,FALSE)</f>
        <v>ESTUDIOS</v>
      </c>
      <c r="Q588" s="3"/>
      <c r="R588" s="19" t="str">
        <f>VLOOKUP(BBDD!Q588,[1]CODIFICACIÓN!$BI$3:$BJ$15,2,FALSE)</f>
        <v>TRABAJO</v>
      </c>
      <c r="T588" s="19" t="str">
        <f>VLOOKUP(BBDD!S588,[1]CODIFICACIÓN!$BK$3:$BL$18,2,FALSE)</f>
        <v>BUS URBANO</v>
      </c>
      <c r="U588" s="19" t="str">
        <f>VLOOKUP(BBDD!T588,[1]CODIFICACIÓN!$BK$3:$BL$18,2,FALSE)</f>
        <v>BUS URBANO</v>
      </c>
      <c r="V588" s="3"/>
      <c r="Y588" s="7">
        <v>0.57291666666666663</v>
      </c>
      <c r="Z588" s="3">
        <v>60</v>
      </c>
      <c r="AA588" s="3">
        <v>29</v>
      </c>
      <c r="AB588" s="3">
        <v>5</v>
      </c>
      <c r="AC588" s="3">
        <v>35</v>
      </c>
      <c r="AD588" s="3">
        <v>3</v>
      </c>
      <c r="AI588" s="19" t="str">
        <f>VLOOKUP(BBDD!AH588,[1]CODIFICACIÓN!$BM$3:$BN$14,2,FALSE)</f>
        <v>TARJETA BUS</v>
      </c>
      <c r="AJ588" s="19" t="str">
        <f>VLOOKUP(BBDD!AI588,[1]CODIFICACIÓN!$BO$3:$BP$12,2,FALSE)</f>
        <v>NS/NC</v>
      </c>
      <c r="AL588" s="19" t="str">
        <f>VLOOKUP(BBDD!AK588,[1]CODIFICACIÓN!$BQ$3:$BR$7,2,FALSE)</f>
        <v>4 O MÁS VECES A LA SEMANA</v>
      </c>
      <c r="AM588" s="19" t="str">
        <f>VLOOKUP(BBDD!AL588,[1]CODIFICACIÓN!$BS$3:$BT$7,2,FALSE)</f>
        <v>Muy seguro</v>
      </c>
    </row>
    <row r="589" spans="1:39" ht="15" customHeight="1" x14ac:dyDescent="0.3">
      <c r="A589" s="4">
        <v>588</v>
      </c>
      <c r="B589" s="5">
        <v>42846</v>
      </c>
      <c r="C589" s="7">
        <v>0.57638888888888895</v>
      </c>
      <c r="D589" s="3" t="s">
        <v>305</v>
      </c>
      <c r="E589" s="19" t="str">
        <f>VLOOKUP(BBDD!E589,[1]CODIFICACIÓN!$A$3:$B$5,2,FALSE)</f>
        <v>Hombre</v>
      </c>
      <c r="F589" s="3">
        <v>81</v>
      </c>
      <c r="G589" s="3" t="str">
        <f>VLOOKUP(F589,[1]CODIFICACIÓN!$BV$3:$BW$99,2,FALSE)</f>
        <v>&gt; 65 años</v>
      </c>
      <c r="H589" s="3" t="s">
        <v>343</v>
      </c>
      <c r="I589" s="19" t="str">
        <f>VLOOKUP(BBDD!H589,[1]CODIFICACIÓN!$BG$3:$BH$11,2,FALSE)</f>
        <v>RETIRADO/A JUBILADO/A</v>
      </c>
      <c r="J589" s="4" t="s">
        <v>305</v>
      </c>
      <c r="K589" s="19" t="str">
        <f>VLOOKUP(BBDD!J589,[1]CODIFICACIÓN!$G$3:$H$48,2,FALSE)</f>
        <v>Actur- Rey Fernando</v>
      </c>
      <c r="L589" s="4">
        <v>3</v>
      </c>
      <c r="M589" s="3" t="s">
        <v>344</v>
      </c>
      <c r="N589" s="19" t="str">
        <f>VLOOKUP(BBDD!M589,[1]CODIFICACIÓN!$G$3:$H$48,2,FALSE)</f>
        <v>Zona Norte</v>
      </c>
      <c r="O589" s="18">
        <v>1</v>
      </c>
      <c r="P589" s="19" t="str">
        <f>VLOOKUP(BBDD!O589,[1]CODIFICACIÓN!$BI$3:$BJ$15,2,FALSE)</f>
        <v>SANIDAD</v>
      </c>
      <c r="Q589" s="3"/>
      <c r="R589" s="19" t="str">
        <f>VLOOKUP(BBDD!Q589,[1]CODIFICACIÓN!$BI$3:$BJ$15,2,FALSE)</f>
        <v>CASA</v>
      </c>
      <c r="T589" s="19" t="str">
        <f>VLOOKUP(BBDD!S589,[1]CODIFICACIÓN!$BK$3:$BL$18,2,FALSE)</f>
        <v>COCHE ACOMPAÑANTE</v>
      </c>
      <c r="U589" s="19"/>
      <c r="V589" s="3"/>
      <c r="Y589" s="7">
        <v>0.57638888888888895</v>
      </c>
      <c r="Z589" s="3">
        <v>20</v>
      </c>
      <c r="AI589" s="19" t="str">
        <f>VLOOKUP(BBDD!AH589,[1]CODIFICACIÓN!$BM$3:$BN$14,2,FALSE)</f>
        <v>NS/NC</v>
      </c>
      <c r="AJ589" s="19" t="str">
        <f>VLOOKUP(BBDD!AI589,[1]CODIFICACIÓN!$BO$3:$BP$12,2,FALSE)</f>
        <v>OTROS</v>
      </c>
      <c r="AK589" s="3" t="s">
        <v>326</v>
      </c>
      <c r="AL589" s="19" t="str">
        <f>VLOOKUP(BBDD!AK589,[1]CODIFICACIÓN!$BQ$3:$BR$7,2,FALSE)</f>
        <v>CON MENOR FRECUENCIA</v>
      </c>
      <c r="AM589" s="19" t="str">
        <f>VLOOKUP(BBDD!AL589,[1]CODIFICACIÓN!$BS$3:$BT$7,2,FALSE)</f>
        <v>NS/NC</v>
      </c>
    </row>
    <row r="590" spans="1:39" ht="15" customHeight="1" x14ac:dyDescent="0.3">
      <c r="A590" s="4">
        <v>589</v>
      </c>
      <c r="B590" s="5">
        <v>42846</v>
      </c>
      <c r="C590" s="7">
        <v>0.57986111111111105</v>
      </c>
      <c r="D590" s="3" t="s">
        <v>305</v>
      </c>
      <c r="E590" s="19" t="str">
        <f>VLOOKUP(BBDD!E590,[1]CODIFICACIÓN!$A$3:$B$5,2,FALSE)</f>
        <v>Mujer</v>
      </c>
      <c r="F590" s="3">
        <v>32</v>
      </c>
      <c r="G590" s="3" t="str">
        <f>VLOOKUP(F590,[1]CODIFICACIÓN!$BV$3:$BW$99,2,FALSE)</f>
        <v>25 a 39 años</v>
      </c>
      <c r="H590" s="3" t="s">
        <v>186</v>
      </c>
      <c r="I590" s="19" t="str">
        <f>VLOOKUP(BBDD!H590,[1]CODIFICACIÓN!$BG$3:$BH$11,2,FALSE)</f>
        <v>OCUPADO/A</v>
      </c>
      <c r="J590" s="4" t="s">
        <v>660</v>
      </c>
      <c r="K590" s="19" t="str">
        <f>VLOOKUP(BBDD!J590,[1]CODIFICACIÓN!$G$3:$H$48,2,FALSE)</f>
        <v>El Rabal</v>
      </c>
      <c r="L590" s="4" t="s">
        <v>583</v>
      </c>
      <c r="M590" s="3" t="s">
        <v>305</v>
      </c>
      <c r="N590" s="19" t="str">
        <f>VLOOKUP(BBDD!M590,[1]CODIFICACIÓN!$G$3:$H$48,2,FALSE)</f>
        <v>Actur- Rey Fernando</v>
      </c>
      <c r="O590" s="18">
        <v>3</v>
      </c>
      <c r="P590" s="19" t="str">
        <f>VLOOKUP(BBDD!O590,[1]CODIFICACIÓN!$BI$3:$BJ$15,2,FALSE)</f>
        <v>CASA</v>
      </c>
      <c r="Q590" s="3"/>
      <c r="R590" s="19" t="str">
        <f>VLOOKUP(BBDD!Q590,[1]CODIFICACIÓN!$BI$3:$BJ$15,2,FALSE)</f>
        <v>TRABAJO</v>
      </c>
      <c r="T590" s="19" t="str">
        <f>VLOOKUP(BBDD!S590,[1]CODIFICACIÓN!$BK$3:$BL$18,2,FALSE)</f>
        <v>COCHE PERSONA QUE CONDUCE</v>
      </c>
      <c r="U590" s="19"/>
      <c r="V590" s="3"/>
      <c r="Y590" s="7">
        <v>0.56597222222222221</v>
      </c>
      <c r="Z590" s="3">
        <v>7</v>
      </c>
      <c r="AI590" s="19" t="str">
        <f>VLOOKUP(BBDD!AH590,[1]CODIFICACIÓN!$BM$3:$BN$14,2,FALSE)</f>
        <v>NS/NC</v>
      </c>
      <c r="AJ590" s="19" t="str">
        <f>VLOOKUP(BBDD!AI590,[1]CODIFICACIÓN!$BO$3:$BP$12,2,FALSE)</f>
        <v>TARDA MUCHO</v>
      </c>
      <c r="AL590" s="19" t="str">
        <f>VLOOKUP(BBDD!AK590,[1]CODIFICACIÓN!$BQ$3:$BR$7,2,FALSE)</f>
        <v>4 O MÁS VECES A LA SEMANA</v>
      </c>
      <c r="AM590" s="19" t="str">
        <f>VLOOKUP(BBDD!AL590,[1]CODIFICACIÓN!$BS$3:$BT$7,2,FALSE)</f>
        <v>NS/NC</v>
      </c>
    </row>
    <row r="591" spans="1:39" ht="15" customHeight="1" x14ac:dyDescent="0.3">
      <c r="A591" s="4">
        <v>590</v>
      </c>
      <c r="B591" s="5">
        <v>42846</v>
      </c>
      <c r="C591" s="7">
        <v>0.58333333333333337</v>
      </c>
      <c r="D591" s="3" t="s">
        <v>305</v>
      </c>
      <c r="E591" s="19" t="str">
        <f>VLOOKUP(BBDD!E591,[1]CODIFICACIÓN!$A$3:$B$5,2,FALSE)</f>
        <v>Mujer</v>
      </c>
      <c r="F591" s="3">
        <v>58</v>
      </c>
      <c r="G591" s="3" t="str">
        <f>VLOOKUP(F591,[1]CODIFICACIÓN!$BV$3:$BW$99,2,FALSE)</f>
        <v>55 a 64 años</v>
      </c>
      <c r="H591" s="3" t="s">
        <v>118</v>
      </c>
      <c r="I591" s="19" t="str">
        <f>VLOOKUP(BBDD!H591,[1]CODIFICACIÓN!$BG$3:$BH$11,2,FALSE)</f>
        <v>RETIRADO/A JUBILADO/A</v>
      </c>
      <c r="J591" s="4" t="s">
        <v>305</v>
      </c>
      <c r="K591" s="19" t="str">
        <f>VLOOKUP(BBDD!J591,[1]CODIFICACIÓN!$G$3:$H$48,2,FALSE)</f>
        <v>Actur- Rey Fernando</v>
      </c>
      <c r="L591" s="4">
        <v>3</v>
      </c>
      <c r="M591" s="3" t="s">
        <v>345</v>
      </c>
      <c r="N591" s="19" t="str">
        <f>VLOOKUP(BBDD!M591,[1]CODIFICACIÓN!$G$3:$H$48,2,FALSE)</f>
        <v>Oliver- Valdefierro</v>
      </c>
      <c r="O591" s="18">
        <v>106</v>
      </c>
      <c r="P591" s="19" t="str">
        <f>VLOOKUP(BBDD!O591,[1]CODIFICACIÓN!$BI$3:$BJ$15,2,FALSE)</f>
        <v>ASUNTOS PERSONALES</v>
      </c>
      <c r="Q591" s="3"/>
      <c r="R591" s="19" t="str">
        <f>VLOOKUP(BBDD!Q591,[1]CODIFICACIÓN!$BI$3:$BJ$15,2,FALSE)</f>
        <v>CASA</v>
      </c>
      <c r="T591" s="19" t="str">
        <f>VLOOKUP(BBDD!S591,[1]CODIFICACIÓN!$BK$3:$BL$18,2,FALSE)</f>
        <v>COCHE PERSONA QUE CONDUCE</v>
      </c>
      <c r="U591" s="19"/>
      <c r="V591" s="3"/>
      <c r="Y591" s="7">
        <v>0.58333333333333337</v>
      </c>
      <c r="Z591" s="3">
        <v>25</v>
      </c>
      <c r="AI591" s="19" t="str">
        <f>VLOOKUP(BBDD!AH591,[1]CODIFICACIÓN!$BM$3:$BN$14,2,FALSE)</f>
        <v>NS/NC</v>
      </c>
      <c r="AJ591" s="19" t="str">
        <f>VLOOKUP(BBDD!AI591,[1]CODIFICACIÓN!$BO$3:$BP$12,2,FALSE)</f>
        <v>TARDA MUCHO</v>
      </c>
      <c r="AL591" s="19" t="str">
        <f>VLOOKUP(BBDD!AK591,[1]CODIFICACIÓN!$BQ$3:$BR$7,2,FALSE)</f>
        <v>4 O MÁS VECES A LA SEMANA</v>
      </c>
      <c r="AM591" s="19" t="str">
        <f>VLOOKUP(BBDD!AL591,[1]CODIFICACIÓN!$BS$3:$BT$7,2,FALSE)</f>
        <v>NS/NC</v>
      </c>
    </row>
    <row r="592" spans="1:39" ht="15" customHeight="1" x14ac:dyDescent="0.3">
      <c r="A592" s="4">
        <v>591</v>
      </c>
      <c r="B592" s="5">
        <v>42846</v>
      </c>
      <c r="C592" s="7">
        <v>0.58680555555555558</v>
      </c>
      <c r="D592" s="3" t="s">
        <v>305</v>
      </c>
      <c r="E592" s="19" t="str">
        <f>VLOOKUP(BBDD!E592,[1]CODIFICACIÓN!$A$3:$B$5,2,FALSE)</f>
        <v>Mujer</v>
      </c>
      <c r="F592" s="3">
        <v>40</v>
      </c>
      <c r="G592" s="3" t="str">
        <f>VLOOKUP(F592,[1]CODIFICACIÓN!$BV$3:$BW$99,2,FALSE)</f>
        <v>40 a 54 años</v>
      </c>
      <c r="H592" s="3" t="s">
        <v>270</v>
      </c>
      <c r="I592" s="19" t="str">
        <f>VLOOKUP(BBDD!H592,[1]CODIFICACIÓN!$BG$3:$BH$11,2,FALSE)</f>
        <v>OCUPADO/A</v>
      </c>
      <c r="J592" s="4" t="s">
        <v>108</v>
      </c>
      <c r="K592" s="19" t="str">
        <f>VLOOKUP(BBDD!J592,[1]CODIFICACIÓN!$G$3:$H$48,2,FALSE)</f>
        <v>Las Fuentes</v>
      </c>
      <c r="L592" s="4" t="s">
        <v>555</v>
      </c>
      <c r="M592" s="3" t="s">
        <v>305</v>
      </c>
      <c r="N592" s="19" t="str">
        <f>VLOOKUP(BBDD!M592,[1]CODIFICACIÓN!$G$3:$H$48,2,FALSE)</f>
        <v>Actur- Rey Fernando</v>
      </c>
      <c r="O592" s="18">
        <v>3</v>
      </c>
      <c r="P592" s="19" t="str">
        <f>VLOOKUP(BBDD!O592,[1]CODIFICACIÓN!$BI$3:$BJ$15,2,FALSE)</f>
        <v>ASUNTOS PERSONALES</v>
      </c>
      <c r="Q592" s="3"/>
      <c r="R592" s="19" t="str">
        <f>VLOOKUP(BBDD!Q592,[1]CODIFICACIÓN!$BI$3:$BJ$15,2,FALSE)</f>
        <v>ASUNTOS PERSONALES</v>
      </c>
      <c r="T592" s="19" t="str">
        <f>VLOOKUP(BBDD!S592,[1]CODIFICACIÓN!$BK$3:$BL$18,2,FALSE)</f>
        <v>COCHE PERSONA QUE CONDUCE</v>
      </c>
      <c r="U592" s="19"/>
      <c r="V592" s="3"/>
      <c r="Y592" s="7">
        <v>0.35416666666666669</v>
      </c>
      <c r="Z592" s="3">
        <v>15</v>
      </c>
      <c r="AI592" s="19" t="str">
        <f>VLOOKUP(BBDD!AH592,[1]CODIFICACIÓN!$BM$3:$BN$14,2,FALSE)</f>
        <v>NS/NC</v>
      </c>
      <c r="AJ592" s="19" t="str">
        <f>VLOOKUP(BBDD!AI592,[1]CODIFICACIÓN!$BO$3:$BP$12,2,FALSE)</f>
        <v>ES INCÓMODO</v>
      </c>
      <c r="AL592" s="19" t="str">
        <f>VLOOKUP(BBDD!AK592,[1]CODIFICACIÓN!$BQ$3:$BR$7,2,FALSE)</f>
        <v>4 O MÁS VECES A LA SEMANA</v>
      </c>
      <c r="AM592" s="19" t="str">
        <f>VLOOKUP(BBDD!AL592,[1]CODIFICACIÓN!$BS$3:$BT$7,2,FALSE)</f>
        <v>NS/NC</v>
      </c>
    </row>
    <row r="593" spans="1:39" x14ac:dyDescent="0.3">
      <c r="A593" s="4">
        <v>592</v>
      </c>
      <c r="B593" s="5">
        <v>42846</v>
      </c>
      <c r="C593" s="7">
        <v>0.59375</v>
      </c>
      <c r="D593" s="3" t="s">
        <v>305</v>
      </c>
      <c r="E593" s="19" t="str">
        <f>VLOOKUP(BBDD!E593,[1]CODIFICACIÓN!$A$3:$B$5,2,FALSE)</f>
        <v>Mujer</v>
      </c>
      <c r="F593" s="3">
        <v>45</v>
      </c>
      <c r="G593" s="3" t="str">
        <f>VLOOKUP(F593,[1]CODIFICACIÓN!$BV$3:$BW$99,2,FALSE)</f>
        <v>40 a 54 años</v>
      </c>
      <c r="H593" s="3" t="s">
        <v>106</v>
      </c>
      <c r="I593" s="19" t="str">
        <f>VLOOKUP(BBDD!H593,[1]CODIFICACIÓN!$BG$3:$BH$11,2,FALSE)</f>
        <v>OCUPADO/A</v>
      </c>
      <c r="J593" s="4" t="s">
        <v>305</v>
      </c>
      <c r="K593" s="19" t="str">
        <f>VLOOKUP(BBDD!J593,[1]CODIFICACIÓN!$G$3:$H$48,2,FALSE)</f>
        <v>Actur- Rey Fernando</v>
      </c>
      <c r="L593" s="4">
        <v>3</v>
      </c>
      <c r="M593" s="3" t="s">
        <v>346</v>
      </c>
      <c r="N593" s="19" t="str">
        <f>VLOOKUP(BBDD!M593,[1]CODIFICACIÓN!$G$3:$H$48,2,FALSE)</f>
        <v>Actur- Rey Fernando</v>
      </c>
      <c r="O593" s="18">
        <v>28</v>
      </c>
      <c r="P593" s="19" t="str">
        <f>VLOOKUP(BBDD!O593,[1]CODIFICACIÓN!$BI$3:$BJ$15,2,FALSE)</f>
        <v>TRABAJO</v>
      </c>
      <c r="Q593" s="3"/>
      <c r="R593" s="19" t="str">
        <f>VLOOKUP(BBDD!Q593,[1]CODIFICACIÓN!$BI$3:$BJ$15,2,FALSE)</f>
        <v>CASA</v>
      </c>
      <c r="T593" s="19" t="str">
        <f>VLOOKUP(BBDD!S593,[1]CODIFICACIÓN!$BK$3:$BL$18,2,FALSE)</f>
        <v>A PIE</v>
      </c>
      <c r="U593" s="19" t="str">
        <f>VLOOKUP(BBDD!T593,[1]CODIFICACIÓN!$BK$3:$BL$18,2,FALSE)</f>
        <v>BUS URBANO</v>
      </c>
      <c r="V593" s="19" t="str">
        <f>VLOOKUP(BBDD!U593,[1]CODIFICACIÓN!$BK$3:$BL$18,2,FALSE)</f>
        <v>A PIE</v>
      </c>
      <c r="Y593" s="7">
        <v>0.59375</v>
      </c>
      <c r="Z593" s="3">
        <v>30</v>
      </c>
      <c r="AC593" s="3">
        <v>29</v>
      </c>
      <c r="AD593" s="3">
        <v>8</v>
      </c>
      <c r="AI593" s="19" t="str">
        <f>VLOOKUP(BBDD!AH593,[1]CODIFICACIÓN!$BM$3:$BN$14,2,FALSE)</f>
        <v>TARJETA BUS</v>
      </c>
      <c r="AJ593" s="19" t="str">
        <f>VLOOKUP(BBDD!AI593,[1]CODIFICACIÓN!$BO$3:$BP$12,2,FALSE)</f>
        <v>NS/NC</v>
      </c>
      <c r="AL593" s="19" t="str">
        <f>VLOOKUP(BBDD!AK593,[1]CODIFICACIÓN!$BQ$3:$BR$7,2,FALSE)</f>
        <v>4 O MÁS VECES A LA SEMANA</v>
      </c>
      <c r="AM593" s="19" t="str">
        <f>VLOOKUP(BBDD!AL593,[1]CODIFICACIÓN!$BS$3:$BT$7,2,FALSE)</f>
        <v>Seguro</v>
      </c>
    </row>
    <row r="594" spans="1:39" ht="15" customHeight="1" x14ac:dyDescent="0.3">
      <c r="A594" s="4">
        <v>593</v>
      </c>
      <c r="B594" s="5">
        <v>42846</v>
      </c>
      <c r="C594" s="7">
        <v>0.59722222222222221</v>
      </c>
      <c r="D594" s="3" t="s">
        <v>305</v>
      </c>
      <c r="E594" s="19" t="str">
        <f>VLOOKUP(BBDD!E594,[1]CODIFICACIÓN!$A$3:$B$5,2,FALSE)</f>
        <v>Hombre</v>
      </c>
      <c r="F594" s="3">
        <v>18</v>
      </c>
      <c r="G594" s="3" t="str">
        <f>VLOOKUP(F594,[1]CODIFICACIÓN!$BV$3:$BW$99,2,FALSE)</f>
        <v>15 a 24 años</v>
      </c>
      <c r="H594" s="3" t="s">
        <v>311</v>
      </c>
      <c r="I594" s="19" t="str">
        <f>VLOOKUP(BBDD!H594,[1]CODIFICACIÓN!$BG$3:$BH$11,2,FALSE)</f>
        <v>OCUPADO/A Y ESTUDIANTE</v>
      </c>
      <c r="J594" s="4" t="s">
        <v>305</v>
      </c>
      <c r="K594" s="19" t="str">
        <f>VLOOKUP(BBDD!J594,[1]CODIFICACIÓN!$G$3:$H$48,2,FALSE)</f>
        <v>Actur- Rey Fernando</v>
      </c>
      <c r="L594" s="4">
        <v>3</v>
      </c>
      <c r="M594" s="3" t="s">
        <v>311</v>
      </c>
      <c r="N594" s="19" t="str">
        <f>VLOOKUP(BBDD!M594,[1]CODIFICACIÓN!$G$3:$H$48,2,FALSE)</f>
        <v>Zona Norte</v>
      </c>
      <c r="O594" s="18">
        <v>201</v>
      </c>
      <c r="P594" s="19" t="str">
        <f>VLOOKUP(BBDD!O594,[1]CODIFICACIÓN!$BI$3:$BJ$15,2,FALSE)</f>
        <v>ASUNTOS PERSONALES</v>
      </c>
      <c r="Q594" s="3"/>
      <c r="R594" s="19" t="str">
        <f>VLOOKUP(BBDD!Q594,[1]CODIFICACIÓN!$BI$3:$BJ$15,2,FALSE)</f>
        <v>CASA</v>
      </c>
      <c r="T594" s="19" t="str">
        <f>VLOOKUP(BBDD!S594,[1]CODIFICACIÓN!$BK$3:$BL$18,2,FALSE)</f>
        <v>COCHE PERSONA QUE CONDUCE</v>
      </c>
      <c r="U594" s="19"/>
      <c r="V594" s="3"/>
      <c r="Y594" s="7">
        <v>0.59722222222222221</v>
      </c>
      <c r="Z594" s="3">
        <v>10</v>
      </c>
      <c r="AI594" s="19" t="str">
        <f>VLOOKUP(BBDD!AH594,[1]CODIFICACIÓN!$BM$3:$BN$14,2,FALSE)</f>
        <v>NS/NC</v>
      </c>
      <c r="AJ594" s="19" t="str">
        <f>VLOOKUP(BBDD!AI594,[1]CODIFICACIÓN!$BO$3:$BP$12,2,FALSE)</f>
        <v>NO HAY SERVICIO ADECUADO</v>
      </c>
      <c r="AL594" s="19" t="str">
        <f>VLOOKUP(BBDD!AK594,[1]CODIFICACIÓN!$BQ$3:$BR$7,2,FALSE)</f>
        <v>CON MENOR FRECUENCIA</v>
      </c>
      <c r="AM594" s="19" t="str">
        <f>VLOOKUP(BBDD!AL594,[1]CODIFICACIÓN!$BS$3:$BT$7,2,FALSE)</f>
        <v>NS/NC</v>
      </c>
    </row>
    <row r="595" spans="1:39" ht="15" customHeight="1" x14ac:dyDescent="0.3">
      <c r="A595" s="4">
        <v>594</v>
      </c>
      <c r="B595" s="5">
        <v>42846</v>
      </c>
      <c r="C595" s="7">
        <v>0.60069444444444442</v>
      </c>
      <c r="D595" s="3" t="s">
        <v>305</v>
      </c>
      <c r="E595" s="19" t="str">
        <f>VLOOKUP(BBDD!E595,[1]CODIFICACIÓN!$A$3:$B$5,2,FALSE)</f>
        <v>Hombre</v>
      </c>
      <c r="F595" s="3">
        <v>51</v>
      </c>
      <c r="G595" s="3" t="str">
        <f>VLOOKUP(F595,[1]CODIFICACIÓN!$BV$3:$BW$99,2,FALSE)</f>
        <v>40 a 54 años</v>
      </c>
      <c r="H595" s="3" t="s">
        <v>347</v>
      </c>
      <c r="I595" s="19" t="str">
        <f>VLOOKUP(BBDD!H595,[1]CODIFICACIÓN!$BG$3:$BH$11,2,FALSE)</f>
        <v>RETIRADO/A JUBILADO/A</v>
      </c>
      <c r="J595" s="4" t="s">
        <v>348</v>
      </c>
      <c r="K595" s="19" t="str">
        <f>VLOOKUP(BBDD!J595,[1]CODIFICACIÓN!$G$3:$H$48,2,FALSE)</f>
        <v>El Rabal</v>
      </c>
      <c r="L595" s="4">
        <v>22</v>
      </c>
      <c r="M595" s="3" t="s">
        <v>305</v>
      </c>
      <c r="N595" s="19" t="str">
        <f>VLOOKUP(BBDD!M595,[1]CODIFICACIÓN!$G$3:$H$48,2,FALSE)</f>
        <v>Actur- Rey Fernando</v>
      </c>
      <c r="O595" s="18">
        <v>3</v>
      </c>
      <c r="P595" s="19" t="str">
        <f>VLOOKUP(BBDD!O595,[1]CODIFICACIÓN!$BI$3:$BJ$15,2,FALSE)</f>
        <v>CASA</v>
      </c>
      <c r="Q595" s="3"/>
      <c r="R595" s="19" t="str">
        <f>VLOOKUP(BBDD!Q595,[1]CODIFICACIÓN!$BI$3:$BJ$15,2,FALSE)</f>
        <v>ASUNTOS PERSONALES</v>
      </c>
      <c r="T595" s="19" t="str">
        <f>VLOOKUP(BBDD!S595,[1]CODIFICACIÓN!$BK$3:$BL$18,2,FALSE)</f>
        <v>COCHE PERSONA QUE CONDUCE</v>
      </c>
      <c r="U595" s="19"/>
      <c r="V595" s="3"/>
      <c r="Y595" s="7">
        <v>0.45833333333333331</v>
      </c>
      <c r="Z595" s="3">
        <v>15</v>
      </c>
      <c r="AI595" s="19" t="str">
        <f>VLOOKUP(BBDD!AH595,[1]CODIFICACIÓN!$BM$3:$BN$14,2,FALSE)</f>
        <v>NS/NC</v>
      </c>
      <c r="AJ595" s="19" t="str">
        <f>VLOOKUP(BBDD!AI595,[1]CODIFICACIÓN!$BO$3:$BP$12,2,FALSE)</f>
        <v>NO HAY SERVICIO ADECUADO</v>
      </c>
      <c r="AL595" s="19" t="str">
        <f>VLOOKUP(BBDD!AK595,[1]CODIFICACIÓN!$BQ$3:$BR$7,2,FALSE)</f>
        <v>1-3 VECES AL MES</v>
      </c>
      <c r="AM595" s="19" t="str">
        <f>VLOOKUP(BBDD!AL595,[1]CODIFICACIÓN!$BS$3:$BT$7,2,FALSE)</f>
        <v>NS/NC</v>
      </c>
    </row>
    <row r="596" spans="1:39" ht="15" customHeight="1" x14ac:dyDescent="0.3">
      <c r="A596" s="4">
        <v>595</v>
      </c>
      <c r="B596" s="5">
        <v>42846</v>
      </c>
      <c r="C596" s="7">
        <v>0.60416666666666663</v>
      </c>
      <c r="D596" s="3" t="s">
        <v>305</v>
      </c>
      <c r="E596" s="19" t="str">
        <f>VLOOKUP(BBDD!E596,[1]CODIFICACIÓN!$A$3:$B$5,2,FALSE)</f>
        <v>Hombre</v>
      </c>
      <c r="F596" s="3">
        <v>69</v>
      </c>
      <c r="G596" s="3" t="str">
        <f>VLOOKUP(F596,[1]CODIFICACIÓN!$BV$3:$BW$99,2,FALSE)</f>
        <v>&gt; 65 años</v>
      </c>
      <c r="H596" s="3" t="s">
        <v>183</v>
      </c>
      <c r="I596" s="19" t="str">
        <f>VLOOKUP(BBDD!H596,[1]CODIFICACIÓN!$BG$3:$BH$11,2,FALSE)</f>
        <v>RETIRADO/A JUBILADO/A</v>
      </c>
      <c r="J596" s="4" t="s">
        <v>163</v>
      </c>
      <c r="K596" s="19" t="str">
        <f>VLOOKUP(BBDD!J596,[1]CODIFICACIÓN!$G$3:$H$48,2,FALSE)</f>
        <v>Universidad</v>
      </c>
      <c r="L596" s="4" t="s">
        <v>669</v>
      </c>
      <c r="M596" s="3" t="s">
        <v>305</v>
      </c>
      <c r="N596" s="19" t="str">
        <f>VLOOKUP(BBDD!M596,[1]CODIFICACIÓN!$G$3:$H$48,2,FALSE)</f>
        <v>Actur- Rey Fernando</v>
      </c>
      <c r="O596" s="18">
        <v>174</v>
      </c>
      <c r="P596" s="19" t="str">
        <f>VLOOKUP(BBDD!O596,[1]CODIFICACIÓN!$BI$3:$BJ$15,2,FALSE)</f>
        <v>CASA</v>
      </c>
      <c r="Q596" s="3"/>
      <c r="R596" s="19" t="str">
        <f>VLOOKUP(BBDD!Q596,[1]CODIFICACIÓN!$BI$3:$BJ$15,2,FALSE)</f>
        <v>ASUNTOS PERSONALES</v>
      </c>
      <c r="T596" s="19" t="str">
        <f>VLOOKUP(BBDD!S596,[1]CODIFICACIÓN!$BK$3:$BL$18,2,FALSE)</f>
        <v>COCHE PERSONA QUE CONDUCE</v>
      </c>
      <c r="U596" s="19"/>
      <c r="V596" s="3"/>
      <c r="Y596" s="7">
        <v>0.58333333333333337</v>
      </c>
      <c r="Z596" s="3">
        <v>20</v>
      </c>
      <c r="AI596" s="19" t="str">
        <f>VLOOKUP(BBDD!AH596,[1]CODIFICACIÓN!$BM$3:$BN$14,2,FALSE)</f>
        <v>NS/NC</v>
      </c>
      <c r="AJ596" s="19" t="str">
        <f>VLOOKUP(BBDD!AI596,[1]CODIFICACIÓN!$BO$3:$BP$12,2,FALSE)</f>
        <v>TARDA MUCHO</v>
      </c>
      <c r="AL596" s="19" t="str">
        <f>VLOOKUP(BBDD!AK596,[1]CODIFICACIÓN!$BQ$3:$BR$7,2,FALSE)</f>
        <v>1-3 VECES AL MES</v>
      </c>
      <c r="AM596" s="19" t="str">
        <f>VLOOKUP(BBDD!AL596,[1]CODIFICACIÓN!$BS$3:$BT$7,2,FALSE)</f>
        <v>NS/NC</v>
      </c>
    </row>
    <row r="597" spans="1:39" ht="15" customHeight="1" x14ac:dyDescent="0.3">
      <c r="A597" s="4">
        <v>596</v>
      </c>
      <c r="B597" s="5">
        <v>42846</v>
      </c>
      <c r="C597" s="7">
        <v>0.60763888888888895</v>
      </c>
      <c r="D597" s="3" t="s">
        <v>305</v>
      </c>
      <c r="E597" s="19" t="str">
        <f>VLOOKUP(BBDD!E597,[1]CODIFICACIÓN!$A$3:$B$5,2,FALSE)</f>
        <v>Mujer</v>
      </c>
      <c r="F597" s="3">
        <v>62</v>
      </c>
      <c r="G597" s="3" t="str">
        <f>VLOOKUP(F597,[1]CODIFICACIÓN!$BV$3:$BW$99,2,FALSE)</f>
        <v>55 a 64 años</v>
      </c>
      <c r="H597" s="3" t="s">
        <v>349</v>
      </c>
      <c r="I597" s="19" t="str">
        <f>VLOOKUP(BBDD!H597,[1]CODIFICACIÓN!$BG$3:$BH$11,2,FALSE)</f>
        <v>OCUPADO/A</v>
      </c>
      <c r="J597" s="4" t="s">
        <v>350</v>
      </c>
      <c r="K597" s="19" t="str">
        <f>VLOOKUP(BBDD!J597,[1]CODIFICACIÓN!$G$3:$H$48,2,FALSE)</f>
        <v>El Rabal</v>
      </c>
      <c r="L597" s="4">
        <v>122</v>
      </c>
      <c r="M597" s="3" t="s">
        <v>305</v>
      </c>
      <c r="N597" s="19" t="str">
        <f>VLOOKUP(BBDD!M597,[1]CODIFICACIÓN!$G$3:$H$48,2,FALSE)</f>
        <v>Actur- Rey Fernando</v>
      </c>
      <c r="O597" s="18">
        <v>3</v>
      </c>
      <c r="P597" s="19" t="str">
        <f>VLOOKUP(BBDD!O597,[1]CODIFICACIÓN!$BI$3:$BJ$15,2,FALSE)</f>
        <v>CASA</v>
      </c>
      <c r="Q597" s="3"/>
      <c r="R597" s="19" t="str">
        <f>VLOOKUP(BBDD!Q597,[1]CODIFICACIÓN!$BI$3:$BJ$15,2,FALSE)</f>
        <v>TRABAJO</v>
      </c>
      <c r="T597" s="19" t="str">
        <f>VLOOKUP(BBDD!S597,[1]CODIFICACIÓN!$BK$3:$BL$18,2,FALSE)</f>
        <v>BUS URBANO</v>
      </c>
      <c r="U597" s="19"/>
      <c r="V597" s="3"/>
      <c r="Y597" s="7">
        <v>0.29166666666666669</v>
      </c>
      <c r="Z597" s="3">
        <v>45</v>
      </c>
      <c r="AA597" s="3">
        <v>50</v>
      </c>
      <c r="AB597" s="3">
        <v>13</v>
      </c>
      <c r="AI597" s="19" t="str">
        <f>VLOOKUP(BBDD!AH597,[1]CODIFICACIÓN!$BM$3:$BN$14,2,FALSE)</f>
        <v>TARJETA BUS</v>
      </c>
      <c r="AJ597" s="19" t="str">
        <f>VLOOKUP(BBDD!AI597,[1]CODIFICACIÓN!$BO$3:$BP$12,2,FALSE)</f>
        <v>NS/NC</v>
      </c>
      <c r="AL597" s="19" t="str">
        <f>VLOOKUP(BBDD!AK597,[1]CODIFICACIÓN!$BQ$3:$BR$7,2,FALSE)</f>
        <v>4 O MÁS VECES A LA SEMANA</v>
      </c>
      <c r="AM597" s="19" t="str">
        <f>VLOOKUP(BBDD!AL597,[1]CODIFICACIÓN!$BS$3:$BT$7,2,FALSE)</f>
        <v>Poco seguro</v>
      </c>
    </row>
    <row r="598" spans="1:39" ht="15" customHeight="1" x14ac:dyDescent="0.3">
      <c r="A598" s="4">
        <v>597</v>
      </c>
      <c r="B598" s="5">
        <v>42846</v>
      </c>
      <c r="C598" s="7">
        <v>0.61111111111111105</v>
      </c>
      <c r="D598" s="3" t="s">
        <v>305</v>
      </c>
      <c r="E598" s="19" t="str">
        <f>VLOOKUP(BBDD!E598,[1]CODIFICACIÓN!$A$3:$B$5,2,FALSE)</f>
        <v>Hombre</v>
      </c>
      <c r="F598" s="3">
        <v>52</v>
      </c>
      <c r="G598" s="3" t="str">
        <f>VLOOKUP(F598,[1]CODIFICACIÓN!$BV$3:$BW$99,2,FALSE)</f>
        <v>40 a 54 años</v>
      </c>
      <c r="H598" s="3" t="s">
        <v>115</v>
      </c>
      <c r="I598" s="19" t="str">
        <f>VLOOKUP(BBDD!H598,[1]CODIFICACIÓN!$BG$3:$BH$11,2,FALSE)</f>
        <v>OCUPADO/A</v>
      </c>
      <c r="J598" s="4" t="s">
        <v>115</v>
      </c>
      <c r="K598" s="19" t="str">
        <f>VLOOKUP(BBDD!J598,[1]CODIFICACIÓN!$G$3:$H$48,2,FALSE)</f>
        <v>Delicias</v>
      </c>
      <c r="L598" s="4" t="s">
        <v>564</v>
      </c>
      <c r="M598" s="3" t="s">
        <v>305</v>
      </c>
      <c r="N598" s="19" t="str">
        <f>VLOOKUP(BBDD!M598,[1]CODIFICACIÓN!$G$3:$H$48,2,FALSE)</f>
        <v>Actur- Rey Fernando</v>
      </c>
      <c r="O598" s="18">
        <v>3</v>
      </c>
      <c r="P598" s="19" t="str">
        <f>VLOOKUP(BBDD!O598,[1]CODIFICACIÓN!$BI$3:$BJ$15,2,FALSE)</f>
        <v>CASA</v>
      </c>
      <c r="Q598" s="3"/>
      <c r="R598" s="19" t="str">
        <f>VLOOKUP(BBDD!Q598,[1]CODIFICACIÓN!$BI$3:$BJ$15,2,FALSE)</f>
        <v>ASUNTOS PERSONALES</v>
      </c>
      <c r="T598" s="19" t="str">
        <f>VLOOKUP(BBDD!S598,[1]CODIFICACIÓN!$BK$3:$BL$18,2,FALSE)</f>
        <v>COCHE PERSONA QUE CONDUCE</v>
      </c>
      <c r="U598" s="19"/>
      <c r="V598" s="3"/>
      <c r="Y598" s="7">
        <v>0.52083333333333337</v>
      </c>
      <c r="Z598" s="3">
        <v>25</v>
      </c>
      <c r="AI598" s="19" t="str">
        <f>VLOOKUP(BBDD!AH598,[1]CODIFICACIÓN!$BM$3:$BN$14,2,FALSE)</f>
        <v>NS/NC</v>
      </c>
      <c r="AJ598" s="19" t="str">
        <f>VLOOKUP(BBDD!AI598,[1]CODIFICACIÓN!$BO$3:$BP$12,2,FALSE)</f>
        <v>OTROS</v>
      </c>
      <c r="AK598" s="3" t="s">
        <v>351</v>
      </c>
      <c r="AL598" s="19" t="str">
        <f>VLOOKUP(BBDD!AK598,[1]CODIFICACIÓN!$BQ$3:$BR$7,2,FALSE)</f>
        <v>NS/NC</v>
      </c>
      <c r="AM598" s="19" t="str">
        <f>VLOOKUP(BBDD!AL598,[1]CODIFICACIÓN!$BS$3:$BT$7,2,FALSE)</f>
        <v>NS/NC</v>
      </c>
    </row>
    <row r="599" spans="1:39" ht="15" customHeight="1" x14ac:dyDescent="0.3">
      <c r="A599" s="4">
        <v>598</v>
      </c>
      <c r="B599" s="5">
        <v>42846</v>
      </c>
      <c r="C599" s="7">
        <v>0.61458333333333337</v>
      </c>
      <c r="D599" s="3" t="s">
        <v>305</v>
      </c>
      <c r="E599" s="19" t="str">
        <f>VLOOKUP(BBDD!E599,[1]CODIFICACIÓN!$A$3:$B$5,2,FALSE)</f>
        <v>Mujer</v>
      </c>
      <c r="F599" s="3">
        <v>46</v>
      </c>
      <c r="G599" s="3" t="str">
        <f>VLOOKUP(F599,[1]CODIFICACIÓN!$BV$3:$BW$99,2,FALSE)</f>
        <v>40 a 54 años</v>
      </c>
      <c r="H599" s="3" t="s">
        <v>132</v>
      </c>
      <c r="I599" s="19" t="str">
        <f>VLOOKUP(BBDD!H599,[1]CODIFICACIÓN!$BG$3:$BH$11,2,FALSE)</f>
        <v>OCUPADO/A</v>
      </c>
      <c r="J599" s="4" t="s">
        <v>305</v>
      </c>
      <c r="K599" s="19" t="str">
        <f>VLOOKUP(BBDD!J599,[1]CODIFICACIÓN!$G$3:$H$48,2,FALSE)</f>
        <v>Actur- Rey Fernando</v>
      </c>
      <c r="L599" s="4">
        <v>3</v>
      </c>
      <c r="M599" s="3" t="s">
        <v>133</v>
      </c>
      <c r="N599" s="19" t="str">
        <f>VLOOKUP(BBDD!M599,[1]CODIFICACIÓN!$G$3:$H$48,2,FALSE)</f>
        <v>Miralbueno</v>
      </c>
      <c r="O599" s="18" t="s">
        <v>557</v>
      </c>
      <c r="P599" s="19" t="str">
        <f>VLOOKUP(BBDD!O599,[1]CODIFICACIÓN!$BI$3:$BJ$15,2,FALSE)</f>
        <v>TRABAJO</v>
      </c>
      <c r="Q599" s="3"/>
      <c r="R599" s="19" t="str">
        <f>VLOOKUP(BBDD!Q599,[1]CODIFICACIÓN!$BI$3:$BJ$15,2,FALSE)</f>
        <v>CASA</v>
      </c>
      <c r="T599" s="19" t="str">
        <f>VLOOKUP(BBDD!S599,[1]CODIFICACIÓN!$BK$3:$BL$18,2,FALSE)</f>
        <v>COCHE PERSONA QUE CONDUCE</v>
      </c>
      <c r="U599" s="19"/>
      <c r="V599" s="3"/>
      <c r="Y599" s="7">
        <v>0.61458333333333337</v>
      </c>
      <c r="Z599" s="3">
        <v>20</v>
      </c>
      <c r="AI599" s="19" t="str">
        <f>VLOOKUP(BBDD!AH599,[1]CODIFICACIÓN!$BM$3:$BN$14,2,FALSE)</f>
        <v>NS/NC</v>
      </c>
      <c r="AJ599" s="19" t="str">
        <f>VLOOKUP(BBDD!AI599,[1]CODIFICACIÓN!$BO$3:$BP$12,2,FALSE)</f>
        <v>NO HAY SERVICIO ADECUADO</v>
      </c>
      <c r="AL599" s="19" t="str">
        <f>VLOOKUP(BBDD!AK599,[1]CODIFICACIÓN!$BQ$3:$BR$7,2,FALSE)</f>
        <v>4 O MÁS VECES A LA SEMANA</v>
      </c>
      <c r="AM599" s="19" t="str">
        <f>VLOOKUP(BBDD!AL599,[1]CODIFICACIÓN!$BS$3:$BT$7,2,FALSE)</f>
        <v>NS/NC</v>
      </c>
    </row>
    <row r="600" spans="1:39" ht="15" customHeight="1" x14ac:dyDescent="0.3">
      <c r="A600" s="4">
        <v>599</v>
      </c>
      <c r="B600" s="5">
        <v>42846</v>
      </c>
      <c r="C600" s="7">
        <v>0.61805555555555558</v>
      </c>
      <c r="D600" s="3" t="s">
        <v>305</v>
      </c>
      <c r="E600" s="19" t="str">
        <f>VLOOKUP(BBDD!E600,[1]CODIFICACIÓN!$A$3:$B$5,2,FALSE)</f>
        <v>Mujer</v>
      </c>
      <c r="F600" s="3">
        <v>48</v>
      </c>
      <c r="G600" s="3" t="str">
        <f>VLOOKUP(F600,[1]CODIFICACIÓN!$BV$3:$BW$99,2,FALSE)</f>
        <v>40 a 54 años</v>
      </c>
      <c r="H600" s="3" t="s">
        <v>290</v>
      </c>
      <c r="I600" s="19" t="str">
        <f>VLOOKUP(BBDD!H600,[1]CODIFICACIÓN!$BG$3:$BH$11,2,FALSE)</f>
        <v>OCUPADO/A</v>
      </c>
      <c r="J600" s="4" t="s">
        <v>305</v>
      </c>
      <c r="K600" s="19" t="str">
        <f>VLOOKUP(BBDD!J600,[1]CODIFICACIÓN!$G$3:$H$48,2,FALSE)</f>
        <v>Actur- Rey Fernando</v>
      </c>
      <c r="L600" s="4">
        <v>3</v>
      </c>
      <c r="M600" s="3" t="s">
        <v>290</v>
      </c>
      <c r="N600" s="19" t="str">
        <f>VLOOKUP(BBDD!M600,[1]CODIFICACIÓN!$G$3:$H$48,2,FALSE)</f>
        <v>El Rabal</v>
      </c>
      <c r="O600" s="18">
        <v>124</v>
      </c>
      <c r="P600" s="19" t="str">
        <f>VLOOKUP(BBDD!O600,[1]CODIFICACIÓN!$BI$3:$BJ$15,2,FALSE)</f>
        <v>TRABAJO</v>
      </c>
      <c r="Q600" s="3"/>
      <c r="R600" s="19" t="str">
        <f>VLOOKUP(BBDD!Q600,[1]CODIFICACIÓN!$BI$3:$BJ$15,2,FALSE)</f>
        <v>CASA</v>
      </c>
      <c r="T600" s="19" t="str">
        <f>VLOOKUP(BBDD!S600,[1]CODIFICACIÓN!$BK$3:$BL$18,2,FALSE)</f>
        <v>COCHE ACOMPAÑANTE</v>
      </c>
      <c r="U600" s="19"/>
      <c r="V600" s="3"/>
      <c r="Y600" s="7">
        <v>0.61805555555555558</v>
      </c>
      <c r="Z600" s="3">
        <v>15</v>
      </c>
      <c r="AI600" s="19" t="str">
        <f>VLOOKUP(BBDD!AH600,[1]CODIFICACIÓN!$BM$3:$BN$14,2,FALSE)</f>
        <v>NS/NC</v>
      </c>
      <c r="AJ600" s="19" t="str">
        <f>VLOOKUP(BBDD!AI600,[1]CODIFICACIÓN!$BO$3:$BP$12,2,FALSE)</f>
        <v>TARDA MUCHO</v>
      </c>
      <c r="AL600" s="19" t="str">
        <f>VLOOKUP(BBDD!AK600,[1]CODIFICACIÓN!$BQ$3:$BR$7,2,FALSE)</f>
        <v>4 O MÁS VECES A LA SEMANA</v>
      </c>
      <c r="AM600" s="19" t="str">
        <f>VLOOKUP(BBDD!AL600,[1]CODIFICACIÓN!$BS$3:$BT$7,2,FALSE)</f>
        <v>NS/NC</v>
      </c>
    </row>
    <row r="601" spans="1:39" ht="15" customHeight="1" x14ac:dyDescent="0.3">
      <c r="A601" s="4">
        <v>600</v>
      </c>
      <c r="B601" s="5">
        <v>42846</v>
      </c>
      <c r="C601" s="7">
        <v>0.61805555555555558</v>
      </c>
      <c r="D601" s="3" t="s">
        <v>305</v>
      </c>
      <c r="E601" s="19" t="str">
        <f>VLOOKUP(BBDD!E601,[1]CODIFICACIÓN!$A$3:$B$5,2,FALSE)</f>
        <v>Mujer</v>
      </c>
      <c r="F601" s="3">
        <v>52</v>
      </c>
      <c r="G601" s="3" t="str">
        <f>VLOOKUP(F601,[1]CODIFICACIÓN!$BV$3:$BW$99,2,FALSE)</f>
        <v>40 a 54 años</v>
      </c>
      <c r="H601" s="3" t="s">
        <v>290</v>
      </c>
      <c r="I601" s="19" t="str">
        <f>VLOOKUP(BBDD!H601,[1]CODIFICACIÓN!$BG$3:$BH$11,2,FALSE)</f>
        <v>OCUPADO/A</v>
      </c>
      <c r="J601" s="4" t="s">
        <v>305</v>
      </c>
      <c r="K601" s="19" t="str">
        <f>VLOOKUP(BBDD!J601,[1]CODIFICACIÓN!$G$3:$H$48,2,FALSE)</f>
        <v>Actur- Rey Fernando</v>
      </c>
      <c r="L601" s="4">
        <v>3</v>
      </c>
      <c r="M601" s="3" t="s">
        <v>290</v>
      </c>
      <c r="N601" s="19" t="str">
        <f>VLOOKUP(BBDD!M601,[1]CODIFICACIÓN!$G$3:$H$48,2,FALSE)</f>
        <v>El Rabal</v>
      </c>
      <c r="O601" s="18">
        <v>124</v>
      </c>
      <c r="P601" s="19" t="str">
        <f>VLOOKUP(BBDD!O601,[1]CODIFICACIÓN!$BI$3:$BJ$15,2,FALSE)</f>
        <v>TRABAJO</v>
      </c>
      <c r="Q601" s="3"/>
      <c r="R601" s="19" t="str">
        <f>VLOOKUP(BBDD!Q601,[1]CODIFICACIÓN!$BI$3:$BJ$15,2,FALSE)</f>
        <v>CASA</v>
      </c>
      <c r="T601" s="19" t="str">
        <f>VLOOKUP(BBDD!S601,[1]CODIFICACIÓN!$BK$3:$BL$18,2,FALSE)</f>
        <v>COCHE PERSONA QUE CONDUCE</v>
      </c>
      <c r="U601" s="19"/>
      <c r="V601" s="3"/>
      <c r="Y601" s="7">
        <v>0.61805555555555558</v>
      </c>
      <c r="Z601" s="3">
        <v>15</v>
      </c>
      <c r="AI601" s="19" t="str">
        <f>VLOOKUP(BBDD!AH601,[1]CODIFICACIÓN!$BM$3:$BN$14,2,FALSE)</f>
        <v>NS/NC</v>
      </c>
      <c r="AJ601" s="19" t="str">
        <f>VLOOKUP(BBDD!AI601,[1]CODIFICACIÓN!$BO$3:$BP$12,2,FALSE)</f>
        <v>TARDA MUCHO</v>
      </c>
      <c r="AL601" s="19" t="str">
        <f>VLOOKUP(BBDD!AK601,[1]CODIFICACIÓN!$BQ$3:$BR$7,2,FALSE)</f>
        <v>4 O MÁS VECES A LA SEMANA</v>
      </c>
      <c r="AM601" s="19" t="str">
        <f>VLOOKUP(BBDD!AL601,[1]CODIFICACIÓN!$BS$3:$BT$7,2,FALSE)</f>
        <v>NS/NC</v>
      </c>
    </row>
    <row r="602" spans="1:39" ht="15" customHeight="1" x14ac:dyDescent="0.3">
      <c r="A602" s="4">
        <v>601</v>
      </c>
      <c r="B602" s="5">
        <v>42846</v>
      </c>
      <c r="C602" s="7">
        <v>0.62152777777777779</v>
      </c>
      <c r="D602" s="3" t="s">
        <v>305</v>
      </c>
      <c r="E602" s="19" t="str">
        <f>VLOOKUP(BBDD!E602,[1]CODIFICACIÓN!$A$3:$B$5,2,FALSE)</f>
        <v>Mujer</v>
      </c>
      <c r="F602" s="3">
        <v>47</v>
      </c>
      <c r="G602" s="3" t="str">
        <f>VLOOKUP(F602,[1]CODIFICACIÓN!$BV$3:$BW$99,2,FALSE)</f>
        <v>40 a 54 años</v>
      </c>
      <c r="H602" s="3" t="s">
        <v>157</v>
      </c>
      <c r="I602" s="19" t="str">
        <f>VLOOKUP(BBDD!H602,[1]CODIFICACIÓN!$BG$3:$BH$11,2,FALSE)</f>
        <v>OCUPADO/A</v>
      </c>
      <c r="J602" s="4" t="s">
        <v>157</v>
      </c>
      <c r="K602" s="19" t="str">
        <f>VLOOKUP(BBDD!J602,[1]CODIFICACIÓN!$G$3:$H$48,2,FALSE)</f>
        <v>El Rabal</v>
      </c>
      <c r="L602" s="4" t="s">
        <v>582</v>
      </c>
      <c r="M602" s="3" t="s">
        <v>305</v>
      </c>
      <c r="N602" s="19" t="str">
        <f>VLOOKUP(BBDD!M602,[1]CODIFICACIÓN!$G$3:$H$48,2,FALSE)</f>
        <v>Actur- Rey Fernando</v>
      </c>
      <c r="O602" s="18">
        <v>3</v>
      </c>
      <c r="P602" s="19" t="str">
        <f>VLOOKUP(BBDD!O602,[1]CODIFICACIÓN!$BI$3:$BJ$15,2,FALSE)</f>
        <v>CASA</v>
      </c>
      <c r="Q602" s="3"/>
      <c r="R602" s="19" t="str">
        <f>VLOOKUP(BBDD!Q602,[1]CODIFICACIÓN!$BI$3:$BJ$15,2,FALSE)</f>
        <v>TRABAJO</v>
      </c>
      <c r="T602" s="19" t="str">
        <f>VLOOKUP(BBDD!S602,[1]CODIFICACIÓN!$BK$3:$BL$18,2,FALSE)</f>
        <v>COCHE PERSONA QUE CONDUCE</v>
      </c>
      <c r="U602" s="19"/>
      <c r="V602" s="3"/>
      <c r="Y602" s="7">
        <v>0.60416666666666663</v>
      </c>
      <c r="Z602" s="3">
        <v>15</v>
      </c>
      <c r="AI602" s="19" t="str">
        <f>VLOOKUP(BBDD!AH602,[1]CODIFICACIÓN!$BM$3:$BN$14,2,FALSE)</f>
        <v>NS/NC</v>
      </c>
      <c r="AJ602" s="19" t="str">
        <f>VLOOKUP(BBDD!AI602,[1]CODIFICACIÓN!$BO$3:$BP$12,2,FALSE)</f>
        <v>TARDA MUCHO</v>
      </c>
      <c r="AL602" s="19" t="str">
        <f>VLOOKUP(BBDD!AK602,[1]CODIFICACIÓN!$BQ$3:$BR$7,2,FALSE)</f>
        <v>4 O MÁS VECES A LA SEMANA</v>
      </c>
      <c r="AM602" s="19" t="str">
        <f>VLOOKUP(BBDD!AL602,[1]CODIFICACIÓN!$BS$3:$BT$7,2,FALSE)</f>
        <v>NS/NC</v>
      </c>
    </row>
    <row r="603" spans="1:39" ht="15" customHeight="1" x14ac:dyDescent="0.3">
      <c r="A603" s="4">
        <v>602</v>
      </c>
      <c r="B603" s="5">
        <v>42846</v>
      </c>
      <c r="C603" s="7">
        <v>0.625</v>
      </c>
      <c r="D603" s="3" t="s">
        <v>305</v>
      </c>
      <c r="E603" s="19" t="str">
        <f>VLOOKUP(BBDD!E603,[1]CODIFICACIÓN!$A$3:$B$5,2,FALSE)</f>
        <v>Hombre</v>
      </c>
      <c r="F603" s="3">
        <v>65</v>
      </c>
      <c r="G603" s="3" t="str">
        <f>VLOOKUP(F603,[1]CODIFICACIÓN!$BV$3:$BW$99,2,FALSE)</f>
        <v>&gt; 65 años</v>
      </c>
      <c r="H603" s="3" t="s">
        <v>352</v>
      </c>
      <c r="I603" s="19" t="str">
        <f>VLOOKUP(BBDD!H603,[1]CODIFICACIÓN!$BG$3:$BH$11,2,FALSE)</f>
        <v>RETIRADO/A JUBILADO/A</v>
      </c>
      <c r="J603" s="4" t="s">
        <v>305</v>
      </c>
      <c r="K603" s="19" t="str">
        <f>VLOOKUP(BBDD!J603,[1]CODIFICACIÓN!$G$3:$H$48,2,FALSE)</f>
        <v>Actur- Rey Fernando</v>
      </c>
      <c r="L603" s="4">
        <v>3</v>
      </c>
      <c r="M603" s="3" t="s">
        <v>353</v>
      </c>
      <c r="N603" s="19" t="str">
        <f>VLOOKUP(BBDD!M603,[1]CODIFICACIÓN!$G$3:$H$48,2,FALSE)</f>
        <v>El Rabal</v>
      </c>
      <c r="O603" s="18">
        <v>121</v>
      </c>
      <c r="P603" s="19" t="str">
        <f>VLOOKUP(BBDD!O603,[1]CODIFICACIÓN!$BI$3:$BJ$15,2,FALSE)</f>
        <v>ASUNTOS PERSONALES</v>
      </c>
      <c r="Q603" s="3"/>
      <c r="R603" s="19" t="str">
        <f>VLOOKUP(BBDD!Q603,[1]CODIFICACIÓN!$BI$3:$BJ$15,2,FALSE)</f>
        <v>CASA</v>
      </c>
      <c r="T603" s="19" t="str">
        <f>VLOOKUP(BBDD!S603,[1]CODIFICACIÓN!$BK$3:$BL$18,2,FALSE)</f>
        <v>COCHE PERSONA QUE CONDUCE</v>
      </c>
      <c r="U603" s="19"/>
      <c r="V603" s="3"/>
      <c r="Y603" s="7">
        <v>0.625</v>
      </c>
      <c r="Z603" s="3">
        <v>10</v>
      </c>
      <c r="AI603" s="19" t="str">
        <f>VLOOKUP(BBDD!AH603,[1]CODIFICACIÓN!$BM$3:$BN$14,2,FALSE)</f>
        <v>NS/NC</v>
      </c>
      <c r="AJ603" s="19" t="str">
        <f>VLOOKUP(BBDD!AI603,[1]CODIFICACIÓN!$BO$3:$BP$12,2,FALSE)</f>
        <v>TARDA MUCHO</v>
      </c>
      <c r="AL603" s="19" t="str">
        <f>VLOOKUP(BBDD!AK603,[1]CODIFICACIÓN!$BQ$3:$BR$7,2,FALSE)</f>
        <v>CON MENOR FRECUENCIA</v>
      </c>
      <c r="AM603" s="19" t="str">
        <f>VLOOKUP(BBDD!AL603,[1]CODIFICACIÓN!$BS$3:$BT$7,2,FALSE)</f>
        <v>NS/NC</v>
      </c>
    </row>
    <row r="604" spans="1:39" x14ac:dyDescent="0.3">
      <c r="A604" s="4">
        <v>603</v>
      </c>
      <c r="B604" s="5">
        <v>42846</v>
      </c>
      <c r="C604" s="7">
        <v>0.41944444444444445</v>
      </c>
      <c r="D604" s="3" t="s">
        <v>104</v>
      </c>
      <c r="E604" s="19" t="str">
        <f>VLOOKUP(BBDD!E604,[1]CODIFICACIÓN!$A$3:$B$5,2,FALSE)</f>
        <v>Mujer</v>
      </c>
      <c r="F604" s="3">
        <v>60</v>
      </c>
      <c r="G604" s="3" t="str">
        <f>VLOOKUP(F604,[1]CODIFICACIÓN!$BV$3:$BW$99,2,FALSE)</f>
        <v>55 a 64 años</v>
      </c>
      <c r="H604" s="3" t="s">
        <v>106</v>
      </c>
      <c r="I604" s="19" t="str">
        <f>VLOOKUP(BBDD!H604,[1]CODIFICACIÓN!$BG$3:$BH$11,2,FALSE)</f>
        <v>LABORES DEL HOGAR</v>
      </c>
      <c r="J604" s="4" t="s">
        <v>104</v>
      </c>
      <c r="K604" s="19" t="str">
        <f>VLOOKUP(BBDD!J604,[1]CODIFICACIÓN!$G$3:$H$48,2,FALSE)</f>
        <v>Centro Comercial Gran Casa</v>
      </c>
      <c r="L604" s="4">
        <v>30</v>
      </c>
      <c r="M604" s="3" t="s">
        <v>589</v>
      </c>
      <c r="N604" s="19" t="str">
        <f>VLOOKUP(BBDD!M604,[1]CODIFICACIÓN!$G$3:$H$48,2,FALSE)</f>
        <v>Actur- Rey Fernando</v>
      </c>
      <c r="O604" s="18">
        <v>28</v>
      </c>
      <c r="P604" s="19" t="str">
        <f>VLOOKUP(BBDD!O604,[1]CODIFICACIÓN!$BI$3:$BJ$15,2,FALSE)</f>
        <v>COMPRA DIARIA</v>
      </c>
      <c r="Q604" s="3"/>
      <c r="R604" s="19" t="str">
        <f>VLOOKUP(BBDD!Q604,[1]CODIFICACIÓN!$BI$3:$BJ$15,2,FALSE)</f>
        <v>CASA</v>
      </c>
      <c r="T604" s="19" t="str">
        <f>VLOOKUP(BBDD!S604,[1]CODIFICACIÓN!$BK$3:$BL$18,2,FALSE)</f>
        <v>A PIE</v>
      </c>
      <c r="U604" s="19" t="str">
        <f>VLOOKUP(BBDD!T604,[1]CODIFICACIÓN!$BK$3:$BL$18,2,FALSE)</f>
        <v>A PIE</v>
      </c>
      <c r="V604" s="19" t="str">
        <f>VLOOKUP(BBDD!U604,[1]CODIFICACIÓN!$BK$3:$BL$18,2,FALSE)</f>
        <v>A PIE</v>
      </c>
      <c r="W604" s="19" t="str">
        <f>VLOOKUP(BBDD!V604,[1]CODIFICACIÓN!$BK$3:$BL$18,2,FALSE)</f>
        <v>A PIE</v>
      </c>
      <c r="AI604" s="19" t="str">
        <f>VLOOKUP(BBDD!AH604,[1]CODIFICACIÓN!$BM$3:$BN$14,2,FALSE)</f>
        <v>NS/NC</v>
      </c>
      <c r="AJ604" s="19" t="str">
        <f>VLOOKUP(BBDD!AI604,[1]CODIFICACIÓN!$BO$3:$BP$12,2,FALSE)</f>
        <v>BAJA FRECUENCIA DE PASO</v>
      </c>
      <c r="AL604" s="19" t="str">
        <f>VLOOKUP(BBDD!AK604,[1]CODIFICACIÓN!$BQ$3:$BR$7,2,FALSE)</f>
        <v>4 O MÁS VECES A LA SEMANA</v>
      </c>
      <c r="AM604" s="19" t="str">
        <f>VLOOKUP(BBDD!AL604,[1]CODIFICACIÓN!$BS$3:$BT$7,2,FALSE)</f>
        <v>Seguro</v>
      </c>
    </row>
    <row r="605" spans="1:39" x14ac:dyDescent="0.3">
      <c r="A605" s="4">
        <v>604</v>
      </c>
      <c r="B605" s="5">
        <v>42846</v>
      </c>
      <c r="C605" s="7">
        <v>0.4236111111111111</v>
      </c>
      <c r="D605" s="3" t="s">
        <v>104</v>
      </c>
      <c r="E605" s="19" t="str">
        <f>VLOOKUP(BBDD!E605,[1]CODIFICACIÓN!$A$3:$B$5,2,FALSE)</f>
        <v>Mujer</v>
      </c>
      <c r="F605" s="3">
        <v>40</v>
      </c>
      <c r="G605" s="3" t="str">
        <f>VLOOKUP(F605,[1]CODIFICACIÓN!$BV$3:$BW$99,2,FALSE)</f>
        <v>40 a 54 años</v>
      </c>
      <c r="H605" s="3" t="s">
        <v>354</v>
      </c>
      <c r="I605" s="19" t="str">
        <f>VLOOKUP(BBDD!H605,[1]CODIFICACIÓN!$BG$3:$BH$11,2,FALSE)</f>
        <v>EN PARO</v>
      </c>
      <c r="J605" s="4" t="s">
        <v>354</v>
      </c>
      <c r="K605" s="19" t="str">
        <f>VLOOKUP(BBDD!J605,[1]CODIFICACIÓN!$G$3:$H$48,2,FALSE)</f>
        <v>No sabe / No contesta</v>
      </c>
      <c r="L605" s="4">
        <v>999</v>
      </c>
      <c r="M605" s="3" t="s">
        <v>232</v>
      </c>
      <c r="N605" s="19" t="str">
        <f>VLOOKUP(BBDD!M605,[1]CODIFICACIÓN!$G$3:$H$48,2,FALSE)</f>
        <v>Hospital Universitario Miguel Servet</v>
      </c>
      <c r="O605" s="18">
        <v>159</v>
      </c>
      <c r="P605" s="19" t="str">
        <f>VLOOKUP(BBDD!O605,[1]CODIFICACIÓN!$BI$3:$BJ$15,2,FALSE)</f>
        <v>CASA</v>
      </c>
      <c r="Q605" s="3"/>
      <c r="R605" s="19" t="str">
        <f>VLOOKUP(BBDD!Q605,[1]CODIFICACIÓN!$BI$3:$BJ$15,2,FALSE)</f>
        <v>SANIDAD</v>
      </c>
      <c r="T605" s="19" t="str">
        <f>VLOOKUP(BBDD!S605,[1]CODIFICACIÓN!$BK$3:$BL$18,2,FALSE)</f>
        <v>COCHE PERSONA QUE CONDUCE</v>
      </c>
      <c r="U605" s="19" t="str">
        <f>VLOOKUP(BBDD!T605,[1]CODIFICACIÓN!$BK$3:$BL$18,2,FALSE)</f>
        <v>COCHE PERSONA QUE CONDUCE</v>
      </c>
      <c r="V605" s="19" t="str">
        <f>VLOOKUP(BBDD!U605,[1]CODIFICACIÓN!$BK$3:$BL$18,2,FALSE)</f>
        <v>COCHE PERSONA QUE CONDUCE</v>
      </c>
      <c r="W605" s="19" t="str">
        <f>VLOOKUP(BBDD!V605,[1]CODIFICACIÓN!$BK$3:$BL$18,2,FALSE)</f>
        <v>COCHE PERSONA QUE CONDUCE</v>
      </c>
      <c r="AI605" s="19" t="str">
        <f>VLOOKUP(BBDD!AH605,[1]CODIFICACIÓN!$BM$3:$BN$14,2,FALSE)</f>
        <v>NS/NC</v>
      </c>
      <c r="AJ605" s="19" t="str">
        <f>VLOOKUP(BBDD!AI605,[1]CODIFICACIÓN!$BO$3:$BP$12,2,FALSE)</f>
        <v>NO CONOZCO EL SERVICIO</v>
      </c>
      <c r="AL605" s="19" t="str">
        <f>VLOOKUP(BBDD!AK605,[1]CODIFICACIÓN!$BQ$3:$BR$7,2,FALSE)</f>
        <v>1-3 VECES AL MES</v>
      </c>
      <c r="AM605" s="19" t="str">
        <f>VLOOKUP(BBDD!AL605,[1]CODIFICACIÓN!$BS$3:$BT$7,2,FALSE)</f>
        <v>Seguro</v>
      </c>
    </row>
    <row r="606" spans="1:39" x14ac:dyDescent="0.3">
      <c r="A606" s="4">
        <v>605</v>
      </c>
      <c r="B606" s="5">
        <v>42846</v>
      </c>
      <c r="C606" s="7">
        <v>0.42708333333333331</v>
      </c>
      <c r="D606" s="3" t="s">
        <v>104</v>
      </c>
      <c r="E606" s="19" t="str">
        <f>VLOOKUP(BBDD!E606,[1]CODIFICACIÓN!$A$3:$B$5,2,FALSE)</f>
        <v>Mujer</v>
      </c>
      <c r="F606" s="3">
        <v>50</v>
      </c>
      <c r="G606" s="3" t="str">
        <f>VLOOKUP(F606,[1]CODIFICACIÓN!$BV$3:$BW$99,2,FALSE)</f>
        <v>40 a 54 años</v>
      </c>
      <c r="H606" s="3" t="s">
        <v>106</v>
      </c>
      <c r="I606" s="19" t="str">
        <f>VLOOKUP(BBDD!H606,[1]CODIFICACIÓN!$BG$3:$BH$11,2,FALSE)</f>
        <v>OCUPADO/A</v>
      </c>
      <c r="J606" s="4" t="s">
        <v>106</v>
      </c>
      <c r="K606" s="19" t="str">
        <f>VLOOKUP(BBDD!J606,[1]CODIFICACIÓN!$G$3:$H$48,2,FALSE)</f>
        <v>Actur- Rey Fernando</v>
      </c>
      <c r="L606" s="4" t="s">
        <v>663</v>
      </c>
      <c r="M606" s="3" t="s">
        <v>106</v>
      </c>
      <c r="N606" s="19" t="str">
        <f>VLOOKUP(BBDD!M606,[1]CODIFICACIÓN!$G$3:$H$48,2,FALSE)</f>
        <v>Actur- Rey Fernando</v>
      </c>
      <c r="O606" s="18" t="s">
        <v>609</v>
      </c>
      <c r="P606" s="19" t="str">
        <f>VLOOKUP(BBDD!O606,[1]CODIFICACIÓN!$BI$3:$BJ$15,2,FALSE)</f>
        <v>CASA</v>
      </c>
      <c r="Q606" s="3"/>
      <c r="R606" s="19" t="str">
        <f>VLOOKUP(BBDD!Q606,[1]CODIFICACIÓN!$BI$3:$BJ$15,2,FALSE)</f>
        <v>TRABAJO</v>
      </c>
      <c r="T606" s="19" t="str">
        <f>VLOOKUP(BBDD!S606,[1]CODIFICACIÓN!$BK$3:$BL$18,2,FALSE)</f>
        <v>A PIE</v>
      </c>
      <c r="U606" s="19" t="str">
        <f>VLOOKUP(BBDD!T606,[1]CODIFICACIÓN!$BK$3:$BL$18,2,FALSE)</f>
        <v>A PIE</v>
      </c>
      <c r="V606" s="19" t="str">
        <f>VLOOKUP(BBDD!U606,[1]CODIFICACIÓN!$BK$3:$BL$18,2,FALSE)</f>
        <v>A PIE</v>
      </c>
      <c r="W606" s="19" t="str">
        <f>VLOOKUP(BBDD!V606,[1]CODIFICACIÓN!$BK$3:$BL$18,2,FALSE)</f>
        <v>A PIE</v>
      </c>
      <c r="AI606" s="19" t="str">
        <f>VLOOKUP(BBDD!AH606,[1]CODIFICACIÓN!$BM$3:$BN$14,2,FALSE)</f>
        <v>NS/NC</v>
      </c>
      <c r="AJ606" s="19" t="str">
        <f>VLOOKUP(BBDD!AI606,[1]CODIFICACIÓN!$BO$3:$BP$12,2,FALSE)</f>
        <v>INNECESARIO POR PROXIMIDAD</v>
      </c>
      <c r="AL606" s="19" t="str">
        <f>VLOOKUP(BBDD!AK606,[1]CODIFICACIÓN!$BQ$3:$BR$7,2,FALSE)</f>
        <v>4 O MÁS VECES A LA SEMANA</v>
      </c>
      <c r="AM606" s="19" t="str">
        <f>VLOOKUP(BBDD!AL606,[1]CODIFICACIÓN!$BS$3:$BT$7,2,FALSE)</f>
        <v>Muy seguro</v>
      </c>
    </row>
    <row r="607" spans="1:39" x14ac:dyDescent="0.3">
      <c r="A607" s="4">
        <v>606</v>
      </c>
      <c r="B607" s="5">
        <v>42846</v>
      </c>
      <c r="C607" s="7">
        <v>0.43055555555555558</v>
      </c>
      <c r="D607" s="3" t="s">
        <v>104</v>
      </c>
      <c r="E607" s="19" t="str">
        <f>VLOOKUP(BBDD!E607,[1]CODIFICACIÓN!$A$3:$B$5,2,FALSE)</f>
        <v>Hombre</v>
      </c>
      <c r="F607" s="3">
        <v>40</v>
      </c>
      <c r="G607" s="3" t="str">
        <f>VLOOKUP(F607,[1]CODIFICACIÓN!$BV$3:$BW$99,2,FALSE)</f>
        <v>40 a 54 años</v>
      </c>
      <c r="H607" s="3" t="s">
        <v>106</v>
      </c>
      <c r="I607" s="19" t="str">
        <f>VLOOKUP(BBDD!H607,[1]CODIFICACIÓN!$BG$3:$BH$11,2,FALSE)</f>
        <v>OCUPADO/A</v>
      </c>
      <c r="J607" s="4" t="s">
        <v>106</v>
      </c>
      <c r="K607" s="19" t="str">
        <f>VLOOKUP(BBDD!J607,[1]CODIFICACIÓN!$G$3:$H$48,2,FALSE)</f>
        <v>Actur- Rey Fernando</v>
      </c>
      <c r="L607" s="4" t="s">
        <v>663</v>
      </c>
      <c r="M607" s="3" t="s">
        <v>106</v>
      </c>
      <c r="N607" s="19" t="str">
        <f>VLOOKUP(BBDD!M607,[1]CODIFICACIÓN!$G$3:$H$48,2,FALSE)</f>
        <v>Actur- Rey Fernando</v>
      </c>
      <c r="O607" s="18" t="s">
        <v>609</v>
      </c>
      <c r="P607" s="19" t="str">
        <f>VLOOKUP(BBDD!O607,[1]CODIFICACIÓN!$BI$3:$BJ$15,2,FALSE)</f>
        <v>OCIO (DEPORTE, AMIGOS, ETC.)</v>
      </c>
      <c r="Q607" s="3"/>
      <c r="R607" s="19" t="str">
        <f>VLOOKUP(BBDD!Q607,[1]CODIFICACIÓN!$BI$3:$BJ$15,2,FALSE)</f>
        <v>CASA</v>
      </c>
      <c r="T607" s="19" t="str">
        <f>VLOOKUP(BBDD!S607,[1]CODIFICACIÓN!$BK$3:$BL$18,2,FALSE)</f>
        <v>A PIE</v>
      </c>
      <c r="U607" s="19" t="str">
        <f>VLOOKUP(BBDD!T607,[1]CODIFICACIÓN!$BK$3:$BL$18,2,FALSE)</f>
        <v>A PIE</v>
      </c>
      <c r="V607" s="19" t="str">
        <f>VLOOKUP(BBDD!U607,[1]CODIFICACIÓN!$BK$3:$BL$18,2,FALSE)</f>
        <v>A PIE</v>
      </c>
      <c r="W607" s="19" t="str">
        <f>VLOOKUP(BBDD!V607,[1]CODIFICACIÓN!$BK$3:$BL$18,2,FALSE)</f>
        <v>A PIE</v>
      </c>
      <c r="AI607" s="19" t="str">
        <f>VLOOKUP(BBDD!AH607,[1]CODIFICACIÓN!$BM$3:$BN$14,2,FALSE)</f>
        <v>NS/NC</v>
      </c>
      <c r="AJ607" s="19" t="str">
        <f>VLOOKUP(BBDD!AI607,[1]CODIFICACIÓN!$BO$3:$BP$12,2,FALSE)</f>
        <v>INNECESARIO POR PROXIMIDAD</v>
      </c>
      <c r="AL607" s="19" t="str">
        <f>VLOOKUP(BBDD!AK607,[1]CODIFICACIÓN!$BQ$3:$BR$7,2,FALSE)</f>
        <v>4 O MÁS VECES A LA SEMANA</v>
      </c>
      <c r="AM607" s="19" t="str">
        <f>VLOOKUP(BBDD!AL607,[1]CODIFICACIÓN!$BS$3:$BT$7,2,FALSE)</f>
        <v>Seguro</v>
      </c>
    </row>
    <row r="608" spans="1:39" x14ac:dyDescent="0.3">
      <c r="A608" s="4">
        <v>607</v>
      </c>
      <c r="B608" s="5">
        <v>42846</v>
      </c>
      <c r="C608" s="7">
        <v>0.43402777777777773</v>
      </c>
      <c r="D608" s="3" t="s">
        <v>104</v>
      </c>
      <c r="E608" s="19" t="str">
        <f>VLOOKUP(BBDD!E608,[1]CODIFICACIÓN!$A$3:$B$5,2,FALSE)</f>
        <v>NS/NC</v>
      </c>
      <c r="F608" s="3">
        <v>30</v>
      </c>
      <c r="G608" s="3" t="str">
        <f>VLOOKUP(F608,[1]CODIFICACIÓN!$BV$3:$BW$99,2,FALSE)</f>
        <v>25 a 39 años</v>
      </c>
      <c r="H608" s="3" t="s">
        <v>106</v>
      </c>
      <c r="I608" s="19" t="str">
        <f>VLOOKUP(BBDD!H608,[1]CODIFICACIÓN!$BG$3:$BH$11,2,FALSE)</f>
        <v>ESTUDIANTE</v>
      </c>
      <c r="J608" s="4" t="s">
        <v>106</v>
      </c>
      <c r="K608" s="19" t="str">
        <f>VLOOKUP(BBDD!J608,[1]CODIFICACIÓN!$G$3:$H$48,2,FALSE)</f>
        <v>Actur- Rey Fernando</v>
      </c>
      <c r="L608" s="4" t="s">
        <v>663</v>
      </c>
      <c r="M608" s="3" t="s">
        <v>104</v>
      </c>
      <c r="N608" s="19" t="str">
        <f>VLOOKUP(BBDD!M608,[1]CODIFICACIÓN!$G$3:$H$48,2,FALSE)</f>
        <v>Centro Comercial Gran Casa</v>
      </c>
      <c r="O608" s="18">
        <v>30</v>
      </c>
      <c r="P608" s="19" t="str">
        <f>VLOOKUP(BBDD!O608,[1]CODIFICACIÓN!$BI$3:$BJ$15,2,FALSE)</f>
        <v>CASA</v>
      </c>
      <c r="Q608" s="3"/>
      <c r="R608" s="19" t="str">
        <f>VLOOKUP(BBDD!Q608,[1]CODIFICACIÓN!$BI$3:$BJ$15,2,FALSE)</f>
        <v>ESTUDIOS</v>
      </c>
      <c r="T608" s="19" t="str">
        <f>VLOOKUP(BBDD!S608,[1]CODIFICACIÓN!$BK$3:$BL$18,2,FALSE)</f>
        <v>TRANVÍA</v>
      </c>
      <c r="U608" s="19" t="str">
        <f>VLOOKUP(BBDD!T608,[1]CODIFICACIÓN!$BK$3:$BL$18,2,FALSE)</f>
        <v>A PIE</v>
      </c>
      <c r="V608" s="3"/>
      <c r="Y608" s="7">
        <v>0.43402777777777773</v>
      </c>
      <c r="Z608" s="3">
        <v>30</v>
      </c>
      <c r="AA608" s="3" t="s">
        <v>467</v>
      </c>
      <c r="AB608" s="3">
        <v>7</v>
      </c>
      <c r="AI608" s="19" t="str">
        <f>VLOOKUP(BBDD!AH608,[1]CODIFICACIÓN!$BM$3:$BN$14,2,FALSE)</f>
        <v>TARJETA BUS</v>
      </c>
      <c r="AJ608" s="19" t="str">
        <f>VLOOKUP(BBDD!AI608,[1]CODIFICACIÓN!$BO$3:$BP$12,2,FALSE)</f>
        <v>NS/NC</v>
      </c>
      <c r="AL608" s="19" t="str">
        <f>VLOOKUP(BBDD!AK608,[1]CODIFICACIÓN!$BQ$3:$BR$7,2,FALSE)</f>
        <v>1-3 VECES A LA SEMANA</v>
      </c>
      <c r="AM608" s="19" t="str">
        <f>VLOOKUP(BBDD!AL608,[1]CODIFICACIÓN!$BS$3:$BT$7,2,FALSE)</f>
        <v>Seguro</v>
      </c>
    </row>
    <row r="609" spans="1:39" x14ac:dyDescent="0.3">
      <c r="A609" s="4">
        <v>608</v>
      </c>
      <c r="B609" s="5">
        <v>42846</v>
      </c>
      <c r="C609" s="7">
        <v>0.44166666666666665</v>
      </c>
      <c r="D609" s="3" t="s">
        <v>104</v>
      </c>
      <c r="E609" s="19" t="str">
        <f>VLOOKUP(BBDD!E609,[1]CODIFICACIÓN!$A$3:$B$5,2,FALSE)</f>
        <v>Hombre</v>
      </c>
      <c r="F609" s="3">
        <v>50</v>
      </c>
      <c r="G609" s="3" t="str">
        <f>VLOOKUP(F609,[1]CODIFICACIÓN!$BV$3:$BW$99,2,FALSE)</f>
        <v>40 a 54 años</v>
      </c>
      <c r="H609" s="3" t="s">
        <v>355</v>
      </c>
      <c r="I609" s="19" t="str">
        <f>VLOOKUP(BBDD!H609,[1]CODIFICACIÓN!$BG$3:$BH$11,2,FALSE)</f>
        <v>OCUPADO/A</v>
      </c>
      <c r="J609" s="4" t="s">
        <v>104</v>
      </c>
      <c r="K609" s="19" t="str">
        <f>VLOOKUP(BBDD!J609,[1]CODIFICACIÓN!$G$3:$H$48,2,FALSE)</f>
        <v>Centro Comercial Gran Casa</v>
      </c>
      <c r="L609" s="4">
        <v>30</v>
      </c>
      <c r="M609" s="3" t="s">
        <v>589</v>
      </c>
      <c r="N609" s="19" t="str">
        <f>VLOOKUP(BBDD!M609,[1]CODIFICACIÓN!$G$3:$H$48,2,FALSE)</f>
        <v>Actur- Rey Fernando</v>
      </c>
      <c r="O609" s="18">
        <v>28</v>
      </c>
      <c r="P609" s="19" t="str">
        <f>VLOOKUP(BBDD!O609,[1]CODIFICACIÓN!$BI$3:$BJ$15,2,FALSE)</f>
        <v>CASA</v>
      </c>
      <c r="Q609" s="3"/>
      <c r="R609" s="19" t="str">
        <f>VLOOKUP(BBDD!Q609,[1]CODIFICACIÓN!$BI$3:$BJ$15,2,FALSE)</f>
        <v>TRABAJO</v>
      </c>
      <c r="T609" s="19" t="str">
        <f>VLOOKUP(BBDD!S609,[1]CODIFICACIÓN!$BK$3:$BL$18,2,FALSE)</f>
        <v>A PIE</v>
      </c>
      <c r="U609" s="19" t="str">
        <f>VLOOKUP(BBDD!T609,[1]CODIFICACIÓN!$BK$3:$BL$18,2,FALSE)</f>
        <v>A PIE</v>
      </c>
      <c r="V609" s="19" t="str">
        <f>VLOOKUP(BBDD!U609,[1]CODIFICACIÓN!$BK$3:$BL$18,2,FALSE)</f>
        <v>A PIE</v>
      </c>
      <c r="W609" s="19" t="str">
        <f>VLOOKUP(BBDD!V609,[1]CODIFICACIÓN!$BK$3:$BL$18,2,FALSE)</f>
        <v>A PIE</v>
      </c>
      <c r="AI609" s="19" t="str">
        <f>VLOOKUP(BBDD!AH609,[1]CODIFICACIÓN!$BM$3:$BN$14,2,FALSE)</f>
        <v>NS/NC</v>
      </c>
      <c r="AJ609" s="19" t="str">
        <f>VLOOKUP(BBDD!AI609,[1]CODIFICACIÓN!$BO$3:$BP$12,2,FALSE)</f>
        <v>INNECESARIO POR PROXIMIDAD</v>
      </c>
      <c r="AL609" s="19" t="str">
        <f>VLOOKUP(BBDD!AK609,[1]CODIFICACIÓN!$BQ$3:$BR$7,2,FALSE)</f>
        <v>4 O MÁS VECES A LA SEMANA</v>
      </c>
      <c r="AM609" s="19" t="str">
        <f>VLOOKUP(BBDD!AL609,[1]CODIFICACIÓN!$BS$3:$BT$7,2,FALSE)</f>
        <v>Muy seguro</v>
      </c>
    </row>
    <row r="610" spans="1:39" x14ac:dyDescent="0.3">
      <c r="A610" s="4">
        <v>609</v>
      </c>
      <c r="B610" s="5">
        <v>42846</v>
      </c>
      <c r="C610" s="7">
        <v>0.44444444444444442</v>
      </c>
      <c r="D610" s="3" t="s">
        <v>104</v>
      </c>
      <c r="E610" s="19" t="str">
        <f>VLOOKUP(BBDD!E610,[1]CODIFICACIÓN!$A$3:$B$5,2,FALSE)</f>
        <v>Hombre</v>
      </c>
      <c r="F610" s="3">
        <v>40</v>
      </c>
      <c r="G610" s="3" t="str">
        <f>VLOOKUP(F610,[1]CODIFICACIÓN!$BV$3:$BW$99,2,FALSE)</f>
        <v>40 a 54 años</v>
      </c>
      <c r="H610" s="3" t="s">
        <v>106</v>
      </c>
      <c r="I610" s="19" t="str">
        <f>VLOOKUP(BBDD!H610,[1]CODIFICACIÓN!$BG$3:$BH$11,2,FALSE)</f>
        <v>OCUPADO/A</v>
      </c>
      <c r="J610" s="4" t="s">
        <v>356</v>
      </c>
      <c r="K610" s="19" t="str">
        <f>VLOOKUP(BBDD!J610,[1]CODIFICACIÓN!$G$3:$H$48,2,FALSE)</f>
        <v>Actur- Rey Fernando</v>
      </c>
      <c r="L610" s="4">
        <v>29</v>
      </c>
      <c r="M610" s="3" t="s">
        <v>104</v>
      </c>
      <c r="N610" s="19" t="str">
        <f>VLOOKUP(BBDD!M610,[1]CODIFICACIÓN!$G$3:$H$48,2,FALSE)</f>
        <v>Centro Comercial Gran Casa</v>
      </c>
      <c r="O610" s="18">
        <v>30</v>
      </c>
      <c r="P610" s="19" t="str">
        <f>VLOOKUP(BBDD!O610,[1]CODIFICACIÓN!$BI$3:$BJ$15,2,FALSE)</f>
        <v>CASA</v>
      </c>
      <c r="Q610" s="3"/>
      <c r="R610" s="19" t="str">
        <f>VLOOKUP(BBDD!Q610,[1]CODIFICACIÓN!$BI$3:$BJ$15,2,FALSE)</f>
        <v>COMPRA NO DIARIA</v>
      </c>
      <c r="T610" s="19" t="str">
        <f>VLOOKUP(BBDD!S610,[1]CODIFICACIÓN!$BK$3:$BL$18,2,FALSE)</f>
        <v>A PIE</v>
      </c>
      <c r="U610" s="19" t="str">
        <f>VLOOKUP(BBDD!T610,[1]CODIFICACIÓN!$BK$3:$BL$18,2,FALSE)</f>
        <v>A PIE</v>
      </c>
      <c r="V610" s="19" t="str">
        <f>VLOOKUP(BBDD!U610,[1]CODIFICACIÓN!$BK$3:$BL$18,2,FALSE)</f>
        <v>A PIE</v>
      </c>
      <c r="W610" s="19" t="str">
        <f>VLOOKUP(BBDD!V610,[1]CODIFICACIÓN!$BK$3:$BL$18,2,FALSE)</f>
        <v>A PIE</v>
      </c>
      <c r="Y610" s="7">
        <v>0.44097222222222227</v>
      </c>
      <c r="Z610" s="3">
        <v>5</v>
      </c>
      <c r="AI610" s="19" t="str">
        <f>VLOOKUP(BBDD!AH610,[1]CODIFICACIÓN!$BM$3:$BN$14,2,FALSE)</f>
        <v>NS/NC</v>
      </c>
      <c r="AJ610" s="19" t="str">
        <f>VLOOKUP(BBDD!AI610,[1]CODIFICACIÓN!$BO$3:$BP$12,2,FALSE)</f>
        <v>INNECESARIO POR PROXIMIDAD</v>
      </c>
      <c r="AL610" s="19" t="str">
        <f>VLOOKUP(BBDD!AK610,[1]CODIFICACIÓN!$BQ$3:$BR$7,2,FALSE)</f>
        <v>1-3 VECES AL MES</v>
      </c>
      <c r="AM610" s="19" t="str">
        <f>VLOOKUP(BBDD!AL610,[1]CODIFICACIÓN!$BS$3:$BT$7,2,FALSE)</f>
        <v>Muy seguro</v>
      </c>
    </row>
    <row r="611" spans="1:39" x14ac:dyDescent="0.3">
      <c r="A611" s="4">
        <v>610</v>
      </c>
      <c r="B611" s="5">
        <v>42846</v>
      </c>
      <c r="C611" s="7">
        <v>0.4513888888888889</v>
      </c>
      <c r="D611" s="3" t="s">
        <v>104</v>
      </c>
      <c r="E611" s="19" t="str">
        <f>VLOOKUP(BBDD!E611,[1]CODIFICACIÓN!$A$3:$B$5,2,FALSE)</f>
        <v>Hombre</v>
      </c>
      <c r="F611" s="3">
        <v>20</v>
      </c>
      <c r="G611" s="3" t="str">
        <f>VLOOKUP(F611,[1]CODIFICACIÓN!$BV$3:$BW$99,2,FALSE)</f>
        <v>15 a 24 años</v>
      </c>
      <c r="H611" s="3" t="s">
        <v>106</v>
      </c>
      <c r="I611" s="19" t="str">
        <f>VLOOKUP(BBDD!H611,[1]CODIFICACIÓN!$BG$3:$BH$11,2,FALSE)</f>
        <v>ESTUDIANTE</v>
      </c>
      <c r="J611" s="4" t="s">
        <v>357</v>
      </c>
      <c r="K611" s="19" t="str">
        <f>VLOOKUP(BBDD!J611,[1]CODIFICACIÓN!$G$3:$H$48,2,FALSE)</f>
        <v>Actur- Rey Fernando</v>
      </c>
      <c r="L611" s="4">
        <v>31</v>
      </c>
      <c r="M611" s="3" t="s">
        <v>104</v>
      </c>
      <c r="N611" s="19" t="str">
        <f>VLOOKUP(BBDD!M611,[1]CODIFICACIÓN!$G$3:$H$48,2,FALSE)</f>
        <v>Centro Comercial Gran Casa</v>
      </c>
      <c r="O611" s="18">
        <v>30</v>
      </c>
      <c r="P611" s="19" t="str">
        <f>VLOOKUP(BBDD!O611,[1]CODIFICACIÓN!$BI$3:$BJ$15,2,FALSE)</f>
        <v>CASA</v>
      </c>
      <c r="Q611" s="3"/>
      <c r="R611" s="19" t="str">
        <f>VLOOKUP(BBDD!Q611,[1]CODIFICACIÓN!$BI$3:$BJ$15,2,FALSE)</f>
        <v>OCIO (DEPORTE, AMIGOS, ETC.)</v>
      </c>
      <c r="T611" s="19" t="str">
        <f>VLOOKUP(BBDD!S611,[1]CODIFICACIÓN!$BK$3:$BL$18,2,FALSE)</f>
        <v>A PIE</v>
      </c>
      <c r="U611" s="19" t="str">
        <f>VLOOKUP(BBDD!T611,[1]CODIFICACIÓN!$BK$3:$BL$18,2,FALSE)</f>
        <v>A PIE</v>
      </c>
      <c r="V611" s="19" t="str">
        <f>VLOOKUP(BBDD!U611,[1]CODIFICACIÓN!$BK$3:$BL$18,2,FALSE)</f>
        <v>A PIE</v>
      </c>
      <c r="W611" s="19" t="str">
        <f>VLOOKUP(BBDD!V611,[1]CODIFICACIÓN!$BK$3:$BL$18,2,FALSE)</f>
        <v>A PIE</v>
      </c>
      <c r="Y611" s="7">
        <v>0.44444444444444442</v>
      </c>
      <c r="Z611" s="3">
        <v>10</v>
      </c>
      <c r="AI611" s="19" t="str">
        <f>VLOOKUP(BBDD!AH611,[1]CODIFICACIÓN!$BM$3:$BN$14,2,FALSE)</f>
        <v>NS/NC</v>
      </c>
      <c r="AJ611" s="19" t="str">
        <f>VLOOKUP(BBDD!AI611,[1]CODIFICACIÓN!$BO$3:$BP$12,2,FALSE)</f>
        <v>INNECESARIO POR PROXIMIDAD</v>
      </c>
      <c r="AL611" s="19" t="str">
        <f>VLOOKUP(BBDD!AK611,[1]CODIFICACIÓN!$BQ$3:$BR$7,2,FALSE)</f>
        <v>1-3 VECES A LA SEMANA</v>
      </c>
      <c r="AM611" s="19" t="str">
        <f>VLOOKUP(BBDD!AL611,[1]CODIFICACIÓN!$BS$3:$BT$7,2,FALSE)</f>
        <v>Seguro</v>
      </c>
    </row>
    <row r="612" spans="1:39" x14ac:dyDescent="0.3">
      <c r="A612" s="4">
        <v>611</v>
      </c>
      <c r="B612" s="5">
        <v>42846</v>
      </c>
      <c r="C612" s="7">
        <v>0.45694444444444443</v>
      </c>
      <c r="D612" s="3" t="s">
        <v>104</v>
      </c>
      <c r="E612" s="19" t="str">
        <f>VLOOKUP(BBDD!E612,[1]CODIFICACIÓN!$A$3:$B$5,2,FALSE)</f>
        <v>Hombre</v>
      </c>
      <c r="F612" s="3">
        <v>20</v>
      </c>
      <c r="G612" s="3" t="str">
        <f>VLOOKUP(F612,[1]CODIFICACIÓN!$BV$3:$BW$99,2,FALSE)</f>
        <v>15 a 24 años</v>
      </c>
      <c r="H612" s="3" t="s">
        <v>106</v>
      </c>
      <c r="I612" s="19" t="str">
        <f>VLOOKUP(BBDD!H612,[1]CODIFICACIÓN!$BG$3:$BH$11,2,FALSE)</f>
        <v>OCUPADO/A</v>
      </c>
      <c r="J612" s="4" t="s">
        <v>106</v>
      </c>
      <c r="K612" s="19" t="str">
        <f>VLOOKUP(BBDD!J612,[1]CODIFICACIÓN!$G$3:$H$48,2,FALSE)</f>
        <v>Actur- Rey Fernando</v>
      </c>
      <c r="L612" s="4" t="s">
        <v>663</v>
      </c>
      <c r="M612" s="3" t="s">
        <v>104</v>
      </c>
      <c r="N612" s="19" t="str">
        <f>VLOOKUP(BBDD!M612,[1]CODIFICACIÓN!$G$3:$H$48,2,FALSE)</f>
        <v>Centro Comercial Gran Casa</v>
      </c>
      <c r="O612" s="18">
        <v>30</v>
      </c>
      <c r="P612" s="19" t="str">
        <f>VLOOKUP(BBDD!O612,[1]CODIFICACIÓN!$BI$3:$BJ$15,2,FALSE)</f>
        <v>CASA</v>
      </c>
      <c r="Q612" s="3"/>
      <c r="R612" s="19" t="str">
        <f>VLOOKUP(BBDD!Q612,[1]CODIFICACIÓN!$BI$3:$BJ$15,2,FALSE)</f>
        <v>COMPRA DIARIA</v>
      </c>
      <c r="T612" s="19" t="str">
        <f>VLOOKUP(BBDD!S612,[1]CODIFICACIÓN!$BK$3:$BL$18,2,FALSE)</f>
        <v>A PIE</v>
      </c>
      <c r="U612" s="19" t="str">
        <f>VLOOKUP(BBDD!T612,[1]CODIFICACIÓN!$BK$3:$BL$18,2,FALSE)</f>
        <v>A PIE</v>
      </c>
      <c r="V612" s="19" t="str">
        <f>VLOOKUP(BBDD!U612,[1]CODIFICACIÓN!$BK$3:$BL$18,2,FALSE)</f>
        <v>A PIE</v>
      </c>
      <c r="W612" s="19" t="str">
        <f>VLOOKUP(BBDD!V612,[1]CODIFICACIÓN!$BK$3:$BL$18,2,FALSE)</f>
        <v>A PIE</v>
      </c>
      <c r="Y612" s="7">
        <v>0.4513888888888889</v>
      </c>
      <c r="Z612" s="3">
        <v>10</v>
      </c>
      <c r="AI612" s="19" t="str">
        <f>VLOOKUP(BBDD!AH612,[1]CODIFICACIÓN!$BM$3:$BN$14,2,FALSE)</f>
        <v>NS/NC</v>
      </c>
      <c r="AJ612" s="19" t="str">
        <f>VLOOKUP(BBDD!AI612,[1]CODIFICACIÓN!$BO$3:$BP$12,2,FALSE)</f>
        <v>INNECESARIO POR PROXIMIDAD</v>
      </c>
      <c r="AL612" s="19" t="str">
        <f>VLOOKUP(BBDD!AK612,[1]CODIFICACIÓN!$BQ$3:$BR$7,2,FALSE)</f>
        <v>1-3 VECES A LA SEMANA</v>
      </c>
      <c r="AM612" s="19" t="str">
        <f>VLOOKUP(BBDD!AL612,[1]CODIFICACIÓN!$BS$3:$BT$7,2,FALSE)</f>
        <v>Muy seguro</v>
      </c>
    </row>
    <row r="613" spans="1:39" ht="15" customHeight="1" x14ac:dyDescent="0.3">
      <c r="A613" s="4">
        <v>612</v>
      </c>
      <c r="B613" s="5">
        <v>42846</v>
      </c>
      <c r="C613" s="7">
        <v>0.46875</v>
      </c>
      <c r="D613" s="3" t="s">
        <v>104</v>
      </c>
      <c r="E613" s="19" t="str">
        <f>VLOOKUP(BBDD!E613,[1]CODIFICACIÓN!$A$3:$B$5,2,FALSE)</f>
        <v>Hombre</v>
      </c>
      <c r="F613" s="3">
        <v>70</v>
      </c>
      <c r="G613" s="3" t="str">
        <f>VLOOKUP(F613,[1]CODIFICACIÓN!$BV$3:$BW$99,2,FALSE)</f>
        <v>&gt; 65 años</v>
      </c>
      <c r="H613" s="3" t="s">
        <v>106</v>
      </c>
      <c r="I613" s="19" t="str">
        <f>VLOOKUP(BBDD!H613,[1]CODIFICACIÓN!$BG$3:$BH$11,2,FALSE)</f>
        <v>RETIRADO/A JUBILADO/A</v>
      </c>
      <c r="J613" s="4" t="s">
        <v>106</v>
      </c>
      <c r="K613" s="19" t="str">
        <f>VLOOKUP(BBDD!J613,[1]CODIFICACIÓN!$G$3:$H$48,2,FALSE)</f>
        <v>Actur- Rey Fernando</v>
      </c>
      <c r="L613" s="4" t="s">
        <v>663</v>
      </c>
      <c r="M613" s="3" t="s">
        <v>104</v>
      </c>
      <c r="N613" s="19" t="str">
        <f>VLOOKUP(BBDD!M613,[1]CODIFICACIÓN!$G$3:$H$48,2,FALSE)</f>
        <v>Centro Comercial Gran Casa</v>
      </c>
      <c r="O613" s="18">
        <v>30</v>
      </c>
      <c r="P613" s="19" t="str">
        <f>VLOOKUP(BBDD!O613,[1]CODIFICACIÓN!$BI$3:$BJ$15,2,FALSE)</f>
        <v>CASA</v>
      </c>
      <c r="Q613" s="3"/>
      <c r="R613" s="19" t="str">
        <f>VLOOKUP(BBDD!Q613,[1]CODIFICACIÓN!$BI$3:$BJ$15,2,FALSE)</f>
        <v>ASUNTOS PERSONALES</v>
      </c>
      <c r="T613" s="19" t="str">
        <f>VLOOKUP(BBDD!S613,[1]CODIFICACIÓN!$BK$3:$BL$18,2,FALSE)</f>
        <v>TRANVÍA</v>
      </c>
      <c r="U613" s="19"/>
      <c r="V613" s="3"/>
      <c r="Y613" s="7">
        <v>0.4513888888888889</v>
      </c>
      <c r="Z613" s="3">
        <v>20</v>
      </c>
      <c r="AA613" s="3" t="s">
        <v>467</v>
      </c>
      <c r="AI613" s="19" t="str">
        <f>VLOOKUP(BBDD!AH613,[1]CODIFICACIÓN!$BM$3:$BN$14,2,FALSE)</f>
        <v>TARJETA INTERBUS</v>
      </c>
      <c r="AJ613" s="19" t="str">
        <f>VLOOKUP(BBDD!AI613,[1]CODIFICACIÓN!$BO$3:$BP$12,2,FALSE)</f>
        <v>NS/NC</v>
      </c>
      <c r="AL613" s="19" t="str">
        <f>VLOOKUP(BBDD!AK613,[1]CODIFICACIÓN!$BQ$3:$BR$7,2,FALSE)</f>
        <v>1-3 VECES A LA SEMANA</v>
      </c>
      <c r="AM613" s="19" t="str">
        <f>VLOOKUP(BBDD!AL613,[1]CODIFICACIÓN!$BS$3:$BT$7,2,FALSE)</f>
        <v>Seguro</v>
      </c>
    </row>
    <row r="614" spans="1:39" ht="15" customHeight="1" x14ac:dyDescent="0.3">
      <c r="A614" s="4">
        <v>613</v>
      </c>
      <c r="B614" s="5">
        <v>42846</v>
      </c>
      <c r="C614" s="7">
        <v>0.47916666666666669</v>
      </c>
      <c r="D614" s="3" t="s">
        <v>104</v>
      </c>
      <c r="E614" s="19" t="str">
        <f>VLOOKUP(BBDD!E614,[1]CODIFICACIÓN!$A$3:$B$5,2,FALSE)</f>
        <v>Mujer</v>
      </c>
      <c r="F614" s="3">
        <v>60</v>
      </c>
      <c r="G614" s="3" t="str">
        <f>VLOOKUP(F614,[1]CODIFICACIÓN!$BV$3:$BW$99,2,FALSE)</f>
        <v>55 a 64 años</v>
      </c>
      <c r="H614" s="3" t="s">
        <v>106</v>
      </c>
      <c r="I614" s="19" t="str">
        <f>VLOOKUP(BBDD!H614,[1]CODIFICACIÓN!$BG$3:$BH$11,2,FALSE)</f>
        <v>LABORES DEL HOGAR</v>
      </c>
      <c r="J614" s="4" t="s">
        <v>106</v>
      </c>
      <c r="K614" s="19" t="str">
        <f>VLOOKUP(BBDD!J614,[1]CODIFICACIÓN!$G$3:$H$48,2,FALSE)</f>
        <v>Actur- Rey Fernando</v>
      </c>
      <c r="L614" s="4" t="s">
        <v>663</v>
      </c>
      <c r="M614" s="3" t="s">
        <v>104</v>
      </c>
      <c r="N614" s="19" t="str">
        <f>VLOOKUP(BBDD!M614,[1]CODIFICACIÓN!$G$3:$H$48,2,FALSE)</f>
        <v>Centro Comercial Gran Casa</v>
      </c>
      <c r="O614" s="18">
        <v>30</v>
      </c>
      <c r="P614" s="19" t="str">
        <f>VLOOKUP(BBDD!O614,[1]CODIFICACIÓN!$BI$3:$BJ$15,2,FALSE)</f>
        <v>CASA</v>
      </c>
      <c r="Q614" s="3"/>
      <c r="R614" s="19" t="str">
        <f>VLOOKUP(BBDD!Q614,[1]CODIFICACIÓN!$BI$3:$BJ$15,2,FALSE)</f>
        <v>COMPRA DIARIA</v>
      </c>
      <c r="T614" s="19" t="str">
        <f>VLOOKUP(BBDD!S614,[1]CODIFICACIÓN!$BK$3:$BL$18,2,FALSE)</f>
        <v>A PIE</v>
      </c>
      <c r="U614" s="19"/>
      <c r="V614" s="3"/>
      <c r="Y614" s="7">
        <v>0.46527777777777773</v>
      </c>
      <c r="Z614" s="3">
        <v>15</v>
      </c>
      <c r="AI614" s="19" t="str">
        <f>VLOOKUP(BBDD!AH614,[1]CODIFICACIÓN!$BM$3:$BN$14,2,FALSE)</f>
        <v>NS/NC</v>
      </c>
      <c r="AJ614" s="19" t="str">
        <f>VLOOKUP(BBDD!AI614,[1]CODIFICACIÓN!$BO$3:$BP$12,2,FALSE)</f>
        <v>INNECESARIO POR PROXIMIDAD</v>
      </c>
      <c r="AL614" s="19" t="str">
        <f>VLOOKUP(BBDD!AK614,[1]CODIFICACIÓN!$BQ$3:$BR$7,2,FALSE)</f>
        <v>4 O MÁS VECES A LA SEMANA</v>
      </c>
      <c r="AM614" s="19" t="str">
        <f>VLOOKUP(BBDD!AL614,[1]CODIFICACIÓN!$BS$3:$BT$7,2,FALSE)</f>
        <v>Seguro</v>
      </c>
    </row>
    <row r="615" spans="1:39" x14ac:dyDescent="0.3">
      <c r="A615" s="4">
        <v>614</v>
      </c>
      <c r="B615" s="5">
        <v>42846</v>
      </c>
      <c r="C615" s="7">
        <v>0.4861111111111111</v>
      </c>
      <c r="D615" s="3" t="s">
        <v>104</v>
      </c>
      <c r="E615" s="19" t="str">
        <f>VLOOKUP(BBDD!E615,[1]CODIFICACIÓN!$A$3:$B$5,2,FALSE)</f>
        <v>Mujer</v>
      </c>
      <c r="F615" s="3">
        <v>20</v>
      </c>
      <c r="G615" s="3" t="str">
        <f>VLOOKUP(F615,[1]CODIFICACIÓN!$BV$3:$BW$99,2,FALSE)</f>
        <v>15 a 24 años</v>
      </c>
      <c r="H615" s="3" t="s">
        <v>358</v>
      </c>
      <c r="I615" s="19" t="str">
        <f>VLOOKUP(BBDD!H615,[1]CODIFICACIÓN!$BG$3:$BH$11,2,FALSE)</f>
        <v>ESTUDIANTE</v>
      </c>
      <c r="J615" s="4" t="s">
        <v>358</v>
      </c>
      <c r="K615" s="19" t="str">
        <f>VLOOKUP(BBDD!J615,[1]CODIFICACIÓN!$G$3:$H$48,2,FALSE)</f>
        <v>Casco Histórico</v>
      </c>
      <c r="L615" s="4">
        <v>36</v>
      </c>
      <c r="M615" s="3" t="s">
        <v>104</v>
      </c>
      <c r="N615" s="19" t="str">
        <f>VLOOKUP(BBDD!M615,[1]CODIFICACIÓN!$G$3:$H$48,2,FALSE)</f>
        <v>Centro Comercial Gran Casa</v>
      </c>
      <c r="O615" s="18">
        <v>30</v>
      </c>
      <c r="P615" s="19" t="str">
        <f>VLOOKUP(BBDD!O615,[1]CODIFICACIÓN!$BI$3:$BJ$15,2,FALSE)</f>
        <v>CASA</v>
      </c>
      <c r="Q615" s="3"/>
      <c r="R615" s="19" t="str">
        <f>VLOOKUP(BBDD!Q615,[1]CODIFICACIÓN!$BI$3:$BJ$15,2,FALSE)</f>
        <v>COMPRA NO DIARIA</v>
      </c>
      <c r="T615" s="19" t="str">
        <f>VLOOKUP(BBDD!S615,[1]CODIFICACIÓN!$BK$3:$BL$18,2,FALSE)</f>
        <v>COCHE PERSONA QUE CONDUCE</v>
      </c>
      <c r="U615" s="19" t="str">
        <f>VLOOKUP(BBDD!T615,[1]CODIFICACIÓN!$BK$3:$BL$18,2,FALSE)</f>
        <v>COCHE PERSONA QUE CONDUCE</v>
      </c>
      <c r="V615" s="3"/>
      <c r="Y615" s="7">
        <v>0.47222222222222227</v>
      </c>
      <c r="Z615" s="3">
        <v>15</v>
      </c>
      <c r="AI615" s="19" t="str">
        <f>VLOOKUP(BBDD!AH615,[1]CODIFICACIÓN!$BM$3:$BN$14,2,FALSE)</f>
        <v>NS/NC</v>
      </c>
      <c r="AJ615" s="19" t="str">
        <f>VLOOKUP(BBDD!AI615,[1]CODIFICACIÓN!$BO$3:$BP$12,2,FALSE)</f>
        <v>NO HAY SERVICIO ADECUADO</v>
      </c>
      <c r="AL615" s="19" t="str">
        <f>VLOOKUP(BBDD!AK615,[1]CODIFICACIÓN!$BQ$3:$BR$7,2,FALSE)</f>
        <v>1-3 VECES AL MES</v>
      </c>
      <c r="AM615" s="19" t="str">
        <f>VLOOKUP(BBDD!AL615,[1]CODIFICACIÓN!$BS$3:$BT$7,2,FALSE)</f>
        <v>Seguro</v>
      </c>
    </row>
    <row r="616" spans="1:39" x14ac:dyDescent="0.3">
      <c r="A616" s="4">
        <v>615</v>
      </c>
      <c r="B616" s="5">
        <v>42846</v>
      </c>
      <c r="C616" s="7">
        <v>0.49305555555555558</v>
      </c>
      <c r="D616" s="3" t="s">
        <v>104</v>
      </c>
      <c r="E616" s="19" t="str">
        <f>VLOOKUP(BBDD!E616,[1]CODIFICACIÓN!$A$3:$B$5,2,FALSE)</f>
        <v>Mujer</v>
      </c>
      <c r="F616" s="3">
        <v>30</v>
      </c>
      <c r="G616" s="3" t="str">
        <f>VLOOKUP(F616,[1]CODIFICACIÓN!$BV$3:$BW$99,2,FALSE)</f>
        <v>25 a 39 años</v>
      </c>
      <c r="H616" s="3" t="s">
        <v>359</v>
      </c>
      <c r="I616" s="19" t="str">
        <f>VLOOKUP(BBDD!H616,[1]CODIFICACIÓN!$BG$3:$BH$11,2,FALSE)</f>
        <v>LABORES DEL HOGAR</v>
      </c>
      <c r="J616" s="4" t="s">
        <v>143</v>
      </c>
      <c r="K616" s="19" t="str">
        <f>VLOOKUP(BBDD!J616,[1]CODIFICACIÓN!$G$3:$H$48,2,FALSE)</f>
        <v>Delicias</v>
      </c>
      <c r="L616" s="4">
        <v>72</v>
      </c>
      <c r="M616" s="3" t="s">
        <v>106</v>
      </c>
      <c r="N616" s="19" t="str">
        <f>VLOOKUP(BBDD!M616,[1]CODIFICACIÓN!$G$3:$H$48,2,FALSE)</f>
        <v>Actur- Rey Fernando</v>
      </c>
      <c r="O616" s="18" t="s">
        <v>609</v>
      </c>
      <c r="P616" s="19" t="str">
        <f>VLOOKUP(BBDD!O616,[1]CODIFICACIÓN!$BI$3:$BJ$15,2,FALSE)</f>
        <v>CASA</v>
      </c>
      <c r="Q616" s="3"/>
      <c r="R616" s="19" t="str">
        <f>VLOOKUP(BBDD!Q616,[1]CODIFICACIÓN!$BI$3:$BJ$15,2,FALSE)</f>
        <v>ASUNTOS PERSONALES</v>
      </c>
      <c r="T616" s="19" t="str">
        <f>VLOOKUP(BBDD!S616,[1]CODIFICACIÓN!$BK$3:$BL$18,2,FALSE)</f>
        <v>COCHE PERSONA QUE CONDUCE</v>
      </c>
      <c r="U616" s="19" t="str">
        <f>VLOOKUP(BBDD!T616,[1]CODIFICACIÓN!$BK$3:$BL$18,2,FALSE)</f>
        <v>COCHE PERSONA QUE CONDUCE</v>
      </c>
      <c r="V616" s="19" t="str">
        <f>VLOOKUP(BBDD!U616,[1]CODIFICACIÓN!$BK$3:$BL$18,2,FALSE)</f>
        <v>COCHE PERSONA QUE CONDUCE</v>
      </c>
      <c r="W616" s="19" t="str">
        <f>VLOOKUP(BBDD!V616,[1]CODIFICACIÓN!$BK$3:$BL$18,2,FALSE)</f>
        <v>COCHE PERSONA QUE CONDUCE</v>
      </c>
      <c r="AI616" s="19" t="str">
        <f>VLOOKUP(BBDD!AH616,[1]CODIFICACIÓN!$BM$3:$BN$14,2,FALSE)</f>
        <v>NS/NC</v>
      </c>
      <c r="AJ616" s="19" t="str">
        <f>VLOOKUP(BBDD!AI616,[1]CODIFICACIÓN!$BO$3:$BP$12,2,FALSE)</f>
        <v>PARADAS ALEJADAS</v>
      </c>
      <c r="AL616" s="19" t="str">
        <f>VLOOKUP(BBDD!AK616,[1]CODIFICACIÓN!$BQ$3:$BR$7,2,FALSE)</f>
        <v>1-3 VECES A LA SEMANA</v>
      </c>
      <c r="AM616" s="19" t="str">
        <f>VLOOKUP(BBDD!AL616,[1]CODIFICACIÓN!$BS$3:$BT$7,2,FALSE)</f>
        <v>Seguro</v>
      </c>
    </row>
    <row r="617" spans="1:39" ht="15" customHeight="1" x14ac:dyDescent="0.3">
      <c r="A617" s="4">
        <v>616</v>
      </c>
      <c r="B617" s="5">
        <v>42846</v>
      </c>
      <c r="C617" s="7">
        <v>0.50694444444444442</v>
      </c>
      <c r="D617" s="3" t="s">
        <v>104</v>
      </c>
      <c r="E617" s="19" t="str">
        <f>VLOOKUP(BBDD!E617,[1]CODIFICACIÓN!$A$3:$B$5,2,FALSE)</f>
        <v>Hombre</v>
      </c>
      <c r="F617" s="3">
        <v>70</v>
      </c>
      <c r="G617" s="3" t="str">
        <f>VLOOKUP(F617,[1]CODIFICACIÓN!$BV$3:$BW$99,2,FALSE)</f>
        <v>&gt; 65 años</v>
      </c>
      <c r="H617" s="3" t="s">
        <v>106</v>
      </c>
      <c r="I617" s="19" t="str">
        <f>VLOOKUP(BBDD!H617,[1]CODIFICACIÓN!$BG$3:$BH$11,2,FALSE)</f>
        <v>RETIRADO/A JUBILADO/A</v>
      </c>
      <c r="J617" s="4" t="s">
        <v>106</v>
      </c>
      <c r="K617" s="19" t="str">
        <f>VLOOKUP(BBDD!J617,[1]CODIFICACIÓN!$G$3:$H$48,2,FALSE)</f>
        <v>Actur- Rey Fernando</v>
      </c>
      <c r="L617" s="4" t="s">
        <v>663</v>
      </c>
      <c r="M617" s="3" t="s">
        <v>106</v>
      </c>
      <c r="N617" s="19" t="str">
        <f>VLOOKUP(BBDD!M617,[1]CODIFICACIÓN!$G$3:$H$48,2,FALSE)</f>
        <v>Actur- Rey Fernando</v>
      </c>
      <c r="O617" s="18" t="s">
        <v>609</v>
      </c>
      <c r="P617" s="19" t="str">
        <f>VLOOKUP(BBDD!O617,[1]CODIFICACIÓN!$BI$3:$BJ$15,2,FALSE)</f>
        <v>CASA</v>
      </c>
      <c r="Q617" s="3"/>
      <c r="R617" s="19" t="str">
        <f>VLOOKUP(BBDD!Q617,[1]CODIFICACIÓN!$BI$3:$BJ$15,2,FALSE)</f>
        <v>ASUNTOS PERSONALES</v>
      </c>
      <c r="T617" s="19" t="str">
        <f>VLOOKUP(BBDD!S617,[1]CODIFICACIÓN!$BK$3:$BL$18,2,FALSE)</f>
        <v>A PIE</v>
      </c>
      <c r="U617" s="19"/>
      <c r="V617" s="3"/>
      <c r="Y617" s="7">
        <v>0.5</v>
      </c>
      <c r="Z617" s="3">
        <v>10</v>
      </c>
      <c r="AI617" s="19" t="str">
        <f>VLOOKUP(BBDD!AH617,[1]CODIFICACIÓN!$BM$3:$BN$14,2,FALSE)</f>
        <v>NS/NC</v>
      </c>
      <c r="AJ617" s="19" t="str">
        <f>VLOOKUP(BBDD!AI617,[1]CODIFICACIÓN!$BO$3:$BP$12,2,FALSE)</f>
        <v>INNECESARIO POR PROXIMIDAD</v>
      </c>
      <c r="AL617" s="19" t="str">
        <f>VLOOKUP(BBDD!AK617,[1]CODIFICACIÓN!$BQ$3:$BR$7,2,FALSE)</f>
        <v>4 O MÁS VECES A LA SEMANA</v>
      </c>
      <c r="AM617" s="19" t="str">
        <f>VLOOKUP(BBDD!AL617,[1]CODIFICACIÓN!$BS$3:$BT$7,2,FALSE)</f>
        <v>Muy seguro</v>
      </c>
    </row>
    <row r="618" spans="1:39" x14ac:dyDescent="0.3">
      <c r="A618" s="4">
        <v>617</v>
      </c>
      <c r="B618" s="5">
        <v>42846</v>
      </c>
      <c r="C618" s="7">
        <v>0.51388888888888895</v>
      </c>
      <c r="D618" s="3" t="s">
        <v>104</v>
      </c>
      <c r="E618" s="19" t="str">
        <f>VLOOKUP(BBDD!E618,[1]CODIFICACIÓN!$A$3:$B$5,2,FALSE)</f>
        <v>Mujer</v>
      </c>
      <c r="F618" s="3">
        <v>20</v>
      </c>
      <c r="G618" s="3" t="str">
        <f>VLOOKUP(F618,[1]CODIFICACIÓN!$BV$3:$BW$99,2,FALSE)</f>
        <v>15 a 24 años</v>
      </c>
      <c r="H618" s="3" t="s">
        <v>360</v>
      </c>
      <c r="I618" s="19" t="str">
        <f>VLOOKUP(BBDD!H618,[1]CODIFICACIÓN!$BG$3:$BH$11,2,FALSE)</f>
        <v>NS/NC</v>
      </c>
      <c r="J618" s="4" t="s">
        <v>360</v>
      </c>
      <c r="K618" s="19" t="str">
        <f>VLOOKUP(BBDD!J618,[1]CODIFICACIÓN!$G$3:$H$48,2,FALSE)</f>
        <v>No sabe / No contesta</v>
      </c>
      <c r="L618" s="4">
        <v>999</v>
      </c>
      <c r="M618" s="3" t="s">
        <v>104</v>
      </c>
      <c r="N618" s="19" t="str">
        <f>VLOOKUP(BBDD!M618,[1]CODIFICACIÓN!$G$3:$H$48,2,FALSE)</f>
        <v>Centro Comercial Gran Casa</v>
      </c>
      <c r="O618" s="18">
        <v>30</v>
      </c>
      <c r="P618" s="19" t="str">
        <f>VLOOKUP(BBDD!O618,[1]CODIFICACIÓN!$BI$3:$BJ$15,2,FALSE)</f>
        <v>CASA</v>
      </c>
      <c r="Q618" s="3"/>
      <c r="R618" s="19" t="str">
        <f>VLOOKUP(BBDD!Q618,[1]CODIFICACIÓN!$BI$3:$BJ$15,2,FALSE)</f>
        <v>COMPRA NO DIARIA</v>
      </c>
      <c r="T618" s="19" t="str">
        <f>VLOOKUP(BBDD!S618,[1]CODIFICACIÓN!$BK$3:$BL$18,2,FALSE)</f>
        <v>MOTOCICLETA</v>
      </c>
      <c r="U618" s="19" t="str">
        <f>VLOOKUP(BBDD!T618,[1]CODIFICACIÓN!$BK$3:$BL$18,2,FALSE)</f>
        <v>MOTOCICLETA</v>
      </c>
      <c r="V618" s="19" t="str">
        <f>VLOOKUP(BBDD!U618,[1]CODIFICACIÓN!$BK$3:$BL$18,2,FALSE)</f>
        <v>MOTOCICLETA</v>
      </c>
      <c r="Y618" s="7">
        <v>0.49652777777777773</v>
      </c>
      <c r="Z618" s="3">
        <v>20</v>
      </c>
      <c r="AI618" s="19" t="str">
        <f>VLOOKUP(BBDD!AH618,[1]CODIFICACIÓN!$BM$3:$BN$14,2,FALSE)</f>
        <v>NS/NC</v>
      </c>
      <c r="AJ618" s="19" t="str">
        <f>VLOOKUP(BBDD!AI618,[1]CODIFICACIÓN!$BO$3:$BP$12,2,FALSE)</f>
        <v>PARADAS ALEJADAS</v>
      </c>
      <c r="AL618" s="19" t="str">
        <f>VLOOKUP(BBDD!AK618,[1]CODIFICACIÓN!$BQ$3:$BR$7,2,FALSE)</f>
        <v>1-3 VECES AL MES</v>
      </c>
      <c r="AM618" s="19" t="str">
        <f>VLOOKUP(BBDD!AL618,[1]CODIFICACIÓN!$BS$3:$BT$7,2,FALSE)</f>
        <v>Seguro</v>
      </c>
    </row>
    <row r="619" spans="1:39" ht="15" customHeight="1" x14ac:dyDescent="0.3">
      <c r="A619" s="4">
        <v>618</v>
      </c>
      <c r="B619" s="5">
        <v>42846</v>
      </c>
      <c r="C619" s="7">
        <v>0.52083333333333337</v>
      </c>
      <c r="D619" s="3" t="s">
        <v>104</v>
      </c>
      <c r="E619" s="19" t="str">
        <f>VLOOKUP(BBDD!E619,[1]CODIFICACIÓN!$A$3:$B$5,2,FALSE)</f>
        <v>Mujer</v>
      </c>
      <c r="F619" s="3">
        <v>40</v>
      </c>
      <c r="G619" s="3" t="str">
        <f>VLOOKUP(F619,[1]CODIFICACIÓN!$BV$3:$BW$99,2,FALSE)</f>
        <v>40 a 54 años</v>
      </c>
      <c r="H619" s="3" t="s">
        <v>106</v>
      </c>
      <c r="I619" s="19" t="str">
        <f>VLOOKUP(BBDD!H619,[1]CODIFICACIÓN!$BG$3:$BH$11,2,FALSE)</f>
        <v>LABORES DEL HOGAR</v>
      </c>
      <c r="J619" s="4" t="s">
        <v>361</v>
      </c>
      <c r="K619" s="19" t="str">
        <f>VLOOKUP(BBDD!J619,[1]CODIFICACIÓN!$G$3:$H$48,2,FALSE)</f>
        <v>Actur- Rey Fernando</v>
      </c>
      <c r="L619" s="4">
        <v>145</v>
      </c>
      <c r="M619" s="3" t="s">
        <v>104</v>
      </c>
      <c r="N619" s="19" t="str">
        <f>VLOOKUP(BBDD!M619,[1]CODIFICACIÓN!$G$3:$H$48,2,FALSE)</f>
        <v>Centro Comercial Gran Casa</v>
      </c>
      <c r="O619" s="18">
        <v>30</v>
      </c>
      <c r="P619" s="19" t="str">
        <f>VLOOKUP(BBDD!O619,[1]CODIFICACIÓN!$BI$3:$BJ$15,2,FALSE)</f>
        <v>CASA</v>
      </c>
      <c r="Q619" s="3"/>
      <c r="R619" s="19" t="str">
        <f>VLOOKUP(BBDD!Q619,[1]CODIFICACIÓN!$BI$3:$BJ$15,2,FALSE)</f>
        <v>COMPRA DIARIA</v>
      </c>
      <c r="T619" s="19" t="str">
        <f>VLOOKUP(BBDD!S619,[1]CODIFICACIÓN!$BK$3:$BL$18,2,FALSE)</f>
        <v>A PIE</v>
      </c>
      <c r="U619" s="19"/>
      <c r="V619" s="3"/>
      <c r="Y619" s="7">
        <v>0.51388888888888895</v>
      </c>
      <c r="Z619" s="3">
        <v>10</v>
      </c>
      <c r="AI619" s="19" t="str">
        <f>VLOOKUP(BBDD!AH619,[1]CODIFICACIÓN!$BM$3:$BN$14,2,FALSE)</f>
        <v>NS/NC</v>
      </c>
      <c r="AJ619" s="19" t="str">
        <f>VLOOKUP(BBDD!AI619,[1]CODIFICACIÓN!$BO$3:$BP$12,2,FALSE)</f>
        <v>INNECESARIO POR PROXIMIDAD</v>
      </c>
      <c r="AL619" s="19" t="str">
        <f>VLOOKUP(BBDD!AK619,[1]CODIFICACIÓN!$BQ$3:$BR$7,2,FALSE)</f>
        <v>1-3 VECES A LA SEMANA</v>
      </c>
      <c r="AM619" s="19" t="str">
        <f>VLOOKUP(BBDD!AL619,[1]CODIFICACIÓN!$BS$3:$BT$7,2,FALSE)</f>
        <v>Muy seguro</v>
      </c>
    </row>
    <row r="620" spans="1:39" ht="15" customHeight="1" x14ac:dyDescent="0.3">
      <c r="A620" s="4">
        <v>619</v>
      </c>
      <c r="B620" s="5">
        <v>42846</v>
      </c>
      <c r="C620" s="7">
        <v>0.52500000000000002</v>
      </c>
      <c r="D620" s="3" t="s">
        <v>104</v>
      </c>
      <c r="E620" s="19" t="str">
        <f>VLOOKUP(BBDD!E620,[1]CODIFICACIÓN!$A$3:$B$5,2,FALSE)</f>
        <v>NS/NC</v>
      </c>
      <c r="F620" s="3">
        <v>20</v>
      </c>
      <c r="G620" s="3" t="str">
        <f>VLOOKUP(F620,[1]CODIFICACIÓN!$BV$3:$BW$99,2,FALSE)</f>
        <v>15 a 24 años</v>
      </c>
      <c r="H620" s="3" t="s">
        <v>111</v>
      </c>
      <c r="I620" s="19" t="str">
        <f>VLOOKUP(BBDD!H620,[1]CODIFICACIÓN!$BG$3:$BH$11,2,FALSE)</f>
        <v>ESTUDIANTE</v>
      </c>
      <c r="J620" s="4" t="s">
        <v>362</v>
      </c>
      <c r="K620" s="19" t="str">
        <f>VLOOKUP(BBDD!J620,[1]CODIFICACIÓN!$G$3:$H$48,2,FALSE)</f>
        <v>La Almozara</v>
      </c>
      <c r="L620" s="4">
        <v>44</v>
      </c>
      <c r="M620" s="3" t="s">
        <v>104</v>
      </c>
      <c r="N620" s="19" t="str">
        <f>VLOOKUP(BBDD!M620,[1]CODIFICACIÓN!$G$3:$H$48,2,FALSE)</f>
        <v>Centro Comercial Gran Casa</v>
      </c>
      <c r="O620" s="18">
        <v>30</v>
      </c>
      <c r="P620" s="19" t="str">
        <f>VLOOKUP(BBDD!O620,[1]CODIFICACIÓN!$BI$3:$BJ$15,2,FALSE)</f>
        <v>CASA</v>
      </c>
      <c r="Q620" s="3"/>
      <c r="R620" s="19" t="str">
        <f>VLOOKUP(BBDD!Q620,[1]CODIFICACIÓN!$BI$3:$BJ$15,2,FALSE)</f>
        <v>OCIO (DEPORTE, AMIGOS, ETC.)</v>
      </c>
      <c r="T620" s="19" t="str">
        <f>VLOOKUP(BBDD!S620,[1]CODIFICACIÓN!$BK$3:$BL$18,2,FALSE)</f>
        <v>MOTOCICLETA</v>
      </c>
      <c r="U620" s="19"/>
      <c r="V620" s="3"/>
      <c r="Y620" s="7">
        <v>0.50694444444444442</v>
      </c>
      <c r="Z620" s="3">
        <v>25</v>
      </c>
      <c r="AI620" s="19" t="str">
        <f>VLOOKUP(BBDD!AH620,[1]CODIFICACIÓN!$BM$3:$BN$14,2,FALSE)</f>
        <v>NS/NC</v>
      </c>
      <c r="AJ620" s="19" t="str">
        <f>VLOOKUP(BBDD!AI620,[1]CODIFICACIÓN!$BO$3:$BP$12,2,FALSE)</f>
        <v>ES INCÓMODO</v>
      </c>
      <c r="AL620" s="19" t="str">
        <f>VLOOKUP(BBDD!AK620,[1]CODIFICACIÓN!$BQ$3:$BR$7,2,FALSE)</f>
        <v>1-3 VECES A LA SEMANA</v>
      </c>
      <c r="AM620" s="19" t="str">
        <f>VLOOKUP(BBDD!AL620,[1]CODIFICACIÓN!$BS$3:$BT$7,2,FALSE)</f>
        <v>Seguro</v>
      </c>
    </row>
    <row r="621" spans="1:39" ht="15" customHeight="1" x14ac:dyDescent="0.3">
      <c r="A621" s="4">
        <v>620</v>
      </c>
      <c r="B621" s="5">
        <v>42846</v>
      </c>
      <c r="C621" s="7">
        <v>0.52986111111111112</v>
      </c>
      <c r="D621" s="3" t="s">
        <v>104</v>
      </c>
      <c r="E621" s="19" t="str">
        <f>VLOOKUP(BBDD!E621,[1]CODIFICACIÓN!$A$3:$B$5,2,FALSE)</f>
        <v>Mujer</v>
      </c>
      <c r="F621" s="3">
        <v>40</v>
      </c>
      <c r="G621" s="3" t="str">
        <f>VLOOKUP(F621,[1]CODIFICACIÓN!$BV$3:$BW$99,2,FALSE)</f>
        <v>40 a 54 años</v>
      </c>
      <c r="H621" s="3" t="s">
        <v>106</v>
      </c>
      <c r="I621" s="19" t="str">
        <f>VLOOKUP(BBDD!H621,[1]CODIFICACIÓN!$BG$3:$BH$11,2,FALSE)</f>
        <v>LABORES DEL HOGAR</v>
      </c>
      <c r="J621" s="4" t="s">
        <v>106</v>
      </c>
      <c r="K621" s="19" t="str">
        <f>VLOOKUP(BBDD!J621,[1]CODIFICACIÓN!$G$3:$H$48,2,FALSE)</f>
        <v>Actur- Rey Fernando</v>
      </c>
      <c r="L621" s="4" t="s">
        <v>663</v>
      </c>
      <c r="M621" s="3" t="s">
        <v>106</v>
      </c>
      <c r="N621" s="19" t="str">
        <f>VLOOKUP(BBDD!M621,[1]CODIFICACIÓN!$G$3:$H$48,2,FALSE)</f>
        <v>Actur- Rey Fernando</v>
      </c>
      <c r="O621" s="18" t="s">
        <v>609</v>
      </c>
      <c r="P621" s="19" t="str">
        <f>VLOOKUP(BBDD!O621,[1]CODIFICACIÓN!$BI$3:$BJ$15,2,FALSE)</f>
        <v>COMPRA DIARIA</v>
      </c>
      <c r="Q621" s="3"/>
      <c r="R621" s="19" t="str">
        <f>VLOOKUP(BBDD!Q621,[1]CODIFICACIÓN!$BI$3:$BJ$15,2,FALSE)</f>
        <v>CASA</v>
      </c>
      <c r="T621" s="19" t="str">
        <f>VLOOKUP(BBDD!S621,[1]CODIFICACIÓN!$BK$3:$BL$18,2,FALSE)</f>
        <v>A PIE</v>
      </c>
      <c r="U621" s="19"/>
      <c r="V621" s="3"/>
      <c r="Y621" s="7">
        <v>0.52986111111111112</v>
      </c>
      <c r="Z621" s="3">
        <v>10</v>
      </c>
      <c r="AI621" s="19" t="str">
        <f>VLOOKUP(BBDD!AH621,[1]CODIFICACIÓN!$BM$3:$BN$14,2,FALSE)</f>
        <v>NS/NC</v>
      </c>
      <c r="AJ621" s="19" t="str">
        <f>VLOOKUP(BBDD!AI621,[1]CODIFICACIÓN!$BO$3:$BP$12,2,FALSE)</f>
        <v>INNECESARIO POR PROXIMIDAD</v>
      </c>
      <c r="AL621" s="19" t="str">
        <f>VLOOKUP(BBDD!AK621,[1]CODIFICACIÓN!$BQ$3:$BR$7,2,FALSE)</f>
        <v>4 O MÁS VECES A LA SEMANA</v>
      </c>
      <c r="AM621" s="19" t="str">
        <f>VLOOKUP(BBDD!AL621,[1]CODIFICACIÓN!$BS$3:$BT$7,2,FALSE)</f>
        <v>Muy seguro</v>
      </c>
    </row>
    <row r="622" spans="1:39" ht="15" customHeight="1" x14ac:dyDescent="0.3">
      <c r="A622" s="4">
        <v>621</v>
      </c>
      <c r="B622" s="5">
        <v>42846</v>
      </c>
      <c r="C622" s="7">
        <v>0.53263888888888888</v>
      </c>
      <c r="D622" s="3" t="s">
        <v>104</v>
      </c>
      <c r="E622" s="19" t="str">
        <f>VLOOKUP(BBDD!E622,[1]CODIFICACIÓN!$A$3:$B$5,2,FALSE)</f>
        <v>Hombre</v>
      </c>
      <c r="F622" s="3">
        <v>50</v>
      </c>
      <c r="G622" s="3" t="str">
        <f>VLOOKUP(F622,[1]CODIFICACIÓN!$BV$3:$BW$99,2,FALSE)</f>
        <v>40 a 54 años</v>
      </c>
      <c r="H622" s="3" t="s">
        <v>234</v>
      </c>
      <c r="I622" s="19" t="str">
        <f>VLOOKUP(BBDD!H622,[1]CODIFICACIÓN!$BG$3:$BH$11,2,FALSE)</f>
        <v>EN PARO</v>
      </c>
      <c r="J622" s="4" t="s">
        <v>234</v>
      </c>
      <c r="K622" s="19" t="str">
        <f>VLOOKUP(BBDD!J622,[1]CODIFICACIÓN!$G$3:$H$48,2,FALSE)</f>
        <v>Zona Oeste</v>
      </c>
      <c r="L622" s="4">
        <v>199</v>
      </c>
      <c r="M622" s="3" t="s">
        <v>104</v>
      </c>
      <c r="N622" s="19" t="str">
        <f>VLOOKUP(BBDD!M622,[1]CODIFICACIÓN!$G$3:$H$48,2,FALSE)</f>
        <v>Centro Comercial Gran Casa</v>
      </c>
      <c r="O622" s="18">
        <v>30</v>
      </c>
      <c r="P622" s="19" t="str">
        <f>VLOOKUP(BBDD!O622,[1]CODIFICACIÓN!$BI$3:$BJ$15,2,FALSE)</f>
        <v>CASA</v>
      </c>
      <c r="Q622" s="3"/>
      <c r="R622" s="19" t="str">
        <f>VLOOKUP(BBDD!Q622,[1]CODIFICACIÓN!$BI$3:$BJ$15,2,FALSE)</f>
        <v>ASUNTOS PERSONALES</v>
      </c>
      <c r="T622" s="19" t="str">
        <f>VLOOKUP(BBDD!S622,[1]CODIFICACIÓN!$BK$3:$BL$18,2,FALSE)</f>
        <v>COCHE PERSONA QUE CONDUCE</v>
      </c>
      <c r="U622" s="19"/>
      <c r="V622" s="3"/>
      <c r="Y622" s="7">
        <v>0.51388888888888895</v>
      </c>
      <c r="Z622" s="3">
        <v>30</v>
      </c>
      <c r="AI622" s="19" t="str">
        <f>VLOOKUP(BBDD!AH622,[1]CODIFICACIÓN!$BM$3:$BN$14,2,FALSE)</f>
        <v>NS/NC</v>
      </c>
      <c r="AJ622" s="19" t="str">
        <f>VLOOKUP(BBDD!AI622,[1]CODIFICACIÓN!$BO$3:$BP$12,2,FALSE)</f>
        <v>NS/NC</v>
      </c>
      <c r="AL622" s="19" t="str">
        <f>VLOOKUP(BBDD!AK622,[1]CODIFICACIÓN!$BQ$3:$BR$7,2,FALSE)</f>
        <v>4 O MÁS VECES A LA SEMANA</v>
      </c>
      <c r="AM622" s="19" t="str">
        <f>VLOOKUP(BBDD!AL622,[1]CODIFICACIÓN!$BS$3:$BT$7,2,FALSE)</f>
        <v>Seguro</v>
      </c>
    </row>
    <row r="623" spans="1:39" ht="15" customHeight="1" x14ac:dyDescent="0.3">
      <c r="A623" s="4">
        <v>622</v>
      </c>
      <c r="B623" s="5">
        <v>42846</v>
      </c>
      <c r="C623" s="7">
        <v>0.53611111111111109</v>
      </c>
      <c r="D623" s="3" t="s">
        <v>104</v>
      </c>
      <c r="E623" s="19" t="str">
        <f>VLOOKUP(BBDD!E623,[1]CODIFICACIÓN!$A$3:$B$5,2,FALSE)</f>
        <v>Mujer</v>
      </c>
      <c r="F623" s="3">
        <v>45</v>
      </c>
      <c r="G623" s="3" t="str">
        <f>VLOOKUP(F623,[1]CODIFICACIÓN!$BV$3:$BW$99,2,FALSE)</f>
        <v>40 a 54 años</v>
      </c>
      <c r="H623" s="3" t="s">
        <v>106</v>
      </c>
      <c r="I623" s="19" t="str">
        <f>VLOOKUP(BBDD!H623,[1]CODIFICACIÓN!$BG$3:$BH$11,2,FALSE)</f>
        <v>LABORES DEL HOGAR</v>
      </c>
      <c r="J623" s="4" t="s">
        <v>363</v>
      </c>
      <c r="K623" s="19" t="str">
        <f>VLOOKUP(BBDD!J623,[1]CODIFICACIÓN!$G$3:$H$48,2,FALSE)</f>
        <v>Actur- Rey Fernando</v>
      </c>
      <c r="L623" s="4" t="s">
        <v>663</v>
      </c>
      <c r="M623" s="3" t="s">
        <v>106</v>
      </c>
      <c r="N623" s="19" t="str">
        <f>VLOOKUP(BBDD!M623,[1]CODIFICACIÓN!$G$3:$H$48,2,FALSE)</f>
        <v>Universidad Campus Río Ebro</v>
      </c>
      <c r="O623" s="18" t="s">
        <v>609</v>
      </c>
      <c r="P623" s="19" t="str">
        <f>VLOOKUP(BBDD!O623,[1]CODIFICACIÓN!$BI$3:$BJ$15,2,FALSE)</f>
        <v>CASA</v>
      </c>
      <c r="Q623" s="3"/>
      <c r="R623" s="19" t="str">
        <f>VLOOKUP(BBDD!Q623,[1]CODIFICACIÓN!$BI$3:$BJ$15,2,FALSE)</f>
        <v>COMPRA DIARIA</v>
      </c>
      <c r="T623" s="19" t="str">
        <f>VLOOKUP(BBDD!S623,[1]CODIFICACIÓN!$BK$3:$BL$18,2,FALSE)</f>
        <v>COCHE PERSONA QUE CONDUCE</v>
      </c>
      <c r="U623" s="19"/>
      <c r="V623" s="3"/>
      <c r="Y623" s="7">
        <v>0.52777777777777779</v>
      </c>
      <c r="Z623" s="3">
        <v>10</v>
      </c>
      <c r="AI623" s="19" t="str">
        <f>VLOOKUP(BBDD!AH623,[1]CODIFICACIÓN!$BM$3:$BN$14,2,FALSE)</f>
        <v>NS/NC</v>
      </c>
      <c r="AJ623" s="19" t="str">
        <f>VLOOKUP(BBDD!AI623,[1]CODIFICACIÓN!$BO$3:$BP$12,2,FALSE)</f>
        <v>NS/NC</v>
      </c>
      <c r="AL623" s="19" t="str">
        <f>VLOOKUP(BBDD!AK623,[1]CODIFICACIÓN!$BQ$3:$BR$7,2,FALSE)</f>
        <v>4 O MÁS VECES A LA SEMANA</v>
      </c>
      <c r="AM623" s="19" t="str">
        <f>VLOOKUP(BBDD!AL623,[1]CODIFICACIÓN!$BS$3:$BT$7,2,FALSE)</f>
        <v>Seguro</v>
      </c>
    </row>
    <row r="624" spans="1:39" ht="15" customHeight="1" x14ac:dyDescent="0.3">
      <c r="A624" s="4">
        <v>623</v>
      </c>
      <c r="B624" s="5">
        <v>42846</v>
      </c>
      <c r="C624" s="7">
        <v>0.53819444444444442</v>
      </c>
      <c r="D624" s="3" t="s">
        <v>104</v>
      </c>
      <c r="E624" s="19" t="str">
        <f>VLOOKUP(BBDD!E624,[1]CODIFICACIÓN!$A$3:$B$5,2,FALSE)</f>
        <v>Mujer</v>
      </c>
      <c r="F624" s="3">
        <v>20</v>
      </c>
      <c r="G624" s="3" t="str">
        <f>VLOOKUP(F624,[1]CODIFICACIÓN!$BV$3:$BW$99,2,FALSE)</f>
        <v>15 a 24 años</v>
      </c>
      <c r="H624" s="3" t="s">
        <v>362</v>
      </c>
      <c r="I624" s="19" t="str">
        <f>VLOOKUP(BBDD!H624,[1]CODIFICACIÓN!$BG$3:$BH$11,2,FALSE)</f>
        <v>ESTUDIANTE</v>
      </c>
      <c r="J624" s="4" t="s">
        <v>362</v>
      </c>
      <c r="K624" s="19" t="str">
        <f>VLOOKUP(BBDD!J624,[1]CODIFICACIÓN!$G$3:$H$48,2,FALSE)</f>
        <v>La Almozara</v>
      </c>
      <c r="L624" s="4">
        <v>44</v>
      </c>
      <c r="M624" s="3" t="s">
        <v>104</v>
      </c>
      <c r="N624" s="19" t="str">
        <f>VLOOKUP(BBDD!M624,[1]CODIFICACIÓN!$G$3:$H$48,2,FALSE)</f>
        <v>Universidad Campus Río Ebro</v>
      </c>
      <c r="O624" s="18">
        <v>30</v>
      </c>
      <c r="P624" s="19" t="str">
        <f>VLOOKUP(BBDD!O624,[1]CODIFICACIÓN!$BI$3:$BJ$15,2,FALSE)</f>
        <v>CASA</v>
      </c>
      <c r="Q624" s="3"/>
      <c r="R624" s="19" t="str">
        <f>VLOOKUP(BBDD!Q624,[1]CODIFICACIÓN!$BI$3:$BJ$15,2,FALSE)</f>
        <v>COMPRA NO DIARIA</v>
      </c>
      <c r="T624" s="19" t="str">
        <f>VLOOKUP(BBDD!S624,[1]CODIFICACIÓN!$BK$3:$BL$18,2,FALSE)</f>
        <v>MOTOCICLETA</v>
      </c>
      <c r="U624" s="19"/>
      <c r="V624" s="3"/>
      <c r="Y624" s="7">
        <v>0.52083333333333337</v>
      </c>
      <c r="Z624" s="3">
        <v>20</v>
      </c>
      <c r="AI624" s="19" t="str">
        <f>VLOOKUP(BBDD!AH624,[1]CODIFICACIÓN!$BM$3:$BN$14,2,FALSE)</f>
        <v>NS/NC</v>
      </c>
      <c r="AJ624" s="19" t="str">
        <f>VLOOKUP(BBDD!AI624,[1]CODIFICACIÓN!$BO$3:$BP$12,2,FALSE)</f>
        <v>PARADAS ALEJADAS</v>
      </c>
      <c r="AL624" s="19" t="str">
        <f>VLOOKUP(BBDD!AK624,[1]CODIFICACIÓN!$BQ$3:$BR$7,2,FALSE)</f>
        <v>1-3 VECES A LA SEMANA</v>
      </c>
      <c r="AM624" s="19" t="str">
        <f>VLOOKUP(BBDD!AL624,[1]CODIFICACIÓN!$BS$3:$BT$7,2,FALSE)</f>
        <v>Seguro</v>
      </c>
    </row>
    <row r="625" spans="1:39" ht="15" customHeight="1" x14ac:dyDescent="0.3">
      <c r="A625" s="4">
        <v>624</v>
      </c>
      <c r="B625" s="5">
        <v>42846</v>
      </c>
      <c r="C625" s="7">
        <v>0.5444444444444444</v>
      </c>
      <c r="D625" s="3" t="s">
        <v>104</v>
      </c>
      <c r="E625" s="19" t="str">
        <f>VLOOKUP(BBDD!E625,[1]CODIFICACIÓN!$A$3:$B$5,2,FALSE)</f>
        <v>Hombre</v>
      </c>
      <c r="F625" s="3">
        <v>20</v>
      </c>
      <c r="G625" s="3" t="str">
        <f>VLOOKUP(F625,[1]CODIFICACIÓN!$BV$3:$BW$99,2,FALSE)</f>
        <v>15 a 24 años</v>
      </c>
      <c r="H625" s="3" t="s">
        <v>106</v>
      </c>
      <c r="I625" s="19" t="str">
        <f>VLOOKUP(BBDD!H625,[1]CODIFICACIÓN!$BG$3:$BH$11,2,FALSE)</f>
        <v>ESTUDIANTE</v>
      </c>
      <c r="J625" s="4" t="s">
        <v>106</v>
      </c>
      <c r="K625" s="19" t="str">
        <f>VLOOKUP(BBDD!J625,[1]CODIFICACIÓN!$G$3:$H$48,2,FALSE)</f>
        <v>Actur- Rey Fernando</v>
      </c>
      <c r="L625" s="4" t="s">
        <v>663</v>
      </c>
      <c r="M625" s="3" t="s">
        <v>117</v>
      </c>
      <c r="N625" s="19" t="str">
        <f>VLOOKUP(BBDD!M625,[1]CODIFICACIÓN!$G$3:$H$48,2,FALSE)</f>
        <v>Universidad Campus Río Ebro</v>
      </c>
      <c r="O625" s="18">
        <v>64</v>
      </c>
      <c r="P625" s="19" t="str">
        <f>VLOOKUP(BBDD!O625,[1]CODIFICACIÓN!$BI$3:$BJ$15,2,FALSE)</f>
        <v>CASA</v>
      </c>
      <c r="Q625" s="3"/>
      <c r="R625" s="19" t="str">
        <f>VLOOKUP(BBDD!Q625,[1]CODIFICACIÓN!$BI$3:$BJ$15,2,FALSE)</f>
        <v>OCIO (DEPORTE, AMIGOS, ETC.)</v>
      </c>
      <c r="T625" s="19" t="str">
        <f>VLOOKUP(BBDD!S625,[1]CODIFICACIÓN!$BK$3:$BL$18,2,FALSE)</f>
        <v>TRANVÍA</v>
      </c>
      <c r="U625" s="19"/>
      <c r="V625" s="3"/>
      <c r="Y625" s="7">
        <v>0.5444444444444444</v>
      </c>
      <c r="Z625" s="3">
        <v>25</v>
      </c>
      <c r="AA625" s="3" t="s">
        <v>467</v>
      </c>
      <c r="AI625" s="19" t="str">
        <f>VLOOKUP(BBDD!AH625,[1]CODIFICACIÓN!$BM$3:$BN$14,2,FALSE)</f>
        <v>TARJETA BUS</v>
      </c>
      <c r="AJ625" s="19" t="str">
        <f>VLOOKUP(BBDD!AI625,[1]CODIFICACIÓN!$BO$3:$BP$12,2,FALSE)</f>
        <v>NS/NC</v>
      </c>
      <c r="AL625" s="19" t="str">
        <f>VLOOKUP(BBDD!AK625,[1]CODIFICACIÓN!$BQ$3:$BR$7,2,FALSE)</f>
        <v>4 O MÁS VECES A LA SEMANA</v>
      </c>
      <c r="AM625" s="19" t="str">
        <f>VLOOKUP(BBDD!AL625,[1]CODIFICACIÓN!$BS$3:$BT$7,2,FALSE)</f>
        <v>Muy seguro</v>
      </c>
    </row>
    <row r="626" spans="1:39" ht="15" customHeight="1" x14ac:dyDescent="0.3">
      <c r="A626" s="4">
        <v>625</v>
      </c>
      <c r="B626" s="5">
        <v>42846</v>
      </c>
      <c r="C626" s="7">
        <v>0.54652777777777783</v>
      </c>
      <c r="D626" s="3" t="s">
        <v>104</v>
      </c>
      <c r="E626" s="19" t="str">
        <f>VLOOKUP(BBDD!E626,[1]CODIFICACIÓN!$A$3:$B$5,2,FALSE)</f>
        <v>Hombre</v>
      </c>
      <c r="F626" s="3">
        <v>30</v>
      </c>
      <c r="G626" s="3" t="str">
        <f>VLOOKUP(F626,[1]CODIFICACIÓN!$BV$3:$BW$99,2,FALSE)</f>
        <v>25 a 39 años</v>
      </c>
      <c r="H626" s="3" t="s">
        <v>106</v>
      </c>
      <c r="I626" s="19" t="str">
        <f>VLOOKUP(BBDD!H626,[1]CODIFICACIÓN!$BG$3:$BH$11,2,FALSE)</f>
        <v>OCUPADO/A</v>
      </c>
      <c r="J626" s="4" t="s">
        <v>106</v>
      </c>
      <c r="K626" s="19" t="str">
        <f>VLOOKUP(BBDD!J626,[1]CODIFICACIÓN!$G$3:$H$48,2,FALSE)</f>
        <v>Actur- Rey Fernando</v>
      </c>
      <c r="L626" s="4" t="s">
        <v>663</v>
      </c>
      <c r="M626" s="3" t="s">
        <v>106</v>
      </c>
      <c r="N626" s="19" t="str">
        <f>VLOOKUP(BBDD!M626,[1]CODIFICACIÓN!$G$3:$H$48,2,FALSE)</f>
        <v>Universidad Campus Río Ebro</v>
      </c>
      <c r="O626" s="18" t="s">
        <v>609</v>
      </c>
      <c r="P626" s="19" t="str">
        <f>VLOOKUP(BBDD!O626,[1]CODIFICACIÓN!$BI$3:$BJ$15,2,FALSE)</f>
        <v>COMPRA NO DIARIA</v>
      </c>
      <c r="Q626" s="3"/>
      <c r="R626" s="19" t="str">
        <f>VLOOKUP(BBDD!Q626,[1]CODIFICACIÓN!$BI$3:$BJ$15,2,FALSE)</f>
        <v>CASA</v>
      </c>
      <c r="T626" s="19" t="str">
        <f>VLOOKUP(BBDD!S626,[1]CODIFICACIÓN!$BK$3:$BL$18,2,FALSE)</f>
        <v>BUS URBANO</v>
      </c>
      <c r="U626" s="19"/>
      <c r="V626" s="3"/>
      <c r="Y626" s="7">
        <v>0.54652777777777783</v>
      </c>
      <c r="Z626" s="3">
        <v>5</v>
      </c>
      <c r="AA626" s="3">
        <v>23</v>
      </c>
      <c r="AI626" s="19" t="str">
        <f>VLOOKUP(BBDD!AH626,[1]CODIFICACIÓN!$BM$3:$BN$14,2,FALSE)</f>
        <v>TARJETA BUS</v>
      </c>
      <c r="AJ626" s="19" t="str">
        <f>VLOOKUP(BBDD!AI626,[1]CODIFICACIÓN!$BO$3:$BP$12,2,FALSE)</f>
        <v>NS/NC</v>
      </c>
      <c r="AL626" s="19" t="str">
        <f>VLOOKUP(BBDD!AK626,[1]CODIFICACIÓN!$BQ$3:$BR$7,2,FALSE)</f>
        <v>1-3 VECES A LA SEMANA</v>
      </c>
      <c r="AM626" s="19" t="str">
        <f>VLOOKUP(BBDD!AL626,[1]CODIFICACIÓN!$BS$3:$BT$7,2,FALSE)</f>
        <v>Seguro</v>
      </c>
    </row>
    <row r="627" spans="1:39" ht="15" customHeight="1" x14ac:dyDescent="0.3">
      <c r="A627" s="4">
        <v>626</v>
      </c>
      <c r="B627" s="5">
        <v>42846</v>
      </c>
      <c r="C627" s="7">
        <v>0.54999999999999993</v>
      </c>
      <c r="D627" s="3" t="s">
        <v>104</v>
      </c>
      <c r="E627" s="19" t="str">
        <f>VLOOKUP(BBDD!E627,[1]CODIFICACIÓN!$A$3:$B$5,2,FALSE)</f>
        <v>Hombre</v>
      </c>
      <c r="F627" s="3">
        <v>45</v>
      </c>
      <c r="G627" s="3" t="str">
        <f>VLOOKUP(F627,[1]CODIFICACIÓN!$BV$3:$BW$99,2,FALSE)</f>
        <v>40 a 54 años</v>
      </c>
      <c r="H627" s="3" t="s">
        <v>364</v>
      </c>
      <c r="I627" s="19" t="str">
        <f>VLOOKUP(BBDD!H627,[1]CODIFICACIÓN!$BG$3:$BH$11,2,FALSE)</f>
        <v>OCUPADO/A</v>
      </c>
      <c r="J627" s="4" t="s">
        <v>104</v>
      </c>
      <c r="K627" s="19" t="str">
        <f>VLOOKUP(BBDD!J627,[1]CODIFICACIÓN!$G$3:$H$48,2,FALSE)</f>
        <v>Centro Comercial Gran Casa</v>
      </c>
      <c r="L627" s="4">
        <v>30</v>
      </c>
      <c r="M627" s="3" t="s">
        <v>117</v>
      </c>
      <c r="N627" s="19" t="str">
        <f>VLOOKUP(BBDD!M627,[1]CODIFICACIÓN!$G$3:$H$48,2,FALSE)</f>
        <v>Universidad Campus Río Ebro</v>
      </c>
      <c r="O627" s="18">
        <v>68</v>
      </c>
      <c r="P627" s="19" t="str">
        <f>VLOOKUP(BBDD!O627,[1]CODIFICACIÓN!$BI$3:$BJ$15,2,FALSE)</f>
        <v>ASUNTOS PERSONALES</v>
      </c>
      <c r="Q627" s="3"/>
      <c r="R627" s="19" t="str">
        <f>VLOOKUP(BBDD!Q627,[1]CODIFICACIÓN!$BI$3:$BJ$15,2,FALSE)</f>
        <v>CASA</v>
      </c>
      <c r="T627" s="19" t="str">
        <f>VLOOKUP(BBDD!S627,[1]CODIFICACIÓN!$BK$3:$BL$18,2,FALSE)</f>
        <v>TRANVÍA</v>
      </c>
      <c r="U627" s="19"/>
      <c r="V627" s="3"/>
      <c r="Y627" s="7">
        <v>0.42499999999999999</v>
      </c>
      <c r="Z627" s="3">
        <v>10</v>
      </c>
      <c r="AA627" s="3" t="s">
        <v>467</v>
      </c>
      <c r="AI627" s="19" t="str">
        <f>VLOOKUP(BBDD!AH627,[1]CODIFICACIÓN!$BM$3:$BN$14,2,FALSE)</f>
        <v>BILLETE SENCILLO</v>
      </c>
      <c r="AJ627" s="19" t="str">
        <f>VLOOKUP(BBDD!AI627,[1]CODIFICACIÓN!$BO$3:$BP$12,2,FALSE)</f>
        <v>NS/NC</v>
      </c>
      <c r="AL627" s="19" t="str">
        <f>VLOOKUP(BBDD!AK627,[1]CODIFICACIÓN!$BQ$3:$BR$7,2,FALSE)</f>
        <v>1-3 VECES AL MES</v>
      </c>
      <c r="AM627" s="19" t="str">
        <f>VLOOKUP(BBDD!AL627,[1]CODIFICACIÓN!$BS$3:$BT$7,2,FALSE)</f>
        <v>Seguro</v>
      </c>
    </row>
    <row r="628" spans="1:39" ht="15" customHeight="1" x14ac:dyDescent="0.3">
      <c r="A628" s="4">
        <v>627</v>
      </c>
      <c r="B628" s="5">
        <v>42846</v>
      </c>
      <c r="C628" s="7">
        <v>0.55486111111111114</v>
      </c>
      <c r="D628" s="3" t="s">
        <v>104</v>
      </c>
      <c r="E628" s="19" t="str">
        <f>VLOOKUP(BBDD!E628,[1]CODIFICACIÓN!$A$3:$B$5,2,FALSE)</f>
        <v>Hombre</v>
      </c>
      <c r="F628" s="3">
        <v>40</v>
      </c>
      <c r="G628" s="3" t="str">
        <f>VLOOKUP(F628,[1]CODIFICACIÓN!$BV$3:$BW$99,2,FALSE)</f>
        <v>40 a 54 años</v>
      </c>
      <c r="H628" s="3" t="s">
        <v>128</v>
      </c>
      <c r="I628" s="19" t="str">
        <f>VLOOKUP(BBDD!H628,[1]CODIFICACIÓN!$BG$3:$BH$11,2,FALSE)</f>
        <v>OCUPADO/A</v>
      </c>
      <c r="J628" s="4" t="s">
        <v>128</v>
      </c>
      <c r="K628" s="19" t="str">
        <f>VLOOKUP(BBDD!J628,[1]CODIFICACIÓN!$G$3:$H$48,2,FALSE)</f>
        <v>San José</v>
      </c>
      <c r="L628" s="4" t="s">
        <v>667</v>
      </c>
      <c r="M628" s="3" t="s">
        <v>104</v>
      </c>
      <c r="N628" s="19" t="str">
        <f>VLOOKUP(BBDD!M628,[1]CODIFICACIÓN!$G$3:$H$48,2,FALSE)</f>
        <v>Universidad Campus Río Ebro</v>
      </c>
      <c r="O628" s="18">
        <v>30</v>
      </c>
      <c r="P628" s="19" t="str">
        <f>VLOOKUP(BBDD!O628,[1]CODIFICACIÓN!$BI$3:$BJ$15,2,FALSE)</f>
        <v>CASA</v>
      </c>
      <c r="Q628" s="3"/>
      <c r="R628" s="19" t="str">
        <f>VLOOKUP(BBDD!Q628,[1]CODIFICACIÓN!$BI$3:$BJ$15,2,FALSE)</f>
        <v>OCIO (DEPORTE, AMIGOS, ETC.)</v>
      </c>
      <c r="T628" s="19" t="str">
        <f>VLOOKUP(BBDD!S628,[1]CODIFICACIÓN!$BK$3:$BL$18,2,FALSE)</f>
        <v>MOTOCICLETA</v>
      </c>
      <c r="U628" s="19"/>
      <c r="V628" s="3"/>
      <c r="Y628" s="7">
        <v>0.54166666666666663</v>
      </c>
      <c r="Z628" s="3">
        <v>15</v>
      </c>
      <c r="AI628" s="19" t="str">
        <f>VLOOKUP(BBDD!AH628,[1]CODIFICACIÓN!$BM$3:$BN$14,2,FALSE)</f>
        <v>NS/NC</v>
      </c>
      <c r="AJ628" s="19" t="str">
        <f>VLOOKUP(BBDD!AI628,[1]CODIFICACIÓN!$BO$3:$BP$12,2,FALSE)</f>
        <v>ES INCÓMODO</v>
      </c>
      <c r="AL628" s="19" t="str">
        <f>VLOOKUP(BBDD!AK628,[1]CODIFICACIÓN!$BQ$3:$BR$7,2,FALSE)</f>
        <v>1-3 VECES A LA SEMANA</v>
      </c>
      <c r="AM628" s="19" t="str">
        <f>VLOOKUP(BBDD!AL628,[1]CODIFICACIÓN!$BS$3:$BT$7,2,FALSE)</f>
        <v>Seguro</v>
      </c>
    </row>
    <row r="629" spans="1:39" ht="15" customHeight="1" x14ac:dyDescent="0.3">
      <c r="A629" s="4">
        <v>628</v>
      </c>
      <c r="B629" s="5">
        <v>42846</v>
      </c>
      <c r="C629" s="7">
        <v>0.55902777777777779</v>
      </c>
      <c r="D629" s="3" t="s">
        <v>104</v>
      </c>
      <c r="E629" s="19" t="str">
        <f>VLOOKUP(BBDD!E629,[1]CODIFICACIÓN!$A$3:$B$5,2,FALSE)</f>
        <v>Hombre</v>
      </c>
      <c r="F629" s="3">
        <v>40</v>
      </c>
      <c r="G629" s="3" t="str">
        <f>VLOOKUP(F629,[1]CODIFICACIÓN!$BV$3:$BW$99,2,FALSE)</f>
        <v>40 a 54 años</v>
      </c>
      <c r="H629" s="3" t="s">
        <v>106</v>
      </c>
      <c r="I629" s="19" t="str">
        <f>VLOOKUP(BBDD!H629,[1]CODIFICACIÓN!$BG$3:$BH$11,2,FALSE)</f>
        <v>OCUPADO/A</v>
      </c>
      <c r="J629" s="4" t="s">
        <v>106</v>
      </c>
      <c r="K629" s="19" t="str">
        <f>VLOOKUP(BBDD!J629,[1]CODIFICACIÓN!$G$3:$H$48,2,FALSE)</f>
        <v>Actur- Rey Fernando</v>
      </c>
      <c r="L629" s="4" t="s">
        <v>663</v>
      </c>
      <c r="M629" s="3" t="s">
        <v>106</v>
      </c>
      <c r="N629" s="19" t="str">
        <f>VLOOKUP(BBDD!M629,[1]CODIFICACIÓN!$G$3:$H$48,2,FALSE)</f>
        <v>Universidad Campus Río Ebro</v>
      </c>
      <c r="O629" s="18" t="s">
        <v>609</v>
      </c>
      <c r="P629" s="19" t="str">
        <f>VLOOKUP(BBDD!O629,[1]CODIFICACIÓN!$BI$3:$BJ$15,2,FALSE)</f>
        <v>CASA</v>
      </c>
      <c r="Q629" s="3"/>
      <c r="R629" s="19" t="str">
        <f>VLOOKUP(BBDD!Q629,[1]CODIFICACIÓN!$BI$3:$BJ$15,2,FALSE)</f>
        <v>TRABAJO</v>
      </c>
      <c r="T629" s="19" t="str">
        <f>VLOOKUP(BBDD!S629,[1]CODIFICACIÓN!$BK$3:$BL$18,2,FALSE)</f>
        <v>MOTOCICLETA</v>
      </c>
      <c r="U629" s="19"/>
      <c r="V629" s="3"/>
      <c r="Y629" s="7">
        <v>0.55208333333333337</v>
      </c>
      <c r="Z629" s="3">
        <v>10</v>
      </c>
      <c r="AI629" s="19" t="str">
        <f>VLOOKUP(BBDD!AH629,[1]CODIFICACIÓN!$BM$3:$BN$14,2,FALSE)</f>
        <v>NS/NC</v>
      </c>
      <c r="AJ629" s="19" t="str">
        <f>VLOOKUP(BBDD!AI629,[1]CODIFICACIÓN!$BO$3:$BP$12,2,FALSE)</f>
        <v>INNECESARIO POR PROXIMIDAD</v>
      </c>
      <c r="AL629" s="19" t="str">
        <f>VLOOKUP(BBDD!AK629,[1]CODIFICACIÓN!$BQ$3:$BR$7,2,FALSE)</f>
        <v>4 O MÁS VECES A LA SEMANA</v>
      </c>
      <c r="AM629" s="19" t="str">
        <f>VLOOKUP(BBDD!AL629,[1]CODIFICACIÓN!$BS$3:$BT$7,2,FALSE)</f>
        <v>Seguro</v>
      </c>
    </row>
    <row r="630" spans="1:39" ht="15" customHeight="1" x14ac:dyDescent="0.3">
      <c r="A630" s="4">
        <v>629</v>
      </c>
      <c r="B630" s="5">
        <v>42846</v>
      </c>
      <c r="C630" s="7">
        <v>0.56111111111111112</v>
      </c>
      <c r="D630" s="3" t="s">
        <v>104</v>
      </c>
      <c r="E630" s="19" t="str">
        <f>VLOOKUP(BBDD!E630,[1]CODIFICACIÓN!$A$3:$B$5,2,FALSE)</f>
        <v>Mujer</v>
      </c>
      <c r="F630" s="3">
        <v>50</v>
      </c>
      <c r="G630" s="3" t="str">
        <f>VLOOKUP(F630,[1]CODIFICACIÓN!$BV$3:$BW$99,2,FALSE)</f>
        <v>40 a 54 años</v>
      </c>
      <c r="H630" s="3" t="s">
        <v>365</v>
      </c>
      <c r="I630" s="19" t="str">
        <f>VLOOKUP(BBDD!H630,[1]CODIFICACIÓN!$BG$3:$BH$11,2,FALSE)</f>
        <v>ESTUDIANTE</v>
      </c>
      <c r="J630" s="4" t="s">
        <v>104</v>
      </c>
      <c r="K630" s="19" t="str">
        <f>VLOOKUP(BBDD!J630,[1]CODIFICACIÓN!$G$3:$H$48,2,FALSE)</f>
        <v>Centro Comercial Gran Casa</v>
      </c>
      <c r="L630" s="4">
        <v>30</v>
      </c>
      <c r="M630" s="3" t="s">
        <v>366</v>
      </c>
      <c r="N630" s="19" t="str">
        <f>VLOOKUP(BBDD!M630,[1]CODIFICACIÓN!$G$3:$H$48,2,FALSE)</f>
        <v>Universidad Campus Río Ebro</v>
      </c>
      <c r="O630" s="18">
        <v>27</v>
      </c>
      <c r="P630" s="19" t="str">
        <f>VLOOKUP(BBDD!O630,[1]CODIFICACIÓN!$BI$3:$BJ$15,2,FALSE)</f>
        <v>COMPRA NO DIARIA</v>
      </c>
      <c r="Q630" s="3"/>
      <c r="R630" s="19" t="str">
        <f>VLOOKUP(BBDD!Q630,[1]CODIFICACIÓN!$BI$3:$BJ$15,2,FALSE)</f>
        <v>CASA</v>
      </c>
      <c r="T630" s="19" t="str">
        <f>VLOOKUP(BBDD!S630,[1]CODIFICACIÓN!$BK$3:$BL$18,2,FALSE)</f>
        <v>A PIE</v>
      </c>
      <c r="U630" s="19"/>
      <c r="V630" s="3"/>
      <c r="Y630" s="7">
        <v>0.56111111111111112</v>
      </c>
      <c r="Z630" s="3">
        <v>15</v>
      </c>
      <c r="AI630" s="19" t="str">
        <f>VLOOKUP(BBDD!AH630,[1]CODIFICACIÓN!$BM$3:$BN$14,2,FALSE)</f>
        <v>NS/NC</v>
      </c>
      <c r="AJ630" s="19" t="str">
        <f>VLOOKUP(BBDD!AI630,[1]CODIFICACIÓN!$BO$3:$BP$12,2,FALSE)</f>
        <v>INNECESARIO POR PROXIMIDAD</v>
      </c>
      <c r="AL630" s="19" t="str">
        <f>VLOOKUP(BBDD!AK630,[1]CODIFICACIÓN!$BQ$3:$BR$7,2,FALSE)</f>
        <v>1-3 VECES AL MES</v>
      </c>
      <c r="AM630" s="19" t="str">
        <f>VLOOKUP(BBDD!AL630,[1]CODIFICACIÓN!$BS$3:$BT$7,2,FALSE)</f>
        <v>Seguro</v>
      </c>
    </row>
    <row r="631" spans="1:39" ht="15" customHeight="1" x14ac:dyDescent="0.3">
      <c r="A631" s="4">
        <v>630</v>
      </c>
      <c r="B631" s="5">
        <v>42846</v>
      </c>
      <c r="C631" s="7">
        <v>0.56597222222222221</v>
      </c>
      <c r="D631" s="3" t="s">
        <v>104</v>
      </c>
      <c r="E631" s="19" t="str">
        <f>VLOOKUP(BBDD!E631,[1]CODIFICACIÓN!$A$3:$B$5,2,FALSE)</f>
        <v>Hombre</v>
      </c>
      <c r="F631" s="3">
        <v>75</v>
      </c>
      <c r="G631" s="3" t="str">
        <f>VLOOKUP(F631,[1]CODIFICACIÓN!$BV$3:$BW$99,2,FALSE)</f>
        <v>&gt; 65 años</v>
      </c>
      <c r="H631" s="3" t="s">
        <v>106</v>
      </c>
      <c r="I631" s="19" t="str">
        <f>VLOOKUP(BBDD!H631,[1]CODIFICACIÓN!$BG$3:$BH$11,2,FALSE)</f>
        <v>RETIRADO/A JUBILADO/A</v>
      </c>
      <c r="J631" s="4" t="s">
        <v>367</v>
      </c>
      <c r="K631" s="19" t="str">
        <f>VLOOKUP(BBDD!J631,[1]CODIFICACIÓN!$G$3:$H$48,2,FALSE)</f>
        <v>Actur- Rey Fernando</v>
      </c>
      <c r="L631" s="4">
        <v>145</v>
      </c>
      <c r="M631" s="3" t="s">
        <v>368</v>
      </c>
      <c r="N631" s="19" t="str">
        <f>VLOOKUP(BBDD!M631,[1]CODIFICACIÓN!$G$3:$H$48,2,FALSE)</f>
        <v>Universidad Campus Río Ebro</v>
      </c>
      <c r="O631" s="18">
        <v>28</v>
      </c>
      <c r="P631" s="19" t="str">
        <f>VLOOKUP(BBDD!O631,[1]CODIFICACIÓN!$BI$3:$BJ$15,2,FALSE)</f>
        <v>CASA</v>
      </c>
      <c r="Q631" s="3"/>
      <c r="R631" s="19" t="str">
        <f>VLOOKUP(BBDD!Q631,[1]CODIFICACIÓN!$BI$3:$BJ$15,2,FALSE)</f>
        <v>ASUNTOS PERSONALES</v>
      </c>
      <c r="T631" s="19" t="str">
        <f>VLOOKUP(BBDD!S631,[1]CODIFICACIÓN!$BK$3:$BL$18,2,FALSE)</f>
        <v>A PIE</v>
      </c>
      <c r="U631" s="19"/>
      <c r="V631" s="3"/>
      <c r="Y631" s="7">
        <v>0.54861111111111105</v>
      </c>
      <c r="Z631" s="3">
        <v>30</v>
      </c>
      <c r="AI631" s="19" t="str">
        <f>VLOOKUP(BBDD!AH631,[1]CODIFICACIÓN!$BM$3:$BN$14,2,FALSE)</f>
        <v>NS/NC</v>
      </c>
      <c r="AJ631" s="19" t="str">
        <f>VLOOKUP(BBDD!AI631,[1]CODIFICACIÓN!$BO$3:$BP$12,2,FALSE)</f>
        <v>INNECESARIO POR PROXIMIDAD</v>
      </c>
      <c r="AL631" s="19" t="str">
        <f>VLOOKUP(BBDD!AK631,[1]CODIFICACIÓN!$BQ$3:$BR$7,2,FALSE)</f>
        <v>4 O MÁS VECES A LA SEMANA</v>
      </c>
      <c r="AM631" s="19" t="str">
        <f>VLOOKUP(BBDD!AL631,[1]CODIFICACIÓN!$BS$3:$BT$7,2,FALSE)</f>
        <v>Muy seguro</v>
      </c>
    </row>
    <row r="632" spans="1:39" ht="15" customHeight="1" x14ac:dyDescent="0.3">
      <c r="A632" s="4">
        <v>631</v>
      </c>
      <c r="B632" s="5">
        <v>42846</v>
      </c>
      <c r="C632" s="7">
        <v>0.56944444444444442</v>
      </c>
      <c r="D632" s="3" t="s">
        <v>104</v>
      </c>
      <c r="E632" s="19" t="str">
        <f>VLOOKUP(BBDD!E632,[1]CODIFICACIÓN!$A$3:$B$5,2,FALSE)</f>
        <v>Mujer</v>
      </c>
      <c r="F632" s="3">
        <v>20</v>
      </c>
      <c r="G632" s="3" t="str">
        <f>VLOOKUP(F632,[1]CODIFICACIÓN!$BV$3:$BW$99,2,FALSE)</f>
        <v>15 a 24 años</v>
      </c>
      <c r="H632" s="3" t="s">
        <v>111</v>
      </c>
      <c r="I632" s="19" t="str">
        <f>VLOOKUP(BBDD!H632,[1]CODIFICACIÓN!$BG$3:$BH$11,2,FALSE)</f>
        <v>ESTUDIANTE</v>
      </c>
      <c r="J632" s="4" t="s">
        <v>104</v>
      </c>
      <c r="K632" s="19" t="str">
        <f>VLOOKUP(BBDD!J632,[1]CODIFICACIÓN!$G$3:$H$48,2,FALSE)</f>
        <v>Centro Comercial Gran Casa</v>
      </c>
      <c r="L632" s="4">
        <v>30</v>
      </c>
      <c r="M632" s="3" t="s">
        <v>117</v>
      </c>
      <c r="N632" s="19" t="str">
        <f>VLOOKUP(BBDD!M632,[1]CODIFICACIÓN!$G$3:$H$48,2,FALSE)</f>
        <v>Universidad Campus Río Ebro</v>
      </c>
      <c r="O632" s="18">
        <v>64</v>
      </c>
      <c r="P632" s="19" t="str">
        <f>VLOOKUP(BBDD!O632,[1]CODIFICACIÓN!$BI$3:$BJ$15,2,FALSE)</f>
        <v>COMPRA NO DIARIA</v>
      </c>
      <c r="Q632" s="3"/>
      <c r="R632" s="19" t="str">
        <f>VLOOKUP(BBDD!Q632,[1]CODIFICACIÓN!$BI$3:$BJ$15,2,FALSE)</f>
        <v>OCIO (DEPORTE, AMIGOS, ETC.)</v>
      </c>
      <c r="T632" s="19" t="str">
        <f>VLOOKUP(BBDD!S632,[1]CODIFICACIÓN!$BK$3:$BL$18,2,FALSE)</f>
        <v>TRANVÍA</v>
      </c>
      <c r="U632" s="19"/>
      <c r="V632" s="3"/>
      <c r="Y632" s="7">
        <v>0.56944444444444442</v>
      </c>
      <c r="Z632" s="3">
        <v>25</v>
      </c>
      <c r="AA632" s="3" t="s">
        <v>467</v>
      </c>
      <c r="AI632" s="19" t="str">
        <f>VLOOKUP(BBDD!AH632,[1]CODIFICACIÓN!$BM$3:$BN$14,2,FALSE)</f>
        <v>TARJETA BUS</v>
      </c>
      <c r="AJ632" s="19" t="str">
        <f>VLOOKUP(BBDD!AI632,[1]CODIFICACIÓN!$BO$3:$BP$12,2,FALSE)</f>
        <v>NS/NC</v>
      </c>
      <c r="AL632" s="19" t="str">
        <f>VLOOKUP(BBDD!AK632,[1]CODIFICACIÓN!$BQ$3:$BR$7,2,FALSE)</f>
        <v>1-3 VECES A LA SEMANA</v>
      </c>
      <c r="AM632" s="19" t="str">
        <f>VLOOKUP(BBDD!AL632,[1]CODIFICACIÓN!$BS$3:$BT$7,2,FALSE)</f>
        <v>Seguro</v>
      </c>
    </row>
    <row r="633" spans="1:39" ht="15" customHeight="1" x14ac:dyDescent="0.3">
      <c r="A633" s="4">
        <v>632</v>
      </c>
      <c r="B633" s="5">
        <v>42846</v>
      </c>
      <c r="C633" s="7">
        <v>0.57291666666666663</v>
      </c>
      <c r="D633" s="3" t="s">
        <v>104</v>
      </c>
      <c r="E633" s="19" t="str">
        <f>VLOOKUP(BBDD!E633,[1]CODIFICACIÓN!$A$3:$B$5,2,FALSE)</f>
        <v>Mujer</v>
      </c>
      <c r="F633" s="3">
        <v>20</v>
      </c>
      <c r="G633" s="3" t="str">
        <f>VLOOKUP(F633,[1]CODIFICACIÓN!$BV$3:$BW$99,2,FALSE)</f>
        <v>15 a 24 años</v>
      </c>
      <c r="H633" s="3" t="s">
        <v>369</v>
      </c>
      <c r="I633" s="19" t="str">
        <f>VLOOKUP(BBDD!H633,[1]CODIFICACIÓN!$BG$3:$BH$11,2,FALSE)</f>
        <v>ESTUDIANTE</v>
      </c>
      <c r="J633" s="4" t="s">
        <v>106</v>
      </c>
      <c r="K633" s="19" t="str">
        <f>VLOOKUP(BBDD!J633,[1]CODIFICACIÓN!$G$3:$H$48,2,FALSE)</f>
        <v>Actur- Rey Fernando</v>
      </c>
      <c r="L633" s="4" t="s">
        <v>663</v>
      </c>
      <c r="M633" s="3" t="s">
        <v>228</v>
      </c>
      <c r="N633" s="19" t="str">
        <f>VLOOKUP(BBDD!M633,[1]CODIFICACIÓN!$G$3:$H$48,2,FALSE)</f>
        <v>Universidad</v>
      </c>
      <c r="O633" s="18">
        <v>100</v>
      </c>
      <c r="P633" s="19" t="str">
        <f>VLOOKUP(BBDD!O633,[1]CODIFICACIÓN!$BI$3:$BJ$15,2,FALSE)</f>
        <v>ESTUDIOS</v>
      </c>
      <c r="Q633" s="3"/>
      <c r="R633" s="19" t="str">
        <f>VLOOKUP(BBDD!Q633,[1]CODIFICACIÓN!$BI$3:$BJ$15,2,FALSE)</f>
        <v>CASA</v>
      </c>
      <c r="T633" s="19" t="str">
        <f>VLOOKUP(BBDD!S633,[1]CODIFICACIÓN!$BK$3:$BL$18,2,FALSE)</f>
        <v>TRANVÍA</v>
      </c>
      <c r="U633" s="19"/>
      <c r="V633" s="3"/>
      <c r="Y633" s="7">
        <v>0.57291666666666663</v>
      </c>
      <c r="Z633" s="3">
        <v>15</v>
      </c>
      <c r="AA633" s="3" t="s">
        <v>467</v>
      </c>
      <c r="AI633" s="19" t="str">
        <f>VLOOKUP(BBDD!AH633,[1]CODIFICACIÓN!$BM$3:$BN$14,2,FALSE)</f>
        <v>TARJETA ZARAGOZA CARD</v>
      </c>
      <c r="AJ633" s="19" t="str">
        <f>VLOOKUP(BBDD!AI633,[1]CODIFICACIÓN!$BO$3:$BP$12,2,FALSE)</f>
        <v>NS/NC</v>
      </c>
      <c r="AL633" s="19" t="str">
        <f>VLOOKUP(BBDD!AK633,[1]CODIFICACIÓN!$BQ$3:$BR$7,2,FALSE)</f>
        <v>4 O MÁS VECES A LA SEMANA</v>
      </c>
      <c r="AM633" s="19" t="str">
        <f>VLOOKUP(BBDD!AL633,[1]CODIFICACIÓN!$BS$3:$BT$7,2,FALSE)</f>
        <v>Muy seguro</v>
      </c>
    </row>
    <row r="634" spans="1:39" ht="15" customHeight="1" x14ac:dyDescent="0.3">
      <c r="A634" s="4">
        <v>633</v>
      </c>
      <c r="B634" s="5">
        <v>42846</v>
      </c>
      <c r="C634" s="7">
        <v>0.57638888888888895</v>
      </c>
      <c r="D634" s="3" t="s">
        <v>104</v>
      </c>
      <c r="E634" s="19" t="str">
        <f>VLOOKUP(BBDD!E634,[1]CODIFICACIÓN!$A$3:$B$5,2,FALSE)</f>
        <v>Hombre</v>
      </c>
      <c r="F634" s="3">
        <v>20</v>
      </c>
      <c r="G634" s="3" t="str">
        <f>VLOOKUP(F634,[1]CODIFICACIÓN!$BV$3:$BW$99,2,FALSE)</f>
        <v>15 a 24 años</v>
      </c>
      <c r="H634" s="3" t="s">
        <v>106</v>
      </c>
      <c r="I634" s="19" t="str">
        <f>VLOOKUP(BBDD!H634,[1]CODIFICACIÓN!$BG$3:$BH$11,2,FALSE)</f>
        <v>NS/NC</v>
      </c>
      <c r="J634" s="4" t="s">
        <v>106</v>
      </c>
      <c r="K634" s="19" t="str">
        <f>VLOOKUP(BBDD!J634,[1]CODIFICACIÓN!$G$3:$H$48,2,FALSE)</f>
        <v>Actur- Rey Fernando</v>
      </c>
      <c r="L634" s="4" t="s">
        <v>663</v>
      </c>
      <c r="M634" s="3" t="s">
        <v>117</v>
      </c>
      <c r="N634" s="19" t="str">
        <f>VLOOKUP(BBDD!M634,[1]CODIFICACIÓN!$G$3:$H$48,2,FALSE)</f>
        <v>San José</v>
      </c>
      <c r="O634" s="18">
        <v>133</v>
      </c>
      <c r="P634" s="19" t="str">
        <f>VLOOKUP(BBDD!O634,[1]CODIFICACIÓN!$BI$3:$BJ$15,2,FALSE)</f>
        <v>CASA</v>
      </c>
      <c r="Q634" s="3"/>
      <c r="R634" s="19" t="str">
        <f>VLOOKUP(BBDD!Q634,[1]CODIFICACIÓN!$BI$3:$BJ$15,2,FALSE)</f>
        <v>OCIO (DEPORTE, AMIGOS, ETC.)</v>
      </c>
      <c r="T634" s="19" t="str">
        <f>VLOOKUP(BBDD!S634,[1]CODIFICACIÓN!$BK$3:$BL$18,2,FALSE)</f>
        <v>TRANVÍA</v>
      </c>
      <c r="U634" s="19"/>
      <c r="V634" s="3"/>
      <c r="Y634" s="7">
        <v>0.57638888888888895</v>
      </c>
      <c r="Z634" s="3">
        <v>25</v>
      </c>
      <c r="AA634" s="3" t="s">
        <v>467</v>
      </c>
      <c r="AI634" s="19" t="str">
        <f>VLOOKUP(BBDD!AH634,[1]CODIFICACIÓN!$BM$3:$BN$14,2,FALSE)</f>
        <v>NS/NC</v>
      </c>
      <c r="AJ634" s="19" t="str">
        <f>VLOOKUP(BBDD!AI634,[1]CODIFICACIÓN!$BO$3:$BP$12,2,FALSE)</f>
        <v>NS/NC</v>
      </c>
      <c r="AL634" s="19" t="str">
        <f>VLOOKUP(BBDD!AK634,[1]CODIFICACIÓN!$BQ$3:$BR$7,2,FALSE)</f>
        <v>4 O MÁS VECES A LA SEMANA</v>
      </c>
      <c r="AM634" s="19" t="str">
        <f>VLOOKUP(BBDD!AL634,[1]CODIFICACIÓN!$BS$3:$BT$7,2,FALSE)</f>
        <v>Muy seguro</v>
      </c>
    </row>
    <row r="635" spans="1:39" ht="15" customHeight="1" x14ac:dyDescent="0.3">
      <c r="A635" s="4">
        <v>634</v>
      </c>
      <c r="B635" s="5">
        <v>42846</v>
      </c>
      <c r="C635" s="7">
        <v>0.57986111111111105</v>
      </c>
      <c r="D635" s="3" t="s">
        <v>104</v>
      </c>
      <c r="E635" s="19" t="str">
        <f>VLOOKUP(BBDD!E635,[1]CODIFICACIÓN!$A$3:$B$5,2,FALSE)</f>
        <v>Mujer</v>
      </c>
      <c r="F635" s="3">
        <v>50</v>
      </c>
      <c r="G635" s="3" t="str">
        <f>VLOOKUP(F635,[1]CODIFICACIÓN!$BV$3:$BW$99,2,FALSE)</f>
        <v>40 a 54 años</v>
      </c>
      <c r="H635" s="3" t="s">
        <v>106</v>
      </c>
      <c r="I635" s="19" t="str">
        <f>VLOOKUP(BBDD!H635,[1]CODIFICACIÓN!$BG$3:$BH$11,2,FALSE)</f>
        <v>LABORES DEL HOGAR</v>
      </c>
      <c r="J635" s="4" t="s">
        <v>104</v>
      </c>
      <c r="K635" s="19" t="str">
        <f>VLOOKUP(BBDD!J635,[1]CODIFICACIÓN!$G$3:$H$48,2,FALSE)</f>
        <v>Centro Comercial Gran Casa</v>
      </c>
      <c r="L635" s="4">
        <v>30</v>
      </c>
      <c r="M635" s="3" t="s">
        <v>355</v>
      </c>
      <c r="N635" s="19" t="str">
        <f>VLOOKUP(BBDD!M635,[1]CODIFICACIÓN!$G$3:$H$48,2,FALSE)</f>
        <v>Centro</v>
      </c>
      <c r="O635" s="18">
        <v>28</v>
      </c>
      <c r="P635" s="19" t="str">
        <f>VLOOKUP(BBDD!O635,[1]CODIFICACIÓN!$BI$3:$BJ$15,2,FALSE)</f>
        <v>CASA</v>
      </c>
      <c r="Q635" s="3"/>
      <c r="R635" s="19" t="str">
        <f>VLOOKUP(BBDD!Q635,[1]CODIFICACIÓN!$BI$3:$BJ$15,2,FALSE)</f>
        <v>OCIO (DEPORTE, AMIGOS, ETC.)</v>
      </c>
      <c r="T635" s="19" t="str">
        <f>VLOOKUP(BBDD!S635,[1]CODIFICACIÓN!$BK$3:$BL$18,2,FALSE)</f>
        <v>BUS URBANO</v>
      </c>
      <c r="U635" s="19"/>
      <c r="V635" s="3"/>
      <c r="Y635" s="7">
        <v>0.57986111111111105</v>
      </c>
      <c r="Z635" s="3">
        <v>5</v>
      </c>
      <c r="AA635" s="3" t="s">
        <v>370</v>
      </c>
      <c r="AI635" s="19" t="str">
        <f>VLOOKUP(BBDD!AH635,[1]CODIFICACIÓN!$BM$3:$BN$14,2,FALSE)</f>
        <v>TARJETA BUS</v>
      </c>
      <c r="AJ635" s="19" t="str">
        <f>VLOOKUP(BBDD!AI635,[1]CODIFICACIÓN!$BO$3:$BP$12,2,FALSE)</f>
        <v>NS/NC</v>
      </c>
      <c r="AL635" s="19" t="str">
        <f>VLOOKUP(BBDD!AK635,[1]CODIFICACIÓN!$BQ$3:$BR$7,2,FALSE)</f>
        <v>1-3 VECES A LA SEMANA</v>
      </c>
      <c r="AM635" s="19" t="str">
        <f>VLOOKUP(BBDD!AL635,[1]CODIFICACIÓN!$BS$3:$BT$7,2,FALSE)</f>
        <v>Seguro</v>
      </c>
    </row>
    <row r="636" spans="1:39" ht="15" customHeight="1" x14ac:dyDescent="0.3">
      <c r="A636" s="4">
        <v>635</v>
      </c>
      <c r="B636" s="5">
        <v>42846</v>
      </c>
      <c r="C636" s="7">
        <v>0.58333333333333337</v>
      </c>
      <c r="D636" s="3" t="s">
        <v>104</v>
      </c>
      <c r="E636" s="19" t="str">
        <f>VLOOKUP(BBDD!E636,[1]CODIFICACIÓN!$A$3:$B$5,2,FALSE)</f>
        <v>Hombre</v>
      </c>
      <c r="F636" s="3">
        <v>20</v>
      </c>
      <c r="G636" s="3" t="str">
        <f>VLOOKUP(F636,[1]CODIFICACIÓN!$BV$3:$BW$99,2,FALSE)</f>
        <v>15 a 24 años</v>
      </c>
      <c r="H636" s="3" t="s">
        <v>106</v>
      </c>
      <c r="I636" s="19" t="str">
        <f>VLOOKUP(BBDD!H636,[1]CODIFICACIÓN!$BG$3:$BH$11,2,FALSE)</f>
        <v>ESTUDIANTE</v>
      </c>
      <c r="J636" s="4" t="s">
        <v>104</v>
      </c>
      <c r="K636" s="19" t="str">
        <f>VLOOKUP(BBDD!J636,[1]CODIFICACIÓN!$G$3:$H$48,2,FALSE)</f>
        <v>Centro Comercial Gran Casa</v>
      </c>
      <c r="L636" s="4">
        <v>30</v>
      </c>
      <c r="M636" s="3" t="s">
        <v>290</v>
      </c>
      <c r="N636" s="19" t="str">
        <f>VLOOKUP(BBDD!M636,[1]CODIFICACIÓN!$G$3:$H$48,2,FALSE)</f>
        <v>Casco Histórico</v>
      </c>
      <c r="O636" s="18">
        <v>124</v>
      </c>
      <c r="P636" s="19" t="str">
        <f>VLOOKUP(BBDD!O636,[1]CODIFICACIÓN!$BI$3:$BJ$15,2,FALSE)</f>
        <v>CASA</v>
      </c>
      <c r="Q636" s="3"/>
      <c r="R636" s="19" t="str">
        <f>VLOOKUP(BBDD!Q636,[1]CODIFICACIÓN!$BI$3:$BJ$15,2,FALSE)</f>
        <v>ESTUDIOS</v>
      </c>
      <c r="T636" s="19" t="str">
        <f>VLOOKUP(BBDD!S636,[1]CODIFICACIÓN!$BK$3:$BL$18,2,FALSE)</f>
        <v>BUS URBANO</v>
      </c>
      <c r="U636" s="19"/>
      <c r="V636" s="3"/>
      <c r="Y636" s="7">
        <v>0.57638888888888895</v>
      </c>
      <c r="Z636" s="3">
        <v>30</v>
      </c>
      <c r="AA636" s="3">
        <v>50</v>
      </c>
      <c r="AI636" s="19" t="str">
        <f>VLOOKUP(BBDD!AH636,[1]CODIFICACIÓN!$BM$3:$BN$14,2,FALSE)</f>
        <v>TARJETA BUS</v>
      </c>
      <c r="AJ636" s="19" t="str">
        <f>VLOOKUP(BBDD!AI636,[1]CODIFICACIÓN!$BO$3:$BP$12,2,FALSE)</f>
        <v>NS/NC</v>
      </c>
      <c r="AL636" s="19" t="str">
        <f>VLOOKUP(BBDD!AK636,[1]CODIFICACIÓN!$BQ$3:$BR$7,2,FALSE)</f>
        <v>4 O MÁS VECES A LA SEMANA</v>
      </c>
      <c r="AM636" s="19" t="str">
        <f>VLOOKUP(BBDD!AL636,[1]CODIFICACIÓN!$BS$3:$BT$7,2,FALSE)</f>
        <v>Seguro</v>
      </c>
    </row>
    <row r="637" spans="1:39" ht="15" customHeight="1" x14ac:dyDescent="0.3">
      <c r="A637" s="4">
        <v>636</v>
      </c>
      <c r="B637" s="5">
        <v>42846</v>
      </c>
      <c r="C637" s="7">
        <v>0.59027777777777779</v>
      </c>
      <c r="D637" s="3" t="s">
        <v>104</v>
      </c>
      <c r="E637" s="19" t="str">
        <f>VLOOKUP(BBDD!E637,[1]CODIFICACIÓN!$A$3:$B$5,2,FALSE)</f>
        <v>Hombre</v>
      </c>
      <c r="F637" s="3">
        <v>40</v>
      </c>
      <c r="G637" s="3" t="str">
        <f>VLOOKUP(F637,[1]CODIFICACIÓN!$BV$3:$BW$99,2,FALSE)</f>
        <v>40 a 54 años</v>
      </c>
      <c r="H637" s="3" t="s">
        <v>106</v>
      </c>
      <c r="I637" s="19" t="str">
        <f>VLOOKUP(BBDD!H637,[1]CODIFICACIÓN!$BG$3:$BH$11,2,FALSE)</f>
        <v>OCUPADO/A</v>
      </c>
      <c r="J637" s="4" t="s">
        <v>371</v>
      </c>
      <c r="K637" s="19" t="str">
        <f>VLOOKUP(BBDD!J637,[1]CODIFICACIÓN!$G$3:$H$48,2,FALSE)</f>
        <v>Actur- Rey Fernando</v>
      </c>
      <c r="L637" s="4">
        <v>25</v>
      </c>
      <c r="M637" s="3" t="s">
        <v>228</v>
      </c>
      <c r="N637" s="19" t="str">
        <f>VLOOKUP(BBDD!M637,[1]CODIFICACIÓN!$G$3:$H$48,2,FALSE)</f>
        <v>Las Fuentes</v>
      </c>
      <c r="O637" s="18">
        <v>50</v>
      </c>
      <c r="P637" s="19" t="str">
        <f>VLOOKUP(BBDD!O637,[1]CODIFICACIÓN!$BI$3:$BJ$15,2,FALSE)</f>
        <v>CASA</v>
      </c>
      <c r="Q637" s="3"/>
      <c r="R637" s="19" t="str">
        <f>VLOOKUP(BBDD!Q637,[1]CODIFICACIÓN!$BI$3:$BJ$15,2,FALSE)</f>
        <v>TRABAJO</v>
      </c>
      <c r="T637" s="19" t="str">
        <f>VLOOKUP(BBDD!S637,[1]CODIFICACIÓN!$BK$3:$BL$18,2,FALSE)</f>
        <v>TRANVÍA</v>
      </c>
      <c r="U637" s="19"/>
      <c r="V637" s="3"/>
      <c r="Y637" s="7">
        <v>0.59027777777777779</v>
      </c>
      <c r="Z637" s="3">
        <v>10</v>
      </c>
      <c r="AA637" s="3" t="s">
        <v>467</v>
      </c>
      <c r="AI637" s="19" t="str">
        <f>VLOOKUP(BBDD!AH637,[1]CODIFICACIÓN!$BM$3:$BN$14,2,FALSE)</f>
        <v>TARJETA CIUDADANA</v>
      </c>
      <c r="AJ637" s="19" t="str">
        <f>VLOOKUP(BBDD!AI637,[1]CODIFICACIÓN!$BO$3:$BP$12,2,FALSE)</f>
        <v>NS/NC</v>
      </c>
      <c r="AL637" s="19" t="str">
        <f>VLOOKUP(BBDD!AK637,[1]CODIFICACIÓN!$BQ$3:$BR$7,2,FALSE)</f>
        <v>4 O MÁS VECES A LA SEMANA</v>
      </c>
      <c r="AM637" s="19" t="str">
        <f>VLOOKUP(BBDD!AL637,[1]CODIFICACIÓN!$BS$3:$BT$7,2,FALSE)</f>
        <v>Muy seguro</v>
      </c>
    </row>
    <row r="638" spans="1:39" ht="15" customHeight="1" x14ac:dyDescent="0.3">
      <c r="A638" s="4">
        <v>637</v>
      </c>
      <c r="B638" s="5">
        <v>42846</v>
      </c>
      <c r="C638" s="7">
        <v>0.59722222222222221</v>
      </c>
      <c r="D638" s="3" t="s">
        <v>104</v>
      </c>
      <c r="E638" s="19" t="str">
        <f>VLOOKUP(BBDD!E638,[1]CODIFICACIÓN!$A$3:$B$5,2,FALSE)</f>
        <v>Hombre</v>
      </c>
      <c r="F638" s="3">
        <v>45</v>
      </c>
      <c r="G638" s="3" t="str">
        <f>VLOOKUP(F638,[1]CODIFICACIÓN!$BV$3:$BW$99,2,FALSE)</f>
        <v>40 a 54 años</v>
      </c>
      <c r="H638" s="3" t="s">
        <v>106</v>
      </c>
      <c r="I638" s="19" t="str">
        <f>VLOOKUP(BBDD!H638,[1]CODIFICACIÓN!$BG$3:$BH$11,2,FALSE)</f>
        <v>OCUPADO/A</v>
      </c>
      <c r="J638" s="4" t="s">
        <v>372</v>
      </c>
      <c r="K638" s="19" t="str">
        <f>VLOOKUP(BBDD!J638,[1]CODIFICACIÓN!$G$3:$H$48,2,FALSE)</f>
        <v>Centro Comecial Plaza Imperial</v>
      </c>
      <c r="L638" s="4">
        <v>179</v>
      </c>
      <c r="M638" s="3" t="s">
        <v>106</v>
      </c>
      <c r="N638" s="19" t="str">
        <f>VLOOKUP(BBDD!M638,[1]CODIFICACIÓN!$G$3:$H$48,2,FALSE)</f>
        <v>Actur- Rey Fernando</v>
      </c>
      <c r="O638" s="18" t="s">
        <v>609</v>
      </c>
      <c r="P638" s="19" t="str">
        <f>VLOOKUP(BBDD!O638,[1]CODIFICACIÓN!$BI$3:$BJ$15,2,FALSE)</f>
        <v>TRABAJO</v>
      </c>
      <c r="Q638" s="3"/>
      <c r="R638" s="19" t="str">
        <f>VLOOKUP(BBDD!Q638,[1]CODIFICACIÓN!$BI$3:$BJ$15,2,FALSE)</f>
        <v>CASA</v>
      </c>
      <c r="T638" s="19" t="str">
        <f>VLOOKUP(BBDD!S638,[1]CODIFICACIÓN!$BK$3:$BL$18,2,FALSE)</f>
        <v>BUS ESCOLAR/EMPRESA</v>
      </c>
      <c r="U638" s="19"/>
      <c r="V638" s="3"/>
      <c r="Y638" s="7">
        <v>0.57291666666666663</v>
      </c>
      <c r="Z638" s="3">
        <v>35</v>
      </c>
      <c r="AI638" s="19" t="str">
        <f>VLOOKUP(BBDD!AH638,[1]CODIFICACIÓN!$BM$3:$BN$14,2,FALSE)</f>
        <v>NS/NC</v>
      </c>
      <c r="AJ638" s="19" t="str">
        <f>VLOOKUP(BBDD!AI638,[1]CODIFICACIÓN!$BO$3:$BP$12,2,FALSE)</f>
        <v>NS/NC</v>
      </c>
      <c r="AL638" s="19" t="str">
        <f>VLOOKUP(BBDD!AK638,[1]CODIFICACIÓN!$BQ$3:$BR$7,2,FALSE)</f>
        <v>4 O MÁS VECES A LA SEMANA</v>
      </c>
      <c r="AM638" s="19" t="str">
        <f>VLOOKUP(BBDD!AL638,[1]CODIFICACIÓN!$BS$3:$BT$7,2,FALSE)</f>
        <v>Muy seguro</v>
      </c>
    </row>
    <row r="639" spans="1:39" ht="15" customHeight="1" x14ac:dyDescent="0.3">
      <c r="A639" s="4">
        <v>638</v>
      </c>
      <c r="B639" s="5">
        <v>42846</v>
      </c>
      <c r="C639" s="7">
        <v>0.60416666666666663</v>
      </c>
      <c r="D639" s="3" t="s">
        <v>104</v>
      </c>
      <c r="E639" s="19" t="str">
        <f>VLOOKUP(BBDD!E639,[1]CODIFICACIÓN!$A$3:$B$5,2,FALSE)</f>
        <v>Hombre</v>
      </c>
      <c r="F639" s="3">
        <v>20</v>
      </c>
      <c r="G639" s="3" t="str">
        <f>VLOOKUP(F639,[1]CODIFICACIÓN!$BV$3:$BW$99,2,FALSE)</f>
        <v>15 a 24 años</v>
      </c>
      <c r="H639" s="3" t="s">
        <v>373</v>
      </c>
      <c r="I639" s="19" t="str">
        <f>VLOOKUP(BBDD!H639,[1]CODIFICACIÓN!$BG$3:$BH$11,2,FALSE)</f>
        <v>OCUPADO/A</v>
      </c>
      <c r="J639" s="4" t="s">
        <v>104</v>
      </c>
      <c r="K639" s="19" t="str">
        <f>VLOOKUP(BBDD!J639,[1]CODIFICACIÓN!$G$3:$H$48,2,FALSE)</f>
        <v>Centro Comercial Gran Casa</v>
      </c>
      <c r="L639" s="4">
        <v>30</v>
      </c>
      <c r="M639" s="3" t="s">
        <v>373</v>
      </c>
      <c r="N639" s="19" t="str">
        <f>VLOOKUP(BBDD!M639,[1]CODIFICACIÓN!$G$3:$H$48,2,FALSE)</f>
        <v>Universidad Campus Río Ebro</v>
      </c>
      <c r="O639" s="18">
        <v>75</v>
      </c>
      <c r="P639" s="19" t="str">
        <f>VLOOKUP(BBDD!O639,[1]CODIFICACIÓN!$BI$3:$BJ$15,2,FALSE)</f>
        <v>TRABAJO</v>
      </c>
      <c r="Q639" s="3"/>
      <c r="R639" s="19" t="str">
        <f>VLOOKUP(BBDD!Q639,[1]CODIFICACIÓN!$BI$3:$BJ$15,2,FALSE)</f>
        <v>CASA</v>
      </c>
      <c r="T639" s="19" t="str">
        <f>VLOOKUP(BBDD!S639,[1]CODIFICACIÓN!$BK$3:$BL$18,2,FALSE)</f>
        <v>COCHE PERSONA QUE CONDUCE</v>
      </c>
      <c r="U639" s="19"/>
      <c r="V639" s="3"/>
      <c r="Y639" s="7">
        <v>0.60416666666666663</v>
      </c>
      <c r="Z639" s="3">
        <v>30</v>
      </c>
      <c r="AI639" s="19" t="str">
        <f>VLOOKUP(BBDD!AH639,[1]CODIFICACIÓN!$BM$3:$BN$14,2,FALSE)</f>
        <v>NS/NC</v>
      </c>
      <c r="AJ639" s="19" t="str">
        <f>VLOOKUP(BBDD!AI639,[1]CODIFICACIÓN!$BO$3:$BP$12,2,FALSE)</f>
        <v>NS/NC</v>
      </c>
      <c r="AL639" s="19" t="str">
        <f>VLOOKUP(BBDD!AK639,[1]CODIFICACIÓN!$BQ$3:$BR$7,2,FALSE)</f>
        <v>4 O MÁS VECES A LA SEMANA</v>
      </c>
      <c r="AM639" s="19" t="str">
        <f>VLOOKUP(BBDD!AL639,[1]CODIFICACIÓN!$BS$3:$BT$7,2,FALSE)</f>
        <v>Seguro</v>
      </c>
    </row>
    <row r="640" spans="1:39" ht="15" customHeight="1" x14ac:dyDescent="0.3">
      <c r="A640" s="4">
        <v>639</v>
      </c>
      <c r="B640" s="5">
        <v>42846</v>
      </c>
      <c r="C640" s="7">
        <v>0.61111111111111105</v>
      </c>
      <c r="D640" s="3" t="s">
        <v>104</v>
      </c>
      <c r="E640" s="19" t="str">
        <f>VLOOKUP(BBDD!E640,[1]CODIFICACIÓN!$A$3:$B$5,2,FALSE)</f>
        <v>Hombre</v>
      </c>
      <c r="F640" s="3">
        <v>25</v>
      </c>
      <c r="G640" s="3" t="str">
        <f>VLOOKUP(F640,[1]CODIFICACIÓN!$BV$3:$BW$99,2,FALSE)</f>
        <v>25 a 39 años</v>
      </c>
      <c r="H640" s="3" t="s">
        <v>374</v>
      </c>
      <c r="I640" s="19" t="str">
        <f>VLOOKUP(BBDD!H640,[1]CODIFICACIÓN!$BG$3:$BH$11,2,FALSE)</f>
        <v>ESTUDIANTE</v>
      </c>
      <c r="J640" s="4" t="s">
        <v>104</v>
      </c>
      <c r="K640" s="19" t="str">
        <f>VLOOKUP(BBDD!J640,[1]CODIFICACIÓN!$G$3:$H$48,2,FALSE)</f>
        <v>Centro Comercial Gran Casa</v>
      </c>
      <c r="L640" s="4">
        <v>30</v>
      </c>
      <c r="M640" s="3" t="s">
        <v>374</v>
      </c>
      <c r="N640" s="19" t="str">
        <f>VLOOKUP(BBDD!M640,[1]CODIFICACIÓN!$G$3:$H$48,2,FALSE)</f>
        <v>Universidad Campus Río Ebro</v>
      </c>
      <c r="O640" s="18">
        <v>25</v>
      </c>
      <c r="P640" s="19" t="str">
        <f>VLOOKUP(BBDD!O640,[1]CODIFICACIÓN!$BI$3:$BJ$15,2,FALSE)</f>
        <v>OCIO (DEPORTE, AMIGOS, ETC.)</v>
      </c>
      <c r="Q640" s="3"/>
      <c r="R640" s="19" t="str">
        <f>VLOOKUP(BBDD!Q640,[1]CODIFICACIÓN!$BI$3:$BJ$15,2,FALSE)</f>
        <v>CASA</v>
      </c>
      <c r="T640" s="19" t="str">
        <f>VLOOKUP(BBDD!S640,[1]CODIFICACIÓN!$BK$3:$BL$18,2,FALSE)</f>
        <v>BICICLETA PRIVADA</v>
      </c>
      <c r="U640" s="19"/>
      <c r="V640" s="3"/>
      <c r="Y640" s="7">
        <v>0.61111111111111105</v>
      </c>
      <c r="Z640" s="3">
        <v>10</v>
      </c>
      <c r="AI640" s="19" t="str">
        <f>VLOOKUP(BBDD!AH640,[1]CODIFICACIÓN!$BM$3:$BN$14,2,FALSE)</f>
        <v>NS/NC</v>
      </c>
      <c r="AJ640" s="19" t="str">
        <f>VLOOKUP(BBDD!AI640,[1]CODIFICACIÓN!$BO$3:$BP$12,2,FALSE)</f>
        <v>INNECESARIO POR PROXIMIDAD</v>
      </c>
      <c r="AL640" s="19" t="str">
        <f>VLOOKUP(BBDD!AK640,[1]CODIFICACIÓN!$BQ$3:$BR$7,2,FALSE)</f>
        <v>1-3 VECES A LA SEMANA</v>
      </c>
      <c r="AM640" s="19" t="str">
        <f>VLOOKUP(BBDD!AL640,[1]CODIFICACIÓN!$BS$3:$BT$7,2,FALSE)</f>
        <v>Seguro</v>
      </c>
    </row>
    <row r="641" spans="1:39" ht="15" customHeight="1" x14ac:dyDescent="0.3">
      <c r="A641" s="4">
        <v>640</v>
      </c>
      <c r="B641" s="5">
        <v>42846</v>
      </c>
      <c r="C641" s="7">
        <v>0.61805555555555558</v>
      </c>
      <c r="D641" s="3" t="s">
        <v>104</v>
      </c>
      <c r="E641" s="19" t="str">
        <f>VLOOKUP(BBDD!E641,[1]CODIFICACIÓN!$A$3:$B$5,2,FALSE)</f>
        <v>Hombre</v>
      </c>
      <c r="F641" s="3">
        <v>20</v>
      </c>
      <c r="G641" s="3" t="str">
        <f>VLOOKUP(F641,[1]CODIFICACIÓN!$BV$3:$BW$99,2,FALSE)</f>
        <v>15 a 24 años</v>
      </c>
      <c r="H641" s="3" t="s">
        <v>375</v>
      </c>
      <c r="I641" s="19" t="str">
        <f>VLOOKUP(BBDD!H641,[1]CODIFICACIÓN!$BG$3:$BH$11,2,FALSE)</f>
        <v>ESTUDIANTE</v>
      </c>
      <c r="J641" s="4" t="s">
        <v>104</v>
      </c>
      <c r="K641" s="19" t="str">
        <f>VLOOKUP(BBDD!J641,[1]CODIFICACIÓN!$G$3:$H$48,2,FALSE)</f>
        <v>Centro Comercial Gran Casa</v>
      </c>
      <c r="L641" s="4">
        <v>30</v>
      </c>
      <c r="M641" s="3" t="s">
        <v>375</v>
      </c>
      <c r="N641" s="19" t="str">
        <f>VLOOKUP(BBDD!M641,[1]CODIFICACIÓN!$G$3:$H$48,2,FALSE)</f>
        <v>Delicias</v>
      </c>
      <c r="O641" s="18">
        <v>75</v>
      </c>
      <c r="P641" s="19" t="str">
        <f>VLOOKUP(BBDD!O641,[1]CODIFICACIÓN!$BI$3:$BJ$15,2,FALSE)</f>
        <v>OCIO (DEPORTE, AMIGOS, ETC.)</v>
      </c>
      <c r="Q641" s="3"/>
      <c r="R641" s="19" t="str">
        <f>VLOOKUP(BBDD!Q641,[1]CODIFICACIÓN!$BI$3:$BJ$15,2,FALSE)</f>
        <v>CASA</v>
      </c>
      <c r="T641" s="19" t="str">
        <f>VLOOKUP(BBDD!S641,[1]CODIFICACIÓN!$BK$3:$BL$18,2,FALSE)</f>
        <v>COCHE PERSONA QUE CONDUCE</v>
      </c>
      <c r="U641" s="19"/>
      <c r="V641" s="3"/>
      <c r="Y641" s="7">
        <v>0.61805555555555558</v>
      </c>
      <c r="Z641" s="3">
        <v>15</v>
      </c>
      <c r="AI641" s="19" t="str">
        <f>VLOOKUP(BBDD!AH641,[1]CODIFICACIÓN!$BM$3:$BN$14,2,FALSE)</f>
        <v>NS/NC</v>
      </c>
      <c r="AJ641" s="19" t="str">
        <f>VLOOKUP(BBDD!AI641,[1]CODIFICACIÓN!$BO$3:$BP$12,2,FALSE)</f>
        <v>PARADAS ALEJADAS</v>
      </c>
      <c r="AL641" s="19" t="str">
        <f>VLOOKUP(BBDD!AK641,[1]CODIFICACIÓN!$BQ$3:$BR$7,2,FALSE)</f>
        <v>1-3 VECES A LA SEMANA</v>
      </c>
      <c r="AM641" s="19" t="str">
        <f>VLOOKUP(BBDD!AL641,[1]CODIFICACIÓN!$BS$3:$BT$7,2,FALSE)</f>
        <v>Seguro</v>
      </c>
    </row>
    <row r="642" spans="1:39" ht="15" customHeight="1" x14ac:dyDescent="0.3">
      <c r="A642" s="4">
        <v>641</v>
      </c>
      <c r="B642" s="5">
        <v>42846</v>
      </c>
      <c r="C642" s="7">
        <v>0.62847222222222221</v>
      </c>
      <c r="D642" s="3" t="s">
        <v>104</v>
      </c>
      <c r="E642" s="19" t="str">
        <f>VLOOKUP(BBDD!E642,[1]CODIFICACIÓN!$A$3:$B$5,2,FALSE)</f>
        <v>Hombre</v>
      </c>
      <c r="F642" s="3">
        <v>30</v>
      </c>
      <c r="G642" s="3" t="str">
        <f>VLOOKUP(F642,[1]CODIFICACIÓN!$BV$3:$BW$99,2,FALSE)</f>
        <v>25 a 39 años</v>
      </c>
      <c r="H642" s="3" t="s">
        <v>376</v>
      </c>
      <c r="I642" s="19" t="str">
        <f>VLOOKUP(BBDD!H642,[1]CODIFICACIÓN!$BG$3:$BH$11,2,FALSE)</f>
        <v>OCUPADO/A</v>
      </c>
      <c r="J642" s="4" t="s">
        <v>104</v>
      </c>
      <c r="K642" s="19" t="str">
        <f>VLOOKUP(BBDD!J642,[1]CODIFICACIÓN!$G$3:$H$48,2,FALSE)</f>
        <v>Centro Comercial Gran Casa</v>
      </c>
      <c r="L642" s="4">
        <v>30</v>
      </c>
      <c r="M642" s="3" t="s">
        <v>376</v>
      </c>
      <c r="N642" s="19" t="str">
        <f>VLOOKUP(BBDD!M642,[1]CODIFICACIÓN!$G$3:$H$48,2,FALSE)</f>
        <v>Universidad</v>
      </c>
      <c r="O642" s="18">
        <v>84</v>
      </c>
      <c r="P642" s="19" t="str">
        <f>VLOOKUP(BBDD!O642,[1]CODIFICACIÓN!$BI$3:$BJ$15,2,FALSE)</f>
        <v>GESTIONES TRABAJO</v>
      </c>
      <c r="Q642" s="3"/>
      <c r="R642" s="19" t="str">
        <f>VLOOKUP(BBDD!Q642,[1]CODIFICACIÓN!$BI$3:$BJ$15,2,FALSE)</f>
        <v>CASA</v>
      </c>
      <c r="T642" s="19" t="str">
        <f>VLOOKUP(BBDD!S642,[1]CODIFICACIÓN!$BK$3:$BL$18,2,FALSE)</f>
        <v>COCHE PERSONA QUE CONDUCE</v>
      </c>
      <c r="U642" s="19"/>
      <c r="V642" s="3"/>
      <c r="Y642" s="7">
        <v>0.62847222222222221</v>
      </c>
      <c r="Z642" s="3">
        <v>15</v>
      </c>
      <c r="AI642" s="19" t="str">
        <f>VLOOKUP(BBDD!AH642,[1]CODIFICACIÓN!$BM$3:$BN$14,2,FALSE)</f>
        <v>NS/NC</v>
      </c>
      <c r="AJ642" s="19" t="str">
        <f>VLOOKUP(BBDD!AI642,[1]CODIFICACIÓN!$BO$3:$BP$12,2,FALSE)</f>
        <v>TARDA MUCHO</v>
      </c>
      <c r="AL642" s="19" t="str">
        <f>VLOOKUP(BBDD!AK642,[1]CODIFICACIÓN!$BQ$3:$BR$7,2,FALSE)</f>
        <v>4 O MÁS VECES A LA SEMANA</v>
      </c>
      <c r="AM642" s="19" t="str">
        <f>VLOOKUP(BBDD!AL642,[1]CODIFICACIÓN!$BS$3:$BT$7,2,FALSE)</f>
        <v>Muy seguro</v>
      </c>
    </row>
    <row r="643" spans="1:39" ht="15" customHeight="1" x14ac:dyDescent="0.3">
      <c r="A643" s="4">
        <v>642</v>
      </c>
      <c r="B643" s="5">
        <v>42846</v>
      </c>
      <c r="C643" s="7">
        <v>0.63541666666666663</v>
      </c>
      <c r="D643" s="3" t="s">
        <v>104</v>
      </c>
      <c r="E643" s="19" t="str">
        <f>VLOOKUP(BBDD!E643,[1]CODIFICACIÓN!$A$3:$B$5,2,FALSE)</f>
        <v>Mujer</v>
      </c>
      <c r="F643" s="3">
        <v>20</v>
      </c>
      <c r="G643" s="3" t="str">
        <f>VLOOKUP(F643,[1]CODIFICACIÓN!$BV$3:$BW$99,2,FALSE)</f>
        <v>15 a 24 años</v>
      </c>
      <c r="H643" s="3" t="s">
        <v>377</v>
      </c>
      <c r="I643" s="19" t="str">
        <f>VLOOKUP(BBDD!H643,[1]CODIFICACIÓN!$BG$3:$BH$11,2,FALSE)</f>
        <v>ESTUDIANTE</v>
      </c>
      <c r="J643" s="4" t="s">
        <v>104</v>
      </c>
      <c r="K643" s="19" t="str">
        <f>VLOOKUP(BBDD!J643,[1]CODIFICACIÓN!$G$3:$H$48,2,FALSE)</f>
        <v>Centro Comercial Gran Casa</v>
      </c>
      <c r="L643" s="4">
        <v>30</v>
      </c>
      <c r="M643" s="3" t="s">
        <v>377</v>
      </c>
      <c r="N643" s="19" t="str">
        <f>VLOOKUP(BBDD!M643,[1]CODIFICACIÓN!$G$3:$H$48,2,FALSE)</f>
        <v>Universidad</v>
      </c>
      <c r="O643" s="18">
        <v>48</v>
      </c>
      <c r="P643" s="19" t="str">
        <f>VLOOKUP(BBDD!O643,[1]CODIFICACIÓN!$BI$3:$BJ$15,2,FALSE)</f>
        <v>COMPRA NO DIARIA</v>
      </c>
      <c r="Q643" s="3"/>
      <c r="R643" s="19" t="str">
        <f>VLOOKUP(BBDD!Q643,[1]CODIFICACIÓN!$BI$3:$BJ$15,2,FALSE)</f>
        <v>CASA</v>
      </c>
      <c r="T643" s="19" t="str">
        <f>VLOOKUP(BBDD!S643,[1]CODIFICACIÓN!$BK$3:$BL$18,2,FALSE)</f>
        <v>MOTOCICLETA</v>
      </c>
      <c r="U643" s="19"/>
      <c r="V643" s="3"/>
      <c r="Y643" s="7">
        <v>0.63541666666666663</v>
      </c>
      <c r="Z643" s="3">
        <v>15</v>
      </c>
      <c r="AI643" s="19" t="str">
        <f>VLOOKUP(BBDD!AH643,[1]CODIFICACIÓN!$BM$3:$BN$14,2,FALSE)</f>
        <v>NS/NC</v>
      </c>
      <c r="AJ643" s="19" t="str">
        <f>VLOOKUP(BBDD!AI643,[1]CODIFICACIÓN!$BO$3:$BP$12,2,FALSE)</f>
        <v>TARDA MUCHO</v>
      </c>
      <c r="AL643" s="19" t="str">
        <f>VLOOKUP(BBDD!AK643,[1]CODIFICACIÓN!$BQ$3:$BR$7,2,FALSE)</f>
        <v>1-3 VECES AL MES</v>
      </c>
      <c r="AM643" s="19" t="str">
        <f>VLOOKUP(BBDD!AL643,[1]CODIFICACIÓN!$BS$3:$BT$7,2,FALSE)</f>
        <v>Seguro</v>
      </c>
    </row>
    <row r="644" spans="1:39" x14ac:dyDescent="0.3">
      <c r="A644" s="4">
        <v>643</v>
      </c>
      <c r="B644" s="5">
        <v>42846</v>
      </c>
      <c r="C644" s="7">
        <v>0.64236111111111105</v>
      </c>
      <c r="D644" s="3" t="s">
        <v>104</v>
      </c>
      <c r="E644" s="19" t="str">
        <f>VLOOKUP(BBDD!E644,[1]CODIFICACIÓN!$A$3:$B$5,2,FALSE)</f>
        <v>Hombre</v>
      </c>
      <c r="F644" s="3">
        <v>20</v>
      </c>
      <c r="G644" s="3" t="str">
        <f>VLOOKUP(F644,[1]CODIFICACIÓN!$BV$3:$BW$99,2,FALSE)</f>
        <v>15 a 24 años</v>
      </c>
      <c r="H644" s="3" t="s">
        <v>378</v>
      </c>
      <c r="I644" s="19" t="str">
        <f>VLOOKUP(BBDD!H644,[1]CODIFICACIÓN!$BG$3:$BH$11,2,FALSE)</f>
        <v>OCUPADO/A</v>
      </c>
      <c r="J644" s="4" t="s">
        <v>104</v>
      </c>
      <c r="K644" s="19" t="str">
        <f>VLOOKUP(BBDD!J644,[1]CODIFICACIÓN!$G$3:$H$48,2,FALSE)</f>
        <v>Centro Comercial Gran Casa</v>
      </c>
      <c r="L644" s="4">
        <v>30</v>
      </c>
      <c r="M644" s="3" t="s">
        <v>379</v>
      </c>
      <c r="N644" s="19" t="str">
        <f>VLOOKUP(BBDD!M644,[1]CODIFICACIÓN!$G$3:$H$48,2,FALSE)</f>
        <v>Universidad Campus Río Ebro</v>
      </c>
      <c r="O644" s="18">
        <v>84</v>
      </c>
      <c r="P644" s="19" t="str">
        <f>VLOOKUP(BBDD!O644,[1]CODIFICACIÓN!$BI$3:$BJ$15,2,FALSE)</f>
        <v>COMPRA NO DIARIA</v>
      </c>
      <c r="Q644" s="3"/>
      <c r="R644" s="19" t="str">
        <f>VLOOKUP(BBDD!Q644,[1]CODIFICACIÓN!$BI$3:$BJ$15,2,FALSE)</f>
        <v>CASA</v>
      </c>
      <c r="T644" s="19" t="str">
        <f>VLOOKUP(BBDD!S644,[1]CODIFICACIÓN!$BK$3:$BL$18,2,FALSE)</f>
        <v>A PIE</v>
      </c>
      <c r="U644" s="19" t="str">
        <f>VLOOKUP(BBDD!T644,[1]CODIFICACIÓN!$BK$3:$BL$18,2,FALSE)</f>
        <v>BUS URBANO</v>
      </c>
      <c r="V644" s="19" t="str">
        <f>VLOOKUP(BBDD!U644,[1]CODIFICACIÓN!$BK$3:$BL$18,2,FALSE)</f>
        <v>A PIE</v>
      </c>
      <c r="Y644" s="7">
        <v>0.64236111111111105</v>
      </c>
      <c r="Z644" s="3">
        <v>40</v>
      </c>
      <c r="AC644" s="3">
        <v>44</v>
      </c>
      <c r="AI644" s="19" t="str">
        <f>VLOOKUP(BBDD!AH644,[1]CODIFICACIÓN!$BM$3:$BN$14,2,FALSE)</f>
        <v>TARJETA BUS</v>
      </c>
      <c r="AJ644" s="19" t="str">
        <f>VLOOKUP(BBDD!AI644,[1]CODIFICACIÓN!$BO$3:$BP$12,2,FALSE)</f>
        <v>NS/NC</v>
      </c>
      <c r="AL644" s="19" t="str">
        <f>VLOOKUP(BBDD!AK644,[1]CODIFICACIÓN!$BQ$3:$BR$7,2,FALSE)</f>
        <v>1-3 VECES AL MES</v>
      </c>
      <c r="AM644" s="19" t="str">
        <f>VLOOKUP(BBDD!AL644,[1]CODIFICACIÓN!$BS$3:$BT$7,2,FALSE)</f>
        <v>Muy seguro</v>
      </c>
    </row>
    <row r="645" spans="1:39" ht="15" customHeight="1" x14ac:dyDescent="0.3">
      <c r="A645" s="4">
        <v>644</v>
      </c>
      <c r="B645" s="5">
        <v>42846</v>
      </c>
      <c r="C645" s="7">
        <v>0.64930555555555558</v>
      </c>
      <c r="D645" s="3" t="s">
        <v>104</v>
      </c>
      <c r="E645" s="19" t="str">
        <f>VLOOKUP(BBDD!E645,[1]CODIFICACIÓN!$A$3:$B$5,2,FALSE)</f>
        <v>Mujer</v>
      </c>
      <c r="F645" s="3">
        <v>40</v>
      </c>
      <c r="G645" s="3" t="str">
        <f>VLOOKUP(F645,[1]CODIFICACIÓN!$BV$3:$BW$99,2,FALSE)</f>
        <v>40 a 54 años</v>
      </c>
      <c r="H645" s="3" t="s">
        <v>380</v>
      </c>
      <c r="I645" s="19" t="str">
        <f>VLOOKUP(BBDD!H645,[1]CODIFICACIÓN!$BG$3:$BH$11,2,FALSE)</f>
        <v>NS/NC</v>
      </c>
      <c r="J645" s="4" t="s">
        <v>104</v>
      </c>
      <c r="K645" s="19" t="str">
        <f>VLOOKUP(BBDD!J645,[1]CODIFICACIÓN!$G$3:$H$48,2,FALSE)</f>
        <v>Centro Comercial Gran Casa</v>
      </c>
      <c r="L645" s="4">
        <v>30</v>
      </c>
      <c r="M645" s="3" t="s">
        <v>591</v>
      </c>
      <c r="N645" s="19" t="str">
        <f>VLOOKUP(BBDD!M645,[1]CODIFICACIÓN!$G$3:$H$48,2,FALSE)</f>
        <v>Universidad</v>
      </c>
      <c r="O645" s="18">
        <v>13</v>
      </c>
      <c r="P645" s="19" t="str">
        <f>VLOOKUP(BBDD!O645,[1]CODIFICACIÓN!$BI$3:$BJ$15,2,FALSE)</f>
        <v>TRABAJO</v>
      </c>
      <c r="Q645" s="3"/>
      <c r="R645" s="19" t="str">
        <f>VLOOKUP(BBDD!Q645,[1]CODIFICACIÓN!$BI$3:$BJ$15,2,FALSE)</f>
        <v>CASA</v>
      </c>
      <c r="T645" s="19" t="str">
        <f>VLOOKUP(BBDD!S645,[1]CODIFICACIÓN!$BK$3:$BL$18,2,FALSE)</f>
        <v>COCHE PERSONA QUE CONDUCE</v>
      </c>
      <c r="U645" s="19"/>
      <c r="V645" s="3"/>
      <c r="Y645" s="7">
        <v>0.64930555555555558</v>
      </c>
      <c r="Z645" s="3">
        <v>25</v>
      </c>
      <c r="AI645" s="19" t="str">
        <f>VLOOKUP(BBDD!AH645,[1]CODIFICACIÓN!$BM$3:$BN$14,2,FALSE)</f>
        <v>NS/NC</v>
      </c>
      <c r="AJ645" s="19" t="str">
        <f>VLOOKUP(BBDD!AI645,[1]CODIFICACIÓN!$BO$3:$BP$12,2,FALSE)</f>
        <v>ES INCÓMODO</v>
      </c>
      <c r="AL645" s="19" t="str">
        <f>VLOOKUP(BBDD!AK645,[1]CODIFICACIÓN!$BQ$3:$BR$7,2,FALSE)</f>
        <v>NS/NC</v>
      </c>
      <c r="AM645" s="19" t="str">
        <f>VLOOKUP(BBDD!AL645,[1]CODIFICACIÓN!$BS$3:$BT$7,2,FALSE)</f>
        <v>Muy seguro</v>
      </c>
    </row>
    <row r="646" spans="1:39" ht="15" customHeight="1" x14ac:dyDescent="0.3">
      <c r="A646" s="4">
        <v>645</v>
      </c>
      <c r="B646" s="5">
        <v>42846</v>
      </c>
      <c r="C646" s="7">
        <v>0.65625</v>
      </c>
      <c r="D646" s="3" t="s">
        <v>104</v>
      </c>
      <c r="E646" s="19" t="str">
        <f>VLOOKUP(BBDD!E646,[1]CODIFICACIÓN!$A$3:$B$5,2,FALSE)</f>
        <v>Mujer</v>
      </c>
      <c r="F646" s="3">
        <v>30</v>
      </c>
      <c r="G646" s="3" t="str">
        <f>VLOOKUP(F646,[1]CODIFICACIÓN!$BV$3:$BW$99,2,FALSE)</f>
        <v>25 a 39 años</v>
      </c>
      <c r="H646" s="3" t="s">
        <v>381</v>
      </c>
      <c r="I646" s="19" t="str">
        <f>VLOOKUP(BBDD!H646,[1]CODIFICACIÓN!$BG$3:$BH$11,2,FALSE)</f>
        <v>OCUPADO/A</v>
      </c>
      <c r="J646" s="4" t="s">
        <v>104</v>
      </c>
      <c r="K646" s="19" t="str">
        <f>VLOOKUP(BBDD!J646,[1]CODIFICACIÓN!$G$3:$H$48,2,FALSE)</f>
        <v>Centro Comercial Gran Casa</v>
      </c>
      <c r="L646" s="4">
        <v>30</v>
      </c>
      <c r="M646" s="3" t="s">
        <v>381</v>
      </c>
      <c r="N646" s="19" t="str">
        <f>VLOOKUP(BBDD!M646,[1]CODIFICACIÓN!$G$3:$H$48,2,FALSE)</f>
        <v>Universidad Campus Río Ebro</v>
      </c>
      <c r="O646" s="18">
        <v>41</v>
      </c>
      <c r="P646" s="19" t="str">
        <f>VLOOKUP(BBDD!O646,[1]CODIFICACIÓN!$BI$3:$BJ$15,2,FALSE)</f>
        <v>OCIO (DEPORTE, AMIGOS, ETC.)</v>
      </c>
      <c r="Q646" s="3"/>
      <c r="R646" s="19" t="str">
        <f>VLOOKUP(BBDD!Q646,[1]CODIFICACIÓN!$BI$3:$BJ$15,2,FALSE)</f>
        <v>CASA</v>
      </c>
      <c r="T646" s="19" t="str">
        <f>VLOOKUP(BBDD!S646,[1]CODIFICACIÓN!$BK$3:$BL$18,2,FALSE)</f>
        <v>MOTOCICLETA</v>
      </c>
      <c r="U646" s="19"/>
      <c r="V646" s="3"/>
      <c r="Y646" s="7">
        <v>0.65625</v>
      </c>
      <c r="Z646" s="3">
        <v>15</v>
      </c>
      <c r="AI646" s="19" t="str">
        <f>VLOOKUP(BBDD!AH646,[1]CODIFICACIÓN!$BM$3:$BN$14,2,FALSE)</f>
        <v>NS/NC</v>
      </c>
      <c r="AJ646" s="19" t="str">
        <f>VLOOKUP(BBDD!AI646,[1]CODIFICACIÓN!$BO$3:$BP$12,2,FALSE)</f>
        <v>TARDA MUCHO</v>
      </c>
      <c r="AL646" s="19" t="str">
        <f>VLOOKUP(BBDD!AK646,[1]CODIFICACIÓN!$BQ$3:$BR$7,2,FALSE)</f>
        <v>1-3 VECES AL MES</v>
      </c>
      <c r="AM646" s="19" t="str">
        <f>VLOOKUP(BBDD!AL646,[1]CODIFICACIÓN!$BS$3:$BT$7,2,FALSE)</f>
        <v>Seguro</v>
      </c>
    </row>
    <row r="647" spans="1:39" ht="15" customHeight="1" x14ac:dyDescent="0.3">
      <c r="A647" s="4">
        <v>646</v>
      </c>
      <c r="B647" s="5">
        <v>42846</v>
      </c>
      <c r="C647" s="7">
        <v>0.375</v>
      </c>
      <c r="D647" s="3" t="s">
        <v>457</v>
      </c>
      <c r="E647" s="19" t="str">
        <f>VLOOKUP(BBDD!E647,[1]CODIFICACIÓN!$A$3:$B$5,2,FALSE)</f>
        <v>Hombre</v>
      </c>
      <c r="F647" s="3">
        <v>20</v>
      </c>
      <c r="G647" s="3" t="str">
        <f>VLOOKUP(F647,[1]CODIFICACIÓN!$BV$3:$BW$99,2,FALSE)</f>
        <v>15 a 24 años</v>
      </c>
      <c r="H647" s="3" t="s">
        <v>201</v>
      </c>
      <c r="I647" s="19" t="str">
        <f>VLOOKUP(BBDD!H647,[1]CODIFICACIÓN!$BG$3:$BH$11,2,FALSE)</f>
        <v>ESTUDIANTE</v>
      </c>
      <c r="J647" s="4" t="s">
        <v>382</v>
      </c>
      <c r="K647" s="19" t="str">
        <f>VLOOKUP(BBDD!J647,[1]CODIFICACIÓN!$G$3:$H$48,2,FALSE)</f>
        <v>Delicias</v>
      </c>
      <c r="L647" s="4">
        <v>70</v>
      </c>
      <c r="M647" s="3" t="s">
        <v>163</v>
      </c>
      <c r="N647" s="19" t="str">
        <f>VLOOKUP(BBDD!M647,[1]CODIFICACIÓN!$G$3:$H$48,2,FALSE)</f>
        <v>Centro</v>
      </c>
      <c r="O647" s="18">
        <v>93</v>
      </c>
      <c r="P647" s="19" t="str">
        <f>VLOOKUP(BBDD!O647,[1]CODIFICACIÓN!$BI$3:$BJ$15,2,FALSE)</f>
        <v>CASA</v>
      </c>
      <c r="Q647" s="3"/>
      <c r="R647" s="19" t="str">
        <f>VLOOKUP(BBDD!Q647,[1]CODIFICACIÓN!$BI$3:$BJ$15,2,FALSE)</f>
        <v>ESTUDIOS</v>
      </c>
      <c r="T647" s="19" t="str">
        <f>VLOOKUP(BBDD!S647,[1]CODIFICACIÓN!$BK$3:$BL$18,2,FALSE)</f>
        <v>BICICLETA PÚBLICA (BIZI)</v>
      </c>
      <c r="U647" s="19"/>
      <c r="V647" s="3"/>
      <c r="Y647" s="7">
        <v>0.36805555555555558</v>
      </c>
      <c r="Z647" s="3">
        <v>10</v>
      </c>
      <c r="AI647" s="19" t="str">
        <f>VLOOKUP(BBDD!AH647,[1]CODIFICACIÓN!$BM$3:$BN$14,2,FALSE)</f>
        <v>NS/NC</v>
      </c>
      <c r="AJ647" s="19" t="str">
        <f>VLOOKUP(BBDD!AI647,[1]CODIFICACIÓN!$BO$3:$BP$12,2,FALSE)</f>
        <v>NS/NC</v>
      </c>
      <c r="AL647" s="19" t="str">
        <f>VLOOKUP(BBDD!AK647,[1]CODIFICACIÓN!$BQ$3:$BR$7,2,FALSE)</f>
        <v>4 O MÁS VECES A LA SEMANA</v>
      </c>
      <c r="AM647" s="19" t="str">
        <f>VLOOKUP(BBDD!AL647,[1]CODIFICACIÓN!$BS$3:$BT$7,2,FALSE)</f>
        <v>Poco seguro</v>
      </c>
    </row>
    <row r="648" spans="1:39" ht="15" customHeight="1" x14ac:dyDescent="0.3">
      <c r="A648" s="4">
        <v>647</v>
      </c>
      <c r="B648" s="5">
        <v>42846</v>
      </c>
      <c r="C648" s="7">
        <v>0.37638888888888888</v>
      </c>
      <c r="D648" s="3" t="s">
        <v>457</v>
      </c>
      <c r="E648" s="19" t="str">
        <f>VLOOKUP(BBDD!E648,[1]CODIFICACIÓN!$A$3:$B$5,2,FALSE)</f>
        <v>Hombre</v>
      </c>
      <c r="F648" s="3">
        <v>24</v>
      </c>
      <c r="G648" s="3" t="str">
        <f>VLOOKUP(F648,[1]CODIFICACIÓN!$BV$3:$BW$99,2,FALSE)</f>
        <v>15 a 24 años</v>
      </c>
      <c r="H648" s="3" t="s">
        <v>115</v>
      </c>
      <c r="I648" s="19" t="str">
        <f>VLOOKUP(BBDD!H648,[1]CODIFICACIÓN!$BG$3:$BH$11,2,FALSE)</f>
        <v>OCUPADO/A Y ESTUDIANTE</v>
      </c>
      <c r="J648" s="4" t="s">
        <v>383</v>
      </c>
      <c r="K648" s="19" t="str">
        <f>VLOOKUP(BBDD!J648,[1]CODIFICACIÓN!$G$3:$H$48,2,FALSE)</f>
        <v>Delicias</v>
      </c>
      <c r="L648" s="4">
        <v>69</v>
      </c>
      <c r="M648" s="3" t="s">
        <v>163</v>
      </c>
      <c r="N648" s="19" t="str">
        <f>VLOOKUP(BBDD!M648,[1]CODIFICACIÓN!$G$3:$H$48,2,FALSE)</f>
        <v>San José</v>
      </c>
      <c r="O648" s="18">
        <v>93</v>
      </c>
      <c r="P648" s="19" t="str">
        <f>VLOOKUP(BBDD!O648,[1]CODIFICACIÓN!$BI$3:$BJ$15,2,FALSE)</f>
        <v>CASA</v>
      </c>
      <c r="Q648" s="3"/>
      <c r="R648" s="19" t="str">
        <f>VLOOKUP(BBDD!Q648,[1]CODIFICACIÓN!$BI$3:$BJ$15,2,FALSE)</f>
        <v>ESTUDIOS</v>
      </c>
      <c r="T648" s="19" t="str">
        <f>VLOOKUP(BBDD!S648,[1]CODIFICACIÓN!$BK$3:$BL$18,2,FALSE)</f>
        <v>A PIE</v>
      </c>
      <c r="U648" s="19"/>
      <c r="V648" s="3"/>
      <c r="Y648" s="7">
        <v>0.3659722222222222</v>
      </c>
      <c r="Z648" s="3">
        <v>15</v>
      </c>
      <c r="AI648" s="19" t="str">
        <f>VLOOKUP(BBDD!AH648,[1]CODIFICACIÓN!$BM$3:$BN$14,2,FALSE)</f>
        <v>NS/NC</v>
      </c>
      <c r="AJ648" s="19" t="str">
        <f>VLOOKUP(BBDD!AI648,[1]CODIFICACIÓN!$BO$3:$BP$12,2,FALSE)</f>
        <v>INNECESARIO POR PROXIMIDAD</v>
      </c>
      <c r="AL648" s="19" t="str">
        <f>VLOOKUP(BBDD!AK648,[1]CODIFICACIÓN!$BQ$3:$BR$7,2,FALSE)</f>
        <v>4 O MÁS VECES A LA SEMANA</v>
      </c>
      <c r="AM648" s="19" t="str">
        <f>VLOOKUP(BBDD!AL648,[1]CODIFICACIÓN!$BS$3:$BT$7,2,FALSE)</f>
        <v>Seguro</v>
      </c>
    </row>
    <row r="649" spans="1:39" ht="15" customHeight="1" x14ac:dyDescent="0.3">
      <c r="A649" s="4">
        <v>648</v>
      </c>
      <c r="B649" s="5">
        <v>42846</v>
      </c>
      <c r="C649" s="7">
        <v>0.37986111111111115</v>
      </c>
      <c r="D649" s="3" t="s">
        <v>457</v>
      </c>
      <c r="E649" s="19" t="str">
        <f>VLOOKUP(BBDD!E649,[1]CODIFICACIÓN!$A$3:$B$5,2,FALSE)</f>
        <v>Mujer</v>
      </c>
      <c r="F649" s="3">
        <v>23</v>
      </c>
      <c r="G649" s="3" t="str">
        <f>VLOOKUP(F649,[1]CODIFICACIÓN!$BV$3:$BW$99,2,FALSE)</f>
        <v>15 a 24 años</v>
      </c>
      <c r="H649" s="3" t="s">
        <v>115</v>
      </c>
      <c r="I649" s="19" t="str">
        <f>VLOOKUP(BBDD!H649,[1]CODIFICACIÓN!$BG$3:$BH$11,2,FALSE)</f>
        <v>ESTUDIANTE</v>
      </c>
      <c r="J649" s="4" t="s">
        <v>115</v>
      </c>
      <c r="K649" s="19" t="str">
        <f>VLOOKUP(BBDD!J649,[1]CODIFICACIÓN!$G$3:$H$48,2,FALSE)</f>
        <v>Delicias</v>
      </c>
      <c r="L649" s="4" t="s">
        <v>564</v>
      </c>
      <c r="M649" s="3" t="s">
        <v>163</v>
      </c>
      <c r="N649" s="19" t="str">
        <f>VLOOKUP(BBDD!M649,[1]CODIFICACIÓN!$G$3:$H$48,2,FALSE)</f>
        <v>Centro</v>
      </c>
      <c r="O649" s="18">
        <v>93</v>
      </c>
      <c r="P649" s="19" t="str">
        <f>VLOOKUP(BBDD!O649,[1]CODIFICACIÓN!$BI$3:$BJ$15,2,FALSE)</f>
        <v>CASA</v>
      </c>
      <c r="Q649" s="3"/>
      <c r="R649" s="19" t="str">
        <f>VLOOKUP(BBDD!Q649,[1]CODIFICACIÓN!$BI$3:$BJ$15,2,FALSE)</f>
        <v>ESTUDIOS</v>
      </c>
      <c r="T649" s="19" t="str">
        <f>VLOOKUP(BBDD!S649,[1]CODIFICACIÓN!$BK$3:$BL$18,2,FALSE)</f>
        <v>A PIE</v>
      </c>
      <c r="U649" s="19"/>
      <c r="V649" s="3"/>
      <c r="Y649" s="7">
        <v>0.375</v>
      </c>
      <c r="Z649" s="3">
        <v>10</v>
      </c>
      <c r="AI649" s="19" t="str">
        <f>VLOOKUP(BBDD!AH649,[1]CODIFICACIÓN!$BM$3:$BN$14,2,FALSE)</f>
        <v>NS/NC</v>
      </c>
      <c r="AJ649" s="19" t="str">
        <f>VLOOKUP(BBDD!AI649,[1]CODIFICACIÓN!$BO$3:$BP$12,2,FALSE)</f>
        <v>INNECESARIO POR PROXIMIDAD</v>
      </c>
      <c r="AL649" s="19" t="str">
        <f>VLOOKUP(BBDD!AK649,[1]CODIFICACIÓN!$BQ$3:$BR$7,2,FALSE)</f>
        <v>NS/NC</v>
      </c>
      <c r="AM649" s="19" t="str">
        <f>VLOOKUP(BBDD!AL649,[1]CODIFICACIÓN!$BS$3:$BT$7,2,FALSE)</f>
        <v>Seguro</v>
      </c>
    </row>
    <row r="650" spans="1:39" ht="15" customHeight="1" x14ac:dyDescent="0.3">
      <c r="A650" s="4">
        <v>649</v>
      </c>
      <c r="B650" s="5">
        <v>42846</v>
      </c>
      <c r="C650" s="7">
        <v>0.38194444444444442</v>
      </c>
      <c r="D650" s="3" t="s">
        <v>457</v>
      </c>
      <c r="E650" s="19" t="str">
        <f>VLOOKUP(BBDD!E650,[1]CODIFICACIÓN!$A$3:$B$5,2,FALSE)</f>
        <v>Hombre</v>
      </c>
      <c r="F650" s="3">
        <v>19</v>
      </c>
      <c r="G650" s="3" t="str">
        <f>VLOOKUP(F650,[1]CODIFICACIÓN!$BV$3:$BW$99,2,FALSE)</f>
        <v>15 a 24 años</v>
      </c>
      <c r="H650" s="3" t="s">
        <v>111</v>
      </c>
      <c r="I650" s="19" t="str">
        <f>VLOOKUP(BBDD!H650,[1]CODIFICACIÓN!$BG$3:$BH$11,2,FALSE)</f>
        <v>ESTUDIANTE</v>
      </c>
      <c r="J650" s="4" t="s">
        <v>384</v>
      </c>
      <c r="K650" s="19" t="str">
        <f>VLOOKUP(BBDD!J650,[1]CODIFICACIÓN!$G$3:$H$48,2,FALSE)</f>
        <v>La Almozara</v>
      </c>
      <c r="L650" s="4">
        <v>44</v>
      </c>
      <c r="M650" s="3" t="s">
        <v>328</v>
      </c>
      <c r="N650" s="19" t="str">
        <f>VLOOKUP(BBDD!M650,[1]CODIFICACIÓN!$G$3:$H$48,2,FALSE)</f>
        <v>Universidad</v>
      </c>
      <c r="O650" s="18">
        <v>20</v>
      </c>
      <c r="P650" s="19" t="str">
        <f>VLOOKUP(BBDD!O650,[1]CODIFICACIÓN!$BI$3:$BJ$15,2,FALSE)</f>
        <v>CASA</v>
      </c>
      <c r="Q650" s="3"/>
      <c r="R650" s="19" t="str">
        <f>VLOOKUP(BBDD!Q650,[1]CODIFICACIÓN!$BI$3:$BJ$15,2,FALSE)</f>
        <v>ESTUDIOS</v>
      </c>
      <c r="T650" s="19" t="str">
        <f>VLOOKUP(BBDD!S650,[1]CODIFICACIÓN!$BK$3:$BL$18,2,FALSE)</f>
        <v>BICICLETA PRIVADA</v>
      </c>
      <c r="U650" s="19"/>
      <c r="V650" s="3"/>
      <c r="Y650" s="7">
        <v>0.37152777777777773</v>
      </c>
      <c r="Z650" s="3">
        <v>15</v>
      </c>
      <c r="AI650" s="19" t="str">
        <f>VLOOKUP(BBDD!AH650,[1]CODIFICACIÓN!$BM$3:$BN$14,2,FALSE)</f>
        <v>NS/NC</v>
      </c>
      <c r="AJ650" s="19" t="str">
        <f>VLOOKUP(BBDD!AI650,[1]CODIFICACIÓN!$BO$3:$BP$12,2,FALSE)</f>
        <v>INNECESARIO POR PROXIMIDAD</v>
      </c>
      <c r="AL650" s="19" t="str">
        <f>VLOOKUP(BBDD!AK650,[1]CODIFICACIÓN!$BQ$3:$BR$7,2,FALSE)</f>
        <v>1-3 VECES A LA SEMANA</v>
      </c>
      <c r="AM650" s="19" t="str">
        <f>VLOOKUP(BBDD!AL650,[1]CODIFICACIÓN!$BS$3:$BT$7,2,FALSE)</f>
        <v>Poco seguro</v>
      </c>
    </row>
    <row r="651" spans="1:39" ht="15" customHeight="1" x14ac:dyDescent="0.3">
      <c r="A651" s="4">
        <v>650</v>
      </c>
      <c r="B651" s="5">
        <v>42846</v>
      </c>
      <c r="C651" s="7">
        <v>0.38194444444444442</v>
      </c>
      <c r="D651" s="3" t="s">
        <v>457</v>
      </c>
      <c r="E651" s="19" t="str">
        <f>VLOOKUP(BBDD!E651,[1]CODIFICACIÓN!$A$3:$B$5,2,FALSE)</f>
        <v>Mujer</v>
      </c>
      <c r="F651" s="3">
        <v>19</v>
      </c>
      <c r="G651" s="3" t="str">
        <f>VLOOKUP(F651,[1]CODIFICACIÓN!$BV$3:$BW$99,2,FALSE)</f>
        <v>15 a 24 años</v>
      </c>
      <c r="H651" s="3" t="s">
        <v>130</v>
      </c>
      <c r="I651" s="19" t="str">
        <f>VLOOKUP(BBDD!H651,[1]CODIFICACIÓN!$BG$3:$BH$11,2,FALSE)</f>
        <v>ESTUDIANTE</v>
      </c>
      <c r="J651" s="4" t="s">
        <v>661</v>
      </c>
      <c r="K651" s="19" t="str">
        <f>VLOOKUP(BBDD!J651,[1]CODIFICACIÓN!$G$3:$H$48,2,FALSE)</f>
        <v>Oliver- Valdefierro</v>
      </c>
      <c r="L651" s="4" t="s">
        <v>666</v>
      </c>
      <c r="M651" s="3" t="s">
        <v>163</v>
      </c>
      <c r="N651" s="19" t="str">
        <f>VLOOKUP(BBDD!M651,[1]CODIFICACIÓN!$G$3:$H$48,2,FALSE)</f>
        <v>La Almozara</v>
      </c>
      <c r="O651" s="18">
        <v>93</v>
      </c>
      <c r="P651" s="19" t="str">
        <f>VLOOKUP(BBDD!O651,[1]CODIFICACIÓN!$BI$3:$BJ$15,2,FALSE)</f>
        <v>CASA</v>
      </c>
      <c r="Q651" s="3"/>
      <c r="R651" s="19" t="str">
        <f>VLOOKUP(BBDD!Q651,[1]CODIFICACIÓN!$BI$3:$BJ$15,2,FALSE)</f>
        <v>ESTUDIOS</v>
      </c>
      <c r="T651" s="19" t="str">
        <f>VLOOKUP(BBDD!S651,[1]CODIFICACIÓN!$BK$3:$BL$18,2,FALSE)</f>
        <v>MOTOCICLETA</v>
      </c>
      <c r="U651" s="19"/>
      <c r="V651" s="3"/>
      <c r="Y651" s="7">
        <v>0.37152777777777773</v>
      </c>
      <c r="Z651" s="3">
        <v>15</v>
      </c>
      <c r="AI651" s="19" t="str">
        <f>VLOOKUP(BBDD!AH651,[1]CODIFICACIÓN!$BM$3:$BN$14,2,FALSE)</f>
        <v>NS/NC</v>
      </c>
      <c r="AJ651" s="19" t="str">
        <f>VLOOKUP(BBDD!AI651,[1]CODIFICACIÓN!$BO$3:$BP$12,2,FALSE)</f>
        <v>PARADAS ALEJADAS</v>
      </c>
      <c r="AL651" s="19" t="str">
        <f>VLOOKUP(BBDD!AK651,[1]CODIFICACIÓN!$BQ$3:$BR$7,2,FALSE)</f>
        <v>1-3 VECES A LA SEMANA</v>
      </c>
      <c r="AM651" s="19" t="str">
        <f>VLOOKUP(BBDD!AL651,[1]CODIFICACIÓN!$BS$3:$BT$7,2,FALSE)</f>
        <v>Muy seguro</v>
      </c>
    </row>
    <row r="652" spans="1:39" ht="15" customHeight="1" x14ac:dyDescent="0.3">
      <c r="A652" s="4">
        <v>651</v>
      </c>
      <c r="B652" s="5">
        <v>42846</v>
      </c>
      <c r="C652" s="7">
        <v>0.3833333333333333</v>
      </c>
      <c r="D652" s="3" t="s">
        <v>457</v>
      </c>
      <c r="E652" s="19" t="str">
        <f>VLOOKUP(BBDD!E652,[1]CODIFICACIÓN!$A$3:$B$5,2,FALSE)</f>
        <v>Mujer</v>
      </c>
      <c r="F652" s="3">
        <v>46</v>
      </c>
      <c r="G652" s="3" t="str">
        <f>VLOOKUP(F652,[1]CODIFICACIÓN!$BV$3:$BW$99,2,FALSE)</f>
        <v>40 a 54 años</v>
      </c>
      <c r="H652" s="3" t="s">
        <v>115</v>
      </c>
      <c r="I652" s="19" t="str">
        <f>VLOOKUP(BBDD!H652,[1]CODIFICACIÓN!$BG$3:$BH$11,2,FALSE)</f>
        <v>EN PARO</v>
      </c>
      <c r="J652" s="4" t="s">
        <v>115</v>
      </c>
      <c r="K652" s="19" t="str">
        <f>VLOOKUP(BBDD!J652,[1]CODIFICACIÓN!$G$3:$H$48,2,FALSE)</f>
        <v>Delicias</v>
      </c>
      <c r="L652" s="4" t="s">
        <v>564</v>
      </c>
      <c r="M652" s="3" t="s">
        <v>163</v>
      </c>
      <c r="N652" s="19" t="str">
        <f>VLOOKUP(BBDD!M652,[1]CODIFICACIÓN!$G$3:$H$48,2,FALSE)</f>
        <v>Actur- Rey Fernando</v>
      </c>
      <c r="O652" s="18" t="s">
        <v>574</v>
      </c>
      <c r="P652" s="19" t="str">
        <f>VLOOKUP(BBDD!O652,[1]CODIFICACIÓN!$BI$3:$BJ$15,2,FALSE)</f>
        <v>CASA</v>
      </c>
      <c r="Q652" s="3"/>
      <c r="R652" s="19" t="str">
        <f>VLOOKUP(BBDD!Q652,[1]CODIFICACIÓN!$BI$3:$BJ$15,2,FALSE)</f>
        <v>OCIO (DEPORTE, AMIGOS, ETC.)</v>
      </c>
      <c r="T652" s="19" t="str">
        <f>VLOOKUP(BBDD!S652,[1]CODIFICACIÓN!$BK$3:$BL$18,2,FALSE)</f>
        <v>A PIE</v>
      </c>
      <c r="U652" s="19"/>
      <c r="V652" s="3"/>
      <c r="Y652" s="7">
        <v>0.37986111111111115</v>
      </c>
      <c r="Z652" s="3">
        <v>5</v>
      </c>
      <c r="AI652" s="19" t="str">
        <f>VLOOKUP(BBDD!AH652,[1]CODIFICACIÓN!$BM$3:$BN$14,2,FALSE)</f>
        <v>NS/NC</v>
      </c>
      <c r="AJ652" s="19" t="str">
        <f>VLOOKUP(BBDD!AI652,[1]CODIFICACIÓN!$BO$3:$BP$12,2,FALSE)</f>
        <v>OTROS</v>
      </c>
      <c r="AL652" s="19" t="str">
        <f>VLOOKUP(BBDD!AK652,[1]CODIFICACIÓN!$BQ$3:$BR$7,2,FALSE)</f>
        <v>NS/NC</v>
      </c>
      <c r="AM652" s="19" t="str">
        <f>VLOOKUP(BBDD!AL652,[1]CODIFICACIÓN!$BS$3:$BT$7,2,FALSE)</f>
        <v>Muy seguro</v>
      </c>
    </row>
    <row r="653" spans="1:39" ht="15" customHeight="1" x14ac:dyDescent="0.3">
      <c r="A653" s="4">
        <v>652</v>
      </c>
      <c r="B653" s="5">
        <v>42846</v>
      </c>
      <c r="C653" s="7">
        <v>0.38472222222222219</v>
      </c>
      <c r="D653" s="3" t="s">
        <v>457</v>
      </c>
      <c r="E653" s="19" t="str">
        <f>VLOOKUP(BBDD!E653,[1]CODIFICACIÓN!$A$3:$B$5,2,FALSE)</f>
        <v>Hombre</v>
      </c>
      <c r="F653" s="3">
        <v>38</v>
      </c>
      <c r="G653" s="3" t="str">
        <f>VLOOKUP(F653,[1]CODIFICACIÓN!$BV$3:$BW$99,2,FALSE)</f>
        <v>25 a 39 años</v>
      </c>
      <c r="H653" s="3" t="s">
        <v>132</v>
      </c>
      <c r="I653" s="19" t="str">
        <f>VLOOKUP(BBDD!H653,[1]CODIFICACIÓN!$BG$3:$BH$11,2,FALSE)</f>
        <v>OCUPADO/A</v>
      </c>
      <c r="J653" s="4" t="s">
        <v>133</v>
      </c>
      <c r="K653" s="19" t="str">
        <f>VLOOKUP(BBDD!J653,[1]CODIFICACIÓN!$G$3:$H$48,2,FALSE)</f>
        <v>Miralbueno</v>
      </c>
      <c r="L653" s="4" t="s">
        <v>557</v>
      </c>
      <c r="M653" s="3" t="s">
        <v>163</v>
      </c>
      <c r="N653" s="19" t="str">
        <f>VLOOKUP(BBDD!M653,[1]CODIFICACIÓN!$G$3:$H$48,2,FALSE)</f>
        <v>San José</v>
      </c>
      <c r="O653" s="18" t="s">
        <v>574</v>
      </c>
      <c r="P653" s="19" t="str">
        <f>VLOOKUP(BBDD!O653,[1]CODIFICACIÓN!$BI$3:$BJ$15,2,FALSE)</f>
        <v>CASA</v>
      </c>
      <c r="Q653" s="3"/>
      <c r="R653" s="19" t="str">
        <f>VLOOKUP(BBDD!Q653,[1]CODIFICACIÓN!$BI$3:$BJ$15,2,FALSE)</f>
        <v>TRABAJO</v>
      </c>
      <c r="T653" s="19" t="str">
        <f>VLOOKUP(BBDD!S653,[1]CODIFICACIÓN!$BK$3:$BL$18,2,FALSE)</f>
        <v>MOTOCICLETA</v>
      </c>
      <c r="U653" s="19"/>
      <c r="V653" s="3"/>
      <c r="Y653" s="7">
        <v>0.375</v>
      </c>
      <c r="Z653" s="3">
        <v>15</v>
      </c>
      <c r="AI653" s="19" t="str">
        <f>VLOOKUP(BBDD!AH653,[1]CODIFICACIÓN!$BM$3:$BN$14,2,FALSE)</f>
        <v>NS/NC</v>
      </c>
      <c r="AJ653" s="19" t="str">
        <f>VLOOKUP(BBDD!AI653,[1]CODIFICACIÓN!$BO$3:$BP$12,2,FALSE)</f>
        <v>OTROS</v>
      </c>
      <c r="AL653" s="19" t="str">
        <f>VLOOKUP(BBDD!AK653,[1]CODIFICACIÓN!$BQ$3:$BR$7,2,FALSE)</f>
        <v>4 O MÁS VECES A LA SEMANA</v>
      </c>
      <c r="AM653" s="19" t="str">
        <f>VLOOKUP(BBDD!AL653,[1]CODIFICACIÓN!$BS$3:$BT$7,2,FALSE)</f>
        <v>Seguro</v>
      </c>
    </row>
    <row r="654" spans="1:39" ht="15" customHeight="1" x14ac:dyDescent="0.3">
      <c r="A654" s="4">
        <v>653</v>
      </c>
      <c r="B654" s="5">
        <v>42846</v>
      </c>
      <c r="C654" s="7">
        <v>0.38541666666666669</v>
      </c>
      <c r="D654" s="3" t="s">
        <v>457</v>
      </c>
      <c r="E654" s="19" t="str">
        <f>VLOOKUP(BBDD!E654,[1]CODIFICACIÓN!$A$3:$B$5,2,FALSE)</f>
        <v>NS/NC</v>
      </c>
      <c r="F654" s="3">
        <v>41</v>
      </c>
      <c r="G654" s="3" t="str">
        <f>VLOOKUP(F654,[1]CODIFICACIÓN!$BV$3:$BW$99,2,FALSE)</f>
        <v>40 a 54 años</v>
      </c>
      <c r="H654" s="3" t="s">
        <v>385</v>
      </c>
      <c r="I654" s="19" t="str">
        <f>VLOOKUP(BBDD!H654,[1]CODIFICACIÓN!$BG$3:$BH$11,2,FALSE)</f>
        <v>NS/NC</v>
      </c>
      <c r="J654" s="4" t="s">
        <v>386</v>
      </c>
      <c r="K654" s="19" t="str">
        <f>VLOOKUP(BBDD!J654,[1]CODIFICACIÓN!$G$3:$H$48,2,FALSE)</f>
        <v>Universidad</v>
      </c>
      <c r="L654" s="4">
        <v>90</v>
      </c>
      <c r="M654" s="3" t="s">
        <v>163</v>
      </c>
      <c r="N654" s="19" t="str">
        <f>VLOOKUP(BBDD!M654,[1]CODIFICACIÓN!$G$3:$H$48,2,FALSE)</f>
        <v>Universidad</v>
      </c>
      <c r="O654" s="18" t="s">
        <v>574</v>
      </c>
      <c r="P654" s="19" t="str">
        <f>VLOOKUP(BBDD!O654,[1]CODIFICACIÓN!$BI$3:$BJ$15,2,FALSE)</f>
        <v>CASA</v>
      </c>
      <c r="Q654" s="3"/>
      <c r="R654" s="19" t="str">
        <f>VLOOKUP(BBDD!Q654,[1]CODIFICACIÓN!$BI$3:$BJ$15,2,FALSE)</f>
        <v>OCIO (DEPORTE, AMIGOS, ETC.)</v>
      </c>
      <c r="T654" s="19" t="str">
        <f>VLOOKUP(BBDD!S654,[1]CODIFICACIÓN!$BK$3:$BL$18,2,FALSE)</f>
        <v>A PIE</v>
      </c>
      <c r="U654" s="19"/>
      <c r="V654" s="3"/>
      <c r="Y654" s="7">
        <v>0.38194444444444442</v>
      </c>
      <c r="Z654" s="3">
        <v>5</v>
      </c>
      <c r="AI654" s="19" t="str">
        <f>VLOOKUP(BBDD!AH654,[1]CODIFICACIÓN!$BM$3:$BN$14,2,FALSE)</f>
        <v>NS/NC</v>
      </c>
      <c r="AJ654" s="19" t="str">
        <f>VLOOKUP(BBDD!AI654,[1]CODIFICACIÓN!$BO$3:$BP$12,2,FALSE)</f>
        <v>INNECESARIO POR PROXIMIDAD</v>
      </c>
      <c r="AL654" s="19" t="str">
        <f>VLOOKUP(BBDD!AK654,[1]CODIFICACIÓN!$BQ$3:$BR$7,2,FALSE)</f>
        <v>4 O MÁS VECES A LA SEMANA</v>
      </c>
      <c r="AM654" s="19" t="str">
        <f>VLOOKUP(BBDD!AL654,[1]CODIFICACIÓN!$BS$3:$BT$7,2,FALSE)</f>
        <v>Seguro</v>
      </c>
    </row>
    <row r="655" spans="1:39" ht="15" customHeight="1" x14ac:dyDescent="0.3">
      <c r="A655" s="4">
        <v>654</v>
      </c>
      <c r="B655" s="5">
        <v>42846</v>
      </c>
      <c r="C655" s="7">
        <v>0.38680555555555557</v>
      </c>
      <c r="D655" s="3" t="s">
        <v>457</v>
      </c>
      <c r="E655" s="19" t="str">
        <f>VLOOKUP(BBDD!E655,[1]CODIFICACIÓN!$A$3:$B$5,2,FALSE)</f>
        <v>Hombre</v>
      </c>
      <c r="F655" s="3">
        <v>21</v>
      </c>
      <c r="G655" s="3" t="str">
        <f>VLOOKUP(F655,[1]CODIFICACIÓN!$BV$3:$BW$99,2,FALSE)</f>
        <v>15 a 24 años</v>
      </c>
      <c r="H655" s="3" t="s">
        <v>387</v>
      </c>
      <c r="I655" s="19" t="str">
        <f>VLOOKUP(BBDD!H655,[1]CODIFICACIÓN!$BG$3:$BH$11,2,FALSE)</f>
        <v>NS/NC</v>
      </c>
      <c r="J655" s="4" t="s">
        <v>115</v>
      </c>
      <c r="K655" s="19" t="str">
        <f>VLOOKUP(BBDD!J655,[1]CODIFICACIÓN!$G$3:$H$48,2,FALSE)</f>
        <v>Delicias</v>
      </c>
      <c r="L655" s="4" t="s">
        <v>564</v>
      </c>
      <c r="M655" s="3" t="s">
        <v>457</v>
      </c>
      <c r="N655" s="19" t="str">
        <f>VLOOKUP(BBDD!M655,[1]CODIFICACIÓN!$G$3:$H$48,2,FALSE)</f>
        <v>Universidad Campus San Francisco</v>
      </c>
      <c r="O655" s="18">
        <v>93</v>
      </c>
      <c r="P655" s="19" t="str">
        <f>VLOOKUP(BBDD!O655,[1]CODIFICACIÓN!$BI$3:$BJ$15,2,FALSE)</f>
        <v>CASA</v>
      </c>
      <c r="Q655" s="3"/>
      <c r="R655" s="19" t="str">
        <f>VLOOKUP(BBDD!Q655,[1]CODIFICACIÓN!$BI$3:$BJ$15,2,FALSE)</f>
        <v>ESTUDIOS</v>
      </c>
      <c r="T655" s="19" t="str">
        <f>VLOOKUP(BBDD!S655,[1]CODIFICACIÓN!$BK$3:$BL$18,2,FALSE)</f>
        <v>BUS URBANO</v>
      </c>
      <c r="U655" s="19"/>
      <c r="V655" s="3"/>
      <c r="Y655" s="7">
        <v>0.375</v>
      </c>
      <c r="Z655" s="3">
        <v>20</v>
      </c>
      <c r="AA655" s="3">
        <v>22</v>
      </c>
      <c r="AI655" s="19" t="str">
        <f>VLOOKUP(BBDD!AH655,[1]CODIFICACIÓN!$BM$3:$BN$14,2,FALSE)</f>
        <v>TARJETA CIUDADANA</v>
      </c>
      <c r="AJ655" s="19" t="str">
        <f>VLOOKUP(BBDD!AI655,[1]CODIFICACIÓN!$BO$3:$BP$12,2,FALSE)</f>
        <v>NS/NC</v>
      </c>
      <c r="AL655" s="19" t="str">
        <f>VLOOKUP(BBDD!AK655,[1]CODIFICACIÓN!$BQ$3:$BR$7,2,FALSE)</f>
        <v>1-3 VECES A LA SEMANA</v>
      </c>
      <c r="AM655" s="19" t="str">
        <f>VLOOKUP(BBDD!AL655,[1]CODIFICACIÓN!$BS$3:$BT$7,2,FALSE)</f>
        <v>Muy seguro</v>
      </c>
    </row>
    <row r="656" spans="1:39" ht="15" customHeight="1" x14ac:dyDescent="0.3">
      <c r="A656" s="4">
        <v>655</v>
      </c>
      <c r="B656" s="5">
        <v>42846</v>
      </c>
      <c r="C656" s="7">
        <v>0.38680555555555557</v>
      </c>
      <c r="D656" s="3" t="s">
        <v>457</v>
      </c>
      <c r="E656" s="19" t="str">
        <f>VLOOKUP(BBDD!E656,[1]CODIFICACIÓN!$A$3:$B$5,2,FALSE)</f>
        <v>Hombre</v>
      </c>
      <c r="F656" s="3">
        <v>21</v>
      </c>
      <c r="G656" s="3" t="str">
        <f>VLOOKUP(F656,[1]CODIFICACIÓN!$BV$3:$BW$99,2,FALSE)</f>
        <v>15 a 24 años</v>
      </c>
      <c r="H656" s="3" t="s">
        <v>387</v>
      </c>
      <c r="I656" s="19" t="str">
        <f>VLOOKUP(BBDD!H656,[1]CODIFICACIÓN!$BG$3:$BH$11,2,FALSE)</f>
        <v>ESTUDIANTE</v>
      </c>
      <c r="J656" s="4" t="s">
        <v>115</v>
      </c>
      <c r="K656" s="19" t="str">
        <f>VLOOKUP(BBDD!J656,[1]CODIFICACIÓN!$G$3:$H$48,2,FALSE)</f>
        <v>Delicias</v>
      </c>
      <c r="L656" s="4" t="s">
        <v>564</v>
      </c>
      <c r="M656" s="3" t="s">
        <v>457</v>
      </c>
      <c r="N656" s="19" t="str">
        <f>VLOOKUP(BBDD!M656,[1]CODIFICACIÓN!$G$3:$H$48,2,FALSE)</f>
        <v>Universidad Campus San Francisco</v>
      </c>
      <c r="O656" s="18">
        <v>93</v>
      </c>
      <c r="P656" s="19" t="str">
        <f>VLOOKUP(BBDD!O656,[1]CODIFICACIÓN!$BI$3:$BJ$15,2,FALSE)</f>
        <v>CASA</v>
      </c>
      <c r="Q656" s="3"/>
      <c r="R656" s="19" t="str">
        <f>VLOOKUP(BBDD!Q656,[1]CODIFICACIÓN!$BI$3:$BJ$15,2,FALSE)</f>
        <v>ESTUDIOS</v>
      </c>
      <c r="T656" s="19" t="str">
        <f>VLOOKUP(BBDD!S656,[1]CODIFICACIÓN!$BK$3:$BL$18,2,FALSE)</f>
        <v>BUS URBANO</v>
      </c>
      <c r="U656" s="19"/>
      <c r="V656" s="3"/>
      <c r="Y656" s="7">
        <v>0.375</v>
      </c>
      <c r="Z656" s="3">
        <v>20</v>
      </c>
      <c r="AA656" s="3">
        <v>22</v>
      </c>
      <c r="AI656" s="19" t="str">
        <f>VLOOKUP(BBDD!AH656,[1]CODIFICACIÓN!$BM$3:$BN$14,2,FALSE)</f>
        <v>TARJETA BUS</v>
      </c>
      <c r="AJ656" s="19" t="str">
        <f>VLOOKUP(BBDD!AI656,[1]CODIFICACIÓN!$BO$3:$BP$12,2,FALSE)</f>
        <v>NS/NC</v>
      </c>
      <c r="AL656" s="19" t="str">
        <f>VLOOKUP(BBDD!AK656,[1]CODIFICACIÓN!$BQ$3:$BR$7,2,FALSE)</f>
        <v>NS/NC</v>
      </c>
      <c r="AM656" s="19" t="str">
        <f>VLOOKUP(BBDD!AL656,[1]CODIFICACIÓN!$BS$3:$BT$7,2,FALSE)</f>
        <v>Seguro</v>
      </c>
    </row>
    <row r="657" spans="1:39" ht="15" customHeight="1" x14ac:dyDescent="0.3">
      <c r="A657" s="4">
        <v>656</v>
      </c>
      <c r="B657" s="5">
        <v>42846</v>
      </c>
      <c r="C657" s="7">
        <v>0.38958333333333334</v>
      </c>
      <c r="D657" s="3" t="s">
        <v>457</v>
      </c>
      <c r="E657" s="19" t="str">
        <f>VLOOKUP(BBDD!E657,[1]CODIFICACIÓN!$A$3:$B$5,2,FALSE)</f>
        <v>Mujer</v>
      </c>
      <c r="F657" s="3">
        <v>25</v>
      </c>
      <c r="G657" s="3" t="str">
        <f>VLOOKUP(F657,[1]CODIFICACIÓN!$BV$3:$BW$99,2,FALSE)</f>
        <v>25 a 39 años</v>
      </c>
      <c r="H657" s="3" t="s">
        <v>115</v>
      </c>
      <c r="I657" s="19" t="str">
        <f>VLOOKUP(BBDD!H657,[1]CODIFICACIÓN!$BG$3:$BH$11,2,FALSE)</f>
        <v>NS/NC</v>
      </c>
      <c r="J657" s="4" t="s">
        <v>236</v>
      </c>
      <c r="K657" s="19" t="str">
        <f>VLOOKUP(BBDD!J657,[1]CODIFICACIÓN!$G$3:$H$48,2,FALSE)</f>
        <v>Delicias</v>
      </c>
      <c r="L657" s="4">
        <v>69</v>
      </c>
      <c r="M657" s="3" t="s">
        <v>163</v>
      </c>
      <c r="N657" s="19" t="str">
        <f>VLOOKUP(BBDD!M657,[1]CODIFICACIÓN!$G$3:$H$48,2,FALSE)</f>
        <v>Universidad</v>
      </c>
      <c r="O657" s="18">
        <v>93</v>
      </c>
      <c r="P657" s="19" t="str">
        <f>VLOOKUP(BBDD!O657,[1]CODIFICACIÓN!$BI$3:$BJ$15,2,FALSE)</f>
        <v>CASA</v>
      </c>
      <c r="Q657" s="3"/>
      <c r="R657" s="19" t="str">
        <f>VLOOKUP(BBDD!Q657,[1]CODIFICACIÓN!$BI$3:$BJ$15,2,FALSE)</f>
        <v>ESTUDIOS</v>
      </c>
      <c r="T657" s="19" t="str">
        <f>VLOOKUP(BBDD!S657,[1]CODIFICACIÓN!$BK$3:$BL$18,2,FALSE)</f>
        <v>A PIE</v>
      </c>
      <c r="U657" s="19"/>
      <c r="V657" s="3"/>
      <c r="Y657" s="7">
        <v>0.375</v>
      </c>
      <c r="Z657" s="3">
        <v>20</v>
      </c>
      <c r="AI657" s="19" t="str">
        <f>VLOOKUP(BBDD!AH657,[1]CODIFICACIÓN!$BM$3:$BN$14,2,FALSE)</f>
        <v>TARJETA CIUDADANA</v>
      </c>
      <c r="AJ657" s="19" t="str">
        <f>VLOOKUP(BBDD!AI657,[1]CODIFICACIÓN!$BO$3:$BP$12,2,FALSE)</f>
        <v>NS/NC</v>
      </c>
      <c r="AL657" s="19" t="str">
        <f>VLOOKUP(BBDD!AK657,[1]CODIFICACIÓN!$BQ$3:$BR$7,2,FALSE)</f>
        <v>1-3 VECES A LA SEMANA</v>
      </c>
      <c r="AM657" s="19" t="str">
        <f>VLOOKUP(BBDD!AL657,[1]CODIFICACIÓN!$BS$3:$BT$7,2,FALSE)</f>
        <v>Muy seguro</v>
      </c>
    </row>
    <row r="658" spans="1:39" ht="15" customHeight="1" x14ac:dyDescent="0.3">
      <c r="A658" s="4">
        <v>657</v>
      </c>
      <c r="B658" s="5">
        <v>42846</v>
      </c>
      <c r="C658" s="7">
        <v>0.39374999999999999</v>
      </c>
      <c r="D658" s="3" t="s">
        <v>457</v>
      </c>
      <c r="E658" s="19" t="str">
        <f>VLOOKUP(BBDD!E658,[1]CODIFICACIÓN!$A$3:$B$5,2,FALSE)</f>
        <v>Hombre</v>
      </c>
      <c r="F658" s="3">
        <v>31</v>
      </c>
      <c r="G658" s="3" t="str">
        <f>VLOOKUP(F658,[1]CODIFICACIÓN!$BV$3:$BW$99,2,FALSE)</f>
        <v>25 a 39 años</v>
      </c>
      <c r="H658" s="3" t="s">
        <v>111</v>
      </c>
      <c r="I658" s="19" t="str">
        <f>VLOOKUP(BBDD!H658,[1]CODIFICACIÓN!$BG$3:$BH$11,2,FALSE)</f>
        <v>ESTUDIANTE</v>
      </c>
      <c r="J658" s="4" t="s">
        <v>201</v>
      </c>
      <c r="K658" s="19" t="str">
        <f>VLOOKUP(BBDD!J658,[1]CODIFICACIÓN!$G$3:$H$48,2,FALSE)</f>
        <v>La Almozara</v>
      </c>
      <c r="L658" s="4" t="s">
        <v>560</v>
      </c>
      <c r="M658" s="3" t="s">
        <v>457</v>
      </c>
      <c r="N658" s="19" t="str">
        <f>VLOOKUP(BBDD!M658,[1]CODIFICACIÓN!$G$3:$H$48,2,FALSE)</f>
        <v>Universidad Campus San Francisco</v>
      </c>
      <c r="O658" s="18">
        <v>93</v>
      </c>
      <c r="P658" s="19" t="str">
        <f>VLOOKUP(BBDD!O658,[1]CODIFICACIÓN!$BI$3:$BJ$15,2,FALSE)</f>
        <v>CASA</v>
      </c>
      <c r="Q658" s="3"/>
      <c r="R658" s="19" t="str">
        <f>VLOOKUP(BBDD!Q658,[1]CODIFICACIÓN!$BI$3:$BJ$15,2,FALSE)</f>
        <v>ESTUDIOS</v>
      </c>
      <c r="T658" s="19" t="str">
        <f>VLOOKUP(BBDD!S658,[1]CODIFICACIÓN!$BK$3:$BL$18,2,FALSE)</f>
        <v>BUS URBANO</v>
      </c>
      <c r="U658" s="19"/>
      <c r="V658" s="3"/>
      <c r="Y658" s="7">
        <v>0.375</v>
      </c>
      <c r="Z658" s="3">
        <v>15</v>
      </c>
      <c r="AA658" s="3" t="s">
        <v>388</v>
      </c>
      <c r="AI658" s="19" t="str">
        <f>VLOOKUP(BBDD!AH658,[1]CODIFICACIÓN!$BM$3:$BN$14,2,FALSE)</f>
        <v>TARJETA BUS</v>
      </c>
      <c r="AJ658" s="19" t="str">
        <f>VLOOKUP(BBDD!AI658,[1]CODIFICACIÓN!$BO$3:$BP$12,2,FALSE)</f>
        <v>NS/NC</v>
      </c>
      <c r="AL658" s="19" t="str">
        <f>VLOOKUP(BBDD!AK658,[1]CODIFICACIÓN!$BQ$3:$BR$7,2,FALSE)</f>
        <v>1-3 VECES A LA SEMANA</v>
      </c>
      <c r="AM658" s="19" t="str">
        <f>VLOOKUP(BBDD!AL658,[1]CODIFICACIÓN!$BS$3:$BT$7,2,FALSE)</f>
        <v>Seguro</v>
      </c>
    </row>
    <row r="659" spans="1:39" ht="15" customHeight="1" x14ac:dyDescent="0.3">
      <c r="A659" s="4">
        <v>658</v>
      </c>
      <c r="B659" s="5">
        <v>42846</v>
      </c>
      <c r="C659" s="7">
        <v>0.39930555555555558</v>
      </c>
      <c r="D659" s="3" t="s">
        <v>457</v>
      </c>
      <c r="E659" s="19" t="str">
        <f>VLOOKUP(BBDD!E659,[1]CODIFICACIÓN!$A$3:$B$5,2,FALSE)</f>
        <v>Hombre</v>
      </c>
      <c r="F659" s="3">
        <v>54</v>
      </c>
      <c r="G659" s="3" t="str">
        <f>VLOOKUP(F659,[1]CODIFICACIÓN!$BV$3:$BW$99,2,FALSE)</f>
        <v>40 a 54 años</v>
      </c>
      <c r="H659" s="3" t="s">
        <v>163</v>
      </c>
      <c r="I659" s="19" t="str">
        <f>VLOOKUP(BBDD!H659,[1]CODIFICACIÓN!$BG$3:$BH$11,2,FALSE)</f>
        <v>EN PARO (1º EMPLEO)</v>
      </c>
      <c r="J659" s="4" t="s">
        <v>389</v>
      </c>
      <c r="K659" s="19" t="str">
        <f>VLOOKUP(BBDD!J659,[1]CODIFICACIÓN!$G$3:$H$48,2,FALSE)</f>
        <v>Universidad</v>
      </c>
      <c r="L659" s="4">
        <v>90</v>
      </c>
      <c r="M659" s="3" t="s">
        <v>163</v>
      </c>
      <c r="N659" s="19" t="str">
        <f>VLOOKUP(BBDD!M659,[1]CODIFICACIÓN!$G$3:$H$48,2,FALSE)</f>
        <v>El Rabal</v>
      </c>
      <c r="O659" s="18" t="s">
        <v>574</v>
      </c>
      <c r="P659" s="19" t="str">
        <f>VLOOKUP(BBDD!O659,[1]CODIFICACIÓN!$BI$3:$BJ$15,2,FALSE)</f>
        <v>CASA</v>
      </c>
      <c r="Q659" s="3"/>
      <c r="R659" s="19" t="str">
        <f>VLOOKUP(BBDD!Q659,[1]CODIFICACIÓN!$BI$3:$BJ$15,2,FALSE)</f>
        <v>OCIO (DEPORTE, AMIGOS, ETC.)</v>
      </c>
      <c r="T659" s="19" t="str">
        <f>VLOOKUP(BBDD!S659,[1]CODIFICACIÓN!$BK$3:$BL$18,2,FALSE)</f>
        <v>A PIE</v>
      </c>
      <c r="U659" s="19"/>
      <c r="V659" s="3"/>
      <c r="Y659" s="7">
        <v>0.39583333333333331</v>
      </c>
      <c r="Z659" s="3">
        <v>5</v>
      </c>
      <c r="AI659" s="19" t="str">
        <f>VLOOKUP(BBDD!AH659,[1]CODIFICACIÓN!$BM$3:$BN$14,2,FALSE)</f>
        <v>NS/NC</v>
      </c>
      <c r="AJ659" s="19" t="str">
        <f>VLOOKUP(BBDD!AI659,[1]CODIFICACIÓN!$BO$3:$BP$12,2,FALSE)</f>
        <v>OTROS</v>
      </c>
      <c r="AL659" s="19" t="str">
        <f>VLOOKUP(BBDD!AK659,[1]CODIFICACIÓN!$BQ$3:$BR$7,2,FALSE)</f>
        <v>4 O MÁS VECES A LA SEMANA</v>
      </c>
      <c r="AM659" s="19" t="str">
        <f>VLOOKUP(BBDD!AL659,[1]CODIFICACIÓN!$BS$3:$BT$7,2,FALSE)</f>
        <v>Seguro</v>
      </c>
    </row>
    <row r="660" spans="1:39" ht="15" customHeight="1" x14ac:dyDescent="0.3">
      <c r="A660" s="4">
        <v>659</v>
      </c>
      <c r="B660" s="5">
        <v>42846</v>
      </c>
      <c r="C660" s="7">
        <v>0.3979166666666667</v>
      </c>
      <c r="D660" s="3" t="s">
        <v>457</v>
      </c>
      <c r="E660" s="19" t="str">
        <f>VLOOKUP(BBDD!E660,[1]CODIFICACIÓN!$A$3:$B$5,2,FALSE)</f>
        <v>Mujer</v>
      </c>
      <c r="F660" s="3">
        <v>55</v>
      </c>
      <c r="G660" s="3" t="str">
        <f>VLOOKUP(F660,[1]CODIFICACIÓN!$BV$3:$BW$99,2,FALSE)</f>
        <v>55 a 64 años</v>
      </c>
      <c r="H660" s="3" t="s">
        <v>163</v>
      </c>
      <c r="I660" s="19" t="str">
        <f>VLOOKUP(BBDD!H660,[1]CODIFICACIÓN!$BG$3:$BH$11,2,FALSE)</f>
        <v>OCUPADO/A</v>
      </c>
      <c r="J660" s="4" t="s">
        <v>163</v>
      </c>
      <c r="K660" s="19" t="str">
        <f>VLOOKUP(BBDD!J660,[1]CODIFICACIÓN!$G$3:$H$48,2,FALSE)</f>
        <v>Universidad</v>
      </c>
      <c r="L660" s="4" t="s">
        <v>669</v>
      </c>
      <c r="M660" s="3" t="s">
        <v>163</v>
      </c>
      <c r="N660" s="19" t="str">
        <f>VLOOKUP(BBDD!M660,[1]CODIFICACIÓN!$G$3:$H$48,2,FALSE)</f>
        <v>Universidad</v>
      </c>
      <c r="O660" s="18" t="s">
        <v>574</v>
      </c>
      <c r="P660" s="19" t="str">
        <f>VLOOKUP(BBDD!O660,[1]CODIFICACIÓN!$BI$3:$BJ$15,2,FALSE)</f>
        <v>CASA</v>
      </c>
      <c r="Q660" s="3"/>
      <c r="R660" s="19" t="str">
        <f>VLOOKUP(BBDD!Q660,[1]CODIFICACIÓN!$BI$3:$BJ$15,2,FALSE)</f>
        <v>OCIO (DEPORTE, AMIGOS, ETC.)</v>
      </c>
      <c r="T660" s="19" t="str">
        <f>VLOOKUP(BBDD!S660,[1]CODIFICACIÓN!$BK$3:$BL$18,2,FALSE)</f>
        <v>A PIE</v>
      </c>
      <c r="U660" s="19"/>
      <c r="V660" s="3"/>
      <c r="Y660" s="7">
        <v>0.39097222222222222</v>
      </c>
      <c r="Z660" s="3">
        <v>10</v>
      </c>
      <c r="AI660" s="19" t="str">
        <f>VLOOKUP(BBDD!AH660,[1]CODIFICACIÓN!$BM$3:$BN$14,2,FALSE)</f>
        <v>NS/NC</v>
      </c>
      <c r="AJ660" s="19" t="str">
        <f>VLOOKUP(BBDD!AI660,[1]CODIFICACIÓN!$BO$3:$BP$12,2,FALSE)</f>
        <v>OTROS</v>
      </c>
      <c r="AL660" s="19" t="str">
        <f>VLOOKUP(BBDD!AK660,[1]CODIFICACIÓN!$BQ$3:$BR$7,2,FALSE)</f>
        <v>4 O MÁS VECES A LA SEMANA</v>
      </c>
      <c r="AM660" s="19" t="str">
        <f>VLOOKUP(BBDD!AL660,[1]CODIFICACIÓN!$BS$3:$BT$7,2,FALSE)</f>
        <v>Seguro</v>
      </c>
    </row>
    <row r="661" spans="1:39" ht="15" customHeight="1" x14ac:dyDescent="0.3">
      <c r="A661" s="4">
        <v>660</v>
      </c>
      <c r="B661" s="5">
        <v>42846</v>
      </c>
      <c r="C661" s="7">
        <v>0.39930555555555558</v>
      </c>
      <c r="D661" s="3" t="s">
        <v>457</v>
      </c>
      <c r="E661" s="19" t="str">
        <f>VLOOKUP(BBDD!E661,[1]CODIFICACIÓN!$A$3:$B$5,2,FALSE)</f>
        <v>Hombre</v>
      </c>
      <c r="G661" s="3" t="e">
        <f>VLOOKUP(F661,[1]CODIFICACIÓN!$BV$3:$BW$99,2,FALSE)</f>
        <v>#N/A</v>
      </c>
      <c r="H661" s="3" t="s">
        <v>163</v>
      </c>
      <c r="I661" s="19" t="str">
        <f>VLOOKUP(BBDD!H661,[1]CODIFICACIÓN!$BG$3:$BH$11,2,FALSE)</f>
        <v>RETIRADO/A JUBILADO/A</v>
      </c>
      <c r="J661" s="4" t="s">
        <v>163</v>
      </c>
      <c r="K661" s="19" t="str">
        <f>VLOOKUP(BBDD!J661,[1]CODIFICACIÓN!$G$3:$H$48,2,FALSE)</f>
        <v>Universidad</v>
      </c>
      <c r="L661" s="4" t="s">
        <v>669</v>
      </c>
      <c r="M661" s="3" t="s">
        <v>163</v>
      </c>
      <c r="N661" s="19" t="str">
        <f>VLOOKUP(BBDD!M661,[1]CODIFICACIÓN!$G$3:$H$48,2,FALSE)</f>
        <v>Universidad</v>
      </c>
      <c r="O661" s="18" t="s">
        <v>574</v>
      </c>
      <c r="P661" s="19" t="str">
        <f>VLOOKUP(BBDD!O661,[1]CODIFICACIÓN!$BI$3:$BJ$15,2,FALSE)</f>
        <v>CASA</v>
      </c>
      <c r="Q661" s="3"/>
      <c r="R661" s="19" t="str">
        <f>VLOOKUP(BBDD!Q661,[1]CODIFICACIÓN!$BI$3:$BJ$15,2,FALSE)</f>
        <v>OTROS</v>
      </c>
      <c r="T661" s="19" t="str">
        <f>VLOOKUP(BBDD!S661,[1]CODIFICACIÓN!$BK$3:$BL$18,2,FALSE)</f>
        <v>A PIE</v>
      </c>
      <c r="U661" s="19"/>
      <c r="V661" s="3"/>
      <c r="Y661" s="7">
        <v>0.3923611111111111</v>
      </c>
      <c r="Z661" s="3">
        <v>10</v>
      </c>
      <c r="AI661" s="19" t="str">
        <f>VLOOKUP(BBDD!AH661,[1]CODIFICACIÓN!$BM$3:$BN$14,2,FALSE)</f>
        <v>NS/NC</v>
      </c>
      <c r="AJ661" s="19" t="str">
        <f>VLOOKUP(BBDD!AI661,[1]CODIFICACIÓN!$BO$3:$BP$12,2,FALSE)</f>
        <v>OTROS</v>
      </c>
      <c r="AL661" s="19" t="str">
        <f>VLOOKUP(BBDD!AK661,[1]CODIFICACIÓN!$BQ$3:$BR$7,2,FALSE)</f>
        <v>4 O MÁS VECES A LA SEMANA</v>
      </c>
      <c r="AM661" s="19" t="str">
        <f>VLOOKUP(BBDD!AL661,[1]CODIFICACIÓN!$BS$3:$BT$7,2,FALSE)</f>
        <v>Seguro</v>
      </c>
    </row>
    <row r="662" spans="1:39" ht="15" customHeight="1" x14ac:dyDescent="0.3">
      <c r="A662" s="4">
        <v>661</v>
      </c>
      <c r="B662" s="5">
        <v>42846</v>
      </c>
      <c r="C662" s="7">
        <v>0.40138888888888885</v>
      </c>
      <c r="D662" s="3" t="s">
        <v>457</v>
      </c>
      <c r="E662" s="19" t="str">
        <f>VLOOKUP(BBDD!E662,[1]CODIFICACIÓN!$A$3:$B$5,2,FALSE)</f>
        <v>Hombre</v>
      </c>
      <c r="F662" s="3">
        <v>22</v>
      </c>
      <c r="G662" s="3" t="str">
        <f>VLOOKUP(F662,[1]CODIFICACIÓN!$BV$3:$BW$99,2,FALSE)</f>
        <v>15 a 24 años</v>
      </c>
      <c r="H662" s="3" t="s">
        <v>163</v>
      </c>
      <c r="I662" s="19" t="str">
        <f>VLOOKUP(BBDD!H662,[1]CODIFICACIÓN!$BG$3:$BH$11,2,FALSE)</f>
        <v>ESTUDIANTE</v>
      </c>
      <c r="J662" s="4" t="s">
        <v>596</v>
      </c>
      <c r="K662" s="19" t="str">
        <f>VLOOKUP(BBDD!J662,[1]CODIFICACIÓN!$G$3:$H$48,2,FALSE)</f>
        <v>Universidad</v>
      </c>
      <c r="L662" s="4">
        <v>90</v>
      </c>
      <c r="M662" s="3" t="s">
        <v>163</v>
      </c>
      <c r="N662" s="19" t="str">
        <f>VLOOKUP(BBDD!M662,[1]CODIFICACIÓN!$G$3:$H$48,2,FALSE)</f>
        <v>Casablanca</v>
      </c>
      <c r="O662" s="18">
        <v>93</v>
      </c>
      <c r="P662" s="19" t="str">
        <f>VLOOKUP(BBDD!O662,[1]CODIFICACIÓN!$BI$3:$BJ$15,2,FALSE)</f>
        <v>CASA</v>
      </c>
      <c r="Q662" s="3"/>
      <c r="R662" s="19" t="str">
        <f>VLOOKUP(BBDD!Q662,[1]CODIFICACIÓN!$BI$3:$BJ$15,2,FALSE)</f>
        <v>ESTUDIOS</v>
      </c>
      <c r="T662" s="19" t="str">
        <f>VLOOKUP(BBDD!S662,[1]CODIFICACIÓN!$BK$3:$BL$18,2,FALSE)</f>
        <v>A PIE</v>
      </c>
      <c r="U662" s="19"/>
      <c r="V662" s="3"/>
      <c r="Y662" s="7">
        <v>0.40138888888888885</v>
      </c>
      <c r="Z662" s="3">
        <v>10</v>
      </c>
      <c r="AI662" s="19" t="str">
        <f>VLOOKUP(BBDD!AH662,[1]CODIFICACIÓN!$BM$3:$BN$14,2,FALSE)</f>
        <v>NS/NC</v>
      </c>
      <c r="AJ662" s="19" t="str">
        <f>VLOOKUP(BBDD!AI662,[1]CODIFICACIÓN!$BO$3:$BP$12,2,FALSE)</f>
        <v>INNECESARIO POR PROXIMIDAD</v>
      </c>
      <c r="AL662" s="19" t="str">
        <f>VLOOKUP(BBDD!AK662,[1]CODIFICACIÓN!$BQ$3:$BR$7,2,FALSE)</f>
        <v>4 O MÁS VECES A LA SEMANA</v>
      </c>
      <c r="AM662" s="19" t="str">
        <f>VLOOKUP(BBDD!AL662,[1]CODIFICACIÓN!$BS$3:$BT$7,2,FALSE)</f>
        <v>Seguro</v>
      </c>
    </row>
    <row r="663" spans="1:39" ht="15" customHeight="1" x14ac:dyDescent="0.3">
      <c r="A663" s="4">
        <v>662</v>
      </c>
      <c r="B663" s="5">
        <v>42846</v>
      </c>
      <c r="C663" s="7">
        <v>0.39513888888888887</v>
      </c>
      <c r="D663" s="3" t="s">
        <v>457</v>
      </c>
      <c r="E663" s="19" t="str">
        <f>VLOOKUP(BBDD!E663,[1]CODIFICACIÓN!$A$3:$B$5,2,FALSE)</f>
        <v>Hombre</v>
      </c>
      <c r="F663" s="3">
        <v>25</v>
      </c>
      <c r="G663" s="3" t="str">
        <f>VLOOKUP(F663,[1]CODIFICACIÓN!$BV$3:$BW$99,2,FALSE)</f>
        <v>25 a 39 años</v>
      </c>
      <c r="H663" s="3" t="s">
        <v>163</v>
      </c>
      <c r="I663" s="19" t="str">
        <f>VLOOKUP(BBDD!H663,[1]CODIFICACIÓN!$BG$3:$BH$11,2,FALSE)</f>
        <v>ESTUDIANTE</v>
      </c>
      <c r="J663" s="4" t="s">
        <v>390</v>
      </c>
      <c r="K663" s="19" t="str">
        <f>VLOOKUP(BBDD!J663,[1]CODIFICACIÓN!$G$3:$H$48,2,FALSE)</f>
        <v>Universidad</v>
      </c>
      <c r="L663" s="4">
        <v>191</v>
      </c>
      <c r="M663" s="3" t="s">
        <v>163</v>
      </c>
      <c r="N663" s="19" t="str">
        <f>VLOOKUP(BBDD!M663,[1]CODIFICACIÓN!$G$3:$H$48,2,FALSE)</f>
        <v>Universidad</v>
      </c>
      <c r="O663" s="18">
        <v>93</v>
      </c>
      <c r="P663" s="19" t="str">
        <f>VLOOKUP(BBDD!O663,[1]CODIFICACIÓN!$BI$3:$BJ$15,2,FALSE)</f>
        <v>CASA</v>
      </c>
      <c r="Q663" s="3"/>
      <c r="R663" s="19" t="str">
        <f>VLOOKUP(BBDD!Q663,[1]CODIFICACIÓN!$BI$3:$BJ$15,2,FALSE)</f>
        <v>ESTUDIOS</v>
      </c>
      <c r="T663" s="19" t="str">
        <f>VLOOKUP(BBDD!S663,[1]CODIFICACIÓN!$BK$3:$BL$18,2,FALSE)</f>
        <v>BICICLETA PRIVADA</v>
      </c>
      <c r="U663" s="19"/>
      <c r="V663" s="3"/>
      <c r="Y663" s="7">
        <v>0.39583333333333331</v>
      </c>
      <c r="Z663" s="3">
        <v>5</v>
      </c>
      <c r="AI663" s="19" t="str">
        <f>VLOOKUP(BBDD!AH663,[1]CODIFICACIÓN!$BM$3:$BN$14,2,FALSE)</f>
        <v>NS/NC</v>
      </c>
      <c r="AJ663" s="19" t="str">
        <f>VLOOKUP(BBDD!AI663,[1]CODIFICACIÓN!$BO$3:$BP$12,2,FALSE)</f>
        <v>NS/NC</v>
      </c>
      <c r="AL663" s="19" t="str">
        <f>VLOOKUP(BBDD!AK663,[1]CODIFICACIÓN!$BQ$3:$BR$7,2,FALSE)</f>
        <v>1-3 VECES A LA SEMANA</v>
      </c>
      <c r="AM663" s="19" t="str">
        <f>VLOOKUP(BBDD!AL663,[1]CODIFICACIÓN!$BS$3:$BT$7,2,FALSE)</f>
        <v>Poco seguro</v>
      </c>
    </row>
    <row r="664" spans="1:39" ht="15" customHeight="1" x14ac:dyDescent="0.3">
      <c r="A664" s="4">
        <v>663</v>
      </c>
      <c r="B664" s="5">
        <v>42846</v>
      </c>
      <c r="C664" s="7">
        <v>0.40486111111111112</v>
      </c>
      <c r="D664" s="3" t="s">
        <v>457</v>
      </c>
      <c r="E664" s="19" t="str">
        <f>VLOOKUP(BBDD!E664,[1]CODIFICACIÓN!$A$3:$B$5,2,FALSE)</f>
        <v>NS/NC</v>
      </c>
      <c r="F664" s="3">
        <v>33</v>
      </c>
      <c r="G664" s="3" t="str">
        <f>VLOOKUP(F664,[1]CODIFICACIÓN!$BV$3:$BW$99,2,FALSE)</f>
        <v>25 a 39 años</v>
      </c>
      <c r="H664" s="3" t="s">
        <v>163</v>
      </c>
      <c r="I664" s="19" t="str">
        <f>VLOOKUP(BBDD!H664,[1]CODIFICACIÓN!$BG$3:$BH$11,2,FALSE)</f>
        <v>NS/NC</v>
      </c>
      <c r="J664" s="4" t="s">
        <v>391</v>
      </c>
      <c r="K664" s="19" t="str">
        <f>VLOOKUP(BBDD!J664,[1]CODIFICACIÓN!$G$3:$H$48,2,FALSE)</f>
        <v>Universidad</v>
      </c>
      <c r="L664" s="4">
        <v>90</v>
      </c>
      <c r="M664" s="3" t="s">
        <v>163</v>
      </c>
      <c r="N664" s="19" t="str">
        <f>VLOOKUP(BBDD!M664,[1]CODIFICACIÓN!$G$3:$H$48,2,FALSE)</f>
        <v>Delicias</v>
      </c>
      <c r="O664" s="18" t="s">
        <v>574</v>
      </c>
      <c r="P664" s="19" t="str">
        <f>VLOOKUP(BBDD!O664,[1]CODIFICACIÓN!$BI$3:$BJ$15,2,FALSE)</f>
        <v>CASA</v>
      </c>
      <c r="Q664" s="3"/>
      <c r="R664" s="19" t="str">
        <f>VLOOKUP(BBDD!Q664,[1]CODIFICACIÓN!$BI$3:$BJ$15,2,FALSE)</f>
        <v>TRABAJO</v>
      </c>
      <c r="T664" s="19" t="str">
        <f>VLOOKUP(BBDD!S664,[1]CODIFICACIÓN!$BK$3:$BL$18,2,FALSE)</f>
        <v>A PIE</v>
      </c>
      <c r="U664" s="19"/>
      <c r="V664" s="3"/>
      <c r="Y664" s="7">
        <v>0.40347222222222223</v>
      </c>
      <c r="Z664" s="3">
        <v>5</v>
      </c>
      <c r="AI664" s="19" t="str">
        <f>VLOOKUP(BBDD!AH664,[1]CODIFICACIÓN!$BM$3:$BN$14,2,FALSE)</f>
        <v>NS/NC</v>
      </c>
      <c r="AJ664" s="19" t="str">
        <f>VLOOKUP(BBDD!AI664,[1]CODIFICACIÓN!$BO$3:$BP$12,2,FALSE)</f>
        <v>INNECESARIO POR PROXIMIDAD</v>
      </c>
      <c r="AL664" s="19" t="str">
        <f>VLOOKUP(BBDD!AK664,[1]CODIFICACIÓN!$BQ$3:$BR$7,2,FALSE)</f>
        <v>4 O MÁS VECES A LA SEMANA</v>
      </c>
      <c r="AM664" s="19" t="str">
        <f>VLOOKUP(BBDD!AL664,[1]CODIFICACIÓN!$BS$3:$BT$7,2,FALSE)</f>
        <v>Muy seguro</v>
      </c>
    </row>
    <row r="665" spans="1:39" x14ac:dyDescent="0.3">
      <c r="A665" s="4">
        <v>664</v>
      </c>
      <c r="B665" s="5">
        <v>42846</v>
      </c>
      <c r="C665" s="7">
        <v>0.4069444444444445</v>
      </c>
      <c r="D665" s="3" t="s">
        <v>457</v>
      </c>
      <c r="E665" s="19" t="str">
        <f>VLOOKUP(BBDD!E665,[1]CODIFICACIÓN!$A$3:$B$5,2,FALSE)</f>
        <v>NS/NC</v>
      </c>
      <c r="F665" s="3">
        <v>20</v>
      </c>
      <c r="G665" s="3" t="str">
        <f>VLOOKUP(F665,[1]CODIFICACIÓN!$BV$3:$BW$99,2,FALSE)</f>
        <v>15 a 24 años</v>
      </c>
      <c r="H665" s="3" t="s">
        <v>118</v>
      </c>
      <c r="I665" s="19" t="str">
        <f>VLOOKUP(BBDD!H665,[1]CODIFICACIÓN!$BG$3:$BH$11,2,FALSE)</f>
        <v>ESTUDIANTE</v>
      </c>
      <c r="J665" s="4" t="s">
        <v>118</v>
      </c>
      <c r="K665" s="19" t="str">
        <f>VLOOKUP(BBDD!J665,[1]CODIFICACIÓN!$G$3:$H$48,2,FALSE)</f>
        <v>Oliver- Valdefierro</v>
      </c>
      <c r="L665" s="4">
        <v>92</v>
      </c>
      <c r="M665" s="3" t="s">
        <v>163</v>
      </c>
      <c r="N665" s="19" t="str">
        <f>VLOOKUP(BBDD!M665,[1]CODIFICACIÓN!$G$3:$H$48,2,FALSE)</f>
        <v>Delicias</v>
      </c>
      <c r="O665" s="18">
        <v>93</v>
      </c>
      <c r="P665" s="19" t="str">
        <f>VLOOKUP(BBDD!O665,[1]CODIFICACIÓN!$BI$3:$BJ$15,2,FALSE)</f>
        <v>CASA</v>
      </c>
      <c r="Q665" s="3"/>
      <c r="R665" s="19" t="str">
        <f>VLOOKUP(BBDD!Q665,[1]CODIFICACIÓN!$BI$3:$BJ$15,2,FALSE)</f>
        <v>ESTUDIOS</v>
      </c>
      <c r="T665" s="19" t="str">
        <f>VLOOKUP(BBDD!S665,[1]CODIFICACIÓN!$BK$3:$BL$18,2,FALSE)</f>
        <v>A PIE</v>
      </c>
      <c r="U665" s="19" t="str">
        <f>VLOOKUP(BBDD!T665,[1]CODIFICACIÓN!$BK$3:$BL$18,2,FALSE)</f>
        <v>BUS URBANO</v>
      </c>
      <c r="V665" s="3"/>
      <c r="Y665" s="7">
        <v>0.38194444444444442</v>
      </c>
      <c r="Z665" s="3">
        <v>30</v>
      </c>
      <c r="AC665" s="3">
        <v>24</v>
      </c>
      <c r="AI665" s="19" t="str">
        <f>VLOOKUP(BBDD!AH665,[1]CODIFICACIÓN!$BM$3:$BN$14,2,FALSE)</f>
        <v>TARJETA BUS</v>
      </c>
      <c r="AJ665" s="19" t="str">
        <f>VLOOKUP(BBDD!AI665,[1]CODIFICACIÓN!$BO$3:$BP$12,2,FALSE)</f>
        <v>NS/NC</v>
      </c>
      <c r="AL665" s="19" t="str">
        <f>VLOOKUP(BBDD!AK665,[1]CODIFICACIÓN!$BQ$3:$BR$7,2,FALSE)</f>
        <v>1-3 VECES A LA SEMANA</v>
      </c>
      <c r="AM665" s="19" t="str">
        <f>VLOOKUP(BBDD!AL665,[1]CODIFICACIÓN!$BS$3:$BT$7,2,FALSE)</f>
        <v>Seguro</v>
      </c>
    </row>
    <row r="666" spans="1:39" ht="15" customHeight="1" x14ac:dyDescent="0.3">
      <c r="A666" s="4">
        <v>665</v>
      </c>
      <c r="B666" s="5">
        <v>42846</v>
      </c>
      <c r="C666" s="7">
        <v>0.40902777777777777</v>
      </c>
      <c r="D666" s="3" t="s">
        <v>457</v>
      </c>
      <c r="E666" s="19" t="str">
        <f>VLOOKUP(BBDD!E666,[1]CODIFICACIÓN!$A$3:$B$5,2,FALSE)</f>
        <v>Hombre</v>
      </c>
      <c r="G666" s="3" t="e">
        <f>VLOOKUP(F666,[1]CODIFICACIÓN!$BV$3:$BW$99,2,FALSE)</f>
        <v>#N/A</v>
      </c>
      <c r="H666" s="3" t="s">
        <v>163</v>
      </c>
      <c r="I666" s="19" t="str">
        <f>VLOOKUP(BBDD!H666,[1]CODIFICACIÓN!$BG$3:$BH$11,2,FALSE)</f>
        <v>NS/NC</v>
      </c>
      <c r="J666" s="4" t="s">
        <v>392</v>
      </c>
      <c r="K666" s="19" t="str">
        <f>VLOOKUP(BBDD!J666,[1]CODIFICACIÓN!$G$3:$H$48,2,FALSE)</f>
        <v>Universidad</v>
      </c>
      <c r="L666" s="4">
        <v>90</v>
      </c>
      <c r="M666" s="3" t="s">
        <v>393</v>
      </c>
      <c r="N666" s="19" t="str">
        <f>VLOOKUP(BBDD!M666,[1]CODIFICACIÓN!$G$3:$H$48,2,FALSE)</f>
        <v>Casco Histórico</v>
      </c>
      <c r="O666" s="18">
        <v>173</v>
      </c>
      <c r="P666" s="19" t="str">
        <f>VLOOKUP(BBDD!O666,[1]CODIFICACIÓN!$BI$3:$BJ$15,2,FALSE)</f>
        <v>CASA</v>
      </c>
      <c r="Q666" s="3"/>
      <c r="R666" s="19" t="str">
        <f>VLOOKUP(BBDD!Q666,[1]CODIFICACIÓN!$BI$3:$BJ$15,2,FALSE)</f>
        <v>SANIDAD</v>
      </c>
      <c r="T666" s="19" t="str">
        <f>VLOOKUP(BBDD!S666,[1]CODIFICACIÓN!$BK$3:$BL$18,2,FALSE)</f>
        <v>A PIE</v>
      </c>
      <c r="U666" s="19"/>
      <c r="V666" s="3"/>
      <c r="Y666" s="7">
        <v>0.39930555555555558</v>
      </c>
      <c r="Z666" s="3">
        <v>15</v>
      </c>
      <c r="AI666" s="19" t="str">
        <f>VLOOKUP(BBDD!AH666,[1]CODIFICACIÓN!$BM$3:$BN$14,2,FALSE)</f>
        <v>NS/NC</v>
      </c>
      <c r="AJ666" s="19" t="str">
        <f>VLOOKUP(BBDD!AI666,[1]CODIFICACIÓN!$BO$3:$BP$12,2,FALSE)</f>
        <v>INNECESARIO POR PROXIMIDAD</v>
      </c>
      <c r="AL666" s="19" t="str">
        <f>VLOOKUP(BBDD!AK666,[1]CODIFICACIÓN!$BQ$3:$BR$7,2,FALSE)</f>
        <v>CON MENOR FRECUENCIA</v>
      </c>
      <c r="AM666" s="19" t="str">
        <f>VLOOKUP(BBDD!AL666,[1]CODIFICACIÓN!$BS$3:$BT$7,2,FALSE)</f>
        <v>Seguro</v>
      </c>
    </row>
    <row r="667" spans="1:39" ht="15" customHeight="1" x14ac:dyDescent="0.3">
      <c r="A667" s="4">
        <v>666</v>
      </c>
      <c r="B667" s="5">
        <v>42846</v>
      </c>
      <c r="C667" s="7">
        <v>0.40972222222222227</v>
      </c>
      <c r="D667" s="3" t="s">
        <v>457</v>
      </c>
      <c r="E667" s="19" t="str">
        <f>VLOOKUP(BBDD!E667,[1]CODIFICACIÓN!$A$3:$B$5,2,FALSE)</f>
        <v>Hombre</v>
      </c>
      <c r="F667" s="3">
        <v>36</v>
      </c>
      <c r="G667" s="3" t="str">
        <f>VLOOKUP(F667,[1]CODIFICACIÓN!$BV$3:$BW$99,2,FALSE)</f>
        <v>25 a 39 años</v>
      </c>
      <c r="H667" s="3" t="s">
        <v>163</v>
      </c>
      <c r="I667" s="19" t="str">
        <f>VLOOKUP(BBDD!H667,[1]CODIFICACIÓN!$BG$3:$BH$11,2,FALSE)</f>
        <v>OCUPADO/A</v>
      </c>
      <c r="J667" s="4" t="s">
        <v>163</v>
      </c>
      <c r="K667" s="19" t="str">
        <f>VLOOKUP(BBDD!J667,[1]CODIFICACIÓN!$G$3:$H$48,2,FALSE)</f>
        <v>Universidad</v>
      </c>
      <c r="L667" s="4" t="s">
        <v>669</v>
      </c>
      <c r="M667" s="3" t="s">
        <v>163</v>
      </c>
      <c r="N667" s="19" t="str">
        <f>VLOOKUP(BBDD!M667,[1]CODIFICACIÓN!$G$3:$H$48,2,FALSE)</f>
        <v>Universidad</v>
      </c>
      <c r="O667" s="18" t="s">
        <v>574</v>
      </c>
      <c r="P667" s="19" t="str">
        <f>VLOOKUP(BBDD!O667,[1]CODIFICACIÓN!$BI$3:$BJ$15,2,FALSE)</f>
        <v>CASA</v>
      </c>
      <c r="Q667" s="3"/>
      <c r="R667" s="19" t="str">
        <f>VLOOKUP(BBDD!Q667,[1]CODIFICACIÓN!$BI$3:$BJ$15,2,FALSE)</f>
        <v>OTROS</v>
      </c>
      <c r="T667" s="19" t="str">
        <f>VLOOKUP(BBDD!S667,[1]CODIFICACIÓN!$BK$3:$BL$18,2,FALSE)</f>
        <v>A PIE</v>
      </c>
      <c r="U667" s="19"/>
      <c r="V667" s="3"/>
      <c r="Y667" s="7">
        <v>0.40277777777777773</v>
      </c>
      <c r="Z667" s="3">
        <v>10</v>
      </c>
      <c r="AI667" s="19" t="str">
        <f>VLOOKUP(BBDD!AH667,[1]CODIFICACIÓN!$BM$3:$BN$14,2,FALSE)</f>
        <v>NS/NC</v>
      </c>
      <c r="AJ667" s="19" t="str">
        <f>VLOOKUP(BBDD!AI667,[1]CODIFICACIÓN!$BO$3:$BP$12,2,FALSE)</f>
        <v>INNECESARIO POR PROXIMIDAD</v>
      </c>
      <c r="AL667" s="19" t="str">
        <f>VLOOKUP(BBDD!AK667,[1]CODIFICACIÓN!$BQ$3:$BR$7,2,FALSE)</f>
        <v>1-3 VECES A LA SEMANA</v>
      </c>
      <c r="AM667" s="19" t="str">
        <f>VLOOKUP(BBDD!AL667,[1]CODIFICACIÓN!$BS$3:$BT$7,2,FALSE)</f>
        <v>Seguro</v>
      </c>
    </row>
    <row r="668" spans="1:39" ht="15" customHeight="1" x14ac:dyDescent="0.3">
      <c r="A668" s="4">
        <v>667</v>
      </c>
      <c r="B668" s="5">
        <v>42846</v>
      </c>
      <c r="C668" s="7">
        <v>0.41319444444444442</v>
      </c>
      <c r="D668" s="3" t="s">
        <v>457</v>
      </c>
      <c r="E668" s="19" t="str">
        <f>VLOOKUP(BBDD!E668,[1]CODIFICACIÓN!$A$3:$B$5,2,FALSE)</f>
        <v>Hombre</v>
      </c>
      <c r="G668" s="3" t="e">
        <f>VLOOKUP(F668,[1]CODIFICACIÓN!$BV$3:$BW$99,2,FALSE)</f>
        <v>#N/A</v>
      </c>
      <c r="H668" s="3" t="s">
        <v>115</v>
      </c>
      <c r="I668" s="19" t="str">
        <f>VLOOKUP(BBDD!H668,[1]CODIFICACIÓN!$BG$3:$BH$11,2,FALSE)</f>
        <v>NS/NC</v>
      </c>
      <c r="J668" s="4" t="s">
        <v>236</v>
      </c>
      <c r="K668" s="19" t="str">
        <f>VLOOKUP(BBDD!J668,[1]CODIFICACIÓN!$G$3:$H$48,2,FALSE)</f>
        <v>Delicias</v>
      </c>
      <c r="L668" s="4">
        <v>71</v>
      </c>
      <c r="M668" s="3" t="s">
        <v>163</v>
      </c>
      <c r="N668" s="19" t="str">
        <f>VLOOKUP(BBDD!M668,[1]CODIFICACIÓN!$G$3:$H$48,2,FALSE)</f>
        <v>El Rabal</v>
      </c>
      <c r="O668" s="18" t="s">
        <v>574</v>
      </c>
      <c r="P668" s="19" t="str">
        <f>VLOOKUP(BBDD!O668,[1]CODIFICACIÓN!$BI$3:$BJ$15,2,FALSE)</f>
        <v>CASA</v>
      </c>
      <c r="Q668" s="3"/>
      <c r="R668" s="19" t="str">
        <f>VLOOKUP(BBDD!Q668,[1]CODIFICACIÓN!$BI$3:$BJ$15,2,FALSE)</f>
        <v>TRABAJO</v>
      </c>
      <c r="T668" s="19" t="str">
        <f>VLOOKUP(BBDD!S668,[1]CODIFICACIÓN!$BK$3:$BL$18,2,FALSE)</f>
        <v>BUS URBANO</v>
      </c>
      <c r="U668" s="19"/>
      <c r="V668" s="3"/>
      <c r="Y668" s="7">
        <v>0.40277777777777773</v>
      </c>
      <c r="Z668" s="3">
        <v>15</v>
      </c>
      <c r="AA668" s="3">
        <v>24</v>
      </c>
      <c r="AI668" s="19" t="str">
        <f>VLOOKUP(BBDD!AH668,[1]CODIFICACIÓN!$BM$3:$BN$14,2,FALSE)</f>
        <v>TARJETA CIUDADANA</v>
      </c>
      <c r="AJ668" s="19" t="str">
        <f>VLOOKUP(BBDD!AI668,[1]CODIFICACIÓN!$BO$3:$BP$12,2,FALSE)</f>
        <v>NS/NC</v>
      </c>
      <c r="AL668" s="19" t="str">
        <f>VLOOKUP(BBDD!AK668,[1]CODIFICACIÓN!$BQ$3:$BR$7,2,FALSE)</f>
        <v>4 O MÁS VECES A LA SEMANA</v>
      </c>
      <c r="AM668" s="19" t="str">
        <f>VLOOKUP(BBDD!AL668,[1]CODIFICACIÓN!$BS$3:$BT$7,2,FALSE)</f>
        <v>Seguro</v>
      </c>
    </row>
    <row r="669" spans="1:39" ht="15" customHeight="1" x14ac:dyDescent="0.3">
      <c r="A669" s="4">
        <v>668</v>
      </c>
      <c r="B669" s="5">
        <v>42846</v>
      </c>
      <c r="C669" s="7">
        <v>0.41666666666666669</v>
      </c>
      <c r="D669" s="3" t="s">
        <v>457</v>
      </c>
      <c r="E669" s="19" t="str">
        <f>VLOOKUP(BBDD!E669,[1]CODIFICACIÓN!$A$3:$B$5,2,FALSE)</f>
        <v>Hombre</v>
      </c>
      <c r="F669" s="3">
        <v>26</v>
      </c>
      <c r="G669" s="3" t="str">
        <f>VLOOKUP(F669,[1]CODIFICACIÓN!$BV$3:$BW$99,2,FALSE)</f>
        <v>25 a 39 años</v>
      </c>
      <c r="H669" s="3" t="s">
        <v>163</v>
      </c>
      <c r="I669" s="19" t="str">
        <f>VLOOKUP(BBDD!H669,[1]CODIFICACIÓN!$BG$3:$BH$11,2,FALSE)</f>
        <v>NS/NC</v>
      </c>
      <c r="J669" s="4" t="s">
        <v>394</v>
      </c>
      <c r="K669" s="19" t="str">
        <f>VLOOKUP(BBDD!J669,[1]CODIFICACIÓN!$G$3:$H$48,2,FALSE)</f>
        <v>Universidad</v>
      </c>
      <c r="L669" s="4">
        <v>90</v>
      </c>
      <c r="M669" s="3" t="s">
        <v>163</v>
      </c>
      <c r="N669" s="19" t="str">
        <f>VLOOKUP(BBDD!M669,[1]CODIFICACIÓN!$G$3:$H$48,2,FALSE)</f>
        <v>Actur- Rey Fernando</v>
      </c>
      <c r="O669" s="18" t="s">
        <v>574</v>
      </c>
      <c r="P669" s="19" t="str">
        <f>VLOOKUP(BBDD!O669,[1]CODIFICACIÓN!$BI$3:$BJ$15,2,FALSE)</f>
        <v>CASA</v>
      </c>
      <c r="Q669" s="3"/>
      <c r="R669" s="19" t="str">
        <f>VLOOKUP(BBDD!Q669,[1]CODIFICACIÓN!$BI$3:$BJ$15,2,FALSE)</f>
        <v>OCIO (DEPORTE, AMIGOS, ETC.)</v>
      </c>
      <c r="T669" s="19" t="str">
        <f>VLOOKUP(BBDD!S669,[1]CODIFICACIÓN!$BK$3:$BL$18,2,FALSE)</f>
        <v>BICICLETA PRIVADA</v>
      </c>
      <c r="U669" s="19"/>
      <c r="V669" s="3"/>
      <c r="Y669" s="7">
        <v>0.40972222222222227</v>
      </c>
      <c r="Z669" s="3">
        <v>10</v>
      </c>
      <c r="AI669" s="19" t="str">
        <f>VLOOKUP(BBDD!AH669,[1]CODIFICACIÓN!$BM$3:$BN$14,2,FALSE)</f>
        <v>NS/NC</v>
      </c>
      <c r="AJ669" s="19" t="str">
        <f>VLOOKUP(BBDD!AI669,[1]CODIFICACIÓN!$BO$3:$BP$12,2,FALSE)</f>
        <v>INNECESARIO POR PROXIMIDAD</v>
      </c>
      <c r="AL669" s="19" t="str">
        <f>VLOOKUP(BBDD!AK669,[1]CODIFICACIÓN!$BQ$3:$BR$7,2,FALSE)</f>
        <v>1-3 VECES A LA SEMANA</v>
      </c>
      <c r="AM669" s="19" t="str">
        <f>VLOOKUP(BBDD!AL669,[1]CODIFICACIÓN!$BS$3:$BT$7,2,FALSE)</f>
        <v>Poco seguro</v>
      </c>
    </row>
    <row r="670" spans="1:39" ht="15" customHeight="1" x14ac:dyDescent="0.3">
      <c r="A670" s="4">
        <v>669</v>
      </c>
      <c r="B670" s="5">
        <v>42846</v>
      </c>
      <c r="C670" s="7">
        <v>0.42152777777777778</v>
      </c>
      <c r="D670" s="3" t="s">
        <v>457</v>
      </c>
      <c r="E670" s="19" t="str">
        <f>VLOOKUP(BBDD!E670,[1]CODIFICACIÓN!$A$3:$B$5,2,FALSE)</f>
        <v>Hombre</v>
      </c>
      <c r="F670" s="3">
        <v>21</v>
      </c>
      <c r="G670" s="3" t="str">
        <f>VLOOKUP(F670,[1]CODIFICACIÓN!$BV$3:$BW$99,2,FALSE)</f>
        <v>15 a 24 años</v>
      </c>
      <c r="H670" s="3" t="s">
        <v>106</v>
      </c>
      <c r="I670" s="19" t="str">
        <f>VLOOKUP(BBDD!H670,[1]CODIFICACIÓN!$BG$3:$BH$11,2,FALSE)</f>
        <v>ESTUDIANTE</v>
      </c>
      <c r="J670" s="4" t="s">
        <v>592</v>
      </c>
      <c r="K670" s="19" t="str">
        <f>VLOOKUP(BBDD!J670,[1]CODIFICACIÓN!$G$3:$H$48,2,FALSE)</f>
        <v>Actur- Rey Fernando</v>
      </c>
      <c r="L670" s="4">
        <v>31</v>
      </c>
      <c r="M670" s="3" t="s">
        <v>163</v>
      </c>
      <c r="N670" s="19" t="str">
        <f>VLOOKUP(BBDD!M670,[1]CODIFICACIÓN!$G$3:$H$48,2,FALSE)</f>
        <v>Universidad Campus Río Ebro</v>
      </c>
      <c r="O670" s="18">
        <v>93</v>
      </c>
      <c r="P670" s="19" t="str">
        <f>VLOOKUP(BBDD!O670,[1]CODIFICACIÓN!$BI$3:$BJ$15,2,FALSE)</f>
        <v>CASA</v>
      </c>
      <c r="Q670" s="3"/>
      <c r="R670" s="19" t="str">
        <f>VLOOKUP(BBDD!Q670,[1]CODIFICACIÓN!$BI$3:$BJ$15,2,FALSE)</f>
        <v>ESTUDIOS</v>
      </c>
      <c r="T670" s="19" t="str">
        <f>VLOOKUP(BBDD!S670,[1]CODIFICACIÓN!$BK$3:$BL$18,2,FALSE)</f>
        <v>TRANVÍA</v>
      </c>
      <c r="U670" s="19"/>
      <c r="V670" s="3"/>
      <c r="Y670" s="7">
        <v>0.40069444444444446</v>
      </c>
      <c r="Z670" s="3">
        <v>30</v>
      </c>
      <c r="AA670" s="3" t="s">
        <v>467</v>
      </c>
      <c r="AI670" s="19" t="str">
        <f>VLOOKUP(BBDD!AH670,[1]CODIFICACIÓN!$BM$3:$BN$14,2,FALSE)</f>
        <v>TARJETA CIUDADANA</v>
      </c>
      <c r="AJ670" s="19" t="str">
        <f>VLOOKUP(BBDD!AI670,[1]CODIFICACIÓN!$BO$3:$BP$12,2,FALSE)</f>
        <v>NS/NC</v>
      </c>
      <c r="AL670" s="19" t="str">
        <f>VLOOKUP(BBDD!AK670,[1]CODIFICACIÓN!$BQ$3:$BR$7,2,FALSE)</f>
        <v>1-3 VECES A LA SEMANA</v>
      </c>
      <c r="AM670" s="19" t="str">
        <f>VLOOKUP(BBDD!AL670,[1]CODIFICACIÓN!$BS$3:$BT$7,2,FALSE)</f>
        <v>Muy seguro</v>
      </c>
    </row>
    <row r="671" spans="1:39" ht="15" customHeight="1" x14ac:dyDescent="0.3">
      <c r="A671" s="4">
        <v>670</v>
      </c>
      <c r="B671" s="5">
        <v>42846</v>
      </c>
      <c r="C671" s="7">
        <v>0.42152777777777778</v>
      </c>
      <c r="D671" s="3" t="s">
        <v>457</v>
      </c>
      <c r="E671" s="19" t="str">
        <f>VLOOKUP(BBDD!E671,[1]CODIFICACIÓN!$A$3:$B$5,2,FALSE)</f>
        <v>Mujer</v>
      </c>
      <c r="F671" s="3">
        <v>21</v>
      </c>
      <c r="G671" s="3" t="str">
        <f>VLOOKUP(F671,[1]CODIFICACIÓN!$BV$3:$BW$99,2,FALSE)</f>
        <v>15 a 24 años</v>
      </c>
      <c r="H671" s="3" t="s">
        <v>106</v>
      </c>
      <c r="I671" s="19" t="str">
        <f>VLOOKUP(BBDD!H671,[1]CODIFICACIÓN!$BG$3:$BH$11,2,FALSE)</f>
        <v>ESTUDIANTE</v>
      </c>
      <c r="J671" s="4" t="s">
        <v>395</v>
      </c>
      <c r="K671" s="19" t="str">
        <f>VLOOKUP(BBDD!J671,[1]CODIFICACIÓN!$G$3:$H$48,2,FALSE)</f>
        <v>Actur- Rey Fernando</v>
      </c>
      <c r="L671" s="4">
        <v>163</v>
      </c>
      <c r="M671" s="3" t="s">
        <v>163</v>
      </c>
      <c r="N671" s="19" t="str">
        <f>VLOOKUP(BBDD!M671,[1]CODIFICACIÓN!$G$3:$H$48,2,FALSE)</f>
        <v>Casco Histórico</v>
      </c>
      <c r="O671" s="18">
        <v>93</v>
      </c>
      <c r="P671" s="19" t="str">
        <f>VLOOKUP(BBDD!O671,[1]CODIFICACIÓN!$BI$3:$BJ$15,2,FALSE)</f>
        <v>CASA</v>
      </c>
      <c r="Q671" s="3"/>
      <c r="R671" s="19" t="str">
        <f>VLOOKUP(BBDD!Q671,[1]CODIFICACIÓN!$BI$3:$BJ$15,2,FALSE)</f>
        <v>ESTUDIOS</v>
      </c>
      <c r="T671" s="19" t="str">
        <f>VLOOKUP(BBDD!S671,[1]CODIFICACIÓN!$BK$3:$BL$18,2,FALSE)</f>
        <v>TRANVÍA</v>
      </c>
      <c r="U671" s="19"/>
      <c r="V671" s="3"/>
      <c r="Y671" s="7">
        <v>0.40277777777777773</v>
      </c>
      <c r="Z671" s="3">
        <v>25</v>
      </c>
      <c r="AA671" s="3" t="s">
        <v>467</v>
      </c>
      <c r="AI671" s="19" t="str">
        <f>VLOOKUP(BBDD!AH671,[1]CODIFICACIÓN!$BM$3:$BN$14,2,FALSE)</f>
        <v>TARJETA BUS</v>
      </c>
      <c r="AJ671" s="19" t="str">
        <f>VLOOKUP(BBDD!AI671,[1]CODIFICACIÓN!$BO$3:$BP$12,2,FALSE)</f>
        <v>NS/NC</v>
      </c>
      <c r="AL671" s="19" t="str">
        <f>VLOOKUP(BBDD!AK671,[1]CODIFICACIÓN!$BQ$3:$BR$7,2,FALSE)</f>
        <v>4 O MÁS VECES A LA SEMANA</v>
      </c>
      <c r="AM671" s="19" t="str">
        <f>VLOOKUP(BBDD!AL671,[1]CODIFICACIÓN!$BS$3:$BT$7,2,FALSE)</f>
        <v>Seguro</v>
      </c>
    </row>
    <row r="672" spans="1:39" ht="15" customHeight="1" x14ac:dyDescent="0.3">
      <c r="A672" s="4">
        <v>671</v>
      </c>
      <c r="B672" s="5">
        <v>42846</v>
      </c>
      <c r="C672" s="7">
        <v>0.42152777777777778</v>
      </c>
      <c r="D672" s="3" t="s">
        <v>457</v>
      </c>
      <c r="E672" s="19" t="str">
        <f>VLOOKUP(BBDD!E672,[1]CODIFICACIÓN!$A$3:$B$5,2,FALSE)</f>
        <v>Hombre</v>
      </c>
      <c r="F672" s="3">
        <v>19</v>
      </c>
      <c r="G672" s="3" t="str">
        <f>VLOOKUP(F672,[1]CODIFICACIÓN!$BV$3:$BW$99,2,FALSE)</f>
        <v>15 a 24 años</v>
      </c>
      <c r="H672" s="3" t="s">
        <v>106</v>
      </c>
      <c r="I672" s="19" t="str">
        <f>VLOOKUP(BBDD!H672,[1]CODIFICACIÓN!$BG$3:$BH$11,2,FALSE)</f>
        <v>ESTUDIANTE</v>
      </c>
      <c r="J672" s="4" t="s">
        <v>396</v>
      </c>
      <c r="K672" s="19" t="str">
        <f>VLOOKUP(BBDD!J672,[1]CODIFICACIÓN!$G$3:$H$48,2,FALSE)</f>
        <v>Actur- Rey Fernando</v>
      </c>
      <c r="L672" s="4">
        <v>15</v>
      </c>
      <c r="M672" s="3" t="s">
        <v>163</v>
      </c>
      <c r="N672" s="19" t="str">
        <f>VLOOKUP(BBDD!M672,[1]CODIFICACIÓN!$G$3:$H$48,2,FALSE)</f>
        <v>Universidad</v>
      </c>
      <c r="O672" s="18">
        <v>93</v>
      </c>
      <c r="P672" s="19" t="str">
        <f>VLOOKUP(BBDD!O672,[1]CODIFICACIÓN!$BI$3:$BJ$15,2,FALSE)</f>
        <v>CASA</v>
      </c>
      <c r="Q672" s="3"/>
      <c r="R672" s="19" t="str">
        <f>VLOOKUP(BBDD!Q672,[1]CODIFICACIÓN!$BI$3:$BJ$15,2,FALSE)</f>
        <v>ESTUDIOS</v>
      </c>
      <c r="T672" s="19" t="str">
        <f>VLOOKUP(BBDD!S672,[1]CODIFICACIÓN!$BK$3:$BL$18,2,FALSE)</f>
        <v>TRANVÍA</v>
      </c>
      <c r="U672" s="19"/>
      <c r="V672" s="3"/>
      <c r="Y672" s="7">
        <v>0.40277777777777773</v>
      </c>
      <c r="Z672" s="3">
        <v>25</v>
      </c>
      <c r="AA672" s="3" t="s">
        <v>467</v>
      </c>
      <c r="AI672" s="19" t="str">
        <f>VLOOKUP(BBDD!AH672,[1]CODIFICACIÓN!$BM$3:$BN$14,2,FALSE)</f>
        <v>TARJETA BUS</v>
      </c>
      <c r="AJ672" s="19" t="str">
        <f>VLOOKUP(BBDD!AI672,[1]CODIFICACIÓN!$BO$3:$BP$12,2,FALSE)</f>
        <v>NS/NC</v>
      </c>
      <c r="AL672" s="19" t="str">
        <f>VLOOKUP(BBDD!AK672,[1]CODIFICACIÓN!$BQ$3:$BR$7,2,FALSE)</f>
        <v>4 O MÁS VECES A LA SEMANA</v>
      </c>
      <c r="AM672" s="19" t="str">
        <f>VLOOKUP(BBDD!AL672,[1]CODIFICACIÓN!$BS$3:$BT$7,2,FALSE)</f>
        <v>Muy seguro</v>
      </c>
    </row>
    <row r="673" spans="1:39" ht="15" customHeight="1" x14ac:dyDescent="0.3">
      <c r="A673" s="4">
        <v>672</v>
      </c>
      <c r="B673" s="5">
        <v>42846</v>
      </c>
      <c r="C673" s="7">
        <v>0.42152777777777778</v>
      </c>
      <c r="D673" s="3" t="s">
        <v>457</v>
      </c>
      <c r="E673" s="19" t="str">
        <f>VLOOKUP(BBDD!E673,[1]CODIFICACIÓN!$A$3:$B$5,2,FALSE)</f>
        <v>Hombre</v>
      </c>
      <c r="F673" s="3">
        <v>24</v>
      </c>
      <c r="G673" s="3" t="str">
        <f>VLOOKUP(F673,[1]CODIFICACIÓN!$BV$3:$BW$99,2,FALSE)</f>
        <v>15 a 24 años</v>
      </c>
      <c r="H673" s="3" t="s">
        <v>106</v>
      </c>
      <c r="I673" s="19" t="str">
        <f>VLOOKUP(BBDD!H673,[1]CODIFICACIÓN!$BG$3:$BH$11,2,FALSE)</f>
        <v>ESTUDIANTE</v>
      </c>
      <c r="J673" s="8" t="s">
        <v>397</v>
      </c>
      <c r="K673" s="19" t="str">
        <f>VLOOKUP(BBDD!J673,[1]CODIFICACIÓN!$G$3:$H$48,2,FALSE)</f>
        <v>Actur- Rey Fernando</v>
      </c>
      <c r="L673" s="4">
        <v>29</v>
      </c>
      <c r="M673" s="3" t="s">
        <v>163</v>
      </c>
      <c r="N673" s="19" t="str">
        <f>VLOOKUP(BBDD!M673,[1]CODIFICACIÓN!$G$3:$H$48,2,FALSE)</f>
        <v>San José</v>
      </c>
      <c r="O673" s="18">
        <v>172</v>
      </c>
      <c r="P673" s="19" t="str">
        <f>VLOOKUP(BBDD!O673,[1]CODIFICACIÓN!$BI$3:$BJ$15,2,FALSE)</f>
        <v>NS/NC</v>
      </c>
      <c r="Q673" s="3"/>
      <c r="R673" s="19" t="s">
        <v>675</v>
      </c>
      <c r="T673" s="19" t="str">
        <f>VLOOKUP(BBDD!S673,[1]CODIFICACIÓN!$BK$3:$BL$18,2,FALSE)</f>
        <v>NS/NC</v>
      </c>
      <c r="U673" s="19"/>
      <c r="V673" s="3"/>
      <c r="Y673" s="7">
        <v>0.40069444444444446</v>
      </c>
      <c r="Z673" s="3">
        <v>30</v>
      </c>
      <c r="AI673" s="19" t="str">
        <f>VLOOKUP(BBDD!AH673,[1]CODIFICACIÓN!$BM$3:$BN$14,2,FALSE)</f>
        <v>NS/NC</v>
      </c>
      <c r="AJ673" s="19" t="str">
        <f>VLOOKUP(BBDD!AI673,[1]CODIFICACIÓN!$BO$3:$BP$12,2,FALSE)</f>
        <v>NS/NC</v>
      </c>
      <c r="AL673" s="19" t="str">
        <f>VLOOKUP(BBDD!AK673,[1]CODIFICACIÓN!$BQ$3:$BR$7,2,FALSE)</f>
        <v>1-3 VECES A LA SEMANA</v>
      </c>
      <c r="AM673" s="19" t="str">
        <f>VLOOKUP(BBDD!AL673,[1]CODIFICACIÓN!$BS$3:$BT$7,2,FALSE)</f>
        <v>Seguro</v>
      </c>
    </row>
    <row r="674" spans="1:39" ht="15" customHeight="1" x14ac:dyDescent="0.3">
      <c r="A674" s="4">
        <v>673</v>
      </c>
      <c r="B674" s="5">
        <v>42846</v>
      </c>
      <c r="C674" s="7">
        <v>0.4236111111111111</v>
      </c>
      <c r="D674" s="3" t="s">
        <v>457</v>
      </c>
      <c r="E674" s="19" t="str">
        <f>VLOOKUP(BBDD!E674,[1]CODIFICACIÓN!$A$3:$B$5,2,FALSE)</f>
        <v>Mujer</v>
      </c>
      <c r="F674" s="3">
        <v>38</v>
      </c>
      <c r="G674" s="3" t="str">
        <f>VLOOKUP(F674,[1]CODIFICACIÓN!$BV$3:$BW$99,2,FALSE)</f>
        <v>25 a 39 años</v>
      </c>
      <c r="H674" s="3" t="s">
        <v>108</v>
      </c>
      <c r="I674" s="19" t="str">
        <f>VLOOKUP(BBDD!H674,[1]CODIFICACIÓN!$BG$3:$BH$11,2,FALSE)</f>
        <v>NS/NC</v>
      </c>
      <c r="J674" s="4" t="s">
        <v>108</v>
      </c>
      <c r="K674" s="19" t="str">
        <f>VLOOKUP(BBDD!J674,[1]CODIFICACIÓN!$G$3:$H$48,2,FALSE)</f>
        <v>Las Fuentes</v>
      </c>
      <c r="L674" s="4" t="s">
        <v>555</v>
      </c>
      <c r="M674" s="3" t="s">
        <v>393</v>
      </c>
      <c r="N674" s="19" t="str">
        <f>VLOOKUP(BBDD!M674,[1]CODIFICACIÓN!$G$3:$H$48,2,FALSE)</f>
        <v>Universidad</v>
      </c>
      <c r="O674" s="18">
        <v>173</v>
      </c>
      <c r="P674" s="19" t="str">
        <f>VLOOKUP(BBDD!O674,[1]CODIFICACIÓN!$BI$3:$BJ$15,2,FALSE)</f>
        <v>CASA</v>
      </c>
      <c r="Q674" s="3"/>
      <c r="R674" s="19" t="str">
        <f>VLOOKUP(BBDD!Q674,[1]CODIFICACIÓN!$BI$3:$BJ$15,2,FALSE)</f>
        <v>SANIDAD</v>
      </c>
      <c r="T674" s="19" t="str">
        <f>VLOOKUP(BBDD!S674,[1]CODIFICACIÓN!$BK$3:$BL$18,2,FALSE)</f>
        <v>BUS URBANO</v>
      </c>
      <c r="U674" s="19"/>
      <c r="V674" s="3"/>
      <c r="Y674" s="7">
        <v>0.40277777777777773</v>
      </c>
      <c r="Z674" s="3">
        <v>35</v>
      </c>
      <c r="AA674" s="3">
        <v>24</v>
      </c>
      <c r="AI674" s="19" t="str">
        <f>VLOOKUP(BBDD!AH674,[1]CODIFICACIÓN!$BM$3:$BN$14,2,FALSE)</f>
        <v>TARJETA BUS</v>
      </c>
      <c r="AJ674" s="19" t="str">
        <f>VLOOKUP(BBDD!AI674,[1]CODIFICACIÓN!$BO$3:$BP$12,2,FALSE)</f>
        <v>BAJA FRECUENCIA DE PASO</v>
      </c>
      <c r="AL674" s="19" t="str">
        <f>VLOOKUP(BBDD!AK674,[1]CODIFICACIÓN!$BQ$3:$BR$7,2,FALSE)</f>
        <v>1-3 VECES AL MES</v>
      </c>
      <c r="AM674" s="19" t="str">
        <f>VLOOKUP(BBDD!AL674,[1]CODIFICACIÓN!$BS$3:$BT$7,2,FALSE)</f>
        <v>Seguro</v>
      </c>
    </row>
    <row r="675" spans="1:39" ht="15" customHeight="1" x14ac:dyDescent="0.3">
      <c r="A675" s="4">
        <v>674</v>
      </c>
      <c r="B675" s="5">
        <v>42846</v>
      </c>
      <c r="C675" s="7">
        <v>0.42569444444444443</v>
      </c>
      <c r="D675" s="3" t="s">
        <v>457</v>
      </c>
      <c r="E675" s="19" t="str">
        <f>VLOOKUP(BBDD!E675,[1]CODIFICACIÓN!$A$3:$B$5,2,FALSE)</f>
        <v>NS/NC</v>
      </c>
      <c r="F675" s="3">
        <v>25</v>
      </c>
      <c r="G675" s="3" t="str">
        <f>VLOOKUP(F675,[1]CODIFICACIÓN!$BV$3:$BW$99,2,FALSE)</f>
        <v>25 a 39 años</v>
      </c>
      <c r="H675" s="3" t="s">
        <v>398</v>
      </c>
      <c r="I675" s="19" t="str">
        <f>VLOOKUP(BBDD!H675,[1]CODIFICACIÓN!$BG$3:$BH$11,2,FALSE)</f>
        <v>OCUPADO/A Y ESTUDIANTE</v>
      </c>
      <c r="J675" s="4" t="s">
        <v>399</v>
      </c>
      <c r="K675" s="19" t="str">
        <f>VLOOKUP(BBDD!J675,[1]CODIFICACIÓN!$G$3:$H$48,2,FALSE)</f>
        <v>Universidad</v>
      </c>
      <c r="L675" s="4">
        <v>101</v>
      </c>
      <c r="M675" s="3" t="s">
        <v>163</v>
      </c>
      <c r="N675" s="19" t="str">
        <f>VLOOKUP(BBDD!M675,[1]CODIFICACIÓN!$G$3:$H$48,2,FALSE)</f>
        <v>Delicias</v>
      </c>
      <c r="O675" s="18">
        <v>93</v>
      </c>
      <c r="P675" s="19" t="str">
        <f>VLOOKUP(BBDD!O675,[1]CODIFICACIÓN!$BI$3:$BJ$15,2,FALSE)</f>
        <v>CASA</v>
      </c>
      <c r="Q675" s="3"/>
      <c r="R675" s="19" t="str">
        <f>VLOOKUP(BBDD!Q675,[1]CODIFICACIÓN!$BI$3:$BJ$15,2,FALSE)</f>
        <v>ESTUDIOS</v>
      </c>
      <c r="T675" s="19" t="str">
        <f>VLOOKUP(BBDD!S675,[1]CODIFICACIÓN!$BK$3:$BL$18,2,FALSE)</f>
        <v>COCHE PERSONA QUE CONDUCE</v>
      </c>
      <c r="U675" s="19"/>
      <c r="V675" s="3"/>
      <c r="Y675" s="7">
        <v>0.41666666666666669</v>
      </c>
      <c r="Z675" s="3">
        <v>10</v>
      </c>
      <c r="AI675" s="19" t="str">
        <f>VLOOKUP(BBDD!AH675,[1]CODIFICACIÓN!$BM$3:$BN$14,2,FALSE)</f>
        <v>NS/NC</v>
      </c>
      <c r="AJ675" s="19" t="str">
        <f>VLOOKUP(BBDD!AI675,[1]CODIFICACIÓN!$BO$3:$BP$12,2,FALSE)</f>
        <v>OTROS</v>
      </c>
      <c r="AL675" s="19" t="str">
        <f>VLOOKUP(BBDD!AK675,[1]CODIFICACIÓN!$BQ$3:$BR$7,2,FALSE)</f>
        <v>4 O MÁS VECES A LA SEMANA</v>
      </c>
      <c r="AM675" s="19" t="str">
        <f>VLOOKUP(BBDD!AL675,[1]CODIFICACIÓN!$BS$3:$BT$7,2,FALSE)</f>
        <v>Muy seguro</v>
      </c>
    </row>
    <row r="676" spans="1:39" ht="15" customHeight="1" x14ac:dyDescent="0.3">
      <c r="A676" s="4">
        <v>675</v>
      </c>
      <c r="B676" s="5">
        <v>42846</v>
      </c>
      <c r="C676" s="7">
        <v>0.4284722222222222</v>
      </c>
      <c r="D676" s="3" t="s">
        <v>457</v>
      </c>
      <c r="E676" s="19" t="str">
        <f>VLOOKUP(BBDD!E676,[1]CODIFICACIÓN!$A$3:$B$5,2,FALSE)</f>
        <v>Hombre</v>
      </c>
      <c r="F676" s="3">
        <v>22</v>
      </c>
      <c r="G676" s="3" t="str">
        <f>VLOOKUP(F676,[1]CODIFICACIÓN!$BV$3:$BW$99,2,FALSE)</f>
        <v>15 a 24 años</v>
      </c>
      <c r="H676" s="3" t="s">
        <v>136</v>
      </c>
      <c r="I676" s="19" t="str">
        <f>VLOOKUP(BBDD!H676,[1]CODIFICACIÓN!$BG$3:$BH$11,2,FALSE)</f>
        <v>ESTUDIANTE</v>
      </c>
      <c r="J676" s="4" t="s">
        <v>136</v>
      </c>
      <c r="K676" s="19" t="str">
        <f>VLOOKUP(BBDD!J676,[1]CODIFICACIÓN!$G$3:$H$48,2,FALSE)</f>
        <v>Casablanca</v>
      </c>
      <c r="L676" s="4" t="s">
        <v>558</v>
      </c>
      <c r="M676" s="3" t="s">
        <v>136</v>
      </c>
      <c r="N676" s="19" t="str">
        <f>VLOOKUP(BBDD!M676,[1]CODIFICACIÓN!$G$3:$H$48,2,FALSE)</f>
        <v>Hospital Universitario Miguel Servet</v>
      </c>
      <c r="O676" s="18" t="s">
        <v>558</v>
      </c>
      <c r="P676" s="19" t="str">
        <f>VLOOKUP(BBDD!O676,[1]CODIFICACIÓN!$BI$3:$BJ$15,2,FALSE)</f>
        <v>CASA</v>
      </c>
      <c r="Q676" s="3"/>
      <c r="R676" s="19" t="str">
        <f>VLOOKUP(BBDD!Q676,[1]CODIFICACIÓN!$BI$3:$BJ$15,2,FALSE)</f>
        <v>OTROS</v>
      </c>
      <c r="T676" s="19" t="str">
        <f>VLOOKUP(BBDD!S676,[1]CODIFICACIÓN!$BK$3:$BL$18,2,FALSE)</f>
        <v>TRANVÍA</v>
      </c>
      <c r="U676" s="19"/>
      <c r="V676" s="3"/>
      <c r="Y676" s="7">
        <v>0.40972222222222227</v>
      </c>
      <c r="Z676" s="3">
        <v>30</v>
      </c>
      <c r="AA676" s="3" t="s">
        <v>467</v>
      </c>
      <c r="AI676" s="19" t="str">
        <f>VLOOKUP(BBDD!AH676,[1]CODIFICACIÓN!$BM$3:$BN$14,2,FALSE)</f>
        <v>TARJETA CIUDADANA</v>
      </c>
      <c r="AJ676" s="19" t="str">
        <f>VLOOKUP(BBDD!AI676,[1]CODIFICACIÓN!$BO$3:$BP$12,2,FALSE)</f>
        <v>ES CARO</v>
      </c>
      <c r="AL676" s="19" t="str">
        <f>VLOOKUP(BBDD!AK676,[1]CODIFICACIÓN!$BQ$3:$BR$7,2,FALSE)</f>
        <v>1-3 VECES A LA SEMANA</v>
      </c>
      <c r="AM676" s="19" t="str">
        <f>VLOOKUP(BBDD!AL676,[1]CODIFICACIÓN!$BS$3:$BT$7,2,FALSE)</f>
        <v>Seguro</v>
      </c>
    </row>
    <row r="677" spans="1:39" ht="15" customHeight="1" x14ac:dyDescent="0.3">
      <c r="A677" s="4">
        <v>676</v>
      </c>
      <c r="B677" s="5">
        <v>42846</v>
      </c>
      <c r="C677" s="7">
        <v>0.4284722222222222</v>
      </c>
      <c r="D677" s="3" t="s">
        <v>457</v>
      </c>
      <c r="E677" s="19" t="str">
        <f>VLOOKUP(BBDD!E677,[1]CODIFICACIÓN!$A$3:$B$5,2,FALSE)</f>
        <v>Mujer</v>
      </c>
      <c r="F677" s="3">
        <v>20</v>
      </c>
      <c r="G677" s="3" t="str">
        <f>VLOOKUP(F677,[1]CODIFICACIÓN!$BV$3:$BW$99,2,FALSE)</f>
        <v>15 a 24 años</v>
      </c>
      <c r="H677" s="3" t="s">
        <v>136</v>
      </c>
      <c r="I677" s="19" t="str">
        <f>VLOOKUP(BBDD!H677,[1]CODIFICACIÓN!$BG$3:$BH$11,2,FALSE)</f>
        <v>OCUPADO/A Y ESTUDIANTE</v>
      </c>
      <c r="J677" s="4" t="s">
        <v>136</v>
      </c>
      <c r="K677" s="19" t="str">
        <f>VLOOKUP(BBDD!J677,[1]CODIFICACIÓN!$G$3:$H$48,2,FALSE)</f>
        <v>Casablanca</v>
      </c>
      <c r="L677" s="4" t="s">
        <v>558</v>
      </c>
      <c r="M677" s="3" t="s">
        <v>163</v>
      </c>
      <c r="N677" s="19" t="str">
        <f>VLOOKUP(BBDD!M677,[1]CODIFICACIÓN!$G$3:$H$48,2,FALSE)</f>
        <v>Torrero- La Paz</v>
      </c>
      <c r="O677" s="18">
        <v>93</v>
      </c>
      <c r="P677" s="19" t="str">
        <f>VLOOKUP(BBDD!O677,[1]CODIFICACIÓN!$BI$3:$BJ$15,2,FALSE)</f>
        <v>CASA</v>
      </c>
      <c r="Q677" s="3"/>
      <c r="R677" s="19" t="str">
        <f>VLOOKUP(BBDD!Q677,[1]CODIFICACIÓN!$BI$3:$BJ$15,2,FALSE)</f>
        <v>ACOMPAÑAR ESTUDIAR</v>
      </c>
      <c r="T677" s="19" t="str">
        <f>VLOOKUP(BBDD!S677,[1]CODIFICACIÓN!$BK$3:$BL$18,2,FALSE)</f>
        <v>TRANVÍA</v>
      </c>
      <c r="U677" s="19"/>
      <c r="V677" s="3"/>
      <c r="Y677" s="7">
        <v>0.40972222222222227</v>
      </c>
      <c r="Z677" s="3">
        <v>30</v>
      </c>
      <c r="AA677" s="3" t="s">
        <v>467</v>
      </c>
      <c r="AI677" s="19" t="str">
        <f>VLOOKUP(BBDD!AH677,[1]CODIFICACIÓN!$BM$3:$BN$14,2,FALSE)</f>
        <v>TARJETA ZARAGOZA CARD</v>
      </c>
      <c r="AJ677" s="19" t="str">
        <f>VLOOKUP(BBDD!AI677,[1]CODIFICACIÓN!$BO$3:$BP$12,2,FALSE)</f>
        <v>NS/NC</v>
      </c>
      <c r="AL677" s="19" t="str">
        <f>VLOOKUP(BBDD!AK677,[1]CODIFICACIÓN!$BQ$3:$BR$7,2,FALSE)</f>
        <v>1-3 VECES A LA SEMANA</v>
      </c>
      <c r="AM677" s="19" t="str">
        <f>VLOOKUP(BBDD!AL677,[1]CODIFICACIÓN!$BS$3:$BT$7,2,FALSE)</f>
        <v>Seguro</v>
      </c>
    </row>
    <row r="678" spans="1:39" x14ac:dyDescent="0.3">
      <c r="A678" s="4">
        <v>677</v>
      </c>
      <c r="B678" s="5">
        <v>42846</v>
      </c>
      <c r="C678" s="7">
        <v>0.4284722222222222</v>
      </c>
      <c r="D678" s="3" t="s">
        <v>457</v>
      </c>
      <c r="E678" s="19" t="str">
        <f>VLOOKUP(BBDD!E678,[1]CODIFICACIÓN!$A$3:$B$5,2,FALSE)</f>
        <v>Mujer</v>
      </c>
      <c r="F678" s="3">
        <v>25</v>
      </c>
      <c r="G678" s="3" t="str">
        <f>VLOOKUP(F678,[1]CODIFICACIÓN!$BV$3:$BW$99,2,FALSE)</f>
        <v>25 a 39 años</v>
      </c>
      <c r="H678" s="3" t="s">
        <v>138</v>
      </c>
      <c r="I678" s="19" t="str">
        <f>VLOOKUP(BBDD!H678,[1]CODIFICACIÓN!$BG$3:$BH$11,2,FALSE)</f>
        <v>ESTUDIANTE</v>
      </c>
      <c r="J678" s="4" t="s">
        <v>138</v>
      </c>
      <c r="K678" s="19" t="str">
        <f>VLOOKUP(BBDD!J678,[1]CODIFICACIÓN!$G$3:$H$48,2,FALSE)</f>
        <v>Zona Oeste</v>
      </c>
      <c r="L678" s="4">
        <v>164</v>
      </c>
      <c r="M678" s="3" t="s">
        <v>163</v>
      </c>
      <c r="N678" s="19" t="str">
        <f>VLOOKUP(BBDD!M678,[1]CODIFICACIÓN!$G$3:$H$48,2,FALSE)</f>
        <v>Actur- Rey Fernando</v>
      </c>
      <c r="O678" s="18">
        <v>93</v>
      </c>
      <c r="P678" s="19" t="str">
        <f>VLOOKUP(BBDD!O678,[1]CODIFICACIÓN!$BI$3:$BJ$15,2,FALSE)</f>
        <v>CASA</v>
      </c>
      <c r="Q678" s="3"/>
      <c r="R678" s="19" t="str">
        <f>VLOOKUP(BBDD!Q678,[1]CODIFICACIÓN!$BI$3:$BJ$15,2,FALSE)</f>
        <v>ESTUDIOS</v>
      </c>
      <c r="T678" s="19" t="str">
        <f>VLOOKUP(BBDD!S678,[1]CODIFICACIÓN!$BK$3:$BL$18,2,FALSE)</f>
        <v>BUS URBANO</v>
      </c>
      <c r="U678" s="19" t="str">
        <f>VLOOKUP(BBDD!T678,[1]CODIFICACIÓN!$BK$3:$BL$18,2,FALSE)</f>
        <v>TRANVÍA</v>
      </c>
      <c r="V678" s="3"/>
      <c r="Y678" s="7">
        <v>0.40277777777777773</v>
      </c>
      <c r="Z678" s="3">
        <v>40</v>
      </c>
      <c r="AA678" s="3">
        <v>59</v>
      </c>
      <c r="AC678" s="3" t="s">
        <v>467</v>
      </c>
      <c r="AI678" s="19" t="str">
        <f>VLOOKUP(BBDD!AH678,[1]CODIFICACIÓN!$BM$3:$BN$14,2,FALSE)</f>
        <v>TARJETA BUS</v>
      </c>
      <c r="AJ678" s="19" t="str">
        <f>VLOOKUP(BBDD!AI678,[1]CODIFICACIÓN!$BO$3:$BP$12,2,FALSE)</f>
        <v>ES CARO</v>
      </c>
      <c r="AL678" s="19" t="str">
        <f>VLOOKUP(BBDD!AK678,[1]CODIFICACIÓN!$BQ$3:$BR$7,2,FALSE)</f>
        <v>4 O MÁS VECES A LA SEMANA</v>
      </c>
      <c r="AM678" s="19" t="str">
        <f>VLOOKUP(BBDD!AL678,[1]CODIFICACIÓN!$BS$3:$BT$7,2,FALSE)</f>
        <v>Seguro</v>
      </c>
    </row>
    <row r="679" spans="1:39" ht="15" customHeight="1" x14ac:dyDescent="0.3">
      <c r="A679" s="4">
        <v>678</v>
      </c>
      <c r="B679" s="5">
        <v>42846</v>
      </c>
      <c r="C679" s="7">
        <v>0.4284722222222222</v>
      </c>
      <c r="D679" s="3" t="s">
        <v>457</v>
      </c>
      <c r="E679" s="19" t="str">
        <f>VLOOKUP(BBDD!E679,[1]CODIFICACIÓN!$A$3:$B$5,2,FALSE)</f>
        <v>Mujer</v>
      </c>
      <c r="G679" s="3" t="e">
        <f>VLOOKUP(F679,[1]CODIFICACIÓN!$BV$3:$BW$99,2,FALSE)</f>
        <v>#N/A</v>
      </c>
      <c r="H679" s="3" t="s">
        <v>400</v>
      </c>
      <c r="I679" s="19" t="str">
        <f>VLOOKUP(BBDD!H679,[1]CODIFICACIÓN!$BG$3:$BH$11,2,FALSE)</f>
        <v>EN PARO (1º EMPLEO)</v>
      </c>
      <c r="J679" s="4" t="s">
        <v>400</v>
      </c>
      <c r="K679" s="19" t="str">
        <f>VLOOKUP(BBDD!J679,[1]CODIFICACIÓN!$G$3:$H$48,2,FALSE)</f>
        <v>Casablanca</v>
      </c>
      <c r="L679" s="4" t="s">
        <v>566</v>
      </c>
      <c r="M679" s="3" t="s">
        <v>163</v>
      </c>
      <c r="N679" s="19" t="str">
        <f>VLOOKUP(BBDD!M679,[1]CODIFICACIÓN!$G$3:$H$48,2,FALSE)</f>
        <v>Centro</v>
      </c>
      <c r="O679" s="18">
        <v>93</v>
      </c>
      <c r="P679" s="19" t="str">
        <f>VLOOKUP(BBDD!O679,[1]CODIFICACIÓN!$BI$3:$BJ$15,2,FALSE)</f>
        <v>CASA</v>
      </c>
      <c r="Q679" s="3"/>
      <c r="R679" s="19" t="str">
        <f>VLOOKUP(BBDD!Q679,[1]CODIFICACIÓN!$BI$3:$BJ$15,2,FALSE)</f>
        <v>ESTUDIOS</v>
      </c>
      <c r="T679" s="19" t="str">
        <f>VLOOKUP(BBDD!S679,[1]CODIFICACIÓN!$BK$3:$BL$18,2,FALSE)</f>
        <v>TRANVÍA</v>
      </c>
      <c r="U679" s="19"/>
      <c r="V679" s="3"/>
      <c r="Y679" s="7">
        <v>0.41666666666666669</v>
      </c>
      <c r="Z679" s="3">
        <v>15</v>
      </c>
      <c r="AA679" s="3" t="s">
        <v>467</v>
      </c>
      <c r="AI679" s="19" t="str">
        <f>VLOOKUP(BBDD!AH679,[1]CODIFICACIÓN!$BM$3:$BN$14,2,FALSE)</f>
        <v>TARJETA BUS</v>
      </c>
      <c r="AJ679" s="19" t="str">
        <f>VLOOKUP(BBDD!AI679,[1]CODIFICACIÓN!$BO$3:$BP$12,2,FALSE)</f>
        <v>NS/NC</v>
      </c>
      <c r="AL679" s="19" t="str">
        <f>VLOOKUP(BBDD!AK679,[1]CODIFICACIÓN!$BQ$3:$BR$7,2,FALSE)</f>
        <v>4 O MÁS VECES A LA SEMANA</v>
      </c>
      <c r="AM679" s="19" t="str">
        <f>VLOOKUP(BBDD!AL679,[1]CODIFICACIÓN!$BS$3:$BT$7,2,FALSE)</f>
        <v>Seguro</v>
      </c>
    </row>
    <row r="680" spans="1:39" ht="15" customHeight="1" x14ac:dyDescent="0.3">
      <c r="A680" s="4">
        <v>679</v>
      </c>
      <c r="B680" s="5">
        <v>42846</v>
      </c>
      <c r="C680" s="7">
        <v>0.43263888888888885</v>
      </c>
      <c r="D680" s="3" t="s">
        <v>457</v>
      </c>
      <c r="E680" s="19" t="str">
        <f>VLOOKUP(BBDD!E680,[1]CODIFICACIÓN!$A$3:$B$5,2,FALSE)</f>
        <v>Hombre</v>
      </c>
      <c r="F680" s="3">
        <v>22</v>
      </c>
      <c r="G680" s="3" t="str">
        <f>VLOOKUP(F680,[1]CODIFICACIÓN!$BV$3:$BW$99,2,FALSE)</f>
        <v>15 a 24 años</v>
      </c>
      <c r="H680" s="3" t="s">
        <v>157</v>
      </c>
      <c r="I680" s="19" t="str">
        <f>VLOOKUP(BBDD!H680,[1]CODIFICACIÓN!$BG$3:$BH$11,2,FALSE)</f>
        <v>ESTUDIANTE</v>
      </c>
      <c r="J680" s="4" t="s">
        <v>401</v>
      </c>
      <c r="K680" s="19" t="str">
        <f>VLOOKUP(BBDD!J680,[1]CODIFICACIÓN!$G$3:$H$48,2,FALSE)</f>
        <v>El Rabal</v>
      </c>
      <c r="L680" s="4">
        <v>124</v>
      </c>
      <c r="M680" s="3" t="s">
        <v>163</v>
      </c>
      <c r="N680" s="19" t="str">
        <f>VLOOKUP(BBDD!M680,[1]CODIFICACIÓN!$G$3:$H$48,2,FALSE)</f>
        <v>Actur- Rey Fernando</v>
      </c>
      <c r="O680" s="18">
        <v>93</v>
      </c>
      <c r="P680" s="19" t="str">
        <f>VLOOKUP(BBDD!O680,[1]CODIFICACIÓN!$BI$3:$BJ$15,2,FALSE)</f>
        <v>CASA</v>
      </c>
      <c r="Q680" s="3"/>
      <c r="R680" s="19" t="str">
        <f>VLOOKUP(BBDD!Q680,[1]CODIFICACIÓN!$BI$3:$BJ$15,2,FALSE)</f>
        <v>ESTUDIOS</v>
      </c>
      <c r="T680" s="19" t="str">
        <f>VLOOKUP(BBDD!S680,[1]CODIFICACIÓN!$BK$3:$BL$18,2,FALSE)</f>
        <v>BICICLETA PRIVADA</v>
      </c>
      <c r="U680" s="19"/>
      <c r="V680" s="3"/>
      <c r="Y680" s="7">
        <v>0.41875000000000001</v>
      </c>
      <c r="Z680" s="3">
        <v>20</v>
      </c>
      <c r="AI680" s="19" t="str">
        <f>VLOOKUP(BBDD!AH680,[1]CODIFICACIÓN!$BM$3:$BN$14,2,FALSE)</f>
        <v>NS/NC</v>
      </c>
      <c r="AJ680" s="19" t="str">
        <f>VLOOKUP(BBDD!AI680,[1]CODIFICACIÓN!$BO$3:$BP$12,2,FALSE)</f>
        <v>OTROS</v>
      </c>
      <c r="AL680" s="19" t="str">
        <f>VLOOKUP(BBDD!AK680,[1]CODIFICACIÓN!$BQ$3:$BR$7,2,FALSE)</f>
        <v>1-3 VECES A LA SEMANA</v>
      </c>
      <c r="AM680" s="19" t="str">
        <f>VLOOKUP(BBDD!AL680,[1]CODIFICACIÓN!$BS$3:$BT$7,2,FALSE)</f>
        <v>Poco seguro</v>
      </c>
    </row>
    <row r="681" spans="1:39" ht="15" customHeight="1" x14ac:dyDescent="0.3">
      <c r="A681" s="4">
        <v>680</v>
      </c>
      <c r="B681" s="5">
        <v>42846</v>
      </c>
      <c r="C681" s="7">
        <v>0.43611111111111112</v>
      </c>
      <c r="D681" s="3" t="s">
        <v>457</v>
      </c>
      <c r="E681" s="19" t="str">
        <f>VLOOKUP(BBDD!E681,[1]CODIFICACIÓN!$A$3:$B$5,2,FALSE)</f>
        <v>Hombre</v>
      </c>
      <c r="F681" s="3">
        <v>35</v>
      </c>
      <c r="G681" s="3" t="str">
        <f>VLOOKUP(F681,[1]CODIFICACIÓN!$BV$3:$BW$99,2,FALSE)</f>
        <v>25 a 39 años</v>
      </c>
      <c r="H681" s="3" t="s">
        <v>183</v>
      </c>
      <c r="I681" s="19" t="str">
        <f>VLOOKUP(BBDD!H681,[1]CODIFICACIÓN!$BG$3:$BH$11,2,FALSE)</f>
        <v>OCUPADO/A</v>
      </c>
      <c r="J681" s="4" t="s">
        <v>163</v>
      </c>
      <c r="K681" s="19" t="str">
        <f>VLOOKUP(BBDD!J681,[1]CODIFICACIÓN!$G$3:$H$48,2,FALSE)</f>
        <v>Universidad</v>
      </c>
      <c r="L681" s="4" t="s">
        <v>669</v>
      </c>
      <c r="M681" s="3" t="s">
        <v>457</v>
      </c>
      <c r="N681" s="19" t="str">
        <f>VLOOKUP(BBDD!M681,[1]CODIFICACIÓN!$G$3:$H$48,2,FALSE)</f>
        <v>Universidad</v>
      </c>
      <c r="O681" s="18">
        <v>93</v>
      </c>
      <c r="P681" s="19" t="str">
        <f>VLOOKUP(BBDD!O681,[1]CODIFICACIÓN!$BI$3:$BJ$15,2,FALSE)</f>
        <v>CASA</v>
      </c>
      <c r="Q681" s="3"/>
      <c r="R681" s="19" t="str">
        <f>VLOOKUP(BBDD!Q681,[1]CODIFICACIÓN!$BI$3:$BJ$15,2,FALSE)</f>
        <v>TRABAJO</v>
      </c>
      <c r="T681" s="19" t="str">
        <f>VLOOKUP(BBDD!S681,[1]CODIFICACIÓN!$BK$3:$BL$18,2,FALSE)</f>
        <v>BICICLETA PÚBLICA (BIZI)</v>
      </c>
      <c r="U681" s="19"/>
      <c r="V681" s="3"/>
      <c r="Y681" s="7">
        <v>0.43055555555555558</v>
      </c>
      <c r="Z681" s="3">
        <v>10</v>
      </c>
      <c r="AI681" s="19" t="str">
        <f>VLOOKUP(BBDD!AH681,[1]CODIFICACIÓN!$BM$3:$BN$14,2,FALSE)</f>
        <v>NS/NC</v>
      </c>
      <c r="AJ681" s="19" t="str">
        <f>VLOOKUP(BBDD!AI681,[1]CODIFICACIÓN!$BO$3:$BP$12,2,FALSE)</f>
        <v>ES CARO</v>
      </c>
      <c r="AL681" s="19" t="str">
        <f>VLOOKUP(BBDD!AK681,[1]CODIFICACIÓN!$BQ$3:$BR$7,2,FALSE)</f>
        <v>4 O MÁS VECES A LA SEMANA</v>
      </c>
      <c r="AM681" s="19" t="str">
        <f>VLOOKUP(BBDD!AL681,[1]CODIFICACIÓN!$BS$3:$BT$7,2,FALSE)</f>
        <v>Nada seguro</v>
      </c>
    </row>
    <row r="682" spans="1:39" ht="15" customHeight="1" x14ac:dyDescent="0.3">
      <c r="A682" s="4">
        <v>681</v>
      </c>
      <c r="B682" s="5">
        <v>42846</v>
      </c>
      <c r="C682" s="7">
        <v>0.76944444444444438</v>
      </c>
      <c r="D682" s="3" t="s">
        <v>457</v>
      </c>
      <c r="E682" s="19" t="str">
        <f>VLOOKUP(BBDD!E682,[1]CODIFICACIÓN!$A$3:$B$5,2,FALSE)</f>
        <v>Hombre</v>
      </c>
      <c r="F682" s="3">
        <v>25</v>
      </c>
      <c r="G682" s="3" t="str">
        <f>VLOOKUP(F682,[1]CODIFICACIÓN!$BV$3:$BW$99,2,FALSE)</f>
        <v>25 a 39 años</v>
      </c>
      <c r="H682" s="3" t="s">
        <v>106</v>
      </c>
      <c r="I682" s="19" t="str">
        <f>VLOOKUP(BBDD!H682,[1]CODIFICACIÓN!$BG$3:$BH$11,2,FALSE)</f>
        <v>OCUPADO/A Y ESTUDIANTE</v>
      </c>
      <c r="J682" s="4" t="s">
        <v>402</v>
      </c>
      <c r="K682" s="19" t="str">
        <f>VLOOKUP(BBDD!J682,[1]CODIFICACIÓN!$G$3:$H$48,2,FALSE)</f>
        <v>El Rabal</v>
      </c>
      <c r="L682" s="4">
        <v>26</v>
      </c>
      <c r="M682" s="3" t="s">
        <v>163</v>
      </c>
      <c r="N682" s="19" t="str">
        <f>VLOOKUP(BBDD!M682,[1]CODIFICACIÓN!$G$3:$H$48,2,FALSE)</f>
        <v>Universidad Campus Río Ebro</v>
      </c>
      <c r="O682" s="18">
        <v>172</v>
      </c>
      <c r="P682" s="19" t="str">
        <f>VLOOKUP(BBDD!O682,[1]CODIFICACIÓN!$BI$3:$BJ$15,2,FALSE)</f>
        <v>CASA</v>
      </c>
      <c r="Q682" s="3"/>
      <c r="R682" s="19" t="str">
        <f>VLOOKUP(BBDD!Q682,[1]CODIFICACIÓN!$BI$3:$BJ$15,2,FALSE)</f>
        <v>ESTUDIOS</v>
      </c>
      <c r="T682" s="19" t="str">
        <f>VLOOKUP(BBDD!S682,[1]CODIFICACIÓN!$BK$3:$BL$18,2,FALSE)</f>
        <v>TRANVÍA</v>
      </c>
      <c r="U682" s="19"/>
      <c r="V682" s="3"/>
      <c r="Y682" s="7">
        <v>0.41666666666666669</v>
      </c>
      <c r="Z682" s="3">
        <v>30</v>
      </c>
      <c r="AA682" s="3" t="s">
        <v>467</v>
      </c>
      <c r="AI682" s="19" t="str">
        <f>VLOOKUP(BBDD!AH682,[1]CODIFICACIÓN!$BM$3:$BN$14,2,FALSE)</f>
        <v>TARJETA CIUDADANA</v>
      </c>
      <c r="AJ682" s="19" t="str">
        <f>VLOOKUP(BBDD!AI682,[1]CODIFICACIÓN!$BO$3:$BP$12,2,FALSE)</f>
        <v>NS/NC</v>
      </c>
      <c r="AL682" s="19" t="str">
        <f>VLOOKUP(BBDD!AK682,[1]CODIFICACIÓN!$BQ$3:$BR$7,2,FALSE)</f>
        <v>4 O MÁS VECES A LA SEMANA</v>
      </c>
      <c r="AM682" s="19" t="str">
        <f>VLOOKUP(BBDD!AL682,[1]CODIFICACIÓN!$BS$3:$BT$7,2,FALSE)</f>
        <v>Seguro</v>
      </c>
    </row>
    <row r="683" spans="1:39" ht="15" customHeight="1" x14ac:dyDescent="0.3">
      <c r="A683" s="4">
        <v>682</v>
      </c>
      <c r="B683" s="5">
        <v>42846</v>
      </c>
      <c r="C683" s="7">
        <v>0.43611111111111112</v>
      </c>
      <c r="D683" s="3" t="s">
        <v>457</v>
      </c>
      <c r="E683" s="19" t="str">
        <f>VLOOKUP(BBDD!E683,[1]CODIFICACIÓN!$A$3:$B$5,2,FALSE)</f>
        <v>NS/NC</v>
      </c>
      <c r="F683" s="3">
        <v>23</v>
      </c>
      <c r="G683" s="3" t="str">
        <f>VLOOKUP(F683,[1]CODIFICACIÓN!$BV$3:$BW$99,2,FALSE)</f>
        <v>15 a 24 años</v>
      </c>
      <c r="H683" s="3" t="s">
        <v>131</v>
      </c>
      <c r="I683" s="19" t="str">
        <f>VLOOKUP(BBDD!H683,[1]CODIFICACIÓN!$BG$3:$BH$11,2,FALSE)</f>
        <v>ESTUDIANTE</v>
      </c>
      <c r="J683" s="4" t="s">
        <v>200</v>
      </c>
      <c r="K683" s="19" t="str">
        <f>VLOOKUP(BBDD!J683,[1]CODIFICACIÓN!$G$3:$H$48,2,FALSE)</f>
        <v>Torrero- La Paz</v>
      </c>
      <c r="L683" s="4">
        <v>110</v>
      </c>
      <c r="M683" s="3" t="s">
        <v>163</v>
      </c>
      <c r="N683" s="19" t="str">
        <f>VLOOKUP(BBDD!M683,[1]CODIFICACIÓN!$G$3:$H$48,2,FALSE)</f>
        <v>Centro</v>
      </c>
      <c r="O683" s="18">
        <v>93</v>
      </c>
      <c r="P683" s="19" t="str">
        <f>VLOOKUP(BBDD!O683,[1]CODIFICACIÓN!$BI$3:$BJ$15,2,FALSE)</f>
        <v>CASA</v>
      </c>
      <c r="Q683" s="3"/>
      <c r="R683" s="19" t="str">
        <f>VLOOKUP(BBDD!Q683,[1]CODIFICACIÓN!$BI$3:$BJ$15,2,FALSE)</f>
        <v>ESTUDIOS</v>
      </c>
      <c r="T683" s="19" t="str">
        <f>VLOOKUP(BBDD!S683,[1]CODIFICACIÓN!$BK$3:$BL$18,2,FALSE)</f>
        <v>A PIE</v>
      </c>
      <c r="U683" s="19"/>
      <c r="V683" s="3"/>
      <c r="AI683" s="19" t="str">
        <f>VLOOKUP(BBDD!AH683,[1]CODIFICACIÓN!$BM$3:$BN$14,2,FALSE)</f>
        <v>NS/NC</v>
      </c>
      <c r="AJ683" s="19" t="str">
        <f>VLOOKUP(BBDD!AI683,[1]CODIFICACIÓN!$BO$3:$BP$12,2,FALSE)</f>
        <v>ES CARO</v>
      </c>
      <c r="AL683" s="19" t="str">
        <f>VLOOKUP(BBDD!AK683,[1]CODIFICACIÓN!$BQ$3:$BR$7,2,FALSE)</f>
        <v>4 O MÁS VECES A LA SEMANA</v>
      </c>
      <c r="AM683" s="19" t="str">
        <f>VLOOKUP(BBDD!AL683,[1]CODIFICACIÓN!$BS$3:$BT$7,2,FALSE)</f>
        <v>Seguro</v>
      </c>
    </row>
    <row r="684" spans="1:39" ht="15" customHeight="1" x14ac:dyDescent="0.3">
      <c r="A684" s="4">
        <v>683</v>
      </c>
      <c r="B684" s="5">
        <v>42846</v>
      </c>
      <c r="C684" s="7">
        <v>0.43611111111111112</v>
      </c>
      <c r="D684" s="3" t="s">
        <v>457</v>
      </c>
      <c r="E684" s="19" t="str">
        <f>VLOOKUP(BBDD!E684,[1]CODIFICACIÓN!$A$3:$B$5,2,FALSE)</f>
        <v>NS/NC</v>
      </c>
      <c r="F684" s="3">
        <v>24</v>
      </c>
      <c r="G684" s="3" t="str">
        <f>VLOOKUP(F684,[1]CODIFICACIÓN!$BV$3:$BW$99,2,FALSE)</f>
        <v>15 a 24 años</v>
      </c>
      <c r="H684" s="3" t="s">
        <v>131</v>
      </c>
      <c r="I684" s="19" t="str">
        <f>VLOOKUP(BBDD!H684,[1]CODIFICACIÓN!$BG$3:$BH$11,2,FALSE)</f>
        <v>ESTUDIANTE</v>
      </c>
      <c r="J684" s="4" t="s">
        <v>179</v>
      </c>
      <c r="K684" s="19" t="str">
        <f>VLOOKUP(BBDD!J684,[1]CODIFICACIÓN!$G$3:$H$48,2,FALSE)</f>
        <v>Torrero- La Paz</v>
      </c>
      <c r="L684" s="4">
        <v>114</v>
      </c>
      <c r="M684" s="3" t="s">
        <v>163</v>
      </c>
      <c r="N684" s="19" t="str">
        <f>VLOOKUP(BBDD!M684,[1]CODIFICACIÓN!$G$3:$H$48,2,FALSE)</f>
        <v>Delicias</v>
      </c>
      <c r="O684" s="18">
        <v>93</v>
      </c>
      <c r="P684" s="19" t="str">
        <f>VLOOKUP(BBDD!O684,[1]CODIFICACIÓN!$BI$3:$BJ$15,2,FALSE)</f>
        <v>CASA</v>
      </c>
      <c r="Q684" s="3"/>
      <c r="R684" s="19" t="str">
        <f>VLOOKUP(BBDD!Q684,[1]CODIFICACIÓN!$BI$3:$BJ$15,2,FALSE)</f>
        <v>ESTUDIOS</v>
      </c>
      <c r="T684" s="19" t="str">
        <f>VLOOKUP(BBDD!S684,[1]CODIFICACIÓN!$BK$3:$BL$18,2,FALSE)</f>
        <v>A PIE</v>
      </c>
      <c r="U684" s="19"/>
      <c r="V684" s="3"/>
      <c r="AI684" s="19" t="str">
        <f>VLOOKUP(BBDD!AH684,[1]CODIFICACIÓN!$BM$3:$BN$14,2,FALSE)</f>
        <v>NS/NC</v>
      </c>
      <c r="AJ684" s="19" t="str">
        <f>VLOOKUP(BBDD!AI684,[1]CODIFICACIÓN!$BO$3:$BP$12,2,FALSE)</f>
        <v>ES CARO</v>
      </c>
      <c r="AL684" s="19" t="str">
        <f>VLOOKUP(BBDD!AK684,[1]CODIFICACIÓN!$BQ$3:$BR$7,2,FALSE)</f>
        <v>NS/NC</v>
      </c>
      <c r="AM684" s="19" t="str">
        <f>VLOOKUP(BBDD!AL684,[1]CODIFICACIÓN!$BS$3:$BT$7,2,FALSE)</f>
        <v>Seguro</v>
      </c>
    </row>
    <row r="685" spans="1:39" ht="15" customHeight="1" x14ac:dyDescent="0.3">
      <c r="A685" s="4">
        <v>684</v>
      </c>
      <c r="B685" s="5">
        <v>42846</v>
      </c>
      <c r="C685" s="7">
        <v>0.43888888888888888</v>
      </c>
      <c r="D685" s="3" t="s">
        <v>457</v>
      </c>
      <c r="E685" s="19" t="str">
        <f>VLOOKUP(BBDD!E685,[1]CODIFICACIÓN!$A$3:$B$5,2,FALSE)</f>
        <v>Hombre</v>
      </c>
      <c r="F685" s="3">
        <v>18</v>
      </c>
      <c r="G685" s="3" t="str">
        <f>VLOOKUP(F685,[1]CODIFICACIÓN!$BV$3:$BW$99,2,FALSE)</f>
        <v>15 a 24 años</v>
      </c>
      <c r="H685" s="3" t="s">
        <v>105</v>
      </c>
      <c r="I685" s="19" t="str">
        <f>VLOOKUP(BBDD!H685,[1]CODIFICACIÓN!$BG$3:$BH$11,2,FALSE)</f>
        <v>ESTUDIANTE</v>
      </c>
      <c r="J685" s="4" t="s">
        <v>105</v>
      </c>
      <c r="K685" s="19" t="str">
        <f>VLOOKUP(BBDD!J685,[1]CODIFICACIÓN!$G$3:$H$48,2,FALSE)</f>
        <v>Centro</v>
      </c>
      <c r="L685" s="4" t="s">
        <v>665</v>
      </c>
      <c r="M685" s="3" t="s">
        <v>163</v>
      </c>
      <c r="N685" s="19" t="str">
        <f>VLOOKUP(BBDD!M685,[1]CODIFICACIÓN!$G$3:$H$48,2,FALSE)</f>
        <v>Centro</v>
      </c>
      <c r="O685" s="18">
        <v>93</v>
      </c>
      <c r="P685" s="19" t="str">
        <f>VLOOKUP(BBDD!O685,[1]CODIFICACIÓN!$BI$3:$BJ$15,2,FALSE)</f>
        <v>CASA</v>
      </c>
      <c r="Q685" s="3"/>
      <c r="R685" s="19" t="str">
        <f>VLOOKUP(BBDD!Q685,[1]CODIFICACIÓN!$BI$3:$BJ$15,2,FALSE)</f>
        <v>ESTUDIOS</v>
      </c>
      <c r="T685" s="19" t="str">
        <f>VLOOKUP(BBDD!S685,[1]CODIFICACIÓN!$BK$3:$BL$18,2,FALSE)</f>
        <v>TRANVÍA</v>
      </c>
      <c r="U685" s="19"/>
      <c r="V685" s="3"/>
      <c r="Y685" s="7">
        <v>0.43402777777777773</v>
      </c>
      <c r="Z685" s="3">
        <v>7</v>
      </c>
      <c r="AA685" s="3" t="s">
        <v>467</v>
      </c>
      <c r="AI685" s="19" t="str">
        <f>VLOOKUP(BBDD!AH685,[1]CODIFICACIÓN!$BM$3:$BN$14,2,FALSE)</f>
        <v>TARJETA BUS</v>
      </c>
      <c r="AJ685" s="19" t="str">
        <f>VLOOKUP(BBDD!AI685,[1]CODIFICACIÓN!$BO$3:$BP$12,2,FALSE)</f>
        <v>NS/NC</v>
      </c>
      <c r="AL685" s="19" t="str">
        <f>VLOOKUP(BBDD!AK685,[1]CODIFICACIÓN!$BQ$3:$BR$7,2,FALSE)</f>
        <v>4 O MÁS VECES A LA SEMANA</v>
      </c>
      <c r="AM685" s="19" t="str">
        <f>VLOOKUP(BBDD!AL685,[1]CODIFICACIÓN!$BS$3:$BT$7,2,FALSE)</f>
        <v>Seguro</v>
      </c>
    </row>
    <row r="686" spans="1:39" ht="15" customHeight="1" x14ac:dyDescent="0.3">
      <c r="A686" s="4">
        <v>685</v>
      </c>
      <c r="B686" s="5">
        <v>42846</v>
      </c>
      <c r="C686" s="7">
        <v>0.43888888888888888</v>
      </c>
      <c r="D686" s="3" t="s">
        <v>457</v>
      </c>
      <c r="E686" s="19" t="str">
        <f>VLOOKUP(BBDD!E686,[1]CODIFICACIÓN!$A$3:$B$5,2,FALSE)</f>
        <v>Hombre</v>
      </c>
      <c r="F686" s="3">
        <v>19</v>
      </c>
      <c r="G686" s="3" t="str">
        <f>VLOOKUP(F686,[1]CODIFICACIÓN!$BV$3:$BW$99,2,FALSE)</f>
        <v>15 a 24 años</v>
      </c>
      <c r="H686" s="3" t="s">
        <v>106</v>
      </c>
      <c r="I686" s="19" t="str">
        <f>VLOOKUP(BBDD!H686,[1]CODIFICACIÓN!$BG$3:$BH$11,2,FALSE)</f>
        <v>ESTUDIANTE</v>
      </c>
      <c r="J686" s="4" t="s">
        <v>106</v>
      </c>
      <c r="K686" s="19" t="str">
        <f>VLOOKUP(BBDD!J686,[1]CODIFICACIÓN!$G$3:$H$48,2,FALSE)</f>
        <v>Actur- Rey Fernando</v>
      </c>
      <c r="L686" s="4" t="s">
        <v>663</v>
      </c>
      <c r="M686" s="3" t="s">
        <v>393</v>
      </c>
      <c r="N686" s="19" t="str">
        <f>VLOOKUP(BBDD!M686,[1]CODIFICACIÓN!$G$3:$H$48,2,FALSE)</f>
        <v>Centro</v>
      </c>
      <c r="O686" s="18">
        <v>173</v>
      </c>
      <c r="P686" s="19" t="str">
        <f>VLOOKUP(BBDD!O686,[1]CODIFICACIÓN!$BI$3:$BJ$15,2,FALSE)</f>
        <v>CASA</v>
      </c>
      <c r="Q686" s="3"/>
      <c r="R686" s="19" t="str">
        <f>VLOOKUP(BBDD!Q686,[1]CODIFICACIÓN!$BI$3:$BJ$15,2,FALSE)</f>
        <v>SANIDAD</v>
      </c>
      <c r="T686" s="19" t="str">
        <f>VLOOKUP(BBDD!S686,[1]CODIFICACIÓN!$BK$3:$BL$18,2,FALSE)</f>
        <v>TRANVÍA</v>
      </c>
      <c r="U686" s="19"/>
      <c r="V686" s="3"/>
      <c r="Y686" s="7">
        <v>0.4201388888888889</v>
      </c>
      <c r="Z686" s="3">
        <v>25</v>
      </c>
      <c r="AA686" s="3" t="s">
        <v>467</v>
      </c>
      <c r="AI686" s="19" t="str">
        <f>VLOOKUP(BBDD!AH686,[1]CODIFICACIÓN!$BM$3:$BN$14,2,FALSE)</f>
        <v>TARJETA BUS</v>
      </c>
      <c r="AJ686" s="19" t="str">
        <f>VLOOKUP(BBDD!AI686,[1]CODIFICACIÓN!$BO$3:$BP$12,2,FALSE)</f>
        <v>NS/NC</v>
      </c>
      <c r="AL686" s="19" t="str">
        <f>VLOOKUP(BBDD!AK686,[1]CODIFICACIÓN!$BQ$3:$BR$7,2,FALSE)</f>
        <v>1-3 VECES AL MES</v>
      </c>
      <c r="AM686" s="19" t="str">
        <f>VLOOKUP(BBDD!AL686,[1]CODIFICACIÓN!$BS$3:$BT$7,2,FALSE)</f>
        <v>Nada seguro</v>
      </c>
    </row>
    <row r="687" spans="1:39" ht="15" customHeight="1" x14ac:dyDescent="0.3">
      <c r="A687" s="4">
        <v>686</v>
      </c>
      <c r="B687" s="5">
        <v>42846</v>
      </c>
      <c r="C687" s="7">
        <v>0.44236111111111115</v>
      </c>
      <c r="D687" s="3" t="s">
        <v>457</v>
      </c>
      <c r="E687" s="19" t="str">
        <f>VLOOKUP(BBDD!E687,[1]CODIFICACIÓN!$A$3:$B$5,2,FALSE)</f>
        <v>Hombre</v>
      </c>
      <c r="F687" s="3">
        <v>40</v>
      </c>
      <c r="G687" s="3" t="str">
        <f>VLOOKUP(F687,[1]CODIFICACIÓN!$BV$3:$BW$99,2,FALSE)</f>
        <v>40 a 54 años</v>
      </c>
      <c r="H687" s="3" t="s">
        <v>403</v>
      </c>
      <c r="I687" s="19" t="str">
        <f>VLOOKUP(BBDD!H687,[1]CODIFICACIÓN!$BG$3:$BH$11,2,FALSE)</f>
        <v>OCUPADO/A</v>
      </c>
      <c r="J687" s="4" t="s">
        <v>403</v>
      </c>
      <c r="K687" s="19" t="str">
        <f>VLOOKUP(BBDD!J687,[1]CODIFICACIÓN!$G$3:$H$48,2,FALSE)</f>
        <v>Zona Sur</v>
      </c>
      <c r="L687" s="4">
        <v>115</v>
      </c>
      <c r="M687" s="3" t="s">
        <v>163</v>
      </c>
      <c r="N687" s="19" t="str">
        <f>VLOOKUP(BBDD!M687,[1]CODIFICACIÓN!$G$3:$H$48,2,FALSE)</f>
        <v>Oliver- Valdefierro</v>
      </c>
      <c r="O687" s="18">
        <v>93</v>
      </c>
      <c r="P687" s="19" t="str">
        <f>VLOOKUP(BBDD!O687,[1]CODIFICACIÓN!$BI$3:$BJ$15,2,FALSE)</f>
        <v>CASA</v>
      </c>
      <c r="Q687" s="3"/>
      <c r="R687" s="19" t="str">
        <f>VLOOKUP(BBDD!Q687,[1]CODIFICACIÓN!$BI$3:$BJ$15,2,FALSE)</f>
        <v>TRABAJO</v>
      </c>
      <c r="T687" s="19" t="str">
        <f>VLOOKUP(BBDD!S687,[1]CODIFICACIÓN!$BK$3:$BL$18,2,FALSE)</f>
        <v>COCHE PERSONA QUE CONDUCE</v>
      </c>
      <c r="U687" s="19"/>
      <c r="V687" s="3"/>
      <c r="Y687" s="7">
        <v>0.4236111111111111</v>
      </c>
      <c r="Z687" s="3">
        <v>25</v>
      </c>
      <c r="AI687" s="19" t="str">
        <f>VLOOKUP(BBDD!AH687,[1]CODIFICACIÓN!$BM$3:$BN$14,2,FALSE)</f>
        <v>NS/NC</v>
      </c>
      <c r="AJ687" s="19" t="str">
        <f>VLOOKUP(BBDD!AI687,[1]CODIFICACIÓN!$BO$3:$BP$12,2,FALSE)</f>
        <v>TARDA MUCHO</v>
      </c>
      <c r="AL687" s="19" t="str">
        <f>VLOOKUP(BBDD!AK687,[1]CODIFICACIÓN!$BQ$3:$BR$7,2,FALSE)</f>
        <v>1-3 VECES A LA SEMANA</v>
      </c>
      <c r="AM687" s="19" t="str">
        <f>VLOOKUP(BBDD!AL687,[1]CODIFICACIÓN!$BS$3:$BT$7,2,FALSE)</f>
        <v>Seguro</v>
      </c>
    </row>
    <row r="688" spans="1:39" ht="15" customHeight="1" x14ac:dyDescent="0.3">
      <c r="A688" s="4">
        <v>687</v>
      </c>
      <c r="B688" s="5">
        <v>42846</v>
      </c>
      <c r="C688" s="7">
        <v>0.44375000000000003</v>
      </c>
      <c r="D688" s="3" t="s">
        <v>457</v>
      </c>
      <c r="E688" s="19" t="str">
        <f>VLOOKUP(BBDD!E688,[1]CODIFICACIÓN!$A$3:$B$5,2,FALSE)</f>
        <v>Mujer</v>
      </c>
      <c r="F688" s="3">
        <v>20</v>
      </c>
      <c r="G688" s="3" t="str">
        <f>VLOOKUP(F688,[1]CODIFICACIÓN!$BV$3:$BW$99,2,FALSE)</f>
        <v>15 a 24 años</v>
      </c>
      <c r="H688" s="3" t="s">
        <v>163</v>
      </c>
      <c r="I688" s="19" t="str">
        <f>VLOOKUP(BBDD!H688,[1]CODIFICACIÓN!$BG$3:$BH$11,2,FALSE)</f>
        <v>OCUPADO/A Y ESTUDIANTE</v>
      </c>
      <c r="J688" s="4" t="s">
        <v>404</v>
      </c>
      <c r="K688" s="19" t="str">
        <f>VLOOKUP(BBDD!J688,[1]CODIFICACIÓN!$G$3:$H$48,2,FALSE)</f>
        <v>Universidad</v>
      </c>
      <c r="L688" s="4">
        <v>100</v>
      </c>
      <c r="M688" s="3" t="s">
        <v>163</v>
      </c>
      <c r="N688" s="19" t="str">
        <f>VLOOKUP(BBDD!M688,[1]CODIFICACIÓN!$G$3:$H$48,2,FALSE)</f>
        <v>Torrero- La Paz</v>
      </c>
      <c r="O688" s="18">
        <v>93</v>
      </c>
      <c r="P688" s="19" t="str">
        <f>VLOOKUP(BBDD!O688,[1]CODIFICACIÓN!$BI$3:$BJ$15,2,FALSE)</f>
        <v>CASA</v>
      </c>
      <c r="Q688" s="3"/>
      <c r="R688" s="19" t="str">
        <f>VLOOKUP(BBDD!Q688,[1]CODIFICACIÓN!$BI$3:$BJ$15,2,FALSE)</f>
        <v>ACOMPAÑAR ESTUDIAR</v>
      </c>
      <c r="T688" s="19" t="str">
        <f>VLOOKUP(BBDD!S688,[1]CODIFICACIÓN!$BK$3:$BL$18,2,FALSE)</f>
        <v>NS/NC</v>
      </c>
      <c r="U688" s="19"/>
      <c r="V688" s="3"/>
      <c r="Y688" s="7">
        <v>0.44097222222222227</v>
      </c>
      <c r="Z688" s="3">
        <v>5</v>
      </c>
      <c r="AI688" s="19" t="str">
        <f>VLOOKUP(BBDD!AH688,[1]CODIFICACIÓN!$BM$3:$BN$14,2,FALSE)</f>
        <v>NS/NC</v>
      </c>
      <c r="AJ688" s="19" t="str">
        <f>VLOOKUP(BBDD!AI688,[1]CODIFICACIÓN!$BO$3:$BP$12,2,FALSE)</f>
        <v>INNECESARIO POR PROXIMIDAD</v>
      </c>
      <c r="AL688" s="19" t="str">
        <f>VLOOKUP(BBDD!AK688,[1]CODIFICACIÓN!$BQ$3:$BR$7,2,FALSE)</f>
        <v>4 O MÁS VECES A LA SEMANA</v>
      </c>
      <c r="AM688" s="19" t="str">
        <f>VLOOKUP(BBDD!AL688,[1]CODIFICACIÓN!$BS$3:$BT$7,2,FALSE)</f>
        <v>Seguro</v>
      </c>
    </row>
    <row r="689" spans="1:39" ht="15" customHeight="1" x14ac:dyDescent="0.3">
      <c r="A689" s="4">
        <v>688</v>
      </c>
      <c r="B689" s="5">
        <v>42846</v>
      </c>
      <c r="C689" s="7">
        <v>0.44375000000000003</v>
      </c>
      <c r="D689" s="3" t="s">
        <v>457</v>
      </c>
      <c r="E689" s="19" t="str">
        <f>VLOOKUP(BBDD!E689,[1]CODIFICACIÓN!$A$3:$B$5,2,FALSE)</f>
        <v>Mujer</v>
      </c>
      <c r="F689" s="3">
        <v>20</v>
      </c>
      <c r="G689" s="3" t="str">
        <f>VLOOKUP(F689,[1]CODIFICACIÓN!$BV$3:$BW$99,2,FALSE)</f>
        <v>15 a 24 años</v>
      </c>
      <c r="H689" s="3" t="s">
        <v>163</v>
      </c>
      <c r="I689" s="19" t="str">
        <f>VLOOKUP(BBDD!H689,[1]CODIFICACIÓN!$BG$3:$BH$11,2,FALSE)</f>
        <v>ESTUDIANTE</v>
      </c>
      <c r="J689" s="4" t="s">
        <v>404</v>
      </c>
      <c r="K689" s="19" t="str">
        <f>VLOOKUP(BBDD!J689,[1]CODIFICACIÓN!$G$3:$H$48,2,FALSE)</f>
        <v>Universidad</v>
      </c>
      <c r="L689" s="4">
        <v>100</v>
      </c>
      <c r="M689" s="3" t="s">
        <v>163</v>
      </c>
      <c r="N689" s="19" t="str">
        <f>VLOOKUP(BBDD!M689,[1]CODIFICACIÓN!$G$3:$H$48,2,FALSE)</f>
        <v>Oliver- Valdefierro</v>
      </c>
      <c r="O689" s="18">
        <v>93</v>
      </c>
      <c r="P689" s="19" t="str">
        <f>VLOOKUP(BBDD!O689,[1]CODIFICACIÓN!$BI$3:$BJ$15,2,FALSE)</f>
        <v>CASA</v>
      </c>
      <c r="Q689" s="3"/>
      <c r="R689" s="19" t="str">
        <f>VLOOKUP(BBDD!Q689,[1]CODIFICACIÓN!$BI$3:$BJ$15,2,FALSE)</f>
        <v>ESTUDIOS</v>
      </c>
      <c r="T689" s="19" t="str">
        <f>VLOOKUP(BBDD!S689,[1]CODIFICACIÓN!$BK$3:$BL$18,2,FALSE)</f>
        <v>NS/NC</v>
      </c>
      <c r="U689" s="19"/>
      <c r="V689" s="3"/>
      <c r="Y689" s="7">
        <v>0.44097222222222227</v>
      </c>
      <c r="Z689" s="3">
        <v>5</v>
      </c>
      <c r="AI689" s="19" t="str">
        <f>VLOOKUP(BBDD!AH689,[1]CODIFICACIÓN!$BM$3:$BN$14,2,FALSE)</f>
        <v>NS/NC</v>
      </c>
      <c r="AJ689" s="19" t="str">
        <f>VLOOKUP(BBDD!AI689,[1]CODIFICACIÓN!$BO$3:$BP$12,2,FALSE)</f>
        <v>INNECESARIO POR PROXIMIDAD</v>
      </c>
      <c r="AL689" s="19" t="str">
        <f>VLOOKUP(BBDD!AK689,[1]CODIFICACIÓN!$BQ$3:$BR$7,2,FALSE)</f>
        <v>4 O MÁS VECES A LA SEMANA</v>
      </c>
      <c r="AM689" s="19" t="str">
        <f>VLOOKUP(BBDD!AL689,[1]CODIFICACIÓN!$BS$3:$BT$7,2,FALSE)</f>
        <v>Muy seguro</v>
      </c>
    </row>
    <row r="690" spans="1:39" ht="15" customHeight="1" x14ac:dyDescent="0.3">
      <c r="A690" s="4">
        <v>689</v>
      </c>
      <c r="B690" s="5">
        <v>42846</v>
      </c>
      <c r="C690" s="7">
        <v>0.44791666666666669</v>
      </c>
      <c r="D690" s="3" t="s">
        <v>457</v>
      </c>
      <c r="E690" s="19" t="str">
        <f>VLOOKUP(BBDD!E690,[1]CODIFICACIÓN!$A$3:$B$5,2,FALSE)</f>
        <v>Hombre</v>
      </c>
      <c r="F690" s="3">
        <v>18</v>
      </c>
      <c r="G690" s="3" t="str">
        <f>VLOOKUP(F690,[1]CODIFICACIÓN!$BV$3:$BW$99,2,FALSE)</f>
        <v>15 a 24 años</v>
      </c>
      <c r="H690" s="3" t="s">
        <v>359</v>
      </c>
      <c r="I690" s="19" t="str">
        <f>VLOOKUP(BBDD!H690,[1]CODIFICACIÓN!$BG$3:$BH$11,2,FALSE)</f>
        <v>OCUPADO/A Y ESTUDIANTE</v>
      </c>
      <c r="J690" s="4" t="s">
        <v>143</v>
      </c>
      <c r="K690" s="19" t="str">
        <f>VLOOKUP(BBDD!J690,[1]CODIFICACIÓN!$G$3:$H$48,2,FALSE)</f>
        <v>Delicias</v>
      </c>
      <c r="L690" s="4">
        <v>78</v>
      </c>
      <c r="M690" s="3" t="s">
        <v>163</v>
      </c>
      <c r="N690" s="19" t="str">
        <f>VLOOKUP(BBDD!M690,[1]CODIFICACIÓN!$G$3:$H$48,2,FALSE)</f>
        <v>Las Fuentes</v>
      </c>
      <c r="O690" s="18">
        <v>172</v>
      </c>
      <c r="P690" s="19" t="str">
        <f>VLOOKUP(BBDD!O690,[1]CODIFICACIÓN!$BI$3:$BJ$15,2,FALSE)</f>
        <v>CASA</v>
      </c>
      <c r="Q690" s="3"/>
      <c r="R690" s="19" t="str">
        <f>VLOOKUP(BBDD!Q690,[1]CODIFICACIÓN!$BI$3:$BJ$15,2,FALSE)</f>
        <v>ESTUDIOS</v>
      </c>
      <c r="T690" s="19" t="str">
        <f>VLOOKUP(BBDD!S690,[1]CODIFICACIÓN!$BK$3:$BL$18,2,FALSE)</f>
        <v>A PIE</v>
      </c>
      <c r="U690" s="19"/>
      <c r="V690" s="3"/>
      <c r="Y690" s="7">
        <v>0.4375</v>
      </c>
      <c r="Z690" s="3">
        <v>15</v>
      </c>
      <c r="AI690" s="19" t="str">
        <f>VLOOKUP(BBDD!AH690,[1]CODIFICACIÓN!$BM$3:$BN$14,2,FALSE)</f>
        <v>NS/NC</v>
      </c>
      <c r="AJ690" s="19" t="str">
        <f>VLOOKUP(BBDD!AI690,[1]CODIFICACIÓN!$BO$3:$BP$12,2,FALSE)</f>
        <v>ES CARO</v>
      </c>
      <c r="AL690" s="19" t="str">
        <f>VLOOKUP(BBDD!AK690,[1]CODIFICACIÓN!$BQ$3:$BR$7,2,FALSE)</f>
        <v>4 O MÁS VECES A LA SEMANA</v>
      </c>
      <c r="AM690" s="19" t="str">
        <f>VLOOKUP(BBDD!AL690,[1]CODIFICACIÓN!$BS$3:$BT$7,2,FALSE)</f>
        <v>Poco seguro</v>
      </c>
    </row>
    <row r="691" spans="1:39" ht="15" customHeight="1" x14ac:dyDescent="0.3">
      <c r="A691" s="4">
        <v>690</v>
      </c>
      <c r="B691" s="5">
        <v>42846</v>
      </c>
      <c r="C691" s="7">
        <v>0.4513888888888889</v>
      </c>
      <c r="D691" s="3" t="s">
        <v>457</v>
      </c>
      <c r="E691" s="19" t="str">
        <f>VLOOKUP(BBDD!E691,[1]CODIFICACIÓN!$A$3:$B$5,2,FALSE)</f>
        <v>Mujer</v>
      </c>
      <c r="F691" s="3">
        <v>19</v>
      </c>
      <c r="G691" s="3" t="str">
        <f>VLOOKUP(F691,[1]CODIFICACIÓN!$BV$3:$BW$99,2,FALSE)</f>
        <v>15 a 24 años</v>
      </c>
      <c r="H691" s="3" t="s">
        <v>114</v>
      </c>
      <c r="I691" s="19" t="str">
        <f>VLOOKUP(BBDD!H691,[1]CODIFICACIÓN!$BG$3:$BH$11,2,FALSE)</f>
        <v>ESTUDIANTE</v>
      </c>
      <c r="J691" s="4" t="s">
        <v>187</v>
      </c>
      <c r="K691" s="19" t="str">
        <f>VLOOKUP(BBDD!J691,[1]CODIFICACIÓN!$G$3:$H$48,2,FALSE)</f>
        <v>Casco Histórico</v>
      </c>
      <c r="L691" s="4">
        <v>58</v>
      </c>
      <c r="M691" s="3" t="s">
        <v>163</v>
      </c>
      <c r="N691" s="19" t="str">
        <f>VLOOKUP(BBDD!M691,[1]CODIFICACIÓN!$G$3:$H$48,2,FALSE)</f>
        <v>Universidad</v>
      </c>
      <c r="O691" s="18">
        <v>93</v>
      </c>
      <c r="P691" s="19" t="str">
        <f>VLOOKUP(BBDD!O691,[1]CODIFICACIÓN!$BI$3:$BJ$15,2,FALSE)</f>
        <v>CASA</v>
      </c>
      <c r="Q691" s="3"/>
      <c r="R691" s="19" t="str">
        <f>VLOOKUP(BBDD!Q691,[1]CODIFICACIÓN!$BI$3:$BJ$15,2,FALSE)</f>
        <v>ESTUDIOS</v>
      </c>
      <c r="T691" s="19" t="str">
        <f>VLOOKUP(BBDD!S691,[1]CODIFICACIÓN!$BK$3:$BL$18,2,FALSE)</f>
        <v>BUS URBANO</v>
      </c>
      <c r="U691" s="19"/>
      <c r="V691" s="3"/>
      <c r="Y691" s="7">
        <v>0.4375</v>
      </c>
      <c r="Z691" s="3">
        <v>20</v>
      </c>
      <c r="AA691" s="3">
        <v>35</v>
      </c>
      <c r="AI691" s="19" t="str">
        <f>VLOOKUP(BBDD!AH691,[1]CODIFICACIÓN!$BM$3:$BN$14,2,FALSE)</f>
        <v>TARJETA CIUDADANA</v>
      </c>
      <c r="AJ691" s="19" t="str">
        <f>VLOOKUP(BBDD!AI691,[1]CODIFICACIÓN!$BO$3:$BP$12,2,FALSE)</f>
        <v>NS/NC</v>
      </c>
      <c r="AL691" s="19" t="str">
        <f>VLOOKUP(BBDD!AK691,[1]CODIFICACIÓN!$BQ$3:$BR$7,2,FALSE)</f>
        <v>NS/NC</v>
      </c>
      <c r="AM691" s="19" t="str">
        <f>VLOOKUP(BBDD!AL691,[1]CODIFICACIÓN!$BS$3:$BT$7,2,FALSE)</f>
        <v>Seguro</v>
      </c>
    </row>
    <row r="692" spans="1:39" ht="15" customHeight="1" x14ac:dyDescent="0.3">
      <c r="A692" s="4">
        <v>691</v>
      </c>
      <c r="B692" s="5">
        <v>42846</v>
      </c>
      <c r="C692" s="7">
        <v>0.45347222222222222</v>
      </c>
      <c r="D692" s="3" t="s">
        <v>457</v>
      </c>
      <c r="E692" s="19" t="str">
        <f>VLOOKUP(BBDD!E692,[1]CODIFICACIÓN!$A$3:$B$5,2,FALSE)</f>
        <v>Hombre</v>
      </c>
      <c r="F692" s="3">
        <v>32</v>
      </c>
      <c r="G692" s="3" t="str">
        <f>VLOOKUP(F692,[1]CODIFICACIÓN!$BV$3:$BW$99,2,FALSE)</f>
        <v>25 a 39 años</v>
      </c>
      <c r="H692" s="3" t="s">
        <v>123</v>
      </c>
      <c r="I692" s="19" t="str">
        <f>VLOOKUP(BBDD!H692,[1]CODIFICACIÓN!$BG$3:$BH$11,2,FALSE)</f>
        <v>EN PARO (1º EMPLEO)</v>
      </c>
      <c r="J692" s="4" t="s">
        <v>123</v>
      </c>
      <c r="K692" s="19" t="str">
        <f>VLOOKUP(BBDD!J692,[1]CODIFICACIÓN!$G$3:$H$48,2,FALSE)</f>
        <v>Delicias</v>
      </c>
      <c r="L692" s="4">
        <v>48</v>
      </c>
      <c r="M692" s="3" t="s">
        <v>163</v>
      </c>
      <c r="N692" s="19" t="str">
        <f>VLOOKUP(BBDD!M692,[1]CODIFICACIÓN!$G$3:$H$48,2,FALSE)</f>
        <v>Zona Sur</v>
      </c>
      <c r="O692" s="18" t="s">
        <v>574</v>
      </c>
      <c r="P692" s="19" t="str">
        <f>VLOOKUP(BBDD!O692,[1]CODIFICACIÓN!$BI$3:$BJ$15,2,FALSE)</f>
        <v>CASA</v>
      </c>
      <c r="Q692" s="3"/>
      <c r="R692" s="19" t="str">
        <f>VLOOKUP(BBDD!Q692,[1]CODIFICACIÓN!$BI$3:$BJ$15,2,FALSE)</f>
        <v>TRABAJO</v>
      </c>
      <c r="T692" s="19" t="str">
        <f>VLOOKUP(BBDD!S692,[1]CODIFICACIÓN!$BK$3:$BL$18,2,FALSE)</f>
        <v>BUS URBANO</v>
      </c>
      <c r="U692" s="19"/>
      <c r="V692" s="3"/>
      <c r="Y692" s="7">
        <v>0.44305555555555554</v>
      </c>
      <c r="Z692" s="3">
        <v>15</v>
      </c>
      <c r="AA692" s="3" t="s">
        <v>370</v>
      </c>
      <c r="AI692" s="19" t="str">
        <f>VLOOKUP(BBDD!AH692,[1]CODIFICACIÓN!$BM$3:$BN$14,2,FALSE)</f>
        <v>BILLETE SENCILLO</v>
      </c>
      <c r="AJ692" s="19" t="str">
        <f>VLOOKUP(BBDD!AI692,[1]CODIFICACIÓN!$BO$3:$BP$12,2,FALSE)</f>
        <v>NS/NC</v>
      </c>
      <c r="AL692" s="19" t="str">
        <f>VLOOKUP(BBDD!AK692,[1]CODIFICACIÓN!$BQ$3:$BR$7,2,FALSE)</f>
        <v>4 O MÁS VECES A LA SEMANA</v>
      </c>
      <c r="AM692" s="19" t="str">
        <f>VLOOKUP(BBDD!AL692,[1]CODIFICACIÓN!$BS$3:$BT$7,2,FALSE)</f>
        <v>Poco seguro</v>
      </c>
    </row>
    <row r="693" spans="1:39" ht="15" customHeight="1" x14ac:dyDescent="0.3">
      <c r="A693" s="4">
        <v>692</v>
      </c>
      <c r="B693" s="5">
        <v>42846</v>
      </c>
      <c r="C693" s="7">
        <v>0.45694444444444443</v>
      </c>
      <c r="D693" s="3" t="s">
        <v>457</v>
      </c>
      <c r="E693" s="19" t="str">
        <f>VLOOKUP(BBDD!E693,[1]CODIFICACIÓN!$A$3:$B$5,2,FALSE)</f>
        <v>Mujer</v>
      </c>
      <c r="F693" s="3">
        <v>42</v>
      </c>
      <c r="G693" s="3" t="str">
        <f>VLOOKUP(F693,[1]CODIFICACIÓN!$BV$3:$BW$99,2,FALSE)</f>
        <v>40 a 54 años</v>
      </c>
      <c r="H693" s="3" t="s">
        <v>161</v>
      </c>
      <c r="I693" s="19" t="str">
        <f>VLOOKUP(BBDD!H693,[1]CODIFICACIÓN!$BG$3:$BH$11,2,FALSE)</f>
        <v>EN PARO</v>
      </c>
      <c r="J693" s="4" t="s">
        <v>161</v>
      </c>
      <c r="K693" s="19" t="str">
        <f>VLOOKUP(BBDD!J693,[1]CODIFICACIÓN!$G$3:$H$48,2,FALSE)</f>
        <v>Universidad</v>
      </c>
      <c r="L693" s="4">
        <v>7</v>
      </c>
      <c r="M693" s="3" t="s">
        <v>163</v>
      </c>
      <c r="N693" s="19" t="str">
        <f>VLOOKUP(BBDD!M693,[1]CODIFICACIÓN!$G$3:$H$48,2,FALSE)</f>
        <v>Actur- Rey Fernando</v>
      </c>
      <c r="O693" s="18" t="s">
        <v>574</v>
      </c>
      <c r="P693" s="19" t="str">
        <f>VLOOKUP(BBDD!O693,[1]CODIFICACIÓN!$BI$3:$BJ$15,2,FALSE)</f>
        <v>CASA</v>
      </c>
      <c r="Q693" s="3"/>
      <c r="R693" s="19" t="str">
        <f>VLOOKUP(BBDD!Q693,[1]CODIFICACIÓN!$BI$3:$BJ$15,2,FALSE)</f>
        <v>OCIO (DEPORTE, AMIGOS, ETC.)</v>
      </c>
      <c r="T693" s="19" t="str">
        <f>VLOOKUP(BBDD!S693,[1]CODIFICACIÓN!$BK$3:$BL$18,2,FALSE)</f>
        <v>NS/NC</v>
      </c>
      <c r="U693" s="19"/>
      <c r="V693" s="3"/>
      <c r="Y693" s="7">
        <v>0.45</v>
      </c>
      <c r="Z693" s="3">
        <v>10</v>
      </c>
      <c r="AI693" s="19" t="str">
        <f>VLOOKUP(BBDD!AH693,[1]CODIFICACIÓN!$BM$3:$BN$14,2,FALSE)</f>
        <v>NS/NC</v>
      </c>
      <c r="AJ693" s="19" t="str">
        <f>VLOOKUP(BBDD!AI693,[1]CODIFICACIÓN!$BO$3:$BP$12,2,FALSE)</f>
        <v>ES CARO</v>
      </c>
      <c r="AL693" s="19" t="str">
        <f>VLOOKUP(BBDD!AK693,[1]CODIFICACIÓN!$BQ$3:$BR$7,2,FALSE)</f>
        <v>1-3 VECES AL MES</v>
      </c>
      <c r="AM693" s="19" t="str">
        <f>VLOOKUP(BBDD!AL693,[1]CODIFICACIÓN!$BS$3:$BT$7,2,FALSE)</f>
        <v>Seguro</v>
      </c>
    </row>
    <row r="694" spans="1:39" ht="15" customHeight="1" x14ac:dyDescent="0.3">
      <c r="A694" s="4">
        <v>693</v>
      </c>
      <c r="B694" s="5">
        <v>42846</v>
      </c>
      <c r="C694" s="7">
        <v>0.4694444444444445</v>
      </c>
      <c r="D694" s="3" t="s">
        <v>457</v>
      </c>
      <c r="E694" s="19" t="str">
        <f>VLOOKUP(BBDD!E694,[1]CODIFICACIÓN!$A$3:$B$5,2,FALSE)</f>
        <v>Hombre</v>
      </c>
      <c r="F694" s="3">
        <v>72</v>
      </c>
      <c r="G694" s="3" t="str">
        <f>VLOOKUP(F694,[1]CODIFICACIÓN!$BV$3:$BW$99,2,FALSE)</f>
        <v>&gt; 65 años</v>
      </c>
      <c r="H694" s="3" t="s">
        <v>183</v>
      </c>
      <c r="I694" s="19" t="str">
        <f>VLOOKUP(BBDD!H694,[1]CODIFICACIÓN!$BG$3:$BH$11,2,FALSE)</f>
        <v>RETIRADO/A JUBILADO/A</v>
      </c>
      <c r="J694" s="4" t="s">
        <v>405</v>
      </c>
      <c r="K694" s="19" t="str">
        <f>VLOOKUP(BBDD!J694,[1]CODIFICACIÓN!$G$3:$H$48,2,FALSE)</f>
        <v>Universidad</v>
      </c>
      <c r="L694" s="4">
        <v>7</v>
      </c>
      <c r="M694" s="3" t="s">
        <v>163</v>
      </c>
      <c r="N694" s="19" t="str">
        <f>VLOOKUP(BBDD!M694,[1]CODIFICACIÓN!$G$3:$H$48,2,FALSE)</f>
        <v>Centro Comercial Gran Casa</v>
      </c>
      <c r="O694" s="18" t="s">
        <v>574</v>
      </c>
      <c r="P694" s="19" t="str">
        <f>VLOOKUP(BBDD!O694,[1]CODIFICACIÓN!$BI$3:$BJ$15,2,FALSE)</f>
        <v>CASA</v>
      </c>
      <c r="Q694" s="3"/>
      <c r="R694" s="19" t="str">
        <f>VLOOKUP(BBDD!Q694,[1]CODIFICACIÓN!$BI$3:$BJ$15,2,FALSE)</f>
        <v>OCIO (DEPORTE, AMIGOS, ETC.)</v>
      </c>
      <c r="T694" s="19" t="str">
        <f>VLOOKUP(BBDD!S694,[1]CODIFICACIÓN!$BK$3:$BL$18,2,FALSE)</f>
        <v>A PIE</v>
      </c>
      <c r="U694" s="19"/>
      <c r="V694" s="3"/>
      <c r="Y694" s="7">
        <v>0.46249999999999997</v>
      </c>
      <c r="Z694" s="3">
        <v>10</v>
      </c>
      <c r="AI694" s="19" t="str">
        <f>VLOOKUP(BBDD!AH694,[1]CODIFICACIÓN!$BM$3:$BN$14,2,FALSE)</f>
        <v>NS/NC</v>
      </c>
      <c r="AJ694" s="19" t="str">
        <f>VLOOKUP(BBDD!AI694,[1]CODIFICACIÓN!$BO$3:$BP$12,2,FALSE)</f>
        <v>NS/NC</v>
      </c>
      <c r="AL694" s="19" t="str">
        <f>VLOOKUP(BBDD!AK694,[1]CODIFICACIÓN!$BQ$3:$BR$7,2,FALSE)</f>
        <v>1-3 VECES A LA SEMANA</v>
      </c>
      <c r="AM694" s="19" t="str">
        <f>VLOOKUP(BBDD!AL694,[1]CODIFICACIÓN!$BS$3:$BT$7,2,FALSE)</f>
        <v>Muy seguro</v>
      </c>
    </row>
    <row r="695" spans="1:39" ht="15" customHeight="1" x14ac:dyDescent="0.3">
      <c r="A695" s="4">
        <v>694</v>
      </c>
      <c r="B695" s="5">
        <v>42846</v>
      </c>
      <c r="C695" s="7">
        <v>0.47222222222222227</v>
      </c>
      <c r="D695" s="3" t="s">
        <v>457</v>
      </c>
      <c r="E695" s="19" t="str">
        <f>VLOOKUP(BBDD!E695,[1]CODIFICACIÓN!$A$3:$B$5,2,FALSE)</f>
        <v>Hombre</v>
      </c>
      <c r="F695" s="3">
        <v>22</v>
      </c>
      <c r="G695" s="3" t="str">
        <f>VLOOKUP(F695,[1]CODIFICACIÓN!$BV$3:$BW$99,2,FALSE)</f>
        <v>15 a 24 años</v>
      </c>
      <c r="H695" s="3" t="s">
        <v>115</v>
      </c>
      <c r="I695" s="19" t="str">
        <f>VLOOKUP(BBDD!H695,[1]CODIFICACIÓN!$BG$3:$BH$11,2,FALSE)</f>
        <v>ESTUDIANTE</v>
      </c>
      <c r="J695" s="4" t="s">
        <v>406</v>
      </c>
      <c r="K695" s="19" t="str">
        <f>VLOOKUP(BBDD!J695,[1]CODIFICACIÓN!$G$3:$H$48,2,FALSE)</f>
        <v>No sabe / No contesta</v>
      </c>
      <c r="L695" s="4">
        <v>999</v>
      </c>
      <c r="M695" s="3" t="s">
        <v>163</v>
      </c>
      <c r="N695" s="19" t="str">
        <f>VLOOKUP(BBDD!M695,[1]CODIFICACIÓN!$G$3:$H$48,2,FALSE)</f>
        <v>Universidad Campus San Francisco</v>
      </c>
      <c r="O695" s="18">
        <v>93</v>
      </c>
      <c r="P695" s="19" t="str">
        <f>VLOOKUP(BBDD!O695,[1]CODIFICACIÓN!$BI$3:$BJ$15,2,FALSE)</f>
        <v>CASA</v>
      </c>
      <c r="Q695" s="3"/>
      <c r="R695" s="19" t="str">
        <f>VLOOKUP(BBDD!Q695,[1]CODIFICACIÓN!$BI$3:$BJ$15,2,FALSE)</f>
        <v>ESTUDIOS</v>
      </c>
      <c r="T695" s="19" t="str">
        <f>VLOOKUP(BBDD!S695,[1]CODIFICACIÓN!$BK$3:$BL$18,2,FALSE)</f>
        <v>BICICLETA PRIVADA</v>
      </c>
      <c r="U695" s="19"/>
      <c r="V695" s="3"/>
      <c r="Y695" s="7">
        <v>0.46875</v>
      </c>
      <c r="Z695" s="3">
        <v>5</v>
      </c>
      <c r="AI695" s="19" t="str">
        <f>VLOOKUP(BBDD!AH695,[1]CODIFICACIÓN!$BM$3:$BN$14,2,FALSE)</f>
        <v>NS/NC</v>
      </c>
      <c r="AJ695" s="19" t="str">
        <f>VLOOKUP(BBDD!AI695,[1]CODIFICACIÓN!$BO$3:$BP$12,2,FALSE)</f>
        <v>ES CARO</v>
      </c>
      <c r="AL695" s="19" t="str">
        <f>VLOOKUP(BBDD!AK695,[1]CODIFICACIÓN!$BQ$3:$BR$7,2,FALSE)</f>
        <v>4 O MÁS VECES A LA SEMANA</v>
      </c>
      <c r="AM695" s="19" t="str">
        <f>VLOOKUP(BBDD!AL695,[1]CODIFICACIÓN!$BS$3:$BT$7,2,FALSE)</f>
        <v>Poco seguro</v>
      </c>
    </row>
    <row r="696" spans="1:39" ht="15" customHeight="1" x14ac:dyDescent="0.3">
      <c r="A696" s="4">
        <v>695</v>
      </c>
      <c r="B696" s="5">
        <v>42846</v>
      </c>
      <c r="C696" s="7">
        <v>0.47569444444444442</v>
      </c>
      <c r="D696" s="3" t="s">
        <v>457</v>
      </c>
      <c r="E696" s="19" t="str">
        <f>VLOOKUP(BBDD!E696,[1]CODIFICACIÓN!$A$3:$B$5,2,FALSE)</f>
        <v>Hombre</v>
      </c>
      <c r="F696" s="3">
        <v>58</v>
      </c>
      <c r="G696" s="3" t="str">
        <f>VLOOKUP(F696,[1]CODIFICACIÓN!$BV$3:$BW$99,2,FALSE)</f>
        <v>55 a 64 años</v>
      </c>
      <c r="H696" s="3" t="s">
        <v>128</v>
      </c>
      <c r="I696" s="19" t="str">
        <f>VLOOKUP(BBDD!H696,[1]CODIFICACIÓN!$BG$3:$BH$11,2,FALSE)</f>
        <v>NS/NC</v>
      </c>
      <c r="J696" s="4" t="s">
        <v>434</v>
      </c>
      <c r="K696" s="19" t="str">
        <f>VLOOKUP(BBDD!J696,[1]CODIFICACIÓN!$G$3:$H$48,2,FALSE)</f>
        <v>San José</v>
      </c>
      <c r="L696" s="4">
        <v>102</v>
      </c>
      <c r="M696" s="3" t="s">
        <v>163</v>
      </c>
      <c r="N696" s="19" t="str">
        <f>VLOOKUP(BBDD!M696,[1]CODIFICACIÓN!$G$3:$H$48,2,FALSE)</f>
        <v>Actur- Rey Fernando</v>
      </c>
      <c r="O696" s="18" t="s">
        <v>574</v>
      </c>
      <c r="P696" s="19" t="str">
        <f>VLOOKUP(BBDD!O696,[1]CODIFICACIÓN!$BI$3:$BJ$15,2,FALSE)</f>
        <v>CASA</v>
      </c>
      <c r="Q696" s="3"/>
      <c r="R696" s="19" t="str">
        <f>VLOOKUP(BBDD!Q696,[1]CODIFICACIÓN!$BI$3:$BJ$15,2,FALSE)</f>
        <v>TRABAJO</v>
      </c>
      <c r="T696" s="19" t="str">
        <f>VLOOKUP(BBDD!S696,[1]CODIFICACIÓN!$BK$3:$BL$18,2,FALSE)</f>
        <v>BUS URBANO</v>
      </c>
      <c r="U696" s="19"/>
      <c r="V696" s="3"/>
      <c r="Y696" s="7">
        <v>0.46180555555555558</v>
      </c>
      <c r="Z696" s="3">
        <v>20</v>
      </c>
      <c r="AA696" s="3" t="s">
        <v>388</v>
      </c>
      <c r="AI696" s="19" t="str">
        <f>VLOOKUP(BBDD!AH696,[1]CODIFICACIÓN!$BM$3:$BN$14,2,FALSE)</f>
        <v>TARJETA BUS</v>
      </c>
      <c r="AJ696" s="19" t="str">
        <f>VLOOKUP(BBDD!AI696,[1]CODIFICACIÓN!$BO$3:$BP$12,2,FALSE)</f>
        <v>NS/NC</v>
      </c>
      <c r="AL696" s="19" t="str">
        <f>VLOOKUP(BBDD!AK696,[1]CODIFICACIÓN!$BQ$3:$BR$7,2,FALSE)</f>
        <v>4 O MÁS VECES A LA SEMANA</v>
      </c>
      <c r="AM696" s="19" t="str">
        <f>VLOOKUP(BBDD!AL696,[1]CODIFICACIÓN!$BS$3:$BT$7,2,FALSE)</f>
        <v>Muy seguro</v>
      </c>
    </row>
    <row r="697" spans="1:39" ht="15" customHeight="1" x14ac:dyDescent="0.3">
      <c r="A697" s="4">
        <v>696</v>
      </c>
      <c r="B697" s="5">
        <v>42846</v>
      </c>
      <c r="C697" s="7">
        <v>0.4777777777777778</v>
      </c>
      <c r="D697" s="3" t="s">
        <v>457</v>
      </c>
      <c r="E697" s="19" t="str">
        <f>VLOOKUP(BBDD!E697,[1]CODIFICACIÓN!$A$3:$B$5,2,FALSE)</f>
        <v>Hombre</v>
      </c>
      <c r="F697" s="3">
        <v>19</v>
      </c>
      <c r="G697" s="3" t="str">
        <f>VLOOKUP(F697,[1]CODIFICACIÓN!$BV$3:$BW$99,2,FALSE)</f>
        <v>15 a 24 años</v>
      </c>
      <c r="H697" s="3" t="s">
        <v>183</v>
      </c>
      <c r="I697" s="19" t="str">
        <f>VLOOKUP(BBDD!H697,[1]CODIFICACIÓN!$BG$3:$BH$11,2,FALSE)</f>
        <v>ESTUDIANTE</v>
      </c>
      <c r="J697" s="4" t="s">
        <v>163</v>
      </c>
      <c r="K697" s="19" t="str">
        <f>VLOOKUP(BBDD!J697,[1]CODIFICACIÓN!$G$3:$H$48,2,FALSE)</f>
        <v>Universidad Campus San Francisco</v>
      </c>
      <c r="L697" s="4">
        <v>93</v>
      </c>
      <c r="M697" s="3" t="s">
        <v>183</v>
      </c>
      <c r="N697" s="19" t="str">
        <f>VLOOKUP(BBDD!M697,[1]CODIFICACIÓN!$G$3:$H$48,2,FALSE)</f>
        <v>Centro</v>
      </c>
      <c r="O697" s="18" t="s">
        <v>580</v>
      </c>
      <c r="P697" s="19" t="str">
        <f>VLOOKUP(BBDD!O697,[1]CODIFICACIÓN!$BI$3:$BJ$15,2,FALSE)</f>
        <v>ESTUDIOS</v>
      </c>
      <c r="Q697" s="3"/>
      <c r="R697" s="19" t="str">
        <f>VLOOKUP(BBDD!Q697,[1]CODIFICACIÓN!$BI$3:$BJ$15,2,FALSE)</f>
        <v>CASA</v>
      </c>
      <c r="T697" s="19" t="str">
        <f>VLOOKUP(BBDD!S697,[1]CODIFICACIÓN!$BK$3:$BL$18,2,FALSE)</f>
        <v>A PIE</v>
      </c>
      <c r="U697" s="19"/>
      <c r="V697" s="3"/>
      <c r="Y697" s="7">
        <v>0.4777777777777778</v>
      </c>
      <c r="Z697" s="3">
        <v>10</v>
      </c>
      <c r="AI697" s="19" t="str">
        <f>VLOOKUP(BBDD!AH697,[1]CODIFICACIÓN!$BM$3:$BN$14,2,FALSE)</f>
        <v>NS/NC</v>
      </c>
      <c r="AJ697" s="19" t="str">
        <f>VLOOKUP(BBDD!AI697,[1]CODIFICACIÓN!$BO$3:$BP$12,2,FALSE)</f>
        <v>ES CARO</v>
      </c>
      <c r="AL697" s="19" t="str">
        <f>VLOOKUP(BBDD!AK697,[1]CODIFICACIÓN!$BQ$3:$BR$7,2,FALSE)</f>
        <v>4 O MÁS VECES A LA SEMANA</v>
      </c>
      <c r="AM697" s="19" t="str">
        <f>VLOOKUP(BBDD!AL697,[1]CODIFICACIÓN!$BS$3:$BT$7,2,FALSE)</f>
        <v>Seguro</v>
      </c>
    </row>
    <row r="698" spans="1:39" ht="15" customHeight="1" x14ac:dyDescent="0.3">
      <c r="A698" s="4">
        <v>697</v>
      </c>
      <c r="B698" s="5">
        <v>42846</v>
      </c>
      <c r="C698" s="7">
        <v>0.47986111111111113</v>
      </c>
      <c r="D698" s="3" t="s">
        <v>457</v>
      </c>
      <c r="E698" s="19" t="str">
        <f>VLOOKUP(BBDD!E698,[1]CODIFICACIÓN!$A$3:$B$5,2,FALSE)</f>
        <v>Mujer</v>
      </c>
      <c r="F698" s="3">
        <v>24</v>
      </c>
      <c r="G698" s="3" t="str">
        <f>VLOOKUP(F698,[1]CODIFICACIÓN!$BV$3:$BW$99,2,FALSE)</f>
        <v>15 a 24 años</v>
      </c>
      <c r="H698" s="3" t="s">
        <v>407</v>
      </c>
      <c r="I698" s="19" t="str">
        <f>VLOOKUP(BBDD!H698,[1]CODIFICACIÓN!$BG$3:$BH$11,2,FALSE)</f>
        <v>ESTUDIANTE</v>
      </c>
      <c r="J698" s="4" t="s">
        <v>407</v>
      </c>
      <c r="K698" s="19" t="str">
        <f>VLOOKUP(BBDD!J698,[1]CODIFICACIÓN!$G$3:$H$48,2,FALSE)</f>
        <v>Universidad</v>
      </c>
      <c r="L698" s="4">
        <v>192</v>
      </c>
      <c r="M698" s="3" t="s">
        <v>408</v>
      </c>
      <c r="N698" s="19" t="str">
        <f>VLOOKUP(BBDD!M698,[1]CODIFICACIÓN!$G$3:$H$48,2,FALSE)</f>
        <v>Centro Comercial Gran Casa</v>
      </c>
      <c r="O698" s="18">
        <v>93</v>
      </c>
      <c r="P698" s="19" t="str">
        <f>VLOOKUP(BBDD!O698,[1]CODIFICACIÓN!$BI$3:$BJ$15,2,FALSE)</f>
        <v>CASA</v>
      </c>
      <c r="Q698" s="3"/>
      <c r="R698" s="19" t="str">
        <f>VLOOKUP(BBDD!Q698,[1]CODIFICACIÓN!$BI$3:$BJ$15,2,FALSE)</f>
        <v>ESTUDIOS</v>
      </c>
      <c r="T698" s="19" t="str">
        <f>VLOOKUP(BBDD!S698,[1]CODIFICACIÓN!$BK$3:$BL$18,2,FALSE)</f>
        <v>NS/NC</v>
      </c>
      <c r="U698" s="19"/>
      <c r="V698" s="3"/>
      <c r="Y698" s="7">
        <v>0.47916666666666669</v>
      </c>
      <c r="Z698" s="3">
        <v>2</v>
      </c>
      <c r="AI698" s="19" t="str">
        <f>VLOOKUP(BBDD!AH698,[1]CODIFICACIÓN!$BM$3:$BN$14,2,FALSE)</f>
        <v>NS/NC</v>
      </c>
      <c r="AJ698" s="19" t="str">
        <f>VLOOKUP(BBDD!AI698,[1]CODIFICACIÓN!$BO$3:$BP$12,2,FALSE)</f>
        <v>INNECESARIO POR PROXIMIDAD</v>
      </c>
      <c r="AL698" s="19" t="str">
        <f>VLOOKUP(BBDD!AK698,[1]CODIFICACIÓN!$BQ$3:$BR$7,2,FALSE)</f>
        <v>4 O MÁS VECES A LA SEMANA</v>
      </c>
      <c r="AM698" s="19" t="str">
        <f>VLOOKUP(BBDD!AL698,[1]CODIFICACIÓN!$BS$3:$BT$7,2,FALSE)</f>
        <v>Muy seguro</v>
      </c>
    </row>
    <row r="699" spans="1:39" ht="15" customHeight="1" x14ac:dyDescent="0.3">
      <c r="A699" s="4">
        <v>698</v>
      </c>
      <c r="B699" s="5">
        <v>42846</v>
      </c>
      <c r="C699" s="7">
        <v>0.47986111111111113</v>
      </c>
      <c r="D699" s="3" t="s">
        <v>457</v>
      </c>
      <c r="E699" s="19" t="str">
        <f>VLOOKUP(BBDD!E699,[1]CODIFICACIÓN!$A$3:$B$5,2,FALSE)</f>
        <v>Mujer</v>
      </c>
      <c r="F699" s="3">
        <v>24</v>
      </c>
      <c r="G699" s="3" t="str">
        <f>VLOOKUP(F699,[1]CODIFICACIÓN!$BV$3:$BW$99,2,FALSE)</f>
        <v>15 a 24 años</v>
      </c>
      <c r="H699" s="3" t="s">
        <v>407</v>
      </c>
      <c r="I699" s="19" t="str">
        <f>VLOOKUP(BBDD!H699,[1]CODIFICACIÓN!$BG$3:$BH$11,2,FALSE)</f>
        <v>OCUPADO/A Y ESTUDIANTE</v>
      </c>
      <c r="J699" s="4" t="s">
        <v>163</v>
      </c>
      <c r="K699" s="19" t="str">
        <f>VLOOKUP(BBDD!J699,[1]CODIFICACIÓN!$G$3:$H$48,2,FALSE)</f>
        <v>Universidad</v>
      </c>
      <c r="L699" s="4" t="s">
        <v>669</v>
      </c>
      <c r="M699" s="3" t="s">
        <v>457</v>
      </c>
      <c r="N699" s="19" t="str">
        <f>VLOOKUP(BBDD!M699,[1]CODIFICACIÓN!$G$3:$H$48,2,FALSE)</f>
        <v>Universidad</v>
      </c>
      <c r="O699" s="18">
        <v>93</v>
      </c>
      <c r="P699" s="19" t="str">
        <f>VLOOKUP(BBDD!O699,[1]CODIFICACIÓN!$BI$3:$BJ$15,2,FALSE)</f>
        <v>CASA</v>
      </c>
      <c r="Q699" s="3"/>
      <c r="R699" s="19" t="str">
        <f>VLOOKUP(BBDD!Q699,[1]CODIFICACIÓN!$BI$3:$BJ$15,2,FALSE)</f>
        <v>ESTUDIOS</v>
      </c>
      <c r="T699" s="19" t="str">
        <f>VLOOKUP(BBDD!S699,[1]CODIFICACIÓN!$BK$3:$BL$18,2,FALSE)</f>
        <v>A PIE</v>
      </c>
      <c r="U699" s="19"/>
      <c r="V699" s="3"/>
      <c r="Y699" s="7">
        <v>0.47916666666666669</v>
      </c>
      <c r="Z699" s="3">
        <v>2</v>
      </c>
      <c r="AI699" s="19" t="str">
        <f>VLOOKUP(BBDD!AH699,[1]CODIFICACIÓN!$BM$3:$BN$14,2,FALSE)</f>
        <v>NS/NC</v>
      </c>
      <c r="AJ699" s="19" t="str">
        <f>VLOOKUP(BBDD!AI699,[1]CODIFICACIÓN!$BO$3:$BP$12,2,FALSE)</f>
        <v>INNECESARIO POR PROXIMIDAD</v>
      </c>
      <c r="AL699" s="19" t="str">
        <f>VLOOKUP(BBDD!AK699,[1]CODIFICACIÓN!$BQ$3:$BR$7,2,FALSE)</f>
        <v>4 O MÁS VECES A LA SEMANA</v>
      </c>
      <c r="AM699" s="19" t="str">
        <f>VLOOKUP(BBDD!AL699,[1]CODIFICACIÓN!$BS$3:$BT$7,2,FALSE)</f>
        <v>Muy seguro</v>
      </c>
    </row>
    <row r="700" spans="1:39" ht="15" customHeight="1" x14ac:dyDescent="0.3">
      <c r="A700" s="4">
        <v>699</v>
      </c>
      <c r="B700" s="5">
        <v>42846</v>
      </c>
      <c r="C700" s="7">
        <v>0.48541666666666666</v>
      </c>
      <c r="D700" s="3" t="s">
        <v>457</v>
      </c>
      <c r="E700" s="19" t="str">
        <f>VLOOKUP(BBDD!E700,[1]CODIFICACIÓN!$A$3:$B$5,2,FALSE)</f>
        <v>Hombre</v>
      </c>
      <c r="F700" s="3">
        <v>25</v>
      </c>
      <c r="G700" s="3" t="str">
        <f>VLOOKUP(F700,[1]CODIFICACIÓN!$BV$3:$BW$99,2,FALSE)</f>
        <v>25 a 39 años</v>
      </c>
      <c r="H700" s="3" t="s">
        <v>105</v>
      </c>
      <c r="I700" s="19" t="str">
        <f>VLOOKUP(BBDD!H700,[1]CODIFICACIÓN!$BG$3:$BH$11,2,FALSE)</f>
        <v>EN PARO (1º EMPLEO)</v>
      </c>
      <c r="J700" s="4" t="s">
        <v>105</v>
      </c>
      <c r="K700" s="19" t="str">
        <f>VLOOKUP(BBDD!J700,[1]CODIFICACIÓN!$G$3:$H$48,2,FALSE)</f>
        <v>Centro</v>
      </c>
      <c r="L700" s="4" t="s">
        <v>665</v>
      </c>
      <c r="M700" s="3" t="s">
        <v>409</v>
      </c>
      <c r="N700" s="19" t="str">
        <f>VLOOKUP(BBDD!M700,[1]CODIFICACIÓN!$G$3:$H$48,2,FALSE)</f>
        <v>Actur- Rey Fernando</v>
      </c>
      <c r="O700" s="18">
        <v>15</v>
      </c>
      <c r="P700" s="19" t="str">
        <f>VLOOKUP(BBDD!O700,[1]CODIFICACIÓN!$BI$3:$BJ$15,2,FALSE)</f>
        <v>CASA</v>
      </c>
      <c r="Q700" s="3"/>
      <c r="R700" s="19" t="str">
        <f>VLOOKUP(BBDD!Q700,[1]CODIFICACIÓN!$BI$3:$BJ$15,2,FALSE)</f>
        <v>ACOMPAÑAR ESTUDIAR</v>
      </c>
      <c r="T700" s="19" t="str">
        <f>VLOOKUP(BBDD!S700,[1]CODIFICACIÓN!$BK$3:$BL$18,2,FALSE)</f>
        <v>BICICLETA PRIVADA</v>
      </c>
      <c r="U700" s="19"/>
      <c r="V700" s="3"/>
      <c r="Y700" s="7">
        <v>0.48333333333333334</v>
      </c>
      <c r="Z700" s="3">
        <v>10</v>
      </c>
      <c r="AI700" s="19" t="str">
        <f>VLOOKUP(BBDD!AH700,[1]CODIFICACIÓN!$BM$3:$BN$14,2,FALSE)</f>
        <v>NS/NC</v>
      </c>
      <c r="AJ700" s="19" t="str">
        <f>VLOOKUP(BBDD!AI700,[1]CODIFICACIÓN!$BO$3:$BP$12,2,FALSE)</f>
        <v>INNECESARIO POR PROXIMIDAD</v>
      </c>
      <c r="AL700" s="19" t="str">
        <f>VLOOKUP(BBDD!AK700,[1]CODIFICACIÓN!$BQ$3:$BR$7,2,FALSE)</f>
        <v>1-3 VECES A LA SEMANA</v>
      </c>
      <c r="AM700" s="19" t="str">
        <f>VLOOKUP(BBDD!AL700,[1]CODIFICACIÓN!$BS$3:$BT$7,2,FALSE)</f>
        <v>Nada seguro</v>
      </c>
    </row>
    <row r="701" spans="1:39" ht="15" customHeight="1" x14ac:dyDescent="0.3">
      <c r="A701" s="4">
        <v>700</v>
      </c>
      <c r="B701" s="5">
        <v>42846</v>
      </c>
      <c r="C701" s="7">
        <v>0.48819444444444443</v>
      </c>
      <c r="D701" s="3" t="s">
        <v>457</v>
      </c>
      <c r="E701" s="19" t="str">
        <f>VLOOKUP(BBDD!E701,[1]CODIFICACIÓN!$A$3:$B$5,2,FALSE)</f>
        <v>Hombre</v>
      </c>
      <c r="F701" s="3">
        <v>30</v>
      </c>
      <c r="G701" s="3" t="str">
        <f>VLOOKUP(F701,[1]CODIFICACIÓN!$BV$3:$BW$99,2,FALSE)</f>
        <v>25 a 39 años</v>
      </c>
      <c r="H701" s="3" t="s">
        <v>194</v>
      </c>
      <c r="I701" s="19" t="str">
        <f>VLOOKUP(BBDD!H701,[1]CODIFICACIÓN!$BG$3:$BH$11,2,FALSE)</f>
        <v>OCUPADO/A Y ESTUDIANTE</v>
      </c>
      <c r="J701" s="4" t="s">
        <v>194</v>
      </c>
      <c r="K701" s="19" t="str">
        <f>VLOOKUP(BBDD!J701,[1]CODIFICACIÓN!$G$3:$H$48,2,FALSE)</f>
        <v>Universidad</v>
      </c>
      <c r="L701" s="4">
        <v>95</v>
      </c>
      <c r="M701" s="3" t="s">
        <v>408</v>
      </c>
      <c r="N701" s="19" t="str">
        <f>VLOOKUP(BBDD!M701,[1]CODIFICACIÓN!$G$3:$H$48,2,FALSE)</f>
        <v>Actur- Rey Fernando</v>
      </c>
      <c r="O701" s="18">
        <v>93</v>
      </c>
      <c r="P701" s="19" t="str">
        <f>VLOOKUP(BBDD!O701,[1]CODIFICACIÓN!$BI$3:$BJ$15,2,FALSE)</f>
        <v>CASA</v>
      </c>
      <c r="Q701" s="3"/>
      <c r="R701" s="19" t="str">
        <f>VLOOKUP(BBDD!Q701,[1]CODIFICACIÓN!$BI$3:$BJ$15,2,FALSE)</f>
        <v>ESTUDIOS</v>
      </c>
      <c r="T701" s="19" t="str">
        <f>VLOOKUP(BBDD!S701,[1]CODIFICACIÓN!$BK$3:$BL$18,2,FALSE)</f>
        <v>A PIE</v>
      </c>
      <c r="U701" s="19"/>
      <c r="V701" s="3"/>
      <c r="Y701" s="7">
        <v>0.48125000000000001</v>
      </c>
      <c r="Z701" s="3">
        <v>10</v>
      </c>
      <c r="AI701" s="19" t="str">
        <f>VLOOKUP(BBDD!AH701,[1]CODIFICACIÓN!$BM$3:$BN$14,2,FALSE)</f>
        <v>NS/NC</v>
      </c>
      <c r="AJ701" s="19" t="str">
        <f>VLOOKUP(BBDD!AI701,[1]CODIFICACIÓN!$BO$3:$BP$12,2,FALSE)</f>
        <v>INNECESARIO POR PROXIMIDAD</v>
      </c>
      <c r="AL701" s="19" t="str">
        <f>VLOOKUP(BBDD!AK701,[1]CODIFICACIÓN!$BQ$3:$BR$7,2,FALSE)</f>
        <v>NS/NC</v>
      </c>
      <c r="AM701" s="19" t="str">
        <f>VLOOKUP(BBDD!AL701,[1]CODIFICACIÓN!$BS$3:$BT$7,2,FALSE)</f>
        <v>Seguro</v>
      </c>
    </row>
    <row r="702" spans="1:39" ht="15" customHeight="1" x14ac:dyDescent="0.3">
      <c r="A702" s="4">
        <v>701</v>
      </c>
      <c r="B702" s="5">
        <v>42846</v>
      </c>
      <c r="C702" s="7">
        <v>0.4916666666666667</v>
      </c>
      <c r="D702" s="3" t="s">
        <v>457</v>
      </c>
      <c r="E702" s="19" t="str">
        <f>VLOOKUP(BBDD!E702,[1]CODIFICACIÓN!$A$3:$B$5,2,FALSE)</f>
        <v>Mujer</v>
      </c>
      <c r="F702" s="3">
        <v>68</v>
      </c>
      <c r="G702" s="3" t="str">
        <f>VLOOKUP(F702,[1]CODIFICACIÓN!$BV$3:$BW$99,2,FALSE)</f>
        <v>&gt; 65 años</v>
      </c>
      <c r="H702" s="3" t="s">
        <v>115</v>
      </c>
      <c r="I702" s="19" t="str">
        <f>VLOOKUP(BBDD!H702,[1]CODIFICACIÓN!$BG$3:$BH$11,2,FALSE)</f>
        <v>RETIRADO/A JUBILADO/A</v>
      </c>
      <c r="J702" s="4" t="s">
        <v>410</v>
      </c>
      <c r="K702" s="19" t="str">
        <f>VLOOKUP(BBDD!J702,[1]CODIFICACIÓN!$G$3:$H$48,2,FALSE)</f>
        <v>Delicias</v>
      </c>
      <c r="L702" s="4">
        <v>76</v>
      </c>
      <c r="M702" s="3" t="s">
        <v>410</v>
      </c>
      <c r="N702" s="19" t="str">
        <f>VLOOKUP(BBDD!M702,[1]CODIFICACIÓN!$G$3:$H$48,2,FALSE)</f>
        <v>Centro</v>
      </c>
      <c r="O702" s="18">
        <v>76</v>
      </c>
      <c r="P702" s="19" t="str">
        <f>VLOOKUP(BBDD!O702,[1]CODIFICACIÓN!$BI$3:$BJ$15,2,FALSE)</f>
        <v>NS/NC</v>
      </c>
      <c r="Q702" s="3"/>
      <c r="R702" s="19" t="s">
        <v>675</v>
      </c>
      <c r="T702" s="19" t="str">
        <f>VLOOKUP(BBDD!S702,[1]CODIFICACIÓN!$BK$3:$BL$18,2,FALSE)</f>
        <v>NS/NC</v>
      </c>
      <c r="U702" s="19"/>
      <c r="V702" s="3"/>
      <c r="Y702" s="7">
        <v>0.4826388888888889</v>
      </c>
      <c r="Z702" s="3">
        <v>15</v>
      </c>
      <c r="AI702" s="19" t="str">
        <f>VLOOKUP(BBDD!AH702,[1]CODIFICACIÓN!$BM$3:$BN$14,2,FALSE)</f>
        <v>NS/NC</v>
      </c>
      <c r="AJ702" s="19" t="str">
        <f>VLOOKUP(BBDD!AI702,[1]CODIFICACIÓN!$BO$3:$BP$12,2,FALSE)</f>
        <v>INNECESARIO POR PROXIMIDAD</v>
      </c>
      <c r="AL702" s="19" t="str">
        <f>VLOOKUP(BBDD!AK702,[1]CODIFICACIÓN!$BQ$3:$BR$7,2,FALSE)</f>
        <v>1-3 VECES A LA SEMANA</v>
      </c>
      <c r="AM702" s="19" t="str">
        <f>VLOOKUP(BBDD!AL702,[1]CODIFICACIÓN!$BS$3:$BT$7,2,FALSE)</f>
        <v>Seguro</v>
      </c>
    </row>
    <row r="703" spans="1:39" ht="15" customHeight="1" x14ac:dyDescent="0.3">
      <c r="A703" s="4">
        <v>702</v>
      </c>
      <c r="B703" s="5">
        <v>42846</v>
      </c>
      <c r="C703" s="7">
        <v>0.49305555555555558</v>
      </c>
      <c r="D703" s="3" t="s">
        <v>457</v>
      </c>
      <c r="E703" s="19" t="str">
        <f>VLOOKUP(BBDD!E703,[1]CODIFICACIÓN!$A$3:$B$5,2,FALSE)</f>
        <v>Hombre</v>
      </c>
      <c r="G703" s="3" t="e">
        <f>VLOOKUP(F703,[1]CODIFICACIÓN!$BV$3:$BW$99,2,FALSE)</f>
        <v>#N/A</v>
      </c>
      <c r="H703" s="3" t="s">
        <v>143</v>
      </c>
      <c r="I703" s="19" t="str">
        <f>VLOOKUP(BBDD!H703,[1]CODIFICACIÓN!$BG$3:$BH$11,2,FALSE)</f>
        <v>OCUPADO/A</v>
      </c>
      <c r="J703" s="4" t="s">
        <v>163</v>
      </c>
      <c r="K703" s="19" t="str">
        <f>VLOOKUP(BBDD!J703,[1]CODIFICACIÓN!$G$3:$H$48,2,FALSE)</f>
        <v>Universidad</v>
      </c>
      <c r="L703" s="4" t="s">
        <v>669</v>
      </c>
      <c r="M703" s="3" t="s">
        <v>143</v>
      </c>
      <c r="N703" s="19" t="str">
        <f>VLOOKUP(BBDD!M703,[1]CODIFICACIÓN!$G$3:$H$48,2,FALSE)</f>
        <v>Universidad</v>
      </c>
      <c r="O703" s="18">
        <v>56</v>
      </c>
      <c r="P703" s="19" t="str">
        <f>VLOOKUP(BBDD!O703,[1]CODIFICACIÓN!$BI$3:$BJ$15,2,FALSE)</f>
        <v>OCIO (DEPORTE, AMIGOS, ETC.)</v>
      </c>
      <c r="Q703" s="3"/>
      <c r="R703" s="19" t="str">
        <f>VLOOKUP(BBDD!Q703,[1]CODIFICACIÓN!$BI$3:$BJ$15,2,FALSE)</f>
        <v>TRABAJO</v>
      </c>
      <c r="T703" s="19" t="str">
        <f>VLOOKUP(BBDD!S703,[1]CODIFICACIÓN!$BK$3:$BL$18,2,FALSE)</f>
        <v>BICICLETA PRIVADA</v>
      </c>
      <c r="U703" s="19"/>
      <c r="V703" s="3"/>
      <c r="Y703" s="7">
        <v>0.48958333333333331</v>
      </c>
      <c r="Z703" s="3">
        <v>5</v>
      </c>
      <c r="AI703" s="19" t="str">
        <f>VLOOKUP(BBDD!AH703,[1]CODIFICACIÓN!$BM$3:$BN$14,2,FALSE)</f>
        <v>NS/NC</v>
      </c>
      <c r="AJ703" s="19" t="str">
        <f>VLOOKUP(BBDD!AI703,[1]CODIFICACIÓN!$BO$3:$BP$12,2,FALSE)</f>
        <v>INNECESARIO POR PROXIMIDAD</v>
      </c>
      <c r="AL703" s="19" t="str">
        <f>VLOOKUP(BBDD!AK703,[1]CODIFICACIÓN!$BQ$3:$BR$7,2,FALSE)</f>
        <v>1-3 VECES A LA SEMANA</v>
      </c>
      <c r="AM703" s="19" t="str">
        <f>VLOOKUP(BBDD!AL703,[1]CODIFICACIÓN!$BS$3:$BT$7,2,FALSE)</f>
        <v>Seguro</v>
      </c>
    </row>
    <row r="704" spans="1:39" ht="15" customHeight="1" x14ac:dyDescent="0.3">
      <c r="A704" s="4">
        <v>703</v>
      </c>
      <c r="B704" s="5">
        <v>42846</v>
      </c>
      <c r="C704" s="7">
        <v>0.49722222222222223</v>
      </c>
      <c r="D704" s="3" t="s">
        <v>457</v>
      </c>
      <c r="E704" s="19" t="str">
        <f>VLOOKUP(BBDD!E704,[1]CODIFICACIÓN!$A$3:$B$5,2,FALSE)</f>
        <v>Hombre</v>
      </c>
      <c r="F704" s="3">
        <v>27</v>
      </c>
      <c r="G704" s="3" t="str">
        <f>VLOOKUP(F704,[1]CODIFICACIÓN!$BV$3:$BW$99,2,FALSE)</f>
        <v>25 a 39 años</v>
      </c>
      <c r="H704" s="3" t="s">
        <v>407</v>
      </c>
      <c r="I704" s="19" t="str">
        <f>VLOOKUP(BBDD!H704,[1]CODIFICACIÓN!$BG$3:$BH$11,2,FALSE)</f>
        <v>NS/NC</v>
      </c>
      <c r="J704" s="4" t="s">
        <v>407</v>
      </c>
      <c r="K704" s="19" t="str">
        <f>VLOOKUP(BBDD!J704,[1]CODIFICACIÓN!$G$3:$H$48,2,FALSE)</f>
        <v>Universidad</v>
      </c>
      <c r="L704" s="4">
        <v>192</v>
      </c>
      <c r="M704" s="3" t="s">
        <v>409</v>
      </c>
      <c r="N704" s="19" t="str">
        <f>VLOOKUP(BBDD!M704,[1]CODIFICACIÓN!$G$3:$H$48,2,FALSE)</f>
        <v>Casco Histórico</v>
      </c>
      <c r="O704" s="18">
        <v>15</v>
      </c>
      <c r="P704" s="19" t="str">
        <f>VLOOKUP(BBDD!O704,[1]CODIFICACIÓN!$BI$3:$BJ$15,2,FALSE)</f>
        <v>CASA</v>
      </c>
      <c r="Q704" s="3"/>
      <c r="R704" s="19" t="str">
        <f>VLOOKUP(BBDD!Q704,[1]CODIFICACIÓN!$BI$3:$BJ$15,2,FALSE)</f>
        <v>ESTUDIOS</v>
      </c>
      <c r="T704" s="19" t="str">
        <f>VLOOKUP(BBDD!S704,[1]CODIFICACIÓN!$BK$3:$BL$18,2,FALSE)</f>
        <v>NS/NC</v>
      </c>
      <c r="U704" s="19"/>
      <c r="V704" s="3"/>
      <c r="Y704" s="7">
        <v>0.49444444444444446</v>
      </c>
      <c r="Z704" s="3">
        <v>1</v>
      </c>
      <c r="AI704" s="19" t="str">
        <f>VLOOKUP(BBDD!AH704,[1]CODIFICACIÓN!$BM$3:$BN$14,2,FALSE)</f>
        <v>NS/NC</v>
      </c>
      <c r="AJ704" s="19" t="str">
        <f>VLOOKUP(BBDD!AI704,[1]CODIFICACIÓN!$BO$3:$BP$12,2,FALSE)</f>
        <v>INNECESARIO POR PROXIMIDAD</v>
      </c>
      <c r="AL704" s="19" t="str">
        <f>VLOOKUP(BBDD!AK704,[1]CODIFICACIÓN!$BQ$3:$BR$7,2,FALSE)</f>
        <v>4 O MÁS VECES A LA SEMANA</v>
      </c>
      <c r="AM704" s="19" t="str">
        <f>VLOOKUP(BBDD!AL704,[1]CODIFICACIÓN!$BS$3:$BT$7,2,FALSE)</f>
        <v>Muy seguro</v>
      </c>
    </row>
    <row r="705" spans="1:39" ht="15" customHeight="1" x14ac:dyDescent="0.3">
      <c r="A705" s="4">
        <v>704</v>
      </c>
      <c r="B705" s="5">
        <v>42846</v>
      </c>
      <c r="C705" s="7">
        <v>0.5</v>
      </c>
      <c r="D705" s="3" t="s">
        <v>457</v>
      </c>
      <c r="E705" s="19" t="str">
        <f>VLOOKUP(BBDD!E705,[1]CODIFICACIÓN!$A$3:$B$5,2,FALSE)</f>
        <v>Hombre</v>
      </c>
      <c r="F705" s="3">
        <v>19</v>
      </c>
      <c r="G705" s="3" t="str">
        <f>VLOOKUP(F705,[1]CODIFICACIÓN!$BV$3:$BW$99,2,FALSE)</f>
        <v>15 a 24 años</v>
      </c>
      <c r="H705" s="3" t="s">
        <v>106</v>
      </c>
      <c r="I705" s="19" t="str">
        <f>VLOOKUP(BBDD!H705,[1]CODIFICACIÓN!$BG$3:$BH$11,2,FALSE)</f>
        <v>ESTUDIANTE</v>
      </c>
      <c r="J705" s="4" t="s">
        <v>106</v>
      </c>
      <c r="K705" s="19" t="str">
        <f>VLOOKUP(BBDD!J705,[1]CODIFICACIÓN!$G$3:$H$48,2,FALSE)</f>
        <v>Actur- Rey Fernando</v>
      </c>
      <c r="L705" s="4" t="s">
        <v>663</v>
      </c>
      <c r="M705" s="3" t="s">
        <v>411</v>
      </c>
      <c r="N705" s="19" t="str">
        <f>VLOOKUP(BBDD!M705,[1]CODIFICACIÓN!$G$3:$H$48,2,FALSE)</f>
        <v>Actur- Rey Fernando</v>
      </c>
      <c r="O705" s="18">
        <v>7</v>
      </c>
      <c r="P705" s="19" t="str">
        <f>VLOOKUP(BBDD!O705,[1]CODIFICACIÓN!$BI$3:$BJ$15,2,FALSE)</f>
        <v>CASA</v>
      </c>
      <c r="Q705" s="3"/>
      <c r="R705" s="19" t="str">
        <f>VLOOKUP(BBDD!Q705,[1]CODIFICACIÓN!$BI$3:$BJ$15,2,FALSE)</f>
        <v>ESTUDIOS</v>
      </c>
      <c r="T705" s="19" t="str">
        <f>VLOOKUP(BBDD!S705,[1]CODIFICACIÓN!$BK$3:$BL$18,2,FALSE)</f>
        <v>TRANVÍA</v>
      </c>
      <c r="U705" s="19"/>
      <c r="V705" s="3"/>
      <c r="Y705" s="7">
        <v>0.47222222222222227</v>
      </c>
      <c r="Z705" s="3">
        <v>30</v>
      </c>
      <c r="AA705" s="3" t="s">
        <v>467</v>
      </c>
      <c r="AI705" s="19" t="str">
        <f>VLOOKUP(BBDD!AH705,[1]CODIFICACIÓN!$BM$3:$BN$14,2,FALSE)</f>
        <v>NS/NC</v>
      </c>
      <c r="AJ705" s="19" t="str">
        <f>VLOOKUP(BBDD!AI705,[1]CODIFICACIÓN!$BO$3:$BP$12,2,FALSE)</f>
        <v>NS/NC</v>
      </c>
      <c r="AL705" s="19" t="str">
        <f>VLOOKUP(BBDD!AK705,[1]CODIFICACIÓN!$BQ$3:$BR$7,2,FALSE)</f>
        <v>4 O MÁS VECES A LA SEMANA</v>
      </c>
      <c r="AM705" s="19" t="str">
        <f>VLOOKUP(BBDD!AL705,[1]CODIFICACIÓN!$BS$3:$BT$7,2,FALSE)</f>
        <v>Seguro</v>
      </c>
    </row>
    <row r="706" spans="1:39" ht="15" customHeight="1" x14ac:dyDescent="0.3">
      <c r="A706" s="4">
        <v>705</v>
      </c>
      <c r="B706" s="5">
        <v>42846</v>
      </c>
      <c r="C706" s="7">
        <v>0.50902777777777775</v>
      </c>
      <c r="D706" s="3" t="s">
        <v>457</v>
      </c>
      <c r="E706" s="19" t="str">
        <f>VLOOKUP(BBDD!E706,[1]CODIFICACIÓN!$A$3:$B$5,2,FALSE)</f>
        <v>Mujer</v>
      </c>
      <c r="F706" s="3">
        <v>19</v>
      </c>
      <c r="G706" s="3" t="str">
        <f>VLOOKUP(F706,[1]CODIFICACIÓN!$BV$3:$BW$99,2,FALSE)</f>
        <v>15 a 24 años</v>
      </c>
      <c r="H706" s="3" t="s">
        <v>106</v>
      </c>
      <c r="I706" s="19" t="str">
        <f>VLOOKUP(BBDD!H706,[1]CODIFICACIÓN!$BG$3:$BH$11,2,FALSE)</f>
        <v>ESTUDIANTE</v>
      </c>
      <c r="J706" s="4" t="s">
        <v>163</v>
      </c>
      <c r="K706" s="19" t="str">
        <f>VLOOKUP(BBDD!J706,[1]CODIFICACIÓN!$G$3:$H$48,2,FALSE)</f>
        <v>Universidad Campus San Francisco</v>
      </c>
      <c r="L706" s="4">
        <v>93</v>
      </c>
      <c r="M706" s="3" t="s">
        <v>412</v>
      </c>
      <c r="N706" s="19" t="str">
        <f>VLOOKUP(BBDD!M706,[1]CODIFICACIÓN!$G$3:$H$48,2,FALSE)</f>
        <v>El Rabal</v>
      </c>
      <c r="O706" s="18">
        <v>192</v>
      </c>
      <c r="P706" s="19" t="str">
        <f>VLOOKUP(BBDD!O706,[1]CODIFICACIÓN!$BI$3:$BJ$15,2,FALSE)</f>
        <v>ESTUDIOS</v>
      </c>
      <c r="Q706" s="3"/>
      <c r="R706" s="19" t="str">
        <f>VLOOKUP(BBDD!Q706,[1]CODIFICACIÓN!$BI$3:$BJ$15,2,FALSE)</f>
        <v>OCIO (DEPORTE, AMIGOS, ETC.)</v>
      </c>
      <c r="T706" s="19" t="str">
        <f>VLOOKUP(BBDD!S706,[1]CODIFICACIÓN!$BK$3:$BL$18,2,FALSE)</f>
        <v>A PIE</v>
      </c>
      <c r="U706" s="19"/>
      <c r="V706" s="3"/>
      <c r="Y706" s="7">
        <v>0.50694444444444442</v>
      </c>
      <c r="Z706" s="3">
        <v>1</v>
      </c>
      <c r="AI706" s="19" t="str">
        <f>VLOOKUP(BBDD!AH706,[1]CODIFICACIÓN!$BM$3:$BN$14,2,FALSE)</f>
        <v>NS/NC</v>
      </c>
      <c r="AJ706" s="19" t="str">
        <f>VLOOKUP(BBDD!AI706,[1]CODIFICACIÓN!$BO$3:$BP$12,2,FALSE)</f>
        <v>INNECESARIO POR PROXIMIDAD</v>
      </c>
      <c r="AL706" s="19" t="str">
        <f>VLOOKUP(BBDD!AK706,[1]CODIFICACIÓN!$BQ$3:$BR$7,2,FALSE)</f>
        <v>1-3 VECES A LA SEMANA</v>
      </c>
      <c r="AM706" s="19" t="str">
        <f>VLOOKUP(BBDD!AL706,[1]CODIFICACIÓN!$BS$3:$BT$7,2,FALSE)</f>
        <v>Seguro</v>
      </c>
    </row>
    <row r="707" spans="1:39" ht="15" customHeight="1" x14ac:dyDescent="0.3">
      <c r="A707" s="4">
        <v>706</v>
      </c>
      <c r="B707" s="5">
        <v>42846</v>
      </c>
      <c r="C707" s="7">
        <v>0.50902777777777775</v>
      </c>
      <c r="D707" s="3" t="s">
        <v>457</v>
      </c>
      <c r="E707" s="19" t="str">
        <f>VLOOKUP(BBDD!E707,[1]CODIFICACIÓN!$A$3:$B$5,2,FALSE)</f>
        <v>Mujer</v>
      </c>
      <c r="F707" s="3">
        <v>19</v>
      </c>
      <c r="G707" s="3" t="str">
        <f>VLOOKUP(F707,[1]CODIFICACIÓN!$BV$3:$BW$99,2,FALSE)</f>
        <v>15 a 24 años</v>
      </c>
      <c r="H707" s="3" t="s">
        <v>115</v>
      </c>
      <c r="I707" s="19" t="str">
        <f>VLOOKUP(BBDD!H707,[1]CODIFICACIÓN!$BG$3:$BH$11,2,FALSE)</f>
        <v>ESTUDIANTE</v>
      </c>
      <c r="J707" s="4" t="s">
        <v>163</v>
      </c>
      <c r="K707" s="19" t="str">
        <f>VLOOKUP(BBDD!J707,[1]CODIFICACIÓN!$G$3:$H$48,2,FALSE)</f>
        <v>Universidad Campus San Francisco</v>
      </c>
      <c r="L707" s="4">
        <v>93</v>
      </c>
      <c r="M707" s="3" t="s">
        <v>412</v>
      </c>
      <c r="N707" s="19" t="str">
        <f>VLOOKUP(BBDD!M707,[1]CODIFICACIÓN!$G$3:$H$48,2,FALSE)</f>
        <v>Universidad</v>
      </c>
      <c r="O707" s="18">
        <v>192</v>
      </c>
      <c r="P707" s="19" t="str">
        <f>VLOOKUP(BBDD!O707,[1]CODIFICACIÓN!$BI$3:$BJ$15,2,FALSE)</f>
        <v>ESTUDIOS</v>
      </c>
      <c r="Q707" s="3"/>
      <c r="R707" s="19" t="str">
        <f>VLOOKUP(BBDD!Q707,[1]CODIFICACIÓN!$BI$3:$BJ$15,2,FALSE)</f>
        <v>OCIO (DEPORTE, AMIGOS, ETC.)</v>
      </c>
      <c r="T707" s="19" t="str">
        <f>VLOOKUP(BBDD!S707,[1]CODIFICACIÓN!$BK$3:$BL$18,2,FALSE)</f>
        <v>NS/NC</v>
      </c>
      <c r="U707" s="19"/>
      <c r="V707" s="3"/>
      <c r="AI707" s="19" t="str">
        <f>VLOOKUP(BBDD!AH707,[1]CODIFICACIÓN!$BM$3:$BN$14,2,FALSE)</f>
        <v>NS/NC</v>
      </c>
      <c r="AJ707" s="19" t="str">
        <f>VLOOKUP(BBDD!AI707,[1]CODIFICACIÓN!$BO$3:$BP$12,2,FALSE)</f>
        <v>INNECESARIO POR PROXIMIDAD</v>
      </c>
      <c r="AL707" s="19" t="str">
        <f>VLOOKUP(BBDD!AK707,[1]CODIFICACIÓN!$BQ$3:$BR$7,2,FALSE)</f>
        <v>4 O MÁS VECES A LA SEMANA</v>
      </c>
      <c r="AM707" s="19" t="str">
        <f>VLOOKUP(BBDD!AL707,[1]CODIFICACIÓN!$BS$3:$BT$7,2,FALSE)</f>
        <v>Muy seguro</v>
      </c>
    </row>
    <row r="708" spans="1:39" ht="15" customHeight="1" x14ac:dyDescent="0.3">
      <c r="A708" s="4">
        <v>707</v>
      </c>
      <c r="B708" s="5">
        <v>42846</v>
      </c>
      <c r="C708" s="7">
        <v>0.50902777777777775</v>
      </c>
      <c r="D708" s="3" t="s">
        <v>457</v>
      </c>
      <c r="E708" s="19" t="str">
        <f>VLOOKUP(BBDD!E708,[1]CODIFICACIÓN!$A$3:$B$5,2,FALSE)</f>
        <v>Hombre</v>
      </c>
      <c r="F708" s="3">
        <v>20</v>
      </c>
      <c r="G708" s="3" t="str">
        <f>VLOOKUP(F708,[1]CODIFICACIÓN!$BV$3:$BW$99,2,FALSE)</f>
        <v>15 a 24 años</v>
      </c>
      <c r="H708" s="3" t="s">
        <v>139</v>
      </c>
      <c r="I708" s="19" t="str">
        <f>VLOOKUP(BBDD!H708,[1]CODIFICACIÓN!$BG$3:$BH$11,2,FALSE)</f>
        <v>ESTUDIANTE</v>
      </c>
      <c r="J708" s="4" t="s">
        <v>163</v>
      </c>
      <c r="K708" s="19" t="str">
        <f>VLOOKUP(BBDD!J708,[1]CODIFICACIÓN!$G$3:$H$48,2,FALSE)</f>
        <v>Universidad Campus San Francisco</v>
      </c>
      <c r="L708" s="4">
        <v>93</v>
      </c>
      <c r="M708" s="3" t="s">
        <v>412</v>
      </c>
      <c r="N708" s="19" t="str">
        <f>VLOOKUP(BBDD!M708,[1]CODIFICACIÓN!$G$3:$H$48,2,FALSE)</f>
        <v>Actur- Rey Fernando</v>
      </c>
      <c r="O708" s="18">
        <v>192</v>
      </c>
      <c r="P708" s="19" t="str">
        <f>VLOOKUP(BBDD!O708,[1]CODIFICACIÓN!$BI$3:$BJ$15,2,FALSE)</f>
        <v>NS/NC</v>
      </c>
      <c r="Q708" s="3"/>
      <c r="R708" s="19" t="s">
        <v>675</v>
      </c>
      <c r="T708" s="19" t="str">
        <f>VLOOKUP(BBDD!S708,[1]CODIFICACIÓN!$BK$3:$BL$18,2,FALSE)</f>
        <v>NS/NC</v>
      </c>
      <c r="U708" s="19"/>
      <c r="V708" s="3"/>
      <c r="Y708" s="7">
        <v>0.50902777777777775</v>
      </c>
      <c r="Z708" s="3">
        <v>1</v>
      </c>
      <c r="AI708" s="19" t="str">
        <f>VLOOKUP(BBDD!AH708,[1]CODIFICACIÓN!$BM$3:$BN$14,2,FALSE)</f>
        <v>NS/NC</v>
      </c>
      <c r="AJ708" s="19" t="str">
        <f>VLOOKUP(BBDD!AI708,[1]CODIFICACIÓN!$BO$3:$BP$12,2,FALSE)</f>
        <v>INNECESARIO POR PROXIMIDAD</v>
      </c>
      <c r="AL708" s="19" t="str">
        <f>VLOOKUP(BBDD!AK708,[1]CODIFICACIÓN!$BQ$3:$BR$7,2,FALSE)</f>
        <v>1-3 VECES A LA SEMANA</v>
      </c>
      <c r="AM708" s="19" t="str">
        <f>VLOOKUP(BBDD!AL708,[1]CODIFICACIÓN!$BS$3:$BT$7,2,FALSE)</f>
        <v>Seguro</v>
      </c>
    </row>
    <row r="709" spans="1:39" ht="15" customHeight="1" x14ac:dyDescent="0.3">
      <c r="A709" s="4">
        <v>708</v>
      </c>
      <c r="B709" s="5">
        <v>42846</v>
      </c>
      <c r="C709" s="7">
        <v>0.50902777777777775</v>
      </c>
      <c r="D709" s="3" t="s">
        <v>457</v>
      </c>
      <c r="E709" s="19" t="str">
        <f>VLOOKUP(BBDD!E709,[1]CODIFICACIÓN!$A$3:$B$5,2,FALSE)</f>
        <v>Hombre</v>
      </c>
      <c r="F709" s="3">
        <v>19</v>
      </c>
      <c r="G709" s="3" t="str">
        <f>VLOOKUP(F709,[1]CODIFICACIÓN!$BV$3:$BW$99,2,FALSE)</f>
        <v>15 a 24 años</v>
      </c>
      <c r="H709" s="3" t="s">
        <v>139</v>
      </c>
      <c r="I709" s="19" t="str">
        <f>VLOOKUP(BBDD!H709,[1]CODIFICACIÓN!$BG$3:$BH$11,2,FALSE)</f>
        <v>ESTUDIANTE</v>
      </c>
      <c r="J709" s="4" t="s">
        <v>163</v>
      </c>
      <c r="K709" s="19" t="str">
        <f>VLOOKUP(BBDD!J709,[1]CODIFICACIÓN!$G$3:$H$48,2,FALSE)</f>
        <v>Universidad Campus San Francisco</v>
      </c>
      <c r="L709" s="4">
        <v>93</v>
      </c>
      <c r="M709" s="3" t="s">
        <v>412</v>
      </c>
      <c r="N709" s="19" t="str">
        <f>VLOOKUP(BBDD!M709,[1]CODIFICACIÓN!$G$3:$H$48,2,FALSE)</f>
        <v>Delicias</v>
      </c>
      <c r="O709" s="18">
        <v>192</v>
      </c>
      <c r="P709" s="19" t="str">
        <f>VLOOKUP(BBDD!O709,[1]CODIFICACIÓN!$BI$3:$BJ$15,2,FALSE)</f>
        <v>ESTUDIOS</v>
      </c>
      <c r="Q709" s="3"/>
      <c r="R709" s="19" t="str">
        <f>VLOOKUP(BBDD!Q709,[1]CODIFICACIÓN!$BI$3:$BJ$15,2,FALSE)</f>
        <v>OCIO (DEPORTE, AMIGOS, ETC.)</v>
      </c>
      <c r="T709" s="19" t="str">
        <f>VLOOKUP(BBDD!S709,[1]CODIFICACIÓN!$BK$3:$BL$18,2,FALSE)</f>
        <v>A PIE</v>
      </c>
      <c r="U709" s="19"/>
      <c r="V709" s="3"/>
      <c r="Y709" s="7">
        <v>0.5083333333333333</v>
      </c>
      <c r="Z709" s="3">
        <v>1</v>
      </c>
      <c r="AI709" s="19" t="str">
        <f>VLOOKUP(BBDD!AH709,[1]CODIFICACIÓN!$BM$3:$BN$14,2,FALSE)</f>
        <v>NS/NC</v>
      </c>
      <c r="AJ709" s="19" t="str">
        <f>VLOOKUP(BBDD!AI709,[1]CODIFICACIÓN!$BO$3:$BP$12,2,FALSE)</f>
        <v>INNECESARIO POR PROXIMIDAD</v>
      </c>
      <c r="AL709" s="19" t="str">
        <f>VLOOKUP(BBDD!AK709,[1]CODIFICACIÓN!$BQ$3:$BR$7,2,FALSE)</f>
        <v>1-3 VECES A LA SEMANA</v>
      </c>
      <c r="AM709" s="19" t="str">
        <f>VLOOKUP(BBDD!AL709,[1]CODIFICACIÓN!$BS$3:$BT$7,2,FALSE)</f>
        <v>Seguro</v>
      </c>
    </row>
    <row r="710" spans="1:39" ht="15" customHeight="1" x14ac:dyDescent="0.3">
      <c r="A710" s="4">
        <v>709</v>
      </c>
      <c r="B710" s="5">
        <v>42846</v>
      </c>
      <c r="C710" s="7">
        <v>0.50902777777777775</v>
      </c>
      <c r="D710" s="3" t="s">
        <v>457</v>
      </c>
      <c r="E710" s="19" t="str">
        <f>VLOOKUP(BBDD!E710,[1]CODIFICACIÓN!$A$3:$B$5,2,FALSE)</f>
        <v>Hombre</v>
      </c>
      <c r="F710" s="3">
        <v>21</v>
      </c>
      <c r="G710" s="3" t="str">
        <f>VLOOKUP(F710,[1]CODIFICACIÓN!$BV$3:$BW$99,2,FALSE)</f>
        <v>15 a 24 años</v>
      </c>
      <c r="H710" s="3" t="s">
        <v>128</v>
      </c>
      <c r="I710" s="19" t="str">
        <f>VLOOKUP(BBDD!H710,[1]CODIFICACIÓN!$BG$3:$BH$11,2,FALSE)</f>
        <v>NS/NC</v>
      </c>
      <c r="J710" s="4" t="s">
        <v>163</v>
      </c>
      <c r="K710" s="19" t="str">
        <f>VLOOKUP(BBDD!J710,[1]CODIFICACIÓN!$G$3:$H$48,2,FALSE)</f>
        <v>Universidad</v>
      </c>
      <c r="L710" s="4" t="s">
        <v>669</v>
      </c>
      <c r="M710" s="3" t="s">
        <v>412</v>
      </c>
      <c r="N710" s="19" t="str">
        <f>VLOOKUP(BBDD!M710,[1]CODIFICACIÓN!$G$3:$H$48,2,FALSE)</f>
        <v>Actur- Rey Fernando</v>
      </c>
      <c r="O710" s="18">
        <v>192</v>
      </c>
      <c r="P710" s="19" t="str">
        <f>VLOOKUP(BBDD!O710,[1]CODIFICACIÓN!$BI$3:$BJ$15,2,FALSE)</f>
        <v>CASA</v>
      </c>
      <c r="Q710" s="3"/>
      <c r="R710" s="19" t="str">
        <f>VLOOKUP(BBDD!Q710,[1]CODIFICACIÓN!$BI$3:$BJ$15,2,FALSE)</f>
        <v>OCIO (DEPORTE, AMIGOS, ETC.)</v>
      </c>
      <c r="T710" s="19" t="str">
        <f>VLOOKUP(BBDD!S710,[1]CODIFICACIÓN!$BK$3:$BL$18,2,FALSE)</f>
        <v>A PIE</v>
      </c>
      <c r="U710" s="19"/>
      <c r="V710" s="3"/>
      <c r="Y710" s="7">
        <v>0.5083333333333333</v>
      </c>
      <c r="Z710" s="3">
        <v>1</v>
      </c>
      <c r="AI710" s="19" t="str">
        <f>VLOOKUP(BBDD!AH710,[1]CODIFICACIÓN!$BM$3:$BN$14,2,FALSE)</f>
        <v>NS/NC</v>
      </c>
      <c r="AJ710" s="19" t="str">
        <f>VLOOKUP(BBDD!AI710,[1]CODIFICACIÓN!$BO$3:$BP$12,2,FALSE)</f>
        <v>INNECESARIO POR PROXIMIDAD</v>
      </c>
      <c r="AL710" s="19" t="str">
        <f>VLOOKUP(BBDD!AK710,[1]CODIFICACIÓN!$BQ$3:$BR$7,2,FALSE)</f>
        <v>1-3 VECES A LA SEMANA</v>
      </c>
      <c r="AM710" s="19" t="str">
        <f>VLOOKUP(BBDD!AL710,[1]CODIFICACIÓN!$BS$3:$BT$7,2,FALSE)</f>
        <v>Seguro</v>
      </c>
    </row>
    <row r="711" spans="1:39" ht="15" customHeight="1" x14ac:dyDescent="0.3">
      <c r="A711" s="4">
        <v>710</v>
      </c>
      <c r="B711" s="5">
        <v>42846</v>
      </c>
      <c r="C711" s="7">
        <v>0.51250000000000007</v>
      </c>
      <c r="D711" s="3" t="s">
        <v>457</v>
      </c>
      <c r="E711" s="19" t="str">
        <f>VLOOKUP(BBDD!E711,[1]CODIFICACIÓN!$A$3:$B$5,2,FALSE)</f>
        <v>NS/NC</v>
      </c>
      <c r="G711" s="3" t="e">
        <f>VLOOKUP(F711,[1]CODIFICACIÓN!$BV$3:$BW$99,2,FALSE)</f>
        <v>#N/A</v>
      </c>
      <c r="H711" s="3" t="s">
        <v>163</v>
      </c>
      <c r="I711" s="19" t="str">
        <f>VLOOKUP(BBDD!H711,[1]CODIFICACIÓN!$BG$3:$BH$11,2,FALSE)</f>
        <v>ESTUDIANTE</v>
      </c>
      <c r="J711" s="4" t="s">
        <v>163</v>
      </c>
      <c r="K711" s="19" t="str">
        <f>VLOOKUP(BBDD!J711,[1]CODIFICACIÓN!$G$3:$H$48,2,FALSE)</f>
        <v>Universidad Campus San Francisco</v>
      </c>
      <c r="L711" s="4">
        <v>93</v>
      </c>
      <c r="M711" s="3" t="s">
        <v>413</v>
      </c>
      <c r="N711" s="19" t="str">
        <f>VLOOKUP(BBDD!M711,[1]CODIFICACIÓN!$G$3:$H$48,2,FALSE)</f>
        <v>Delicias</v>
      </c>
      <c r="O711" s="18">
        <v>100</v>
      </c>
      <c r="P711" s="19" t="str">
        <f>VLOOKUP(BBDD!O711,[1]CODIFICACIÓN!$BI$3:$BJ$15,2,FALSE)</f>
        <v>ESTUDIOS</v>
      </c>
      <c r="Q711" s="3"/>
      <c r="R711" s="19" t="str">
        <f>VLOOKUP(BBDD!Q711,[1]CODIFICACIÓN!$BI$3:$BJ$15,2,FALSE)</f>
        <v>CASA</v>
      </c>
      <c r="T711" s="19" t="str">
        <f>VLOOKUP(BBDD!S711,[1]CODIFICACIÓN!$BK$3:$BL$18,2,FALSE)</f>
        <v>A PIE</v>
      </c>
      <c r="U711" s="19"/>
      <c r="V711" s="3"/>
      <c r="Z711" s="3">
        <v>5</v>
      </c>
      <c r="AI711" s="19" t="str">
        <f>VLOOKUP(BBDD!AH711,[1]CODIFICACIÓN!$BM$3:$BN$14,2,FALSE)</f>
        <v>NS/NC</v>
      </c>
      <c r="AJ711" s="19" t="str">
        <f>VLOOKUP(BBDD!AI711,[1]CODIFICACIÓN!$BO$3:$BP$12,2,FALSE)</f>
        <v>NS/NC</v>
      </c>
      <c r="AL711" s="19" t="str">
        <f>VLOOKUP(BBDD!AK711,[1]CODIFICACIÓN!$BQ$3:$BR$7,2,FALSE)</f>
        <v>1-3 VECES A LA SEMANA</v>
      </c>
      <c r="AM711" s="19" t="str">
        <f>VLOOKUP(BBDD!AL711,[1]CODIFICACIÓN!$BS$3:$BT$7,2,FALSE)</f>
        <v>Seguro</v>
      </c>
    </row>
    <row r="712" spans="1:39" ht="15" customHeight="1" x14ac:dyDescent="0.3">
      <c r="A712" s="4">
        <v>711</v>
      </c>
      <c r="B712" s="5">
        <v>42846</v>
      </c>
      <c r="C712" s="7">
        <v>0.51527777777777783</v>
      </c>
      <c r="D712" s="3" t="s">
        <v>457</v>
      </c>
      <c r="E712" s="19" t="str">
        <f>VLOOKUP(BBDD!E712,[1]CODIFICACIÓN!$A$3:$B$5,2,FALSE)</f>
        <v>Mujer</v>
      </c>
      <c r="G712" s="3" t="e">
        <f>VLOOKUP(F712,[1]CODIFICACIÓN!$BV$3:$BW$99,2,FALSE)</f>
        <v>#N/A</v>
      </c>
      <c r="H712" s="3" t="s">
        <v>106</v>
      </c>
      <c r="I712" s="19" t="str">
        <f>VLOOKUP(BBDD!H712,[1]CODIFICACIÓN!$BG$3:$BH$11,2,FALSE)</f>
        <v>EN PARO</v>
      </c>
      <c r="J712" s="4" t="s">
        <v>393</v>
      </c>
      <c r="K712" s="19" t="str">
        <f>VLOOKUP(BBDD!J712,[1]CODIFICACIÓN!$G$3:$H$48,2,FALSE)</f>
        <v>Hospital Clínico Lozano Blesa</v>
      </c>
      <c r="L712" s="4">
        <v>173</v>
      </c>
      <c r="M712" s="3" t="s">
        <v>106</v>
      </c>
      <c r="N712" s="19" t="str">
        <f>VLOOKUP(BBDD!M712,[1]CODIFICACIÓN!$G$3:$H$48,2,FALSE)</f>
        <v>Las Fuentes</v>
      </c>
      <c r="O712" s="18" t="s">
        <v>609</v>
      </c>
      <c r="P712" s="19" t="str">
        <f>VLOOKUP(BBDD!O712,[1]CODIFICACIÓN!$BI$3:$BJ$15,2,FALSE)</f>
        <v>SANIDAD</v>
      </c>
      <c r="Q712" s="3"/>
      <c r="R712" s="19" t="str">
        <f>VLOOKUP(BBDD!Q712,[1]CODIFICACIÓN!$BI$3:$BJ$15,2,FALSE)</f>
        <v>CASA</v>
      </c>
      <c r="T712" s="19" t="str">
        <f>VLOOKUP(BBDD!S712,[1]CODIFICACIÓN!$BK$3:$BL$18,2,FALSE)</f>
        <v>TRANVÍA</v>
      </c>
      <c r="U712" s="19"/>
      <c r="V712" s="3"/>
      <c r="Y712" s="7">
        <v>0.51388888888888895</v>
      </c>
      <c r="Z712" s="3">
        <v>35</v>
      </c>
      <c r="AA712" s="3" t="s">
        <v>467</v>
      </c>
      <c r="AI712" s="19" t="str">
        <f>VLOOKUP(BBDD!AH712,[1]CODIFICACIÓN!$BM$3:$BN$14,2,FALSE)</f>
        <v>NS/NC</v>
      </c>
      <c r="AJ712" s="19" t="str">
        <f>VLOOKUP(BBDD!AI712,[1]CODIFICACIÓN!$BO$3:$BP$12,2,FALSE)</f>
        <v>NS/NC</v>
      </c>
      <c r="AL712" s="19" t="str">
        <f>VLOOKUP(BBDD!AK712,[1]CODIFICACIÓN!$BQ$3:$BR$7,2,FALSE)</f>
        <v>1-3 VECES AL MES</v>
      </c>
      <c r="AM712" s="19" t="str">
        <f>VLOOKUP(BBDD!AL712,[1]CODIFICACIÓN!$BS$3:$BT$7,2,FALSE)</f>
        <v>Muy seguro</v>
      </c>
    </row>
    <row r="713" spans="1:39" ht="15" customHeight="1" x14ac:dyDescent="0.3">
      <c r="A713" s="4">
        <v>712</v>
      </c>
      <c r="B713" s="5">
        <v>42846</v>
      </c>
      <c r="C713" s="7">
        <v>0.51736111111111105</v>
      </c>
      <c r="D713" s="3" t="s">
        <v>457</v>
      </c>
      <c r="E713" s="19" t="str">
        <f>VLOOKUP(BBDD!E713,[1]CODIFICACIÓN!$A$3:$B$5,2,FALSE)</f>
        <v>Mujer</v>
      </c>
      <c r="F713" s="3">
        <v>23</v>
      </c>
      <c r="G713" s="3" t="str">
        <f>VLOOKUP(F713,[1]CODIFICACIÓN!$BV$3:$BW$99,2,FALSE)</f>
        <v>15 a 24 años</v>
      </c>
      <c r="H713" s="3" t="s">
        <v>163</v>
      </c>
      <c r="I713" s="19" t="str">
        <f>VLOOKUP(BBDD!H713,[1]CODIFICACIÓN!$BG$3:$BH$11,2,FALSE)</f>
        <v>OCUPADO/A Y ESTUDIANTE</v>
      </c>
      <c r="J713" s="4" t="s">
        <v>163</v>
      </c>
      <c r="K713" s="19" t="str">
        <f>VLOOKUP(BBDD!J713,[1]CODIFICACIÓN!$G$3:$H$48,2,FALSE)</f>
        <v>Universidad Campus San Francisco</v>
      </c>
      <c r="L713" s="4">
        <v>93</v>
      </c>
      <c r="M713" s="3" t="s">
        <v>540</v>
      </c>
      <c r="N713" s="19" t="str">
        <f>VLOOKUP(BBDD!M713,[1]CODIFICACIÓN!$G$3:$H$48,2,FALSE)</f>
        <v>Delicias</v>
      </c>
      <c r="O713" s="18">
        <v>100</v>
      </c>
      <c r="P713" s="19" t="str">
        <f>VLOOKUP(BBDD!O713,[1]CODIFICACIÓN!$BI$3:$BJ$15,2,FALSE)</f>
        <v>ESTUDIOS</v>
      </c>
      <c r="Q713" s="3"/>
      <c r="R713" s="19" t="str">
        <f>VLOOKUP(BBDD!Q713,[1]CODIFICACIÓN!$BI$3:$BJ$15,2,FALSE)</f>
        <v>CASA</v>
      </c>
      <c r="T713" s="19" t="str">
        <f>VLOOKUP(BBDD!S713,[1]CODIFICACIÓN!$BK$3:$BL$18,2,FALSE)</f>
        <v>A PIE</v>
      </c>
      <c r="U713" s="19"/>
      <c r="V713" s="3"/>
      <c r="Y713" s="7">
        <v>0.51736111111111105</v>
      </c>
      <c r="Z713" s="3">
        <v>10</v>
      </c>
      <c r="AI713" s="19" t="str">
        <f>VLOOKUP(BBDD!AH713,[1]CODIFICACIÓN!$BM$3:$BN$14,2,FALSE)</f>
        <v>NS/NC</v>
      </c>
      <c r="AJ713" s="19" t="str">
        <f>VLOOKUP(BBDD!AI713,[1]CODIFICACIÓN!$BO$3:$BP$12,2,FALSE)</f>
        <v>ES CARO</v>
      </c>
      <c r="AL713" s="19" t="str">
        <f>VLOOKUP(BBDD!AK713,[1]CODIFICACIÓN!$BQ$3:$BR$7,2,FALSE)</f>
        <v>CON MENOR FRECUENCIA</v>
      </c>
      <c r="AM713" s="19" t="str">
        <f>VLOOKUP(BBDD!AL713,[1]CODIFICACIÓN!$BS$3:$BT$7,2,FALSE)</f>
        <v>Seguro</v>
      </c>
    </row>
    <row r="714" spans="1:39" ht="15" customHeight="1" x14ac:dyDescent="0.3">
      <c r="A714" s="4">
        <v>713</v>
      </c>
      <c r="B714" s="5">
        <v>42846</v>
      </c>
      <c r="C714" s="7">
        <v>0.52083333333333337</v>
      </c>
      <c r="D714" s="3" t="s">
        <v>457</v>
      </c>
      <c r="E714" s="19" t="str">
        <f>VLOOKUP(BBDD!E714,[1]CODIFICACIÓN!$A$3:$B$5,2,FALSE)</f>
        <v>Hombre</v>
      </c>
      <c r="F714" s="3">
        <v>20</v>
      </c>
      <c r="G714" s="3" t="str">
        <f>VLOOKUP(F714,[1]CODIFICACIÓN!$BV$3:$BW$99,2,FALSE)</f>
        <v>15 a 24 años</v>
      </c>
      <c r="H714" s="3" t="s">
        <v>239</v>
      </c>
      <c r="I714" s="19" t="str">
        <f>VLOOKUP(BBDD!H714,[1]CODIFICACIÓN!$BG$3:$BH$11,2,FALSE)</f>
        <v>ESTUDIANTE</v>
      </c>
      <c r="J714" s="4" t="s">
        <v>163</v>
      </c>
      <c r="K714" s="19" t="str">
        <f>VLOOKUP(BBDD!J714,[1]CODIFICACIÓN!$G$3:$H$48,2,FALSE)</f>
        <v>Universidad</v>
      </c>
      <c r="L714" s="4" t="s">
        <v>669</v>
      </c>
      <c r="M714" s="3" t="s">
        <v>412</v>
      </c>
      <c r="N714" s="19" t="str">
        <f>VLOOKUP(BBDD!M714,[1]CODIFICACIÓN!$G$3:$H$48,2,FALSE)</f>
        <v>Las Fuentes</v>
      </c>
      <c r="O714" s="18">
        <v>192</v>
      </c>
      <c r="P714" s="19" t="str">
        <f>VLOOKUP(BBDD!O714,[1]CODIFICACIÓN!$BI$3:$BJ$15,2,FALSE)</f>
        <v>OCIO (DEPORTE, AMIGOS, ETC.)</v>
      </c>
      <c r="Q714" s="3"/>
      <c r="R714" s="19" t="str">
        <f>VLOOKUP(BBDD!Q714,[1]CODIFICACIÓN!$BI$3:$BJ$15,2,FALSE)</f>
        <v>OCIO (DEPORTE, AMIGOS, ETC.)</v>
      </c>
      <c r="T714" s="19" t="str">
        <f>VLOOKUP(BBDD!S714,[1]CODIFICACIÓN!$BK$3:$BL$18,2,FALSE)</f>
        <v>A PIE</v>
      </c>
      <c r="U714" s="19"/>
      <c r="V714" s="3"/>
      <c r="Y714" s="7">
        <v>0.52083333333333337</v>
      </c>
      <c r="Z714" s="3">
        <v>1</v>
      </c>
      <c r="AI714" s="19" t="str">
        <f>VLOOKUP(BBDD!AH714,[1]CODIFICACIÓN!$BM$3:$BN$14,2,FALSE)</f>
        <v>NS/NC</v>
      </c>
      <c r="AJ714" s="19" t="str">
        <f>VLOOKUP(BBDD!AI714,[1]CODIFICACIÓN!$BO$3:$BP$12,2,FALSE)</f>
        <v>INNECESARIO POR PROXIMIDAD</v>
      </c>
      <c r="AL714" s="19" t="str">
        <f>VLOOKUP(BBDD!AK714,[1]CODIFICACIÓN!$BQ$3:$BR$7,2,FALSE)</f>
        <v>NS/NC</v>
      </c>
      <c r="AM714" s="19" t="str">
        <f>VLOOKUP(BBDD!AL714,[1]CODIFICACIÓN!$BS$3:$BT$7,2,FALSE)</f>
        <v>NS/NC</v>
      </c>
    </row>
    <row r="715" spans="1:39" ht="15" customHeight="1" x14ac:dyDescent="0.3">
      <c r="A715" s="4">
        <v>714</v>
      </c>
      <c r="B715" s="5">
        <v>42846</v>
      </c>
      <c r="C715" s="7">
        <v>0.52083333333333337</v>
      </c>
      <c r="D715" s="3" t="s">
        <v>457</v>
      </c>
      <c r="E715" s="19" t="str">
        <f>VLOOKUP(BBDD!E715,[1]CODIFICACIÓN!$A$3:$B$5,2,FALSE)</f>
        <v>Hombre</v>
      </c>
      <c r="F715" s="3">
        <v>20</v>
      </c>
      <c r="G715" s="3" t="str">
        <f>VLOOKUP(F715,[1]CODIFICACIÓN!$BV$3:$BW$99,2,FALSE)</f>
        <v>15 a 24 años</v>
      </c>
      <c r="H715" s="3" t="s">
        <v>239</v>
      </c>
      <c r="I715" s="19" t="str">
        <f>VLOOKUP(BBDD!H715,[1]CODIFICACIÓN!$BG$3:$BH$11,2,FALSE)</f>
        <v>ESTUDIANTE</v>
      </c>
      <c r="J715" s="4" t="s">
        <v>163</v>
      </c>
      <c r="K715" s="19" t="str">
        <f>VLOOKUP(BBDD!J715,[1]CODIFICACIÓN!$G$3:$H$48,2,FALSE)</f>
        <v>Universidad</v>
      </c>
      <c r="L715" s="4" t="s">
        <v>669</v>
      </c>
      <c r="M715" s="3" t="s">
        <v>412</v>
      </c>
      <c r="N715" s="19" t="str">
        <f>VLOOKUP(BBDD!M715,[1]CODIFICACIÓN!$G$3:$H$48,2,FALSE)</f>
        <v>Zona Este</v>
      </c>
      <c r="O715" s="18">
        <v>192</v>
      </c>
      <c r="P715" s="19" t="str">
        <f>VLOOKUP(BBDD!O715,[1]CODIFICACIÓN!$BI$3:$BJ$15,2,FALSE)</f>
        <v>ASUNTOS PERSONALES</v>
      </c>
      <c r="Q715" s="3"/>
      <c r="R715" s="19" t="str">
        <f>VLOOKUP(BBDD!Q715,[1]CODIFICACIÓN!$BI$3:$BJ$15,2,FALSE)</f>
        <v>OCIO (DEPORTE, AMIGOS, ETC.)</v>
      </c>
      <c r="T715" s="19" t="str">
        <f>VLOOKUP(BBDD!S715,[1]CODIFICACIÓN!$BK$3:$BL$18,2,FALSE)</f>
        <v>A PIE</v>
      </c>
      <c r="U715" s="19"/>
      <c r="V715" s="3"/>
      <c r="Y715" s="7">
        <v>0.52083333333333337</v>
      </c>
      <c r="Z715" s="3">
        <v>1</v>
      </c>
      <c r="AI715" s="19" t="str">
        <f>VLOOKUP(BBDD!AH715,[1]CODIFICACIÓN!$BM$3:$BN$14,2,FALSE)</f>
        <v>NS/NC</v>
      </c>
      <c r="AJ715" s="19" t="str">
        <f>VLOOKUP(BBDD!AI715,[1]CODIFICACIÓN!$BO$3:$BP$12,2,FALSE)</f>
        <v>INNECESARIO POR PROXIMIDAD</v>
      </c>
      <c r="AL715" s="19" t="str">
        <f>VLOOKUP(BBDD!AK715,[1]CODIFICACIÓN!$BQ$3:$BR$7,2,FALSE)</f>
        <v>NS/NC</v>
      </c>
      <c r="AM715" s="19" t="str">
        <f>VLOOKUP(BBDD!AL715,[1]CODIFICACIÓN!$BS$3:$BT$7,2,FALSE)</f>
        <v>NS/NC</v>
      </c>
    </row>
    <row r="716" spans="1:39" ht="15" customHeight="1" x14ac:dyDescent="0.3">
      <c r="A716" s="4">
        <v>715</v>
      </c>
      <c r="B716" s="5">
        <v>42846</v>
      </c>
      <c r="C716" s="7">
        <v>0.52083333333333337</v>
      </c>
      <c r="D716" s="3" t="s">
        <v>457</v>
      </c>
      <c r="E716" s="19" t="str">
        <f>VLOOKUP(BBDD!E716,[1]CODIFICACIÓN!$A$3:$B$5,2,FALSE)</f>
        <v>Hombre</v>
      </c>
      <c r="F716" s="3">
        <v>21</v>
      </c>
      <c r="G716" s="3" t="str">
        <f>VLOOKUP(F716,[1]CODIFICACIÓN!$BV$3:$BW$99,2,FALSE)</f>
        <v>15 a 24 años</v>
      </c>
      <c r="H716" s="3" t="s">
        <v>163</v>
      </c>
      <c r="I716" s="19" t="str">
        <f>VLOOKUP(BBDD!H716,[1]CODIFICACIÓN!$BG$3:$BH$11,2,FALSE)</f>
        <v>EN PARO</v>
      </c>
      <c r="J716" s="4" t="s">
        <v>163</v>
      </c>
      <c r="K716" s="19" t="str">
        <f>VLOOKUP(BBDD!J716,[1]CODIFICACIÓN!$G$3:$H$48,2,FALSE)</f>
        <v>Universidad</v>
      </c>
      <c r="L716" s="4" t="s">
        <v>669</v>
      </c>
      <c r="M716" s="3" t="s">
        <v>163</v>
      </c>
      <c r="N716" s="19" t="str">
        <f>VLOOKUP(BBDD!M716,[1]CODIFICACIÓN!$G$3:$H$48,2,FALSE)</f>
        <v>La Almozara</v>
      </c>
      <c r="O716" s="18" t="s">
        <v>574</v>
      </c>
      <c r="P716" s="19" t="str">
        <f>VLOOKUP(BBDD!O716,[1]CODIFICACIÓN!$BI$3:$BJ$15,2,FALSE)</f>
        <v>ESTUDIOS</v>
      </c>
      <c r="Q716" s="3"/>
      <c r="R716" s="19" t="str">
        <f>VLOOKUP(BBDD!Q716,[1]CODIFICACIÓN!$BI$3:$BJ$15,2,FALSE)</f>
        <v>CASA</v>
      </c>
      <c r="T716" s="19" t="str">
        <f>VLOOKUP(BBDD!S716,[1]CODIFICACIÓN!$BK$3:$BL$18,2,FALSE)</f>
        <v>A PIE</v>
      </c>
      <c r="U716" s="19"/>
      <c r="V716" s="3"/>
      <c r="Y716" s="7">
        <v>0.51736111111111105</v>
      </c>
      <c r="AI716" s="19" t="str">
        <f>VLOOKUP(BBDD!AH716,[1]CODIFICACIÓN!$BM$3:$BN$14,2,FALSE)</f>
        <v>NS/NC</v>
      </c>
      <c r="AJ716" s="19" t="str">
        <f>VLOOKUP(BBDD!AI716,[1]CODIFICACIÓN!$BO$3:$BP$12,2,FALSE)</f>
        <v>INNECESARIO POR PROXIMIDAD</v>
      </c>
      <c r="AL716" s="19" t="str">
        <f>VLOOKUP(BBDD!AK716,[1]CODIFICACIÓN!$BQ$3:$BR$7,2,FALSE)</f>
        <v>4 O MÁS VECES A LA SEMANA</v>
      </c>
      <c r="AM716" s="19" t="str">
        <f>VLOOKUP(BBDD!AL716,[1]CODIFICACIÓN!$BS$3:$BT$7,2,FALSE)</f>
        <v>NS/NC</v>
      </c>
    </row>
    <row r="717" spans="1:39" ht="15" customHeight="1" x14ac:dyDescent="0.3">
      <c r="A717" s="4">
        <v>716</v>
      </c>
      <c r="B717" s="5">
        <v>42846</v>
      </c>
      <c r="C717" s="7">
        <v>0.52083333333333337</v>
      </c>
      <c r="D717" s="3" t="s">
        <v>457</v>
      </c>
      <c r="E717" s="19" t="str">
        <f>VLOOKUP(BBDD!E717,[1]CODIFICACIÓN!$A$3:$B$5,2,FALSE)</f>
        <v>Mujer</v>
      </c>
      <c r="F717" s="3">
        <v>22</v>
      </c>
      <c r="G717" s="3" t="str">
        <f>VLOOKUP(F717,[1]CODIFICACIÓN!$BV$3:$BW$99,2,FALSE)</f>
        <v>15 a 24 años</v>
      </c>
      <c r="H717" s="3" t="s">
        <v>364</v>
      </c>
      <c r="I717" s="19" t="str">
        <f>VLOOKUP(BBDD!H717,[1]CODIFICACIÓN!$BG$3:$BH$11,2,FALSE)</f>
        <v>ESTUDIANTE</v>
      </c>
      <c r="J717" s="4" t="s">
        <v>163</v>
      </c>
      <c r="K717" s="19" t="str">
        <f>VLOOKUP(BBDD!J717,[1]CODIFICACIÓN!$G$3:$H$48,2,FALSE)</f>
        <v>Universidad Campus San Francisco</v>
      </c>
      <c r="L717" s="4">
        <v>93</v>
      </c>
      <c r="M717" s="3" t="s">
        <v>364</v>
      </c>
      <c r="N717" s="19" t="str">
        <f>VLOOKUP(BBDD!M717,[1]CODIFICACIÓN!$G$3:$H$48,2,FALSE)</f>
        <v>Universidad Campus San Francisco</v>
      </c>
      <c r="O717" s="18" t="s">
        <v>559</v>
      </c>
      <c r="P717" s="19" t="str">
        <f>VLOOKUP(BBDD!O717,[1]CODIFICACIÓN!$BI$3:$BJ$15,2,FALSE)</f>
        <v>ESTUDIOS</v>
      </c>
      <c r="Q717" s="3"/>
      <c r="R717" s="19" t="str">
        <f>VLOOKUP(BBDD!Q717,[1]CODIFICACIÓN!$BI$3:$BJ$15,2,FALSE)</f>
        <v>CASA</v>
      </c>
      <c r="T717" s="19" t="str">
        <f>VLOOKUP(BBDD!S717,[1]CODIFICACIÓN!$BK$3:$BL$18,2,FALSE)</f>
        <v>BICICLETA PÚBLICA (BIZI)</v>
      </c>
      <c r="U717" s="19"/>
      <c r="V717" s="3"/>
      <c r="Y717" s="7">
        <v>0.52083333333333337</v>
      </c>
      <c r="Z717" s="3">
        <v>15</v>
      </c>
      <c r="AI717" s="19" t="str">
        <f>VLOOKUP(BBDD!AH717,[1]CODIFICACIÓN!$BM$3:$BN$14,2,FALSE)</f>
        <v>NS/NC</v>
      </c>
      <c r="AJ717" s="19" t="str">
        <f>VLOOKUP(BBDD!AI717,[1]CODIFICACIÓN!$BO$3:$BP$12,2,FALSE)</f>
        <v>NS/NC</v>
      </c>
      <c r="AL717" s="19" t="str">
        <f>VLOOKUP(BBDD!AK717,[1]CODIFICACIÓN!$BQ$3:$BR$7,2,FALSE)</f>
        <v>4 O MÁS VECES A LA SEMANA</v>
      </c>
      <c r="AM717" s="19" t="str">
        <f>VLOOKUP(BBDD!AL717,[1]CODIFICACIÓN!$BS$3:$BT$7,2,FALSE)</f>
        <v>Poco seguro</v>
      </c>
    </row>
    <row r="718" spans="1:39" x14ac:dyDescent="0.3">
      <c r="A718" s="4">
        <v>717</v>
      </c>
      <c r="B718" s="5">
        <v>42846</v>
      </c>
      <c r="C718" s="7">
        <v>0.52777777777777779</v>
      </c>
      <c r="D718" s="3" t="s">
        <v>457</v>
      </c>
      <c r="E718" s="19" t="str">
        <f>VLOOKUP(BBDD!E718,[1]CODIFICACIÓN!$A$3:$B$5,2,FALSE)</f>
        <v>Mujer</v>
      </c>
      <c r="F718" s="3">
        <v>25</v>
      </c>
      <c r="G718" s="3" t="str">
        <f>VLOOKUP(F718,[1]CODIFICACIÓN!$BV$3:$BW$99,2,FALSE)</f>
        <v>25 a 39 años</v>
      </c>
      <c r="H718" s="3" t="s">
        <v>147</v>
      </c>
      <c r="I718" s="19" t="str">
        <f>VLOOKUP(BBDD!H718,[1]CODIFICACIÓN!$BG$3:$BH$11,2,FALSE)</f>
        <v>NS/NC</v>
      </c>
      <c r="J718" s="4" t="s">
        <v>409</v>
      </c>
      <c r="K718" s="19" t="str">
        <f>VLOOKUP(BBDD!J718,[1]CODIFICACIÓN!$G$3:$H$48,2,FALSE)</f>
        <v>Actur- Rey Fernando</v>
      </c>
      <c r="L718" s="4">
        <v>15</v>
      </c>
      <c r="M718" s="3" t="s">
        <v>147</v>
      </c>
      <c r="N718" s="19" t="str">
        <f>VLOOKUP(BBDD!M718,[1]CODIFICACIÓN!$G$3:$H$48,2,FALSE)</f>
        <v>Universidad Campus San Francisco</v>
      </c>
      <c r="O718" s="18">
        <v>59</v>
      </c>
      <c r="P718" s="19" t="str">
        <f>VLOOKUP(BBDD!O718,[1]CODIFICACIÓN!$BI$3:$BJ$15,2,FALSE)</f>
        <v>COMPRA DIARIA</v>
      </c>
      <c r="Q718" s="3"/>
      <c r="R718" s="19" t="str">
        <f>VLOOKUP(BBDD!Q718,[1]CODIFICACIÓN!$BI$3:$BJ$15,2,FALSE)</f>
        <v>CASA</v>
      </c>
      <c r="T718" s="19" t="str">
        <f>VLOOKUP(BBDD!S718,[1]CODIFICACIÓN!$BK$3:$BL$18,2,FALSE)</f>
        <v>TRANVÍA</v>
      </c>
      <c r="U718" s="19" t="str">
        <f>VLOOKUP(BBDD!T718,[1]CODIFICACIÓN!$BK$3:$BL$18,2,FALSE)</f>
        <v>A PIE</v>
      </c>
      <c r="V718" s="3"/>
      <c r="Y718" s="7">
        <v>0.52430555555555558</v>
      </c>
      <c r="Z718" s="3">
        <v>25</v>
      </c>
      <c r="AA718" s="3" t="s">
        <v>467</v>
      </c>
      <c r="AI718" s="19" t="str">
        <f>VLOOKUP(BBDD!AH718,[1]CODIFICACIÓN!$BM$3:$BN$14,2,FALSE)</f>
        <v>TARJETA CIUDADANA</v>
      </c>
      <c r="AJ718" s="19" t="str">
        <f>VLOOKUP(BBDD!AI718,[1]CODIFICACIÓN!$BO$3:$BP$12,2,FALSE)</f>
        <v>NS/NC</v>
      </c>
      <c r="AL718" s="19" t="str">
        <f>VLOOKUP(BBDD!AK718,[1]CODIFICACIÓN!$BQ$3:$BR$7,2,FALSE)</f>
        <v>4 O MÁS VECES A LA SEMANA</v>
      </c>
      <c r="AM718" s="19" t="str">
        <f>VLOOKUP(BBDD!AL718,[1]CODIFICACIÓN!$BS$3:$BT$7,2,FALSE)</f>
        <v>Seguro</v>
      </c>
    </row>
    <row r="719" spans="1:39" x14ac:dyDescent="0.3">
      <c r="A719" s="4">
        <v>718</v>
      </c>
      <c r="B719" s="5">
        <v>42846</v>
      </c>
      <c r="C719" s="7">
        <v>0.52777777777777779</v>
      </c>
      <c r="D719" s="3" t="s">
        <v>457</v>
      </c>
      <c r="E719" s="19" t="str">
        <f>VLOOKUP(BBDD!E719,[1]CODIFICACIÓN!$A$3:$B$5,2,FALSE)</f>
        <v>Hombre</v>
      </c>
      <c r="F719" s="3">
        <v>19</v>
      </c>
      <c r="G719" s="3" t="str">
        <f>VLOOKUP(F719,[1]CODIFICACIÓN!$BV$3:$BW$99,2,FALSE)</f>
        <v>15 a 24 años</v>
      </c>
      <c r="H719" s="3" t="s">
        <v>138</v>
      </c>
      <c r="I719" s="19" t="str">
        <f>VLOOKUP(BBDD!H719,[1]CODIFICACIÓN!$BG$3:$BH$11,2,FALSE)</f>
        <v>ESTUDIANTE</v>
      </c>
      <c r="J719" s="4" t="s">
        <v>163</v>
      </c>
      <c r="K719" s="19" t="str">
        <f>VLOOKUP(BBDD!J719,[1]CODIFICACIÓN!$G$3:$H$48,2,FALSE)</f>
        <v>Universidad Campus San Francisco</v>
      </c>
      <c r="L719" s="4">
        <v>93</v>
      </c>
      <c r="M719" s="3" t="s">
        <v>138</v>
      </c>
      <c r="N719" s="19" t="str">
        <f>VLOOKUP(BBDD!M719,[1]CODIFICACIÓN!$G$3:$H$48,2,FALSE)</f>
        <v>Universidad Campus San Francisco</v>
      </c>
      <c r="O719" s="18">
        <v>164</v>
      </c>
      <c r="P719" s="19" t="str">
        <f>VLOOKUP(BBDD!O719,[1]CODIFICACIÓN!$BI$3:$BJ$15,2,FALSE)</f>
        <v>ESTUDIOS</v>
      </c>
      <c r="Q719" s="3"/>
      <c r="R719" s="19" t="str">
        <f>VLOOKUP(BBDD!Q719,[1]CODIFICACIÓN!$BI$3:$BJ$15,2,FALSE)</f>
        <v>CASA</v>
      </c>
      <c r="T719" s="19" t="str">
        <f>VLOOKUP(BBDD!S719,[1]CODIFICACIÓN!$BK$3:$BL$18,2,FALSE)</f>
        <v>TRANVÍA</v>
      </c>
      <c r="U719" s="19" t="str">
        <f>VLOOKUP(BBDD!T719,[1]CODIFICACIÓN!$BK$3:$BL$18,2,FALSE)</f>
        <v>BUS URBANO</v>
      </c>
      <c r="V719" s="3"/>
      <c r="Y719" s="7">
        <v>0.52777777777777779</v>
      </c>
      <c r="Z719" s="3">
        <v>40</v>
      </c>
      <c r="AA719" s="3" t="s">
        <v>467</v>
      </c>
      <c r="AC719" s="3">
        <v>54</v>
      </c>
      <c r="AI719" s="19" t="str">
        <f>VLOOKUP(BBDD!AH719,[1]CODIFICACIÓN!$BM$3:$BN$14,2,FALSE)</f>
        <v>TARJETA BUS</v>
      </c>
      <c r="AJ719" s="19" t="str">
        <f>VLOOKUP(BBDD!AI719,[1]CODIFICACIÓN!$BO$3:$BP$12,2,FALSE)</f>
        <v>NS/NC</v>
      </c>
      <c r="AL719" s="19" t="str">
        <f>VLOOKUP(BBDD!AK719,[1]CODIFICACIÓN!$BQ$3:$BR$7,2,FALSE)</f>
        <v>4 O MÁS VECES A LA SEMANA</v>
      </c>
      <c r="AM719" s="19" t="str">
        <f>VLOOKUP(BBDD!AL719,[1]CODIFICACIÓN!$BS$3:$BT$7,2,FALSE)</f>
        <v>Muy seguro</v>
      </c>
    </row>
    <row r="720" spans="1:39" ht="15" customHeight="1" x14ac:dyDescent="0.3">
      <c r="A720" s="4">
        <v>719</v>
      </c>
      <c r="B720" s="5">
        <v>42846</v>
      </c>
      <c r="C720" s="7">
        <v>0.53125</v>
      </c>
      <c r="D720" s="3" t="s">
        <v>457</v>
      </c>
      <c r="E720" s="19" t="str">
        <f>VLOOKUP(BBDD!E720,[1]CODIFICACIÓN!$A$3:$B$5,2,FALSE)</f>
        <v>Hombre</v>
      </c>
      <c r="F720" s="3">
        <v>35</v>
      </c>
      <c r="G720" s="3" t="str">
        <f>VLOOKUP(F720,[1]CODIFICACIÓN!$BV$3:$BW$99,2,FALSE)</f>
        <v>25 a 39 años</v>
      </c>
      <c r="H720" s="3" t="s">
        <v>414</v>
      </c>
      <c r="I720" s="19" t="str">
        <f>VLOOKUP(BBDD!H720,[1]CODIFICACIÓN!$BG$3:$BH$11,2,FALSE)</f>
        <v>OCUPADO/A</v>
      </c>
      <c r="J720" s="4" t="s">
        <v>163</v>
      </c>
      <c r="K720" s="19" t="str">
        <f>VLOOKUP(BBDD!J720,[1]CODIFICACIÓN!$G$3:$H$48,2,FALSE)</f>
        <v>Universidad</v>
      </c>
      <c r="L720" s="4" t="s">
        <v>669</v>
      </c>
      <c r="M720" s="3" t="s">
        <v>105</v>
      </c>
      <c r="N720" s="19" t="str">
        <f>VLOOKUP(BBDD!M720,[1]CODIFICACIÓN!$G$3:$H$48,2,FALSE)</f>
        <v>Centro</v>
      </c>
      <c r="O720" s="18" t="s">
        <v>665</v>
      </c>
      <c r="P720" s="19" t="str">
        <f>VLOOKUP(BBDD!O720,[1]CODIFICACIÓN!$BI$3:$BJ$15,2,FALSE)</f>
        <v>TRABAJO</v>
      </c>
      <c r="Q720" s="3"/>
      <c r="R720" s="19" t="str">
        <f>VLOOKUP(BBDD!Q720,[1]CODIFICACIÓN!$BI$3:$BJ$15,2,FALSE)</f>
        <v>CASA</v>
      </c>
      <c r="T720" s="19" t="str">
        <f>VLOOKUP(BBDD!S720,[1]CODIFICACIÓN!$BK$3:$BL$18,2,FALSE)</f>
        <v>MOTOCICLETA</v>
      </c>
      <c r="U720" s="19"/>
      <c r="V720" s="3"/>
      <c r="Y720" s="7">
        <v>0.53125</v>
      </c>
      <c r="Z720" s="3">
        <v>10</v>
      </c>
      <c r="AI720" s="19" t="str">
        <f>VLOOKUP(BBDD!AH720,[1]CODIFICACIÓN!$BM$3:$BN$14,2,FALSE)</f>
        <v>NS/NC</v>
      </c>
      <c r="AJ720" s="19" t="str">
        <f>VLOOKUP(BBDD!AI720,[1]CODIFICACIÓN!$BO$3:$BP$12,2,FALSE)</f>
        <v>INNECESARIO POR PROXIMIDAD</v>
      </c>
      <c r="AL720" s="19" t="str">
        <f>VLOOKUP(BBDD!AK720,[1]CODIFICACIÓN!$BQ$3:$BR$7,2,FALSE)</f>
        <v>4 O MÁS VECES A LA SEMANA</v>
      </c>
      <c r="AM720" s="19" t="str">
        <f>VLOOKUP(BBDD!AL720,[1]CODIFICACIÓN!$BS$3:$BT$7,2,FALSE)</f>
        <v>Muy seguro</v>
      </c>
    </row>
    <row r="721" spans="1:39" ht="15" customHeight="1" x14ac:dyDescent="0.3">
      <c r="A721" s="4">
        <v>720</v>
      </c>
      <c r="B721" s="5">
        <v>42846</v>
      </c>
      <c r="C721" s="7">
        <v>0.53472222222222221</v>
      </c>
      <c r="D721" s="3" t="s">
        <v>457</v>
      </c>
      <c r="E721" s="19" t="str">
        <f>VLOOKUP(BBDD!E721,[1]CODIFICACIÓN!$A$3:$B$5,2,FALSE)</f>
        <v>Hombre</v>
      </c>
      <c r="F721" s="3">
        <v>21</v>
      </c>
      <c r="G721" s="3" t="str">
        <f>VLOOKUP(F721,[1]CODIFICACIÓN!$BV$3:$BW$99,2,FALSE)</f>
        <v>15 a 24 años</v>
      </c>
      <c r="H721" s="3" t="s">
        <v>108</v>
      </c>
      <c r="I721" s="19" t="str">
        <f>VLOOKUP(BBDD!H721,[1]CODIFICACIÓN!$BG$3:$BH$11,2,FALSE)</f>
        <v>OCUPADO/A Y ESTUDIANTE</v>
      </c>
      <c r="J721" s="4" t="s">
        <v>163</v>
      </c>
      <c r="K721" s="19" t="str">
        <f>VLOOKUP(BBDD!J721,[1]CODIFICACIÓN!$G$3:$H$48,2,FALSE)</f>
        <v>Universidad</v>
      </c>
      <c r="L721" s="4" t="s">
        <v>669</v>
      </c>
      <c r="M721" s="3" t="s">
        <v>108</v>
      </c>
      <c r="N721" s="19" t="str">
        <f>VLOOKUP(BBDD!M721,[1]CODIFICACIÓN!$G$3:$H$48,2,FALSE)</f>
        <v>Universidad Campus San Francisco</v>
      </c>
      <c r="O721" s="18" t="s">
        <v>555</v>
      </c>
      <c r="P721" s="19" t="str">
        <f>VLOOKUP(BBDD!O721,[1]CODIFICACIÓN!$BI$3:$BJ$15,2,FALSE)</f>
        <v>TRABAJO</v>
      </c>
      <c r="Q721" s="3"/>
      <c r="R721" s="19" t="str">
        <f>VLOOKUP(BBDD!Q721,[1]CODIFICACIÓN!$BI$3:$BJ$15,2,FALSE)</f>
        <v>CASA</v>
      </c>
      <c r="T721" s="19" t="str">
        <f>VLOOKUP(BBDD!S721,[1]CODIFICACIÓN!$BK$3:$BL$18,2,FALSE)</f>
        <v>BUS URBANO</v>
      </c>
      <c r="U721" s="19"/>
      <c r="V721" s="3"/>
      <c r="Y721" s="7">
        <v>0.53472222222222221</v>
      </c>
      <c r="Z721" s="3">
        <v>20</v>
      </c>
      <c r="AA721" s="3">
        <v>24</v>
      </c>
      <c r="AI721" s="19" t="str">
        <f>VLOOKUP(BBDD!AH721,[1]CODIFICACIÓN!$BM$3:$BN$14,2,FALSE)</f>
        <v>TARJETA BUS</v>
      </c>
      <c r="AJ721" s="19" t="str">
        <f>VLOOKUP(BBDD!AI721,[1]CODIFICACIÓN!$BO$3:$BP$12,2,FALSE)</f>
        <v>NS/NC</v>
      </c>
      <c r="AL721" s="19" t="str">
        <f>VLOOKUP(BBDD!AK721,[1]CODIFICACIÓN!$BQ$3:$BR$7,2,FALSE)</f>
        <v>4 O MÁS VECES A LA SEMANA</v>
      </c>
      <c r="AM721" s="19" t="str">
        <f>VLOOKUP(BBDD!AL721,[1]CODIFICACIÓN!$BS$3:$BT$7,2,FALSE)</f>
        <v>Muy seguro</v>
      </c>
    </row>
    <row r="722" spans="1:39" ht="15" customHeight="1" x14ac:dyDescent="0.3">
      <c r="A722" s="4">
        <v>721</v>
      </c>
      <c r="B722" s="5">
        <v>42846</v>
      </c>
      <c r="C722" s="7">
        <v>0.53472222222222221</v>
      </c>
      <c r="D722" s="3" t="s">
        <v>457</v>
      </c>
      <c r="E722" s="19" t="str">
        <f>VLOOKUP(BBDD!E722,[1]CODIFICACIÓN!$A$3:$B$5,2,FALSE)</f>
        <v>Hombre</v>
      </c>
      <c r="F722" s="3">
        <v>21</v>
      </c>
      <c r="G722" s="3" t="str">
        <f>VLOOKUP(F722,[1]CODIFICACIÓN!$BV$3:$BW$99,2,FALSE)</f>
        <v>15 a 24 años</v>
      </c>
      <c r="H722" s="3" t="s">
        <v>121</v>
      </c>
      <c r="I722" s="19" t="str">
        <f>VLOOKUP(BBDD!H722,[1]CODIFICACIÓN!$BG$3:$BH$11,2,FALSE)</f>
        <v>ESTUDIANTE</v>
      </c>
      <c r="K722" s="19" t="str">
        <f>VLOOKUP(BBDD!J722,[1]CODIFICACIÓN!$G$3:$H$48,2,FALSE)</f>
        <v>No sabe / No contesta</v>
      </c>
      <c r="L722" s="4">
        <v>999</v>
      </c>
      <c r="N722" s="19" t="str">
        <f>VLOOKUP(BBDD!M722,[1]CODIFICACIÓN!$G$3:$H$48,2,FALSE)</f>
        <v>Universidad</v>
      </c>
      <c r="O722" s="18">
        <v>2</v>
      </c>
      <c r="P722" s="19" t="str">
        <f>VLOOKUP(BBDD!O722,[1]CODIFICACIÓN!$BI$3:$BJ$15,2,FALSE)</f>
        <v>ESTUDIOS</v>
      </c>
      <c r="Q722" s="3"/>
      <c r="R722" s="19" t="str">
        <f>VLOOKUP(BBDD!Q722,[1]CODIFICACIÓN!$BI$3:$BJ$15,2,FALSE)</f>
        <v>CASA</v>
      </c>
      <c r="T722" s="19" t="str">
        <f>VLOOKUP(BBDD!S722,[1]CODIFICACIÓN!$BK$3:$BL$18,2,FALSE)</f>
        <v>TRANVÍA</v>
      </c>
      <c r="U722" s="19"/>
      <c r="V722" s="3"/>
      <c r="Y722" s="7">
        <v>0.53472222222222221</v>
      </c>
      <c r="Z722" s="3">
        <v>35</v>
      </c>
      <c r="AA722" s="3" t="s">
        <v>467</v>
      </c>
      <c r="AI722" s="19" t="str">
        <f>VLOOKUP(BBDD!AH722,[1]CODIFICACIÓN!$BM$3:$BN$14,2,FALSE)</f>
        <v>NS/NC</v>
      </c>
      <c r="AJ722" s="19" t="str">
        <f>VLOOKUP(BBDD!AI722,[1]CODIFICACIÓN!$BO$3:$BP$12,2,FALSE)</f>
        <v>NS/NC</v>
      </c>
      <c r="AL722" s="19" t="str">
        <f>VLOOKUP(BBDD!AK722,[1]CODIFICACIÓN!$BQ$3:$BR$7,2,FALSE)</f>
        <v>NS/NC</v>
      </c>
      <c r="AM722" s="19" t="str">
        <f>VLOOKUP(BBDD!AL722,[1]CODIFICACIÓN!$BS$3:$BT$7,2,FALSE)</f>
        <v>NS/NC</v>
      </c>
    </row>
    <row r="723" spans="1:39" ht="15" customHeight="1" x14ac:dyDescent="0.3">
      <c r="A723" s="4">
        <v>722</v>
      </c>
      <c r="B723" s="5">
        <v>42846</v>
      </c>
      <c r="C723" s="7">
        <v>0.53819444444444442</v>
      </c>
      <c r="D723" s="3" t="s">
        <v>457</v>
      </c>
      <c r="E723" s="19" t="str">
        <f>VLOOKUP(BBDD!E723,[1]CODIFICACIÓN!$A$3:$B$5,2,FALSE)</f>
        <v>Mujer</v>
      </c>
      <c r="F723" s="3">
        <v>38</v>
      </c>
      <c r="G723" s="3" t="str">
        <f>VLOOKUP(F723,[1]CODIFICACIÓN!$BV$3:$BW$99,2,FALSE)</f>
        <v>25 a 39 años</v>
      </c>
      <c r="H723" s="3" t="s">
        <v>136</v>
      </c>
      <c r="I723" s="19" t="str">
        <f>VLOOKUP(BBDD!H723,[1]CODIFICACIÓN!$BG$3:$BH$11,2,FALSE)</f>
        <v>OCUPADO/A</v>
      </c>
      <c r="K723" s="19" t="str">
        <f>VLOOKUP(BBDD!J723,[1]CODIFICACIÓN!$G$3:$H$48,2,FALSE)</f>
        <v>No sabe / No contesta</v>
      </c>
      <c r="L723" s="4">
        <v>999</v>
      </c>
      <c r="N723" s="19" t="str">
        <f>VLOOKUP(BBDD!M723,[1]CODIFICACIÓN!$G$3:$H$48,2,FALSE)</f>
        <v>Universidad</v>
      </c>
      <c r="O723" s="18" t="s">
        <v>558</v>
      </c>
      <c r="P723" s="19" t="str">
        <f>VLOOKUP(BBDD!O723,[1]CODIFICACIÓN!$BI$3:$BJ$15,2,FALSE)</f>
        <v>TRABAJO</v>
      </c>
      <c r="Q723" s="3"/>
      <c r="R723" s="19" t="str">
        <f>VLOOKUP(BBDD!Q723,[1]CODIFICACIÓN!$BI$3:$BJ$15,2,FALSE)</f>
        <v>CASA</v>
      </c>
      <c r="T723" s="19" t="str">
        <f>VLOOKUP(BBDD!S723,[1]CODIFICACIÓN!$BK$3:$BL$18,2,FALSE)</f>
        <v>COCHE PERSONA QUE CONDUCE</v>
      </c>
      <c r="U723" s="19"/>
      <c r="V723" s="3"/>
      <c r="Y723" s="7">
        <v>0.53819444444444442</v>
      </c>
      <c r="Z723" s="3">
        <v>15</v>
      </c>
      <c r="AI723" s="19" t="str">
        <f>VLOOKUP(BBDD!AH723,[1]CODIFICACIÓN!$BM$3:$BN$14,2,FALSE)</f>
        <v>NS/NC</v>
      </c>
      <c r="AJ723" s="19" t="str">
        <f>VLOOKUP(BBDD!AI723,[1]CODIFICACIÓN!$BO$3:$BP$12,2,FALSE)</f>
        <v>ES CARO</v>
      </c>
      <c r="AL723" s="19" t="str">
        <f>VLOOKUP(BBDD!AK723,[1]CODIFICACIÓN!$BQ$3:$BR$7,2,FALSE)</f>
        <v>4 O MÁS VECES A LA SEMANA</v>
      </c>
      <c r="AM723" s="19" t="str">
        <f>VLOOKUP(BBDD!AL723,[1]CODIFICACIÓN!$BS$3:$BT$7,2,FALSE)</f>
        <v>Muy seguro</v>
      </c>
    </row>
    <row r="724" spans="1:39" ht="15" customHeight="1" x14ac:dyDescent="0.3">
      <c r="A724" s="4">
        <v>723</v>
      </c>
      <c r="B724" s="5">
        <v>42846</v>
      </c>
      <c r="C724" s="7">
        <v>0.54166666666666663</v>
      </c>
      <c r="D724" s="3" t="s">
        <v>457</v>
      </c>
      <c r="E724" s="19" t="str">
        <f>VLOOKUP(BBDD!E724,[1]CODIFICACIÓN!$A$3:$B$5,2,FALSE)</f>
        <v>Mujer</v>
      </c>
      <c r="F724" s="3">
        <v>20</v>
      </c>
      <c r="G724" s="3" t="str">
        <f>VLOOKUP(F724,[1]CODIFICACIÓN!$BV$3:$BW$99,2,FALSE)</f>
        <v>15 a 24 años</v>
      </c>
      <c r="H724" s="3" t="s">
        <v>320</v>
      </c>
      <c r="I724" s="19" t="str">
        <f>VLOOKUP(BBDD!H724,[1]CODIFICACIÓN!$BG$3:$BH$11,2,FALSE)</f>
        <v>NS/NC</v>
      </c>
      <c r="J724" s="4" t="s">
        <v>163</v>
      </c>
      <c r="K724" s="19" t="str">
        <f>VLOOKUP(BBDD!J724,[1]CODIFICACIÓN!$G$3:$H$48,2,FALSE)</f>
        <v>Universidad Campus Río Ebro</v>
      </c>
      <c r="L724" s="4">
        <v>172</v>
      </c>
      <c r="M724" s="3" t="s">
        <v>320</v>
      </c>
      <c r="N724" s="19" t="str">
        <f>VLOOKUP(BBDD!M724,[1]CODIFICACIÓN!$G$3:$H$48,2,FALSE)</f>
        <v>Universidad</v>
      </c>
      <c r="O724" s="18">
        <v>1</v>
      </c>
      <c r="P724" s="19" t="str">
        <f>VLOOKUP(BBDD!O724,[1]CODIFICACIÓN!$BI$3:$BJ$15,2,FALSE)</f>
        <v>ESTUDIOS</v>
      </c>
      <c r="Q724" s="3"/>
      <c r="R724" s="19" t="s">
        <v>675</v>
      </c>
      <c r="T724" s="19" t="str">
        <f>VLOOKUP(BBDD!S724,[1]CODIFICACIÓN!$BK$3:$BL$18,2,FALSE)</f>
        <v>MOTOCICLETA</v>
      </c>
      <c r="U724" s="19"/>
      <c r="V724" s="3"/>
      <c r="Y724" s="7">
        <v>0.54166666666666663</v>
      </c>
      <c r="Z724" s="3">
        <v>45</v>
      </c>
      <c r="AI724" s="19" t="str">
        <f>VLOOKUP(BBDD!AH724,[1]CODIFICACIÓN!$BM$3:$BN$14,2,FALSE)</f>
        <v>NS/NC</v>
      </c>
      <c r="AJ724" s="19" t="str">
        <f>VLOOKUP(BBDD!AI724,[1]CODIFICACIÓN!$BO$3:$BP$12,2,FALSE)</f>
        <v>OTROS</v>
      </c>
      <c r="AL724" s="19" t="str">
        <f>VLOOKUP(BBDD!AK724,[1]CODIFICACIÓN!$BQ$3:$BR$7,2,FALSE)</f>
        <v>4 O MÁS VECES A LA SEMANA</v>
      </c>
      <c r="AM724" s="19" t="str">
        <f>VLOOKUP(BBDD!AL724,[1]CODIFICACIÓN!$BS$3:$BT$7,2,FALSE)</f>
        <v>Muy seguro</v>
      </c>
    </row>
    <row r="725" spans="1:39" ht="15" customHeight="1" x14ac:dyDescent="0.3">
      <c r="A725" s="4">
        <v>724</v>
      </c>
      <c r="B725" s="5">
        <v>42846</v>
      </c>
      <c r="C725" s="7">
        <v>0.54166666666666663</v>
      </c>
      <c r="D725" s="3" t="s">
        <v>457</v>
      </c>
      <c r="E725" s="19" t="str">
        <f>VLOOKUP(BBDD!E725,[1]CODIFICACIÓN!$A$3:$B$5,2,FALSE)</f>
        <v>Hombre</v>
      </c>
      <c r="F725" s="3">
        <v>24</v>
      </c>
      <c r="G725" s="3" t="str">
        <f>VLOOKUP(F725,[1]CODIFICACIÓN!$BV$3:$BW$99,2,FALSE)</f>
        <v>15 a 24 años</v>
      </c>
      <c r="H725" s="3" t="s">
        <v>128</v>
      </c>
      <c r="I725" s="19" t="str">
        <f>VLOOKUP(BBDD!H725,[1]CODIFICACIÓN!$BG$3:$BH$11,2,FALSE)</f>
        <v>ESTUDIANTE</v>
      </c>
      <c r="K725" s="19" t="str">
        <f>VLOOKUP(BBDD!J725,[1]CODIFICACIÓN!$G$3:$H$48,2,FALSE)</f>
        <v>No sabe / No contesta</v>
      </c>
      <c r="L725" s="4">
        <v>999</v>
      </c>
      <c r="N725" s="19" t="str">
        <f>VLOOKUP(BBDD!M725,[1]CODIFICACIÓN!$G$3:$H$48,2,FALSE)</f>
        <v>San José</v>
      </c>
      <c r="O725" s="18" t="s">
        <v>565</v>
      </c>
      <c r="P725" s="19" t="str">
        <f>VLOOKUP(BBDD!O725,[1]CODIFICACIÓN!$BI$3:$BJ$15,2,FALSE)</f>
        <v>ESTUDIOS</v>
      </c>
      <c r="Q725" s="3"/>
      <c r="R725" s="19" t="str">
        <f>VLOOKUP(BBDD!Q725,[1]CODIFICACIÓN!$BI$3:$BJ$15,2,FALSE)</f>
        <v>CASA</v>
      </c>
      <c r="T725" s="19" t="str">
        <f>VLOOKUP(BBDD!S725,[1]CODIFICACIÓN!$BK$3:$BL$18,2,FALSE)</f>
        <v>MOTOCICLETA</v>
      </c>
      <c r="U725" s="19"/>
      <c r="V725" s="3"/>
      <c r="Y725" s="7">
        <v>0.54166666666666663</v>
      </c>
      <c r="Z725" s="3">
        <v>15</v>
      </c>
      <c r="AI725" s="19" t="str">
        <f>VLOOKUP(BBDD!AH725,[1]CODIFICACIÓN!$BM$3:$BN$14,2,FALSE)</f>
        <v>NS/NC</v>
      </c>
      <c r="AJ725" s="19" t="str">
        <f>VLOOKUP(BBDD!AI725,[1]CODIFICACIÓN!$BO$3:$BP$12,2,FALSE)</f>
        <v>ES CARO</v>
      </c>
      <c r="AL725" s="19" t="str">
        <f>VLOOKUP(BBDD!AK725,[1]CODIFICACIÓN!$BQ$3:$BR$7,2,FALSE)</f>
        <v>4 O MÁS VECES A LA SEMANA</v>
      </c>
      <c r="AM725" s="19" t="str">
        <f>VLOOKUP(BBDD!AL725,[1]CODIFICACIÓN!$BS$3:$BT$7,2,FALSE)</f>
        <v>Poco seguro</v>
      </c>
    </row>
    <row r="726" spans="1:39" ht="15" customHeight="1" x14ac:dyDescent="0.3">
      <c r="A726" s="4">
        <v>725</v>
      </c>
      <c r="B726" s="5">
        <v>42846</v>
      </c>
      <c r="C726" s="7">
        <v>0.54861111111111105</v>
      </c>
      <c r="D726" s="3" t="s">
        <v>457</v>
      </c>
      <c r="E726" s="19" t="str">
        <f>VLOOKUP(BBDD!E726,[1]CODIFICACIÓN!$A$3:$B$5,2,FALSE)</f>
        <v>Hombre</v>
      </c>
      <c r="F726" s="3">
        <v>42</v>
      </c>
      <c r="G726" s="3" t="str">
        <f>VLOOKUP(F726,[1]CODIFICACIÓN!$BV$3:$BW$99,2,FALSE)</f>
        <v>40 a 54 años</v>
      </c>
      <c r="H726" s="3" t="s">
        <v>163</v>
      </c>
      <c r="I726" s="19" t="str">
        <f>VLOOKUP(BBDD!H726,[1]CODIFICACIÓN!$BG$3:$BH$11,2,FALSE)</f>
        <v>NS/NC</v>
      </c>
      <c r="J726" s="4" t="s">
        <v>163</v>
      </c>
      <c r="K726" s="19" t="str">
        <f>VLOOKUP(BBDD!J726,[1]CODIFICACIÓN!$G$3:$H$48,2,FALSE)</f>
        <v>Universidad</v>
      </c>
      <c r="L726" s="4" t="s">
        <v>669</v>
      </c>
      <c r="M726" s="3" t="s">
        <v>163</v>
      </c>
      <c r="N726" s="19" t="str">
        <f>VLOOKUP(BBDD!M726,[1]CODIFICACIÓN!$G$3:$H$48,2,FALSE)</f>
        <v>Universidad</v>
      </c>
      <c r="O726" s="18" t="s">
        <v>574</v>
      </c>
      <c r="P726" s="19" t="str">
        <f>VLOOKUP(BBDD!O726,[1]CODIFICACIÓN!$BI$3:$BJ$15,2,FALSE)</f>
        <v>OCIO (DEPORTE, AMIGOS, ETC.)</v>
      </c>
      <c r="Q726" s="3"/>
      <c r="R726" s="19" t="str">
        <f>VLOOKUP(BBDD!Q726,[1]CODIFICACIÓN!$BI$3:$BJ$15,2,FALSE)</f>
        <v>CASA</v>
      </c>
      <c r="T726" s="19" t="str">
        <f>VLOOKUP(BBDD!S726,[1]CODIFICACIÓN!$BK$3:$BL$18,2,FALSE)</f>
        <v>A PIE</v>
      </c>
      <c r="U726" s="19"/>
      <c r="V726" s="3"/>
      <c r="Y726" s="7">
        <v>0.54861111111111105</v>
      </c>
      <c r="Z726" s="3">
        <v>5</v>
      </c>
      <c r="AI726" s="19" t="str">
        <f>VLOOKUP(BBDD!AH726,[1]CODIFICACIÓN!$BM$3:$BN$14,2,FALSE)</f>
        <v>NS/NC</v>
      </c>
      <c r="AJ726" s="19" t="str">
        <f>VLOOKUP(BBDD!AI726,[1]CODIFICACIÓN!$BO$3:$BP$12,2,FALSE)</f>
        <v>INNECESARIO POR PROXIMIDAD</v>
      </c>
      <c r="AL726" s="19" t="str">
        <f>VLOOKUP(BBDD!AK726,[1]CODIFICACIÓN!$BQ$3:$BR$7,2,FALSE)</f>
        <v>4 O MÁS VECES A LA SEMANA</v>
      </c>
      <c r="AM726" s="19" t="str">
        <f>VLOOKUP(BBDD!AL726,[1]CODIFICACIÓN!$BS$3:$BT$7,2,FALSE)</f>
        <v>Seguro</v>
      </c>
    </row>
    <row r="727" spans="1:39" ht="15" customHeight="1" x14ac:dyDescent="0.3">
      <c r="A727" s="4">
        <v>726</v>
      </c>
      <c r="B727" s="5">
        <v>42846</v>
      </c>
      <c r="C727" s="7">
        <v>0.55208333333333337</v>
      </c>
      <c r="D727" s="3" t="s">
        <v>457</v>
      </c>
      <c r="E727" s="19" t="str">
        <f>VLOOKUP(BBDD!E727,[1]CODIFICACIÓN!$A$3:$B$5,2,FALSE)</f>
        <v>Hombre</v>
      </c>
      <c r="F727" s="3">
        <v>51</v>
      </c>
      <c r="G727" s="3" t="str">
        <f>VLOOKUP(F727,[1]CODIFICACIÓN!$BV$3:$BW$99,2,FALSE)</f>
        <v>40 a 54 años</v>
      </c>
      <c r="H727" s="3" t="s">
        <v>163</v>
      </c>
      <c r="I727" s="19" t="str">
        <f>VLOOKUP(BBDD!H727,[1]CODIFICACIÓN!$BG$3:$BH$11,2,FALSE)</f>
        <v>NS/NC</v>
      </c>
      <c r="J727" s="4" t="s">
        <v>163</v>
      </c>
      <c r="K727" s="19" t="str">
        <f>VLOOKUP(BBDD!J727,[1]CODIFICACIÓN!$G$3:$H$48,2,FALSE)</f>
        <v>Universidad</v>
      </c>
      <c r="L727" s="4" t="s">
        <v>669</v>
      </c>
      <c r="M727" s="3" t="s">
        <v>597</v>
      </c>
      <c r="N727" s="19" t="str">
        <f>VLOOKUP(BBDD!M727,[1]CODIFICACIÓN!$G$3:$H$48,2,FALSE)</f>
        <v>Universidad Campus San Francisco</v>
      </c>
      <c r="O727" s="18">
        <v>82</v>
      </c>
      <c r="P727" s="19" t="str">
        <f>VLOOKUP(BBDD!O727,[1]CODIFICACIÓN!$BI$3:$BJ$15,2,FALSE)</f>
        <v>OCIO (DEPORTE, AMIGOS, ETC.)</v>
      </c>
      <c r="Q727" s="3"/>
      <c r="R727" s="19" t="str">
        <f>VLOOKUP(BBDD!Q727,[1]CODIFICACIÓN!$BI$3:$BJ$15,2,FALSE)</f>
        <v>CASA</v>
      </c>
      <c r="T727" s="19" t="str">
        <f>VLOOKUP(BBDD!S727,[1]CODIFICACIÓN!$BK$3:$BL$18,2,FALSE)</f>
        <v>BICICLETA PRIVADA</v>
      </c>
      <c r="U727" s="19"/>
      <c r="V727" s="3"/>
      <c r="Y727" s="7">
        <v>0.54861111111111105</v>
      </c>
      <c r="Z727" s="3">
        <v>5</v>
      </c>
      <c r="AI727" s="19" t="str">
        <f>VLOOKUP(BBDD!AH727,[1]CODIFICACIÓN!$BM$3:$BN$14,2,FALSE)</f>
        <v>NS/NC</v>
      </c>
      <c r="AJ727" s="19" t="str">
        <f>VLOOKUP(BBDD!AI727,[1]CODIFICACIÓN!$BO$3:$BP$12,2,FALSE)</f>
        <v>INNECESARIO POR PROXIMIDAD</v>
      </c>
      <c r="AL727" s="19" t="str">
        <f>VLOOKUP(BBDD!AK727,[1]CODIFICACIÓN!$BQ$3:$BR$7,2,FALSE)</f>
        <v>1-3 VECES A LA SEMANA</v>
      </c>
      <c r="AM727" s="19" t="str">
        <f>VLOOKUP(BBDD!AL727,[1]CODIFICACIÓN!$BS$3:$BT$7,2,FALSE)</f>
        <v>Seguro</v>
      </c>
    </row>
    <row r="728" spans="1:39" ht="15" customHeight="1" x14ac:dyDescent="0.3">
      <c r="A728" s="4">
        <v>727</v>
      </c>
      <c r="B728" s="5">
        <v>42846</v>
      </c>
      <c r="C728" s="7">
        <v>0.55347222222222225</v>
      </c>
      <c r="D728" s="3" t="s">
        <v>457</v>
      </c>
      <c r="E728" s="19" t="str">
        <f>VLOOKUP(BBDD!E728,[1]CODIFICACIÓN!$A$3:$B$5,2,FALSE)</f>
        <v>Hombre</v>
      </c>
      <c r="F728" s="3">
        <v>23</v>
      </c>
      <c r="G728" s="3" t="str">
        <f>VLOOKUP(F728,[1]CODIFICACIÓN!$BV$3:$BW$99,2,FALSE)</f>
        <v>15 a 24 años</v>
      </c>
      <c r="H728" s="3" t="s">
        <v>163</v>
      </c>
      <c r="I728" s="19" t="str">
        <f>VLOOKUP(BBDD!H728,[1]CODIFICACIÓN!$BG$3:$BH$11,2,FALSE)</f>
        <v>ESTUDIANTE</v>
      </c>
      <c r="J728" s="4" t="s">
        <v>163</v>
      </c>
      <c r="K728" s="19" t="str">
        <f>VLOOKUP(BBDD!J728,[1]CODIFICACIÓN!$G$3:$H$48,2,FALSE)</f>
        <v>Universidad Campus San Francisco</v>
      </c>
      <c r="L728" s="4">
        <v>93</v>
      </c>
      <c r="M728" s="3" t="s">
        <v>415</v>
      </c>
      <c r="N728" s="19" t="str">
        <f>VLOOKUP(BBDD!M728,[1]CODIFICACIÓN!$G$3:$H$48,2,FALSE)</f>
        <v>Universidad</v>
      </c>
      <c r="O728" s="18">
        <v>191</v>
      </c>
      <c r="P728" s="19" t="str">
        <f>VLOOKUP(BBDD!O728,[1]CODIFICACIÓN!$BI$3:$BJ$15,2,FALSE)</f>
        <v>ESTUDIOS</v>
      </c>
      <c r="Q728" s="3"/>
      <c r="R728" s="19" t="str">
        <f>VLOOKUP(BBDD!Q728,[1]CODIFICACIÓN!$BI$3:$BJ$15,2,FALSE)</f>
        <v>OCIO (DEPORTE, AMIGOS, ETC.)</v>
      </c>
      <c r="T728" s="19" t="str">
        <f>VLOOKUP(BBDD!S728,[1]CODIFICACIÓN!$BK$3:$BL$18,2,FALSE)</f>
        <v>A PIE</v>
      </c>
      <c r="U728" s="19"/>
      <c r="V728" s="3"/>
      <c r="Y728" s="7">
        <v>0.55347222222222225</v>
      </c>
      <c r="Z728" s="3">
        <v>1</v>
      </c>
      <c r="AI728" s="19" t="str">
        <f>VLOOKUP(BBDD!AH728,[1]CODIFICACIÓN!$BM$3:$BN$14,2,FALSE)</f>
        <v>NS/NC</v>
      </c>
      <c r="AJ728" s="19" t="str">
        <f>VLOOKUP(BBDD!AI728,[1]CODIFICACIÓN!$BO$3:$BP$12,2,FALSE)</f>
        <v>INNECESARIO POR PROXIMIDAD</v>
      </c>
      <c r="AL728" s="19" t="str">
        <f>VLOOKUP(BBDD!AK728,[1]CODIFICACIÓN!$BQ$3:$BR$7,2,FALSE)</f>
        <v>1-3 VECES A LA SEMANA</v>
      </c>
      <c r="AM728" s="19" t="str">
        <f>VLOOKUP(BBDD!AL728,[1]CODIFICACIÓN!$BS$3:$BT$7,2,FALSE)</f>
        <v>Seguro</v>
      </c>
    </row>
    <row r="729" spans="1:39" ht="15" customHeight="1" x14ac:dyDescent="0.3">
      <c r="A729" s="4">
        <v>728</v>
      </c>
      <c r="B729" s="5">
        <v>42846</v>
      </c>
      <c r="C729" s="7">
        <v>0.55555555555555558</v>
      </c>
      <c r="D729" s="3" t="s">
        <v>457</v>
      </c>
      <c r="E729" s="19" t="str">
        <f>VLOOKUP(BBDD!E729,[1]CODIFICACIÓN!$A$3:$B$5,2,FALSE)</f>
        <v>Hombre</v>
      </c>
      <c r="G729" s="3" t="e">
        <f>VLOOKUP(F729,[1]CODIFICACIÓN!$BV$3:$BW$99,2,FALSE)</f>
        <v>#N/A</v>
      </c>
      <c r="I729" s="19" t="str">
        <f>VLOOKUP(BBDD!H729,[1]CODIFICACIÓN!$BG$3:$BH$11,2,FALSE)</f>
        <v>OCUPADO/A</v>
      </c>
      <c r="J729" s="4" t="s">
        <v>393</v>
      </c>
      <c r="K729" s="19" t="str">
        <f>VLOOKUP(BBDD!J729,[1]CODIFICACIÓN!$G$3:$H$48,2,FALSE)</f>
        <v>Hospital Clínico Lozano Blesa</v>
      </c>
      <c r="L729" s="4">
        <v>173</v>
      </c>
      <c r="M729" s="3" t="s">
        <v>457</v>
      </c>
      <c r="N729" s="19" t="str">
        <f>VLOOKUP(BBDD!M729,[1]CODIFICACIÓN!$G$3:$H$48,2,FALSE)</f>
        <v>Universidad Campus San Francisco</v>
      </c>
      <c r="O729" s="18">
        <v>93</v>
      </c>
      <c r="P729" s="19" t="str">
        <f>VLOOKUP(BBDD!O729,[1]CODIFICACIÓN!$BI$3:$BJ$15,2,FALSE)</f>
        <v>TRABAJO</v>
      </c>
      <c r="Q729" s="3"/>
      <c r="R729" s="19" t="str">
        <f>VLOOKUP(BBDD!Q729,[1]CODIFICACIÓN!$BI$3:$BJ$15,2,FALSE)</f>
        <v>OTROS</v>
      </c>
      <c r="T729" s="19" t="str">
        <f>VLOOKUP(BBDD!S729,[1]CODIFICACIÓN!$BK$3:$BL$18,2,FALSE)</f>
        <v>A PIE</v>
      </c>
      <c r="U729" s="19"/>
      <c r="V729" s="3"/>
      <c r="AI729" s="19" t="str">
        <f>VLOOKUP(BBDD!AH729,[1]CODIFICACIÓN!$BM$3:$BN$14,2,FALSE)</f>
        <v>NS/NC</v>
      </c>
      <c r="AJ729" s="19" t="str">
        <f>VLOOKUP(BBDD!AI729,[1]CODIFICACIÓN!$BO$3:$BP$12,2,FALSE)</f>
        <v>NS/NC</v>
      </c>
      <c r="AL729" s="19" t="str">
        <f>VLOOKUP(BBDD!AK729,[1]CODIFICACIÓN!$BQ$3:$BR$7,2,FALSE)</f>
        <v>4 O MÁS VECES A LA SEMANA</v>
      </c>
      <c r="AM729" s="19" t="str">
        <f>VLOOKUP(BBDD!AL729,[1]CODIFICACIÓN!$BS$3:$BT$7,2,FALSE)</f>
        <v>Seguro</v>
      </c>
    </row>
    <row r="730" spans="1:39" ht="15" customHeight="1" x14ac:dyDescent="0.3">
      <c r="A730" s="4">
        <v>729</v>
      </c>
      <c r="B730" s="5">
        <v>42846</v>
      </c>
      <c r="C730" s="7">
        <v>0.55694444444444446</v>
      </c>
      <c r="D730" s="3" t="s">
        <v>457</v>
      </c>
      <c r="E730" s="19" t="str">
        <f>VLOOKUP(BBDD!E730,[1]CODIFICACIÓN!$A$3:$B$5,2,FALSE)</f>
        <v>Hombre</v>
      </c>
      <c r="F730" s="3">
        <v>25</v>
      </c>
      <c r="G730" s="3" t="str">
        <f>VLOOKUP(F730,[1]CODIFICACIÓN!$BV$3:$BW$99,2,FALSE)</f>
        <v>25 a 39 años</v>
      </c>
      <c r="H730" s="3" t="s">
        <v>183</v>
      </c>
      <c r="I730" s="19" t="str">
        <f>VLOOKUP(BBDD!H730,[1]CODIFICACIÓN!$BG$3:$BH$11,2,FALSE)</f>
        <v>EN PARO</v>
      </c>
      <c r="J730" s="4" t="s">
        <v>183</v>
      </c>
      <c r="K730" s="19" t="str">
        <f>VLOOKUP(BBDD!J730,[1]CODIFICACIÓN!$G$3:$H$48,2,FALSE)</f>
        <v>Universidad</v>
      </c>
      <c r="L730" s="4">
        <v>142</v>
      </c>
      <c r="M730" s="3" t="s">
        <v>416</v>
      </c>
      <c r="N730" s="19" t="str">
        <f>VLOOKUP(BBDD!M730,[1]CODIFICACIÓN!$G$3:$H$48,2,FALSE)</f>
        <v>Universidad</v>
      </c>
      <c r="O730" s="18">
        <v>88</v>
      </c>
      <c r="P730" s="19" t="str">
        <f>VLOOKUP(BBDD!O730,[1]CODIFICACIÓN!$BI$3:$BJ$15,2,FALSE)</f>
        <v>CASA</v>
      </c>
      <c r="Q730" s="3"/>
      <c r="R730" s="19" t="str">
        <f>VLOOKUP(BBDD!Q730,[1]CODIFICACIÓN!$BI$3:$BJ$15,2,FALSE)</f>
        <v>GESTIONES ADMINISTRATIVAS</v>
      </c>
      <c r="T730" s="19" t="str">
        <f>VLOOKUP(BBDD!S730,[1]CODIFICACIÓN!$BK$3:$BL$18,2,FALSE)</f>
        <v>A PIE</v>
      </c>
      <c r="U730" s="19"/>
      <c r="V730" s="3"/>
      <c r="Y730" s="7">
        <v>0.54861111111111105</v>
      </c>
      <c r="Z730" s="3">
        <v>15</v>
      </c>
      <c r="AI730" s="19" t="str">
        <f>VLOOKUP(BBDD!AH730,[1]CODIFICACIÓN!$BM$3:$BN$14,2,FALSE)</f>
        <v>NS/NC</v>
      </c>
      <c r="AJ730" s="19" t="str">
        <f>VLOOKUP(BBDD!AI730,[1]CODIFICACIÓN!$BO$3:$BP$12,2,FALSE)</f>
        <v>INNECESARIO POR PROXIMIDAD</v>
      </c>
      <c r="AL730" s="19" t="str">
        <f>VLOOKUP(BBDD!AK730,[1]CODIFICACIÓN!$BQ$3:$BR$7,2,FALSE)</f>
        <v>1-3 VECES AL MES</v>
      </c>
      <c r="AM730" s="19" t="str">
        <f>VLOOKUP(BBDD!AL730,[1]CODIFICACIÓN!$BS$3:$BT$7,2,FALSE)</f>
        <v>Seguro</v>
      </c>
    </row>
    <row r="731" spans="1:39" ht="15" customHeight="1" x14ac:dyDescent="0.3">
      <c r="A731" s="4">
        <v>730</v>
      </c>
      <c r="B731" s="5">
        <v>42846</v>
      </c>
      <c r="C731" s="7">
        <v>0.56041666666666667</v>
      </c>
      <c r="D731" s="3" t="s">
        <v>457</v>
      </c>
      <c r="E731" s="19" t="str">
        <f>VLOOKUP(BBDD!E731,[1]CODIFICACIÓN!$A$3:$B$5,2,FALSE)</f>
        <v>Hombre</v>
      </c>
      <c r="F731" s="3">
        <v>21</v>
      </c>
      <c r="G731" s="3" t="str">
        <f>VLOOKUP(F731,[1]CODIFICACIÓN!$BV$3:$BW$99,2,FALSE)</f>
        <v>15 a 24 años</v>
      </c>
      <c r="H731" s="3" t="s">
        <v>108</v>
      </c>
      <c r="I731" s="19" t="str">
        <f>VLOOKUP(BBDD!H731,[1]CODIFICACIÓN!$BG$3:$BH$11,2,FALSE)</f>
        <v>ESTUDIANTE</v>
      </c>
      <c r="J731" s="4" t="s">
        <v>409</v>
      </c>
      <c r="K731" s="19" t="str">
        <f>VLOOKUP(BBDD!J731,[1]CODIFICACIÓN!$G$3:$H$48,2,FALSE)</f>
        <v>Actur- Rey Fernando</v>
      </c>
      <c r="L731" s="4">
        <v>15</v>
      </c>
      <c r="M731" s="3" t="s">
        <v>108</v>
      </c>
      <c r="N731" s="19" t="str">
        <f>VLOOKUP(BBDD!M731,[1]CODIFICACIÓN!$G$3:$H$48,2,FALSE)</f>
        <v>Universidad</v>
      </c>
      <c r="O731" s="18" t="s">
        <v>555</v>
      </c>
      <c r="P731" s="19" t="str">
        <f>VLOOKUP(BBDD!O731,[1]CODIFICACIÓN!$BI$3:$BJ$15,2,FALSE)</f>
        <v>ESTUDIOS</v>
      </c>
      <c r="Q731" s="3"/>
      <c r="R731" s="19" t="str">
        <f>VLOOKUP(BBDD!Q731,[1]CODIFICACIÓN!$BI$3:$BJ$15,2,FALSE)</f>
        <v>CASA</v>
      </c>
      <c r="T731" s="19" t="str">
        <f>VLOOKUP(BBDD!S731,[1]CODIFICACIÓN!$BK$3:$BL$18,2,FALSE)</f>
        <v>BUS URBANO</v>
      </c>
      <c r="U731" s="19"/>
      <c r="V731" s="3"/>
      <c r="Y731" s="7">
        <v>0.55555555555555558</v>
      </c>
      <c r="Z731" s="3">
        <v>20</v>
      </c>
      <c r="AA731" s="3">
        <v>24</v>
      </c>
      <c r="AI731" s="19" t="str">
        <f>VLOOKUP(BBDD!AH731,[1]CODIFICACIÓN!$BM$3:$BN$14,2,FALSE)</f>
        <v>NS/NC</v>
      </c>
      <c r="AJ731" s="19" t="str">
        <f>VLOOKUP(BBDD!AI731,[1]CODIFICACIÓN!$BO$3:$BP$12,2,FALSE)</f>
        <v>NS/NC</v>
      </c>
      <c r="AL731" s="19" t="str">
        <f>VLOOKUP(BBDD!AK731,[1]CODIFICACIÓN!$BQ$3:$BR$7,2,FALSE)</f>
        <v>1-3 VECES A LA SEMANA</v>
      </c>
      <c r="AM731" s="19" t="str">
        <f>VLOOKUP(BBDD!AL731,[1]CODIFICACIÓN!$BS$3:$BT$7,2,FALSE)</f>
        <v>Muy seguro</v>
      </c>
    </row>
    <row r="732" spans="1:39" ht="15" customHeight="1" x14ac:dyDescent="0.3">
      <c r="A732" s="4">
        <v>731</v>
      </c>
      <c r="B732" s="5">
        <v>42846</v>
      </c>
      <c r="C732" s="7">
        <v>0.56041666666666667</v>
      </c>
      <c r="D732" s="3" t="s">
        <v>457</v>
      </c>
      <c r="E732" s="19" t="str">
        <f>VLOOKUP(BBDD!E732,[1]CODIFICACIÓN!$A$3:$B$5,2,FALSE)</f>
        <v>NS/NC</v>
      </c>
      <c r="F732" s="3">
        <v>20</v>
      </c>
      <c r="G732" s="3" t="str">
        <f>VLOOKUP(F732,[1]CODIFICACIÓN!$BV$3:$BW$99,2,FALSE)</f>
        <v>15 a 24 años</v>
      </c>
      <c r="H732" s="3" t="s">
        <v>105</v>
      </c>
      <c r="I732" s="19" t="str">
        <f>VLOOKUP(BBDD!H732,[1]CODIFICACIÓN!$BG$3:$BH$11,2,FALSE)</f>
        <v>OCUPADO/A Y ESTUDIANTE</v>
      </c>
      <c r="J732" s="4" t="s">
        <v>163</v>
      </c>
      <c r="K732" s="19" t="str">
        <f>VLOOKUP(BBDD!J732,[1]CODIFICACIÓN!$G$3:$H$48,2,FALSE)</f>
        <v>Universidad</v>
      </c>
      <c r="L732" s="4" t="s">
        <v>669</v>
      </c>
      <c r="M732" s="3" t="s">
        <v>417</v>
      </c>
      <c r="N732" s="19" t="str">
        <f>VLOOKUP(BBDD!M732,[1]CODIFICACIÓN!$G$3:$H$48,2,FALSE)</f>
        <v>Universidad Campus San Francisco</v>
      </c>
      <c r="O732" s="18">
        <v>90</v>
      </c>
      <c r="P732" s="19" t="str">
        <f>VLOOKUP(BBDD!O732,[1]CODIFICACIÓN!$BI$3:$BJ$15,2,FALSE)</f>
        <v>TRABAJO</v>
      </c>
      <c r="Q732" s="3"/>
      <c r="R732" s="19" t="str">
        <f>VLOOKUP(BBDD!Q732,[1]CODIFICACIÓN!$BI$3:$BJ$15,2,FALSE)</f>
        <v>GESTIONES TRABAJO</v>
      </c>
      <c r="T732" s="19" t="str">
        <f>VLOOKUP(BBDD!S732,[1]CODIFICACIÓN!$BK$3:$BL$18,2,FALSE)</f>
        <v>A PIE</v>
      </c>
      <c r="U732" s="19"/>
      <c r="V732" s="3"/>
      <c r="Y732" s="7">
        <v>0.56041666666666667</v>
      </c>
      <c r="Z732" s="3">
        <v>2</v>
      </c>
      <c r="AI732" s="19" t="str">
        <f>VLOOKUP(BBDD!AH732,[1]CODIFICACIÓN!$BM$3:$BN$14,2,FALSE)</f>
        <v>NS/NC</v>
      </c>
      <c r="AJ732" s="19" t="str">
        <f>VLOOKUP(BBDD!AI732,[1]CODIFICACIÓN!$BO$3:$BP$12,2,FALSE)</f>
        <v>INNECESARIO POR PROXIMIDAD</v>
      </c>
      <c r="AL732" s="19" t="str">
        <f>VLOOKUP(BBDD!AK732,[1]CODIFICACIÓN!$BQ$3:$BR$7,2,FALSE)</f>
        <v>4 O MÁS VECES A LA SEMANA</v>
      </c>
      <c r="AM732" s="19" t="str">
        <f>VLOOKUP(BBDD!AL732,[1]CODIFICACIÓN!$BS$3:$BT$7,2,FALSE)</f>
        <v>Muy seguro</v>
      </c>
    </row>
    <row r="733" spans="1:39" ht="15" customHeight="1" x14ac:dyDescent="0.3">
      <c r="A733" s="4">
        <v>732</v>
      </c>
      <c r="B733" s="5">
        <v>42846</v>
      </c>
      <c r="C733" s="7">
        <v>0.56805555555555554</v>
      </c>
      <c r="D733" s="3" t="s">
        <v>457</v>
      </c>
      <c r="E733" s="19" t="str">
        <f>VLOOKUP(BBDD!E733,[1]CODIFICACIÓN!$A$3:$B$5,2,FALSE)</f>
        <v>Hombre</v>
      </c>
      <c r="F733" s="3">
        <v>56</v>
      </c>
      <c r="G733" s="3" t="str">
        <f>VLOOKUP(F733,[1]CODIFICACIÓN!$BV$3:$BW$99,2,FALSE)</f>
        <v>55 a 64 años</v>
      </c>
      <c r="H733" s="3" t="s">
        <v>105</v>
      </c>
      <c r="I733" s="19" t="str">
        <f>VLOOKUP(BBDD!H733,[1]CODIFICACIÓN!$BG$3:$BH$11,2,FALSE)</f>
        <v>EN PARO</v>
      </c>
      <c r="J733" s="4" t="s">
        <v>163</v>
      </c>
      <c r="K733" s="19" t="str">
        <f>VLOOKUP(BBDD!J733,[1]CODIFICACIÓN!$G$3:$H$48,2,FALSE)</f>
        <v>Universidad Campus San Francisco</v>
      </c>
      <c r="L733" s="4">
        <v>93</v>
      </c>
      <c r="M733" s="3" t="s">
        <v>105</v>
      </c>
      <c r="N733" s="19" t="str">
        <f>VLOOKUP(BBDD!M733,[1]CODIFICACIÓN!$G$3:$H$48,2,FALSE)</f>
        <v>Universidad Campus San Francisco</v>
      </c>
      <c r="O733" s="18" t="s">
        <v>567</v>
      </c>
      <c r="P733" s="19" t="str">
        <f>VLOOKUP(BBDD!O733,[1]CODIFICACIÓN!$BI$3:$BJ$15,2,FALSE)</f>
        <v>OCIO (DEPORTE, AMIGOS, ETC.)</v>
      </c>
      <c r="Q733" s="3"/>
      <c r="R733" s="19" t="str">
        <f>VLOOKUP(BBDD!Q733,[1]CODIFICACIÓN!$BI$3:$BJ$15,2,FALSE)</f>
        <v>CASA</v>
      </c>
      <c r="T733" s="19" t="str">
        <f>VLOOKUP(BBDD!S733,[1]CODIFICACIÓN!$BK$3:$BL$18,2,FALSE)</f>
        <v>A PIE</v>
      </c>
      <c r="U733" s="19"/>
      <c r="V733" s="3"/>
      <c r="Y733" s="7">
        <v>0.56111111111111112</v>
      </c>
      <c r="Z733" s="3">
        <v>5</v>
      </c>
      <c r="AI733" s="19" t="str">
        <f>VLOOKUP(BBDD!AH733,[1]CODIFICACIÓN!$BM$3:$BN$14,2,FALSE)</f>
        <v>NS/NC</v>
      </c>
      <c r="AJ733" s="19" t="str">
        <f>VLOOKUP(BBDD!AI733,[1]CODIFICACIÓN!$BO$3:$BP$12,2,FALSE)</f>
        <v>NS/NC</v>
      </c>
      <c r="AL733" s="19" t="str">
        <f>VLOOKUP(BBDD!AK733,[1]CODIFICACIÓN!$BQ$3:$BR$7,2,FALSE)</f>
        <v>4 O MÁS VECES A LA SEMANA</v>
      </c>
      <c r="AM733" s="19" t="str">
        <f>VLOOKUP(BBDD!AL733,[1]CODIFICACIÓN!$BS$3:$BT$7,2,FALSE)</f>
        <v>Seguro</v>
      </c>
    </row>
    <row r="734" spans="1:39" ht="15" customHeight="1" x14ac:dyDescent="0.3">
      <c r="A734" s="4">
        <v>733</v>
      </c>
      <c r="B734" s="5">
        <v>42846</v>
      </c>
      <c r="C734" s="7">
        <v>0.5625</v>
      </c>
      <c r="D734" s="3" t="s">
        <v>457</v>
      </c>
      <c r="E734" s="19" t="str">
        <f>VLOOKUP(BBDD!E734,[1]CODIFICACIÓN!$A$3:$B$5,2,FALSE)</f>
        <v>Hombre</v>
      </c>
      <c r="F734" s="3">
        <v>27</v>
      </c>
      <c r="G734" s="3" t="str">
        <f>VLOOKUP(F734,[1]CODIFICACIÓN!$BV$3:$BW$99,2,FALSE)</f>
        <v>25 a 39 años</v>
      </c>
      <c r="H734" s="3" t="s">
        <v>387</v>
      </c>
      <c r="I734" s="19" t="str">
        <f>VLOOKUP(BBDD!H734,[1]CODIFICACIÓN!$BG$3:$BH$11,2,FALSE)</f>
        <v>ESTUDIANTE</v>
      </c>
      <c r="J734" s="4" t="s">
        <v>163</v>
      </c>
      <c r="K734" s="19" t="str">
        <f>VLOOKUP(BBDD!J734,[1]CODIFICACIÓN!$G$3:$H$48,2,FALSE)</f>
        <v>Universidad Campus San Francisco</v>
      </c>
      <c r="L734" s="4">
        <v>93</v>
      </c>
      <c r="M734" s="3" t="s">
        <v>415</v>
      </c>
      <c r="N734" s="19" t="str">
        <f>VLOOKUP(BBDD!M734,[1]CODIFICACIÓN!$G$3:$H$48,2,FALSE)</f>
        <v>Universidad</v>
      </c>
      <c r="O734" s="18">
        <v>191</v>
      </c>
      <c r="P734" s="19" t="str">
        <f>VLOOKUP(BBDD!O734,[1]CODIFICACIÓN!$BI$3:$BJ$15,2,FALSE)</f>
        <v>ACOMPAÑAR ESTUDIAR</v>
      </c>
      <c r="Q734" s="3"/>
      <c r="R734" s="19" t="str">
        <f>VLOOKUP(BBDD!Q734,[1]CODIFICACIÓN!$BI$3:$BJ$15,2,FALSE)</f>
        <v>OCIO (DEPORTE, AMIGOS, ETC.)</v>
      </c>
      <c r="T734" s="19" t="str">
        <f>VLOOKUP(BBDD!S734,[1]CODIFICACIÓN!$BK$3:$BL$18,2,FALSE)</f>
        <v>A PIE</v>
      </c>
      <c r="U734" s="19"/>
      <c r="V734" s="3"/>
      <c r="Y734" s="7">
        <v>0.5625</v>
      </c>
      <c r="Z734" s="3">
        <v>1</v>
      </c>
      <c r="AI734" s="19" t="str">
        <f>VLOOKUP(BBDD!AH734,[1]CODIFICACIÓN!$BM$3:$BN$14,2,FALSE)</f>
        <v>NS/NC</v>
      </c>
      <c r="AJ734" s="19" t="str">
        <f>VLOOKUP(BBDD!AI734,[1]CODIFICACIÓN!$BO$3:$BP$12,2,FALSE)</f>
        <v>INNECESARIO POR PROXIMIDAD</v>
      </c>
      <c r="AL734" s="19" t="str">
        <f>VLOOKUP(BBDD!AK734,[1]CODIFICACIÓN!$BQ$3:$BR$7,2,FALSE)</f>
        <v>1-3 VECES AL MES</v>
      </c>
      <c r="AM734" s="19" t="str">
        <f>VLOOKUP(BBDD!AL734,[1]CODIFICACIÓN!$BS$3:$BT$7,2,FALSE)</f>
        <v>Seguro</v>
      </c>
    </row>
    <row r="735" spans="1:39" ht="15" customHeight="1" x14ac:dyDescent="0.3">
      <c r="A735" s="4">
        <v>734</v>
      </c>
      <c r="B735" s="5">
        <v>42846</v>
      </c>
      <c r="C735" s="7">
        <v>0.5625</v>
      </c>
      <c r="D735" s="3" t="s">
        <v>457</v>
      </c>
      <c r="E735" s="19" t="str">
        <f>VLOOKUP(BBDD!E735,[1]CODIFICACIÓN!$A$3:$B$5,2,FALSE)</f>
        <v>Mujer</v>
      </c>
      <c r="F735" s="3">
        <v>25</v>
      </c>
      <c r="G735" s="3" t="str">
        <f>VLOOKUP(F735,[1]CODIFICACIÓN!$BV$3:$BW$99,2,FALSE)</f>
        <v>25 a 39 años</v>
      </c>
      <c r="H735" s="3" t="s">
        <v>201</v>
      </c>
      <c r="I735" s="19" t="str">
        <f>VLOOKUP(BBDD!H735,[1]CODIFICACIÓN!$BG$3:$BH$11,2,FALSE)</f>
        <v>ESTUDIANTE</v>
      </c>
      <c r="J735" s="4" t="s">
        <v>163</v>
      </c>
      <c r="K735" s="19" t="str">
        <f>VLOOKUP(BBDD!J735,[1]CODIFICACIÓN!$G$3:$H$48,2,FALSE)</f>
        <v>Universidad Campus San Francisco</v>
      </c>
      <c r="L735" s="4">
        <v>93</v>
      </c>
      <c r="M735" s="3" t="s">
        <v>415</v>
      </c>
      <c r="N735" s="19" t="str">
        <f>VLOOKUP(BBDD!M735,[1]CODIFICACIÓN!$G$3:$H$48,2,FALSE)</f>
        <v>Universidad Campus San Francisco</v>
      </c>
      <c r="O735" s="18">
        <v>191</v>
      </c>
      <c r="P735" s="19" t="str">
        <f>VLOOKUP(BBDD!O735,[1]CODIFICACIÓN!$BI$3:$BJ$15,2,FALSE)</f>
        <v>ESTUDIOS</v>
      </c>
      <c r="Q735" s="3"/>
      <c r="R735" s="19" t="str">
        <f>VLOOKUP(BBDD!Q735,[1]CODIFICACIÓN!$BI$3:$BJ$15,2,FALSE)</f>
        <v>CASA</v>
      </c>
      <c r="T735" s="19" t="str">
        <f>VLOOKUP(BBDD!S735,[1]CODIFICACIÓN!$BK$3:$BL$18,2,FALSE)</f>
        <v>A PIE</v>
      </c>
      <c r="U735" s="19"/>
      <c r="V735" s="3"/>
      <c r="Y735" s="7">
        <v>0.5625</v>
      </c>
      <c r="Z735" s="3">
        <v>1</v>
      </c>
      <c r="AI735" s="19" t="str">
        <f>VLOOKUP(BBDD!AH735,[1]CODIFICACIÓN!$BM$3:$BN$14,2,FALSE)</f>
        <v>NS/NC</v>
      </c>
      <c r="AJ735" s="19" t="str">
        <f>VLOOKUP(BBDD!AI735,[1]CODIFICACIÓN!$BO$3:$BP$12,2,FALSE)</f>
        <v>INNECESARIO POR PROXIMIDAD</v>
      </c>
      <c r="AL735" s="19" t="str">
        <f>VLOOKUP(BBDD!AK735,[1]CODIFICACIÓN!$BQ$3:$BR$7,2,FALSE)</f>
        <v>1-3 VECES A LA SEMANA</v>
      </c>
      <c r="AM735" s="19" t="str">
        <f>VLOOKUP(BBDD!AL735,[1]CODIFICACIÓN!$BS$3:$BT$7,2,FALSE)</f>
        <v>Seguro</v>
      </c>
    </row>
    <row r="736" spans="1:39" ht="15" customHeight="1" x14ac:dyDescent="0.3">
      <c r="A736" s="4">
        <v>735</v>
      </c>
      <c r="B736" s="5">
        <v>42846</v>
      </c>
      <c r="C736" s="7">
        <v>0.56944444444444442</v>
      </c>
      <c r="D736" s="3" t="s">
        <v>457</v>
      </c>
      <c r="E736" s="19" t="str">
        <f>VLOOKUP(BBDD!E736,[1]CODIFICACIÓN!$A$3:$B$5,2,FALSE)</f>
        <v>Mujer</v>
      </c>
      <c r="F736" s="3">
        <v>23</v>
      </c>
      <c r="G736" s="3" t="str">
        <f>VLOOKUP(F736,[1]CODIFICACIÓN!$BV$3:$BW$99,2,FALSE)</f>
        <v>15 a 24 años</v>
      </c>
      <c r="H736" s="3" t="s">
        <v>418</v>
      </c>
      <c r="I736" s="19" t="str">
        <f>VLOOKUP(BBDD!H736,[1]CODIFICACIÓN!$BG$3:$BH$11,2,FALSE)</f>
        <v>OCUPADO/A Y ESTUDIANTE</v>
      </c>
      <c r="J736" s="4" t="s">
        <v>163</v>
      </c>
      <c r="K736" s="19" t="str">
        <f>VLOOKUP(BBDD!J736,[1]CODIFICACIÓN!$G$3:$H$48,2,FALSE)</f>
        <v>Universidad Campus San Francisco</v>
      </c>
      <c r="L736" s="4">
        <v>93</v>
      </c>
      <c r="M736" s="3" t="s">
        <v>418</v>
      </c>
      <c r="N736" s="19" t="str">
        <f>VLOOKUP(BBDD!M736,[1]CODIFICACIÓN!$G$3:$H$48,2,FALSE)</f>
        <v>Hospital Clínico Lozano Blesa</v>
      </c>
      <c r="O736" s="18">
        <v>132</v>
      </c>
      <c r="P736" s="19" t="str">
        <f>VLOOKUP(BBDD!O736,[1]CODIFICACIÓN!$BI$3:$BJ$15,2,FALSE)</f>
        <v>ESTUDIOS</v>
      </c>
      <c r="Q736" s="3"/>
      <c r="R736" s="19" t="str">
        <f>VLOOKUP(BBDD!Q736,[1]CODIFICACIÓN!$BI$3:$BJ$15,2,FALSE)</f>
        <v>CASA</v>
      </c>
      <c r="T736" s="19" t="str">
        <f>VLOOKUP(BBDD!S736,[1]CODIFICACIÓN!$BK$3:$BL$18,2,FALSE)</f>
        <v>BUS URBANO</v>
      </c>
      <c r="U736" s="19"/>
      <c r="V736" s="3"/>
      <c r="Y736" s="7">
        <v>0.56944444444444442</v>
      </c>
      <c r="Z736" s="3">
        <v>10</v>
      </c>
      <c r="AA736" s="3">
        <v>41</v>
      </c>
      <c r="AI736" s="19" t="str">
        <f>VLOOKUP(BBDD!AH736,[1]CODIFICACIÓN!$BM$3:$BN$14,2,FALSE)</f>
        <v>TARJETA BUS</v>
      </c>
      <c r="AJ736" s="19" t="str">
        <f>VLOOKUP(BBDD!AI736,[1]CODIFICACIÓN!$BO$3:$BP$12,2,FALSE)</f>
        <v>NS/NC</v>
      </c>
      <c r="AL736" s="19" t="str">
        <f>VLOOKUP(BBDD!AK736,[1]CODIFICACIÓN!$BQ$3:$BR$7,2,FALSE)</f>
        <v>4 O MÁS VECES A LA SEMANA</v>
      </c>
      <c r="AM736" s="19" t="str">
        <f>VLOOKUP(BBDD!AL736,[1]CODIFICACIÓN!$BS$3:$BT$7,2,FALSE)</f>
        <v>Seguro</v>
      </c>
    </row>
    <row r="737" spans="1:39" ht="15" customHeight="1" x14ac:dyDescent="0.3">
      <c r="A737" s="4">
        <v>736</v>
      </c>
      <c r="B737" s="5">
        <v>42846</v>
      </c>
      <c r="C737" s="7">
        <v>0.57152777777777775</v>
      </c>
      <c r="D737" s="3" t="s">
        <v>457</v>
      </c>
      <c r="E737" s="19" t="str">
        <f>VLOOKUP(BBDD!E737,[1]CODIFICACIÓN!$A$3:$B$5,2,FALSE)</f>
        <v>Hombre</v>
      </c>
      <c r="F737" s="3">
        <v>28</v>
      </c>
      <c r="G737" s="3" t="str">
        <f>VLOOKUP(F737,[1]CODIFICACIÓN!$BV$3:$BW$99,2,FALSE)</f>
        <v>25 a 39 años</v>
      </c>
      <c r="H737" s="3" t="s">
        <v>115</v>
      </c>
      <c r="I737" s="19" t="str">
        <f>VLOOKUP(BBDD!H737,[1]CODIFICACIÓN!$BG$3:$BH$11,2,FALSE)</f>
        <v>OCUPADO/A</v>
      </c>
      <c r="J737" s="4" t="s">
        <v>163</v>
      </c>
      <c r="K737" s="19" t="str">
        <f>VLOOKUP(BBDD!J737,[1]CODIFICACIÓN!$G$3:$H$48,2,FALSE)</f>
        <v>Universidad Campus San Francisco</v>
      </c>
      <c r="L737" s="4">
        <v>93</v>
      </c>
      <c r="M737" s="3" t="s">
        <v>419</v>
      </c>
      <c r="N737" s="19" t="str">
        <f>VLOOKUP(BBDD!M737,[1]CODIFICACIÓN!$G$3:$H$48,2,FALSE)</f>
        <v>Universidad</v>
      </c>
      <c r="O737" s="18">
        <v>67</v>
      </c>
      <c r="P737" s="19" t="str">
        <f>VLOOKUP(BBDD!O737,[1]CODIFICACIÓN!$BI$3:$BJ$15,2,FALSE)</f>
        <v>TRABAJO</v>
      </c>
      <c r="Q737" s="3"/>
      <c r="R737" s="19" t="str">
        <f>VLOOKUP(BBDD!Q737,[1]CODIFICACIÓN!$BI$3:$BJ$15,2,FALSE)</f>
        <v>CASA</v>
      </c>
      <c r="T737" s="19" t="str">
        <f>VLOOKUP(BBDD!S737,[1]CODIFICACIÓN!$BK$3:$BL$18,2,FALSE)</f>
        <v>BICICLETA PÚBLICA (BIZI)</v>
      </c>
      <c r="U737" s="19"/>
      <c r="V737" s="3"/>
      <c r="Y737" s="7">
        <v>0.56944444444444442</v>
      </c>
      <c r="Z737" s="3">
        <v>10</v>
      </c>
      <c r="AI737" s="19" t="str">
        <f>VLOOKUP(BBDD!AH737,[1]CODIFICACIÓN!$BM$3:$BN$14,2,FALSE)</f>
        <v>NS/NC</v>
      </c>
      <c r="AJ737" s="19" t="str">
        <f>VLOOKUP(BBDD!AI737,[1]CODIFICACIÓN!$BO$3:$BP$12,2,FALSE)</f>
        <v>NS/NC</v>
      </c>
      <c r="AL737" s="19" t="str">
        <f>VLOOKUP(BBDD!AK737,[1]CODIFICACIÓN!$BQ$3:$BR$7,2,FALSE)</f>
        <v>4 O MÁS VECES A LA SEMANA</v>
      </c>
      <c r="AM737" s="19" t="str">
        <f>VLOOKUP(BBDD!AL737,[1]CODIFICACIÓN!$BS$3:$BT$7,2,FALSE)</f>
        <v>Poco seguro</v>
      </c>
    </row>
    <row r="738" spans="1:39" ht="15" customHeight="1" x14ac:dyDescent="0.3">
      <c r="A738" s="4">
        <v>737</v>
      </c>
      <c r="B738" s="5">
        <v>42846</v>
      </c>
      <c r="C738" s="7">
        <v>0.57500000000000007</v>
      </c>
      <c r="D738" s="3" t="s">
        <v>457</v>
      </c>
      <c r="E738" s="19" t="str">
        <f>VLOOKUP(BBDD!E738,[1]CODIFICACIÓN!$A$3:$B$5,2,FALSE)</f>
        <v>Hombre</v>
      </c>
      <c r="F738" s="3">
        <v>19</v>
      </c>
      <c r="G738" s="3" t="str">
        <f>VLOOKUP(F738,[1]CODIFICACIÓN!$BV$3:$BW$99,2,FALSE)</f>
        <v>15 a 24 años</v>
      </c>
      <c r="H738" s="3" t="s">
        <v>115</v>
      </c>
      <c r="I738" s="19" t="str">
        <f>VLOOKUP(BBDD!H738,[1]CODIFICACIÓN!$BG$3:$BH$11,2,FALSE)</f>
        <v>NS/NC</v>
      </c>
      <c r="J738" s="4" t="s">
        <v>163</v>
      </c>
      <c r="K738" s="19" t="str">
        <f>VLOOKUP(BBDD!J738,[1]CODIFICACIÓN!$G$3:$H$48,2,FALSE)</f>
        <v>Universidad Campus San Francisco</v>
      </c>
      <c r="L738" s="4">
        <v>93</v>
      </c>
      <c r="M738" s="3" t="s">
        <v>420</v>
      </c>
      <c r="N738" s="19" t="str">
        <f>VLOOKUP(BBDD!M738,[1]CODIFICACIÓN!$G$3:$H$48,2,FALSE)</f>
        <v>Universidad</v>
      </c>
      <c r="O738" s="18">
        <v>66</v>
      </c>
      <c r="P738" s="19" t="str">
        <f>VLOOKUP(BBDD!O738,[1]CODIFICACIÓN!$BI$3:$BJ$15,2,FALSE)</f>
        <v>ESTUDIOS</v>
      </c>
      <c r="Q738" s="3"/>
      <c r="R738" s="19" t="str">
        <f>VLOOKUP(BBDD!Q738,[1]CODIFICACIÓN!$BI$3:$BJ$15,2,FALSE)</f>
        <v>CASA</v>
      </c>
      <c r="T738" s="19" t="str">
        <f>VLOOKUP(BBDD!S738,[1]CODIFICACIÓN!$BK$3:$BL$18,2,FALSE)</f>
        <v>A PIE</v>
      </c>
      <c r="U738" s="19"/>
      <c r="V738" s="3"/>
      <c r="Y738" s="7">
        <v>0.57500000000000007</v>
      </c>
      <c r="Z738" s="3">
        <v>15</v>
      </c>
      <c r="AI738" s="19" t="str">
        <f>VLOOKUP(BBDD!AH738,[1]CODIFICACIÓN!$BM$3:$BN$14,2,FALSE)</f>
        <v>NS/NC</v>
      </c>
      <c r="AJ738" s="19" t="str">
        <f>VLOOKUP(BBDD!AI738,[1]CODIFICACIÓN!$BO$3:$BP$12,2,FALSE)</f>
        <v>ES CARO</v>
      </c>
      <c r="AL738" s="19" t="str">
        <f>VLOOKUP(BBDD!AK738,[1]CODIFICACIÓN!$BQ$3:$BR$7,2,FALSE)</f>
        <v>4 O MÁS VECES A LA SEMANA</v>
      </c>
      <c r="AM738" s="19" t="str">
        <f>VLOOKUP(BBDD!AL738,[1]CODIFICACIÓN!$BS$3:$BT$7,2,FALSE)</f>
        <v>Muy seguro</v>
      </c>
    </row>
    <row r="739" spans="1:39" ht="15" customHeight="1" x14ac:dyDescent="0.3">
      <c r="A739" s="4">
        <v>738</v>
      </c>
      <c r="B739" s="5">
        <v>42846</v>
      </c>
      <c r="C739" s="7">
        <v>0.57777777777777783</v>
      </c>
      <c r="D739" s="3" t="s">
        <v>457</v>
      </c>
      <c r="E739" s="19" t="str">
        <f>VLOOKUP(BBDD!E739,[1]CODIFICACIÓN!$A$3:$B$5,2,FALSE)</f>
        <v>Hombre</v>
      </c>
      <c r="F739" s="3">
        <v>27</v>
      </c>
      <c r="G739" s="3" t="str">
        <f>VLOOKUP(F739,[1]CODIFICACIÓN!$BV$3:$BW$99,2,FALSE)</f>
        <v>25 a 39 años</v>
      </c>
      <c r="H739" s="3" t="s">
        <v>111</v>
      </c>
      <c r="I739" s="19" t="str">
        <f>VLOOKUP(BBDD!H739,[1]CODIFICACIÓN!$BG$3:$BH$11,2,FALSE)</f>
        <v>ESTUDIANTE</v>
      </c>
      <c r="J739" s="4" t="s">
        <v>163</v>
      </c>
      <c r="K739" s="19" t="str">
        <f>VLOOKUP(BBDD!J739,[1]CODIFICACIÓN!$G$3:$H$48,2,FALSE)</f>
        <v>Universidad</v>
      </c>
      <c r="L739" s="4" t="s">
        <v>669</v>
      </c>
      <c r="M739" s="3" t="s">
        <v>111</v>
      </c>
      <c r="N739" s="19" t="str">
        <f>VLOOKUP(BBDD!M739,[1]CODIFICACIÓN!$G$3:$H$48,2,FALSE)</f>
        <v>Universidad</v>
      </c>
      <c r="O739" s="18" t="s">
        <v>560</v>
      </c>
      <c r="P739" s="19" t="str">
        <f>VLOOKUP(BBDD!O739,[1]CODIFICACIÓN!$BI$3:$BJ$15,2,FALSE)</f>
        <v>OCIO (DEPORTE, AMIGOS, ETC.)</v>
      </c>
      <c r="Q739" s="3"/>
      <c r="R739" s="19" t="str">
        <f>VLOOKUP(BBDD!Q739,[1]CODIFICACIÓN!$BI$3:$BJ$15,2,FALSE)</f>
        <v>CASA</v>
      </c>
      <c r="T739" s="19" t="str">
        <f>VLOOKUP(BBDD!S739,[1]CODIFICACIÓN!$BK$3:$BL$18,2,FALSE)</f>
        <v>BICICLETA PÚBLICA (BIZI)</v>
      </c>
      <c r="U739" s="19"/>
      <c r="V739" s="3"/>
      <c r="Y739" s="7">
        <v>0.57638888888888895</v>
      </c>
      <c r="Z739" s="3">
        <v>15</v>
      </c>
      <c r="AI739" s="19" t="str">
        <f>VLOOKUP(BBDD!AH739,[1]CODIFICACIÓN!$BM$3:$BN$14,2,FALSE)</f>
        <v>NS/NC</v>
      </c>
      <c r="AJ739" s="19" t="str">
        <f>VLOOKUP(BBDD!AI739,[1]CODIFICACIÓN!$BO$3:$BP$12,2,FALSE)</f>
        <v>NS/NC</v>
      </c>
      <c r="AL739" s="19" t="str">
        <f>VLOOKUP(BBDD!AK739,[1]CODIFICACIÓN!$BQ$3:$BR$7,2,FALSE)</f>
        <v>1-3 VECES A LA SEMANA</v>
      </c>
      <c r="AM739" s="19" t="str">
        <f>VLOOKUP(BBDD!AL739,[1]CODIFICACIÓN!$BS$3:$BT$7,2,FALSE)</f>
        <v>Poco seguro</v>
      </c>
    </row>
    <row r="740" spans="1:39" x14ac:dyDescent="0.3">
      <c r="A740" s="4">
        <v>739</v>
      </c>
      <c r="B740" s="5">
        <v>42846</v>
      </c>
      <c r="C740" s="7">
        <v>0.5805555555555556</v>
      </c>
      <c r="D740" s="3" t="s">
        <v>457</v>
      </c>
      <c r="E740" s="19" t="str">
        <f>VLOOKUP(BBDD!E740,[1]CODIFICACIÓN!$A$3:$B$5,2,FALSE)</f>
        <v>Mujer</v>
      </c>
      <c r="F740" s="3">
        <v>50</v>
      </c>
      <c r="G740" s="3" t="str">
        <f>VLOOKUP(F740,[1]CODIFICACIÓN!$BV$3:$BW$99,2,FALSE)</f>
        <v>40 a 54 años</v>
      </c>
      <c r="H740" s="3" t="s">
        <v>115</v>
      </c>
      <c r="I740" s="19" t="str">
        <f>VLOOKUP(BBDD!H740,[1]CODIFICACIÓN!$BG$3:$BH$11,2,FALSE)</f>
        <v>OCUPADO/A</v>
      </c>
      <c r="J740" s="4" t="s">
        <v>409</v>
      </c>
      <c r="K740" s="19" t="str">
        <f>VLOOKUP(BBDD!J740,[1]CODIFICACIÓN!$G$3:$H$48,2,FALSE)</f>
        <v>Actur- Rey Fernando</v>
      </c>
      <c r="L740" s="4">
        <v>15</v>
      </c>
      <c r="M740" s="3" t="s">
        <v>236</v>
      </c>
      <c r="N740" s="19" t="str">
        <f>VLOOKUP(BBDD!M740,[1]CODIFICACIÓN!$G$3:$H$48,2,FALSE)</f>
        <v>Universidad Campus San Francisco</v>
      </c>
      <c r="O740" s="18">
        <v>70</v>
      </c>
      <c r="P740" s="19" t="str">
        <f>VLOOKUP(BBDD!O740,[1]CODIFICACIÓN!$BI$3:$BJ$15,2,FALSE)</f>
        <v>ESTUDIOS</v>
      </c>
      <c r="Q740" s="3"/>
      <c r="R740" s="19" t="str">
        <f>VLOOKUP(BBDD!Q740,[1]CODIFICACIÓN!$BI$3:$BJ$15,2,FALSE)</f>
        <v>CASA</v>
      </c>
      <c r="T740" s="19" t="str">
        <f>VLOOKUP(BBDD!S740,[1]CODIFICACIÓN!$BK$3:$BL$18,2,FALSE)</f>
        <v>A PIE</v>
      </c>
      <c r="U740" s="19" t="str">
        <f>VLOOKUP(BBDD!T740,[1]CODIFICACIÓN!$BK$3:$BL$18,2,FALSE)</f>
        <v>BUS URBANO</v>
      </c>
      <c r="V740" s="3"/>
      <c r="Y740" s="7">
        <v>0.57638888888888895</v>
      </c>
      <c r="Z740" s="3">
        <v>20</v>
      </c>
      <c r="AC740" s="3">
        <v>24</v>
      </c>
      <c r="AI740" s="19" t="str">
        <f>VLOOKUP(BBDD!AH740,[1]CODIFICACIÓN!$BM$3:$BN$14,2,FALSE)</f>
        <v>TARJETA BUS</v>
      </c>
      <c r="AJ740" s="19" t="str">
        <f>VLOOKUP(BBDD!AI740,[1]CODIFICACIÓN!$BO$3:$BP$12,2,FALSE)</f>
        <v>NS/NC</v>
      </c>
      <c r="AL740" s="19" t="str">
        <f>VLOOKUP(BBDD!AK740,[1]CODIFICACIÓN!$BQ$3:$BR$7,2,FALSE)</f>
        <v>1-3 VECES A LA SEMANA</v>
      </c>
      <c r="AM740" s="19" t="str">
        <f>VLOOKUP(BBDD!AL740,[1]CODIFICACIÓN!$BS$3:$BT$7,2,FALSE)</f>
        <v>Seguro</v>
      </c>
    </row>
    <row r="741" spans="1:39" ht="15" customHeight="1" x14ac:dyDescent="0.3">
      <c r="A741" s="4">
        <v>740</v>
      </c>
      <c r="B741" s="5">
        <v>42846</v>
      </c>
      <c r="C741" s="7">
        <v>0.58402777777777781</v>
      </c>
      <c r="D741" s="3" t="s">
        <v>457</v>
      </c>
      <c r="E741" s="19" t="str">
        <f>VLOOKUP(BBDD!E741,[1]CODIFICACIÓN!$A$3:$B$5,2,FALSE)</f>
        <v>Hombre</v>
      </c>
      <c r="F741" s="3">
        <v>31</v>
      </c>
      <c r="G741" s="3" t="str">
        <f>VLOOKUP(F741,[1]CODIFICACIÓN!$BV$3:$BW$99,2,FALSE)</f>
        <v>25 a 39 años</v>
      </c>
      <c r="H741" s="3" t="s">
        <v>115</v>
      </c>
      <c r="I741" s="19" t="str">
        <f>VLOOKUP(BBDD!H741,[1]CODIFICACIÓN!$BG$3:$BH$11,2,FALSE)</f>
        <v>OCUPADO/A</v>
      </c>
      <c r="J741" s="4" t="s">
        <v>163</v>
      </c>
      <c r="K741" s="19" t="str">
        <f>VLOOKUP(BBDD!J741,[1]CODIFICACIÓN!$G$3:$H$48,2,FALSE)</f>
        <v>Universidad</v>
      </c>
      <c r="L741" s="4" t="s">
        <v>669</v>
      </c>
      <c r="M741" s="3" t="s">
        <v>600</v>
      </c>
      <c r="N741" s="19" t="str">
        <f>VLOOKUP(BBDD!M741,[1]CODIFICACIÓN!$G$3:$H$48,2,FALSE)</f>
        <v>Universidad Campus San Francisco</v>
      </c>
      <c r="O741" s="18">
        <v>55</v>
      </c>
      <c r="P741" s="19" t="str">
        <f>VLOOKUP(BBDD!O741,[1]CODIFICACIÓN!$BI$3:$BJ$15,2,FALSE)</f>
        <v>TRABAJO</v>
      </c>
      <c r="Q741" s="3"/>
      <c r="R741" s="19" t="str">
        <f>VLOOKUP(BBDD!Q741,[1]CODIFICACIÓN!$BI$3:$BJ$15,2,FALSE)</f>
        <v>CASA</v>
      </c>
      <c r="T741" s="19" t="str">
        <f>VLOOKUP(BBDD!S741,[1]CODIFICACIÓN!$BK$3:$BL$18,2,FALSE)</f>
        <v>BICICLETA PRIVADA</v>
      </c>
      <c r="U741" s="19"/>
      <c r="V741" s="3"/>
      <c r="Y741" s="7">
        <v>0.58333333333333337</v>
      </c>
      <c r="Z741" s="3">
        <v>20</v>
      </c>
      <c r="AI741" s="19" t="str">
        <f>VLOOKUP(BBDD!AH741,[1]CODIFICACIÓN!$BM$3:$BN$14,2,FALSE)</f>
        <v>NS/NC</v>
      </c>
      <c r="AJ741" s="19" t="str">
        <f>VLOOKUP(BBDD!AI741,[1]CODIFICACIÓN!$BO$3:$BP$12,2,FALSE)</f>
        <v>OTROS</v>
      </c>
      <c r="AL741" s="19" t="str">
        <f>VLOOKUP(BBDD!AK741,[1]CODIFICACIÓN!$BQ$3:$BR$7,2,FALSE)</f>
        <v>1-3 VECES A LA SEMANA</v>
      </c>
      <c r="AM741" s="19" t="str">
        <f>VLOOKUP(BBDD!AL741,[1]CODIFICACIÓN!$BS$3:$BT$7,2,FALSE)</f>
        <v>Seguro</v>
      </c>
    </row>
    <row r="742" spans="1:39" ht="15" customHeight="1" x14ac:dyDescent="0.3">
      <c r="A742" s="4">
        <v>741</v>
      </c>
      <c r="B742" s="5">
        <v>42846</v>
      </c>
      <c r="C742" s="7">
        <v>0.58680555555555558</v>
      </c>
      <c r="D742" s="3" t="s">
        <v>457</v>
      </c>
      <c r="E742" s="19" t="str">
        <f>VLOOKUP(BBDD!E742,[1]CODIFICACIÓN!$A$3:$B$5,2,FALSE)</f>
        <v>Hombre</v>
      </c>
      <c r="F742" s="3">
        <v>25</v>
      </c>
      <c r="G742" s="3" t="str">
        <f>VLOOKUP(F742,[1]CODIFICACIÓN!$BV$3:$BW$99,2,FALSE)</f>
        <v>25 a 39 años</v>
      </c>
      <c r="H742" s="3" t="s">
        <v>115</v>
      </c>
      <c r="I742" s="19" t="str">
        <f>VLOOKUP(BBDD!H742,[1]CODIFICACIÓN!$BG$3:$BH$11,2,FALSE)</f>
        <v>EN PARO</v>
      </c>
      <c r="J742" s="4" t="s">
        <v>232</v>
      </c>
      <c r="K742" s="19" t="str">
        <f>VLOOKUP(BBDD!J742,[1]CODIFICACIÓN!$G$3:$H$48,2,FALSE)</f>
        <v>Hospital Universitario Miguel Servet</v>
      </c>
      <c r="L742" s="4">
        <v>159</v>
      </c>
      <c r="M742" s="3" t="s">
        <v>421</v>
      </c>
      <c r="N742" s="19" t="str">
        <f>VLOOKUP(BBDD!M742,[1]CODIFICACIÓN!$G$3:$H$48,2,FALSE)</f>
        <v>Universidad Campus San Francisco</v>
      </c>
      <c r="O742" s="18">
        <v>61</v>
      </c>
      <c r="P742" s="19" t="str">
        <f>VLOOKUP(BBDD!O742,[1]CODIFICACIÓN!$BI$3:$BJ$15,2,FALSE)</f>
        <v>OTROS</v>
      </c>
      <c r="Q742" s="3"/>
      <c r="R742" s="19" t="str">
        <f>VLOOKUP(BBDD!Q742,[1]CODIFICACIÓN!$BI$3:$BJ$15,2,FALSE)</f>
        <v>CASA</v>
      </c>
      <c r="T742" s="19" t="str">
        <f>VLOOKUP(BBDD!S742,[1]CODIFICACIÓN!$BK$3:$BL$18,2,FALSE)</f>
        <v>A PIE</v>
      </c>
      <c r="U742" s="19"/>
      <c r="V742" s="3"/>
      <c r="Y742" s="7">
        <v>0.57638888888888895</v>
      </c>
      <c r="Z742" s="3">
        <v>35</v>
      </c>
      <c r="AI742" s="19" t="str">
        <f>VLOOKUP(BBDD!AH742,[1]CODIFICACIÓN!$BM$3:$BN$14,2,FALSE)</f>
        <v>NS/NC</v>
      </c>
      <c r="AJ742" s="19" t="str">
        <f>VLOOKUP(BBDD!AI742,[1]CODIFICACIÓN!$BO$3:$BP$12,2,FALSE)</f>
        <v>NS/NC</v>
      </c>
      <c r="AL742" s="19" t="str">
        <f>VLOOKUP(BBDD!AK742,[1]CODIFICACIÓN!$BQ$3:$BR$7,2,FALSE)</f>
        <v>1-3 VECES AL MES</v>
      </c>
      <c r="AM742" s="19" t="str">
        <f>VLOOKUP(BBDD!AL742,[1]CODIFICACIÓN!$BS$3:$BT$7,2,FALSE)</f>
        <v>Seguro</v>
      </c>
    </row>
    <row r="743" spans="1:39" ht="15" customHeight="1" x14ac:dyDescent="0.3">
      <c r="A743" s="4">
        <v>742</v>
      </c>
      <c r="B743" s="5">
        <v>42846</v>
      </c>
      <c r="C743" s="7">
        <v>0.58888888888888891</v>
      </c>
      <c r="D743" s="3" t="s">
        <v>457</v>
      </c>
      <c r="E743" s="19" t="str">
        <f>VLOOKUP(BBDD!E743,[1]CODIFICACIÓN!$A$3:$B$5,2,FALSE)</f>
        <v>Hombre</v>
      </c>
      <c r="F743" s="3">
        <v>31</v>
      </c>
      <c r="G743" s="3" t="str">
        <f>VLOOKUP(F743,[1]CODIFICACIÓN!$BV$3:$BW$99,2,FALSE)</f>
        <v>25 a 39 años</v>
      </c>
      <c r="H743" s="3" t="s">
        <v>115</v>
      </c>
      <c r="I743" s="19" t="str">
        <f>VLOOKUP(BBDD!H743,[1]CODIFICACIÓN!$BG$3:$BH$11,2,FALSE)</f>
        <v>OCUPADO/A Y ESTUDIANTE</v>
      </c>
      <c r="J743" s="4" t="s">
        <v>273</v>
      </c>
      <c r="K743" s="19" t="str">
        <f>VLOOKUP(BBDD!J743,[1]CODIFICACIÓN!$G$3:$H$48,2,FALSE)</f>
        <v>Centro</v>
      </c>
      <c r="L743" s="4">
        <v>73</v>
      </c>
      <c r="M743" s="3" t="s">
        <v>115</v>
      </c>
      <c r="N743" s="19" t="str">
        <f>VLOOKUP(BBDD!M743,[1]CODIFICACIÓN!$G$3:$H$48,2,FALSE)</f>
        <v>Universidad Campus Río Ebro</v>
      </c>
      <c r="O743" s="18" t="s">
        <v>564</v>
      </c>
      <c r="P743" s="19" t="str">
        <f>VLOOKUP(BBDD!O743,[1]CODIFICACIÓN!$BI$3:$BJ$15,2,FALSE)</f>
        <v>ESTUDIOS</v>
      </c>
      <c r="Q743" s="3"/>
      <c r="R743" s="19" t="str">
        <f>VLOOKUP(BBDD!Q743,[1]CODIFICACIÓN!$BI$3:$BJ$15,2,FALSE)</f>
        <v>CASA</v>
      </c>
      <c r="T743" s="19" t="str">
        <f>VLOOKUP(BBDD!S743,[1]CODIFICACIÓN!$BK$3:$BL$18,2,FALSE)</f>
        <v>BICICLETA PÚBLICA (BIZI)</v>
      </c>
      <c r="U743" s="19"/>
      <c r="V743" s="3"/>
      <c r="Y743" s="7">
        <v>0.58680555555555558</v>
      </c>
      <c r="Z743" s="3">
        <v>20</v>
      </c>
      <c r="AI743" s="19" t="str">
        <f>VLOOKUP(BBDD!AH743,[1]CODIFICACIÓN!$BM$3:$BN$14,2,FALSE)</f>
        <v>NS/NC</v>
      </c>
      <c r="AJ743" s="19" t="str">
        <f>VLOOKUP(BBDD!AI743,[1]CODIFICACIÓN!$BO$3:$BP$12,2,FALSE)</f>
        <v>NS/NC</v>
      </c>
      <c r="AL743" s="19" t="str">
        <f>VLOOKUP(BBDD!AK743,[1]CODIFICACIÓN!$BQ$3:$BR$7,2,FALSE)</f>
        <v>1-3 VECES A LA SEMANA</v>
      </c>
      <c r="AM743" s="19" t="str">
        <f>VLOOKUP(BBDD!AL743,[1]CODIFICACIÓN!$BS$3:$BT$7,2,FALSE)</f>
        <v>Seguro</v>
      </c>
    </row>
    <row r="744" spans="1:39" ht="15" customHeight="1" x14ac:dyDescent="0.3">
      <c r="A744" s="4">
        <v>743</v>
      </c>
      <c r="B744" s="5">
        <v>42846</v>
      </c>
      <c r="C744" s="7">
        <v>0.59027777777777779</v>
      </c>
      <c r="D744" s="3" t="s">
        <v>457</v>
      </c>
      <c r="E744" s="19" t="str">
        <f>VLOOKUP(BBDD!E744,[1]CODIFICACIÓN!$A$3:$B$5,2,FALSE)</f>
        <v>Mujer</v>
      </c>
      <c r="F744" s="3">
        <v>29</v>
      </c>
      <c r="G744" s="3" t="str">
        <f>VLOOKUP(F744,[1]CODIFICACIÓN!$BV$3:$BW$99,2,FALSE)</f>
        <v>25 a 39 años</v>
      </c>
      <c r="H744" s="3" t="s">
        <v>115</v>
      </c>
      <c r="I744" s="19" t="str">
        <f>VLOOKUP(BBDD!H744,[1]CODIFICACIÓN!$BG$3:$BH$11,2,FALSE)</f>
        <v>ESTUDIANTE</v>
      </c>
      <c r="J744" s="4" t="s">
        <v>163</v>
      </c>
      <c r="K744" s="19" t="str">
        <f>VLOOKUP(BBDD!J744,[1]CODIFICACIÓN!$G$3:$H$48,2,FALSE)</f>
        <v>Universidad Campus San Francisco</v>
      </c>
      <c r="L744" s="4">
        <v>93</v>
      </c>
      <c r="M744" s="3" t="s">
        <v>422</v>
      </c>
      <c r="N744" s="19" t="str">
        <f>VLOOKUP(BBDD!M744,[1]CODIFICACIÓN!$G$3:$H$48,2,FALSE)</f>
        <v>Hospital Clínico Lozano Blesa</v>
      </c>
      <c r="O744" s="18">
        <v>76</v>
      </c>
      <c r="P744" s="19" t="str">
        <f>VLOOKUP(BBDD!O744,[1]CODIFICACIÓN!$BI$3:$BJ$15,2,FALSE)</f>
        <v>ESTUDIOS</v>
      </c>
      <c r="Q744" s="3"/>
      <c r="R744" s="19" t="str">
        <f>VLOOKUP(BBDD!Q744,[1]CODIFICACIÓN!$BI$3:$BJ$15,2,FALSE)</f>
        <v>CASA</v>
      </c>
      <c r="T744" s="19" t="str">
        <f>VLOOKUP(BBDD!S744,[1]CODIFICACIÓN!$BK$3:$BL$18,2,FALSE)</f>
        <v>A PIE</v>
      </c>
      <c r="U744" s="19"/>
      <c r="V744" s="3"/>
      <c r="Y744" s="7">
        <v>0.59027777777777779</v>
      </c>
      <c r="Z744" s="3">
        <v>15</v>
      </c>
      <c r="AI744" s="19" t="str">
        <f>VLOOKUP(BBDD!AH744,[1]CODIFICACIÓN!$BM$3:$BN$14,2,FALSE)</f>
        <v>NS/NC</v>
      </c>
      <c r="AJ744" s="19" t="str">
        <f>VLOOKUP(BBDD!AI744,[1]CODIFICACIÓN!$BO$3:$BP$12,2,FALSE)</f>
        <v>NS/NC</v>
      </c>
      <c r="AL744" s="19" t="str">
        <f>VLOOKUP(BBDD!AK744,[1]CODIFICACIÓN!$BQ$3:$BR$7,2,FALSE)</f>
        <v>4 O MÁS VECES A LA SEMANA</v>
      </c>
      <c r="AM744" s="19" t="str">
        <f>VLOOKUP(BBDD!AL744,[1]CODIFICACIÓN!$BS$3:$BT$7,2,FALSE)</f>
        <v>Seguro</v>
      </c>
    </row>
    <row r="745" spans="1:39" ht="15" customHeight="1" x14ac:dyDescent="0.3">
      <c r="A745" s="4">
        <v>744</v>
      </c>
      <c r="B745" s="5">
        <v>42846</v>
      </c>
      <c r="C745" s="7">
        <v>0.59027777777777779</v>
      </c>
      <c r="D745" s="3" t="s">
        <v>457</v>
      </c>
      <c r="E745" s="19" t="str">
        <f>VLOOKUP(BBDD!E745,[1]CODIFICACIÓN!$A$3:$B$5,2,FALSE)</f>
        <v>Mujer</v>
      </c>
      <c r="F745" s="3">
        <v>32</v>
      </c>
      <c r="G745" s="3" t="str">
        <f>VLOOKUP(F745,[1]CODIFICACIÓN!$BV$3:$BW$99,2,FALSE)</f>
        <v>25 a 39 años</v>
      </c>
      <c r="H745" s="3" t="s">
        <v>128</v>
      </c>
      <c r="I745" s="19" t="str">
        <f>VLOOKUP(BBDD!H745,[1]CODIFICACIÓN!$BG$3:$BH$11,2,FALSE)</f>
        <v>OCUPADO/A Y ESTUDIANTE</v>
      </c>
      <c r="J745" s="4" t="s">
        <v>163</v>
      </c>
      <c r="K745" s="19" t="str">
        <f>VLOOKUP(BBDD!J745,[1]CODIFICACIÓN!$G$3:$H$48,2,FALSE)</f>
        <v>Universidad Campus San Francisco</v>
      </c>
      <c r="L745" s="4">
        <v>93</v>
      </c>
      <c r="M745" s="3" t="s">
        <v>422</v>
      </c>
      <c r="N745" s="19" t="str">
        <f>VLOOKUP(BBDD!M745,[1]CODIFICACIÓN!$G$3:$H$48,2,FALSE)</f>
        <v>Universidad Campus San Francisco</v>
      </c>
      <c r="O745" s="18">
        <v>76</v>
      </c>
      <c r="P745" s="19" t="str">
        <f>VLOOKUP(BBDD!O745,[1]CODIFICACIÓN!$BI$3:$BJ$15,2,FALSE)</f>
        <v>ESTUDIOS</v>
      </c>
      <c r="Q745" s="3"/>
      <c r="R745" s="19" t="str">
        <f>VLOOKUP(BBDD!Q745,[1]CODIFICACIÓN!$BI$3:$BJ$15,2,FALSE)</f>
        <v>CASA</v>
      </c>
      <c r="T745" s="19" t="str">
        <f>VLOOKUP(BBDD!S745,[1]CODIFICACIÓN!$BK$3:$BL$18,2,FALSE)</f>
        <v>A PIE</v>
      </c>
      <c r="U745" s="19"/>
      <c r="V745" s="3"/>
      <c r="Y745" s="7">
        <v>0.59027777777777779</v>
      </c>
      <c r="Z745" s="3">
        <v>15</v>
      </c>
      <c r="AI745" s="19" t="str">
        <f>VLOOKUP(BBDD!AH745,[1]CODIFICACIÓN!$BM$3:$BN$14,2,FALSE)</f>
        <v>NS/NC</v>
      </c>
      <c r="AJ745" s="19" t="str">
        <f>VLOOKUP(BBDD!AI745,[1]CODIFICACIÓN!$BO$3:$BP$12,2,FALSE)</f>
        <v>INNECESARIO POR PROXIMIDAD</v>
      </c>
      <c r="AL745" s="19" t="str">
        <f>VLOOKUP(BBDD!AK745,[1]CODIFICACIÓN!$BQ$3:$BR$7,2,FALSE)</f>
        <v>1-3 VECES AL MES</v>
      </c>
      <c r="AM745" s="19" t="str">
        <f>VLOOKUP(BBDD!AL745,[1]CODIFICACIÓN!$BS$3:$BT$7,2,FALSE)</f>
        <v>NS/NC</v>
      </c>
    </row>
    <row r="746" spans="1:39" ht="15" customHeight="1" x14ac:dyDescent="0.3">
      <c r="A746" s="4">
        <v>745</v>
      </c>
      <c r="B746" s="5">
        <v>42846</v>
      </c>
      <c r="C746" s="7">
        <v>0.59375</v>
      </c>
      <c r="D746" s="3" t="s">
        <v>457</v>
      </c>
      <c r="E746" s="19" t="str">
        <f>VLOOKUP(BBDD!E746,[1]CODIFICACIÓN!$A$3:$B$5,2,FALSE)</f>
        <v>Mujer</v>
      </c>
      <c r="F746" s="3">
        <v>18</v>
      </c>
      <c r="G746" s="3" t="str">
        <f>VLOOKUP(F746,[1]CODIFICACIÓN!$BV$3:$BW$99,2,FALSE)</f>
        <v>15 a 24 años</v>
      </c>
      <c r="H746" s="3" t="s">
        <v>105</v>
      </c>
      <c r="I746" s="19" t="str">
        <f>VLOOKUP(BBDD!H746,[1]CODIFICACIÓN!$BG$3:$BH$11,2,FALSE)</f>
        <v>ESTUDIANTE</v>
      </c>
      <c r="J746" s="4" t="s">
        <v>163</v>
      </c>
      <c r="K746" s="19" t="str">
        <f>VLOOKUP(BBDD!J746,[1]CODIFICACIÓN!$G$3:$H$48,2,FALSE)</f>
        <v>Universidad Campus San Francisco</v>
      </c>
      <c r="L746" s="4">
        <v>93</v>
      </c>
      <c r="M746" s="3" t="s">
        <v>105</v>
      </c>
      <c r="N746" s="19" t="str">
        <f>VLOOKUP(BBDD!M746,[1]CODIFICACIÓN!$G$3:$H$48,2,FALSE)</f>
        <v>Casablanca</v>
      </c>
      <c r="O746" s="18" t="s">
        <v>567</v>
      </c>
      <c r="P746" s="19" t="str">
        <f>VLOOKUP(BBDD!O746,[1]CODIFICACIÓN!$BI$3:$BJ$15,2,FALSE)</f>
        <v>ESTUDIOS</v>
      </c>
      <c r="Q746" s="3"/>
      <c r="R746" s="19" t="str">
        <f>VLOOKUP(BBDD!Q746,[1]CODIFICACIÓN!$BI$3:$BJ$15,2,FALSE)</f>
        <v>CASA</v>
      </c>
      <c r="T746" s="19" t="str">
        <f>VLOOKUP(BBDD!S746,[1]CODIFICACIÓN!$BK$3:$BL$18,2,FALSE)</f>
        <v>BICICLETA PRIVADA</v>
      </c>
      <c r="U746" s="19"/>
      <c r="V746" s="3"/>
      <c r="Y746" s="7">
        <v>0.59027777777777779</v>
      </c>
      <c r="Z746" s="3">
        <v>15</v>
      </c>
      <c r="AI746" s="19" t="str">
        <f>VLOOKUP(BBDD!AH746,[1]CODIFICACIÓN!$BM$3:$BN$14,2,FALSE)</f>
        <v>NS/NC</v>
      </c>
      <c r="AJ746" s="19" t="str">
        <f>VLOOKUP(BBDD!AI746,[1]CODIFICACIÓN!$BO$3:$BP$12,2,FALSE)</f>
        <v>ES CARO</v>
      </c>
      <c r="AL746" s="19" t="str">
        <f>VLOOKUP(BBDD!AK746,[1]CODIFICACIÓN!$BQ$3:$BR$7,2,FALSE)</f>
        <v>4 O MÁS VECES A LA SEMANA</v>
      </c>
      <c r="AM746" s="19" t="str">
        <f>VLOOKUP(BBDD!AL746,[1]CODIFICACIÓN!$BS$3:$BT$7,2,FALSE)</f>
        <v>Poco seguro</v>
      </c>
    </row>
    <row r="747" spans="1:39" x14ac:dyDescent="0.3">
      <c r="A747" s="4">
        <v>746</v>
      </c>
      <c r="B747" s="5">
        <v>42846</v>
      </c>
      <c r="C747" s="7">
        <v>0.37847222222222227</v>
      </c>
      <c r="D747" s="3" t="s">
        <v>423</v>
      </c>
      <c r="E747" s="19" t="str">
        <f>VLOOKUP(BBDD!E747,[1]CODIFICACIÓN!$A$3:$B$5,2,FALSE)</f>
        <v>Hombre</v>
      </c>
      <c r="F747" s="3">
        <v>59</v>
      </c>
      <c r="G747" s="3" t="str">
        <f>VLOOKUP(F747,[1]CODIFICACIÓN!$BV$3:$BW$99,2,FALSE)</f>
        <v>55 a 64 años</v>
      </c>
      <c r="H747" s="3" t="s">
        <v>162</v>
      </c>
      <c r="I747" s="19" t="str">
        <f>VLOOKUP(BBDD!H747,[1]CODIFICACIÓN!$BG$3:$BH$11,2,FALSE)</f>
        <v>OCUPADO/A</v>
      </c>
      <c r="J747" s="4" t="s">
        <v>162</v>
      </c>
      <c r="K747" s="19" t="str">
        <f>VLOOKUP(BBDD!J747,[1]CODIFICACIÓN!$G$3:$H$48,2,FALSE)</f>
        <v>Zona Norte</v>
      </c>
      <c r="L747" s="4">
        <v>1</v>
      </c>
      <c r="M747" s="3" t="s">
        <v>424</v>
      </c>
      <c r="N747" s="19" t="str">
        <f>VLOOKUP(BBDD!M747,[1]CODIFICACIÓN!$G$3:$H$48,2,FALSE)</f>
        <v>Universidad Campus San Francisco</v>
      </c>
      <c r="O747" s="18">
        <v>172</v>
      </c>
      <c r="P747" s="19" t="str">
        <f>VLOOKUP(BBDD!O747,[1]CODIFICACIÓN!$BI$3:$BJ$15,2,FALSE)</f>
        <v>CASA</v>
      </c>
      <c r="Q747" s="3"/>
      <c r="R747" s="19" t="str">
        <f>VLOOKUP(BBDD!Q747,[1]CODIFICACIÓN!$BI$3:$BJ$15,2,FALSE)</f>
        <v>SANIDAD</v>
      </c>
      <c r="T747" s="19" t="str">
        <f>VLOOKUP(BBDD!S747,[1]CODIFICACIÓN!$BK$3:$BL$18,2,FALSE)</f>
        <v>A PIE</v>
      </c>
      <c r="U747" s="19" t="str">
        <f>VLOOKUP(BBDD!T747,[1]CODIFICACIÓN!$BK$3:$BL$18,2,FALSE)</f>
        <v>BUS URBANO</v>
      </c>
      <c r="V747" s="3"/>
      <c r="Y747" s="7">
        <v>0.33333333333333331</v>
      </c>
      <c r="Z747" s="3">
        <v>45</v>
      </c>
      <c r="AC747" s="3">
        <v>28</v>
      </c>
      <c r="AI747" s="19" t="str">
        <f>VLOOKUP(BBDD!AH747,[1]CODIFICACIÓN!$BM$3:$BN$14,2,FALSE)</f>
        <v>TARJETA BUS</v>
      </c>
      <c r="AJ747" s="19" t="str">
        <f>VLOOKUP(BBDD!AI747,[1]CODIFICACIÓN!$BO$3:$BP$12,2,FALSE)</f>
        <v>NS/NC</v>
      </c>
      <c r="AL747" s="19" t="str">
        <f>VLOOKUP(BBDD!AK747,[1]CODIFICACIÓN!$BQ$3:$BR$7,2,FALSE)</f>
        <v>1-3 VECES AL MES</v>
      </c>
      <c r="AM747" s="19" t="str">
        <f>VLOOKUP(BBDD!AL747,[1]CODIFICACIÓN!$BS$3:$BT$7,2,FALSE)</f>
        <v>Poco seguro</v>
      </c>
    </row>
    <row r="748" spans="1:39" x14ac:dyDescent="0.3">
      <c r="A748" s="4">
        <v>747</v>
      </c>
      <c r="B748" s="5">
        <v>42846</v>
      </c>
      <c r="C748" s="7">
        <v>0.37986111111111115</v>
      </c>
      <c r="D748" s="3" t="s">
        <v>423</v>
      </c>
      <c r="E748" s="19" t="str">
        <f>VLOOKUP(BBDD!E748,[1]CODIFICACIÓN!$A$3:$B$5,2,FALSE)</f>
        <v>NS/NC</v>
      </c>
      <c r="F748" s="3">
        <v>60</v>
      </c>
      <c r="G748" s="3" t="str">
        <f>VLOOKUP(F748,[1]CODIFICACIÓN!$BV$3:$BW$99,2,FALSE)</f>
        <v>55 a 64 años</v>
      </c>
      <c r="H748" s="3" t="s">
        <v>109</v>
      </c>
      <c r="I748" s="19" t="str">
        <f>VLOOKUP(BBDD!H748,[1]CODIFICACIÓN!$BG$3:$BH$11,2,FALSE)</f>
        <v>OCUPADO/A</v>
      </c>
      <c r="J748" s="4" t="s">
        <v>109</v>
      </c>
      <c r="K748" s="19" t="str">
        <f>VLOOKUP(BBDD!J748,[1]CODIFICACIÓN!$G$3:$H$48,2,FALSE)</f>
        <v>Torrero- La Paz</v>
      </c>
      <c r="L748" s="4">
        <v>114</v>
      </c>
      <c r="M748" s="3" t="s">
        <v>105</v>
      </c>
      <c r="N748" s="19" t="str">
        <f>VLOOKUP(BBDD!M748,[1]CODIFICACIÓN!$G$3:$H$48,2,FALSE)</f>
        <v>Universidad Campus San Francisco</v>
      </c>
      <c r="O748" s="18" t="s">
        <v>567</v>
      </c>
      <c r="P748" s="19" t="str">
        <f>VLOOKUP(BBDD!O748,[1]CODIFICACIÓN!$BI$3:$BJ$15,2,FALSE)</f>
        <v>CASA</v>
      </c>
      <c r="Q748" s="3"/>
      <c r="R748" s="19" t="str">
        <f>VLOOKUP(BBDD!Q748,[1]CODIFICACIÓN!$BI$3:$BJ$15,2,FALSE)</f>
        <v>COMPRA NO DIARIA</v>
      </c>
      <c r="T748" s="19" t="str">
        <f>VLOOKUP(BBDD!S748,[1]CODIFICACIÓN!$BK$3:$BL$18,2,FALSE)</f>
        <v>A PIE</v>
      </c>
      <c r="U748" s="19" t="str">
        <f>VLOOKUP(BBDD!T748,[1]CODIFICACIÓN!$BK$3:$BL$18,2,FALSE)</f>
        <v>BUS INTERURBANO</v>
      </c>
      <c r="V748" s="3"/>
      <c r="Y748" s="7">
        <v>0.35416666666666669</v>
      </c>
      <c r="Z748" s="3">
        <v>30</v>
      </c>
      <c r="AI748" s="19" t="str">
        <f>VLOOKUP(BBDD!AH748,[1]CODIFICACIÓN!$BM$3:$BN$14,2,FALSE)</f>
        <v>TARJETA BUS</v>
      </c>
      <c r="AJ748" s="19" t="str">
        <f>VLOOKUP(BBDD!AI748,[1]CODIFICACIÓN!$BO$3:$BP$12,2,FALSE)</f>
        <v>NS/NC</v>
      </c>
      <c r="AL748" s="19" t="str">
        <f>VLOOKUP(BBDD!AK748,[1]CODIFICACIÓN!$BQ$3:$BR$7,2,FALSE)</f>
        <v>1-3 VECES A LA SEMANA</v>
      </c>
      <c r="AM748" s="19" t="str">
        <f>VLOOKUP(BBDD!AL748,[1]CODIFICACIÓN!$BS$3:$BT$7,2,FALSE)</f>
        <v>Seguro</v>
      </c>
    </row>
    <row r="749" spans="1:39" x14ac:dyDescent="0.3">
      <c r="A749" s="4">
        <v>748</v>
      </c>
      <c r="B749" s="5">
        <v>42846</v>
      </c>
      <c r="C749" s="7">
        <v>0.38611111111111113</v>
      </c>
      <c r="D749" s="3" t="s">
        <v>423</v>
      </c>
      <c r="E749" s="19" t="str">
        <f>VLOOKUP(BBDD!E749,[1]CODIFICACIÓN!$A$3:$B$5,2,FALSE)</f>
        <v>Mujer</v>
      </c>
      <c r="F749" s="3">
        <v>32</v>
      </c>
      <c r="G749" s="3" t="str">
        <f>VLOOKUP(F749,[1]CODIFICACIÓN!$BV$3:$BW$99,2,FALSE)</f>
        <v>25 a 39 años</v>
      </c>
      <c r="H749" s="3" t="s">
        <v>425</v>
      </c>
      <c r="I749" s="19" t="str">
        <f>VLOOKUP(BBDD!H749,[1]CODIFICACIÓN!$BG$3:$BH$11,2,FALSE)</f>
        <v>OCUPADO/A</v>
      </c>
      <c r="J749" s="4" t="s">
        <v>425</v>
      </c>
      <c r="K749" s="19" t="str">
        <f>VLOOKUP(BBDD!J749,[1]CODIFICACIÓN!$G$3:$H$48,2,FALSE)</f>
        <v>El Rabal</v>
      </c>
      <c r="L749" s="4">
        <v>125</v>
      </c>
      <c r="M749" s="3" t="s">
        <v>423</v>
      </c>
      <c r="N749" s="19" t="str">
        <f>VLOOKUP(BBDD!M749,[1]CODIFICACIÓN!$G$3:$H$48,2,FALSE)</f>
        <v>El Rabal</v>
      </c>
      <c r="O749" s="18">
        <v>6</v>
      </c>
      <c r="P749" s="19" t="str">
        <f>VLOOKUP(BBDD!O749,[1]CODIFICACIÓN!$BI$3:$BJ$15,2,FALSE)</f>
        <v>CASA</v>
      </c>
      <c r="Q749" s="3"/>
      <c r="R749" s="19" t="str">
        <f>VLOOKUP(BBDD!Q749,[1]CODIFICACIÓN!$BI$3:$BJ$15,2,FALSE)</f>
        <v>TRABAJO</v>
      </c>
      <c r="T749" s="19" t="str">
        <f>VLOOKUP(BBDD!S749,[1]CODIFICACIÓN!$BK$3:$BL$18,2,FALSE)</f>
        <v>A PIE</v>
      </c>
      <c r="U749" s="19" t="str">
        <f>VLOOKUP(BBDD!T749,[1]CODIFICACIÓN!$BK$3:$BL$18,2,FALSE)</f>
        <v>BUS URBANO</v>
      </c>
      <c r="V749" s="3"/>
      <c r="Y749" s="7">
        <v>0.37847222222222227</v>
      </c>
      <c r="Z749" s="3">
        <v>15</v>
      </c>
      <c r="AC749" s="3">
        <v>44</v>
      </c>
      <c r="AI749" s="19" t="str">
        <f>VLOOKUP(BBDD!AH749,[1]CODIFICACIÓN!$BM$3:$BN$14,2,FALSE)</f>
        <v>TARJETA BUS</v>
      </c>
      <c r="AJ749" s="19" t="str">
        <f>VLOOKUP(BBDD!AI749,[1]CODIFICACIÓN!$BO$3:$BP$12,2,FALSE)</f>
        <v>NS/NC</v>
      </c>
      <c r="AL749" s="19" t="str">
        <f>VLOOKUP(BBDD!AK749,[1]CODIFICACIÓN!$BQ$3:$BR$7,2,FALSE)</f>
        <v>4 O MÁS VECES A LA SEMANA</v>
      </c>
      <c r="AM749" s="19" t="str">
        <f>VLOOKUP(BBDD!AL749,[1]CODIFICACIÓN!$BS$3:$BT$7,2,FALSE)</f>
        <v>Seguro</v>
      </c>
    </row>
    <row r="750" spans="1:39" x14ac:dyDescent="0.3">
      <c r="A750" s="4">
        <v>749</v>
      </c>
      <c r="B750" s="5">
        <v>42846</v>
      </c>
      <c r="C750" s="7">
        <v>0.39097222222222222</v>
      </c>
      <c r="D750" s="3" t="s">
        <v>423</v>
      </c>
      <c r="E750" s="19" t="str">
        <f>VLOOKUP(BBDD!E750,[1]CODIFICACIÓN!$A$3:$B$5,2,FALSE)</f>
        <v>Mujer</v>
      </c>
      <c r="F750" s="3">
        <v>40</v>
      </c>
      <c r="G750" s="3" t="str">
        <f>VLOOKUP(F750,[1]CODIFICACIÓN!$BV$3:$BW$99,2,FALSE)</f>
        <v>40 a 54 años</v>
      </c>
      <c r="H750" s="3" t="s">
        <v>146</v>
      </c>
      <c r="I750" s="19" t="str">
        <f>VLOOKUP(BBDD!H750,[1]CODIFICACIÓN!$BG$3:$BH$11,2,FALSE)</f>
        <v>OCUPADO/A</v>
      </c>
      <c r="J750" s="4" t="s">
        <v>146</v>
      </c>
      <c r="K750" s="19" t="str">
        <f>VLOOKUP(BBDD!J750,[1]CODIFICACIÓN!$G$3:$H$48,2,FALSE)</f>
        <v>Santa Isabel</v>
      </c>
      <c r="L750" s="4">
        <v>16</v>
      </c>
      <c r="M750" s="3" t="s">
        <v>105</v>
      </c>
      <c r="N750" s="19" t="str">
        <f>VLOOKUP(BBDD!M750,[1]CODIFICACIÓN!$G$3:$H$48,2,FALSE)</f>
        <v>Universidad Campus San Francisco</v>
      </c>
      <c r="O750" s="18" t="s">
        <v>567</v>
      </c>
      <c r="P750" s="19" t="str">
        <f>VLOOKUP(BBDD!O750,[1]CODIFICACIÓN!$BI$3:$BJ$15,2,FALSE)</f>
        <v>CASA</v>
      </c>
      <c r="Q750" s="3"/>
      <c r="R750" s="19" t="str">
        <f>VLOOKUP(BBDD!Q750,[1]CODIFICACIÓN!$BI$3:$BJ$15,2,FALSE)</f>
        <v>TRABAJO</v>
      </c>
      <c r="T750" s="19" t="str">
        <f>VLOOKUP(BBDD!S750,[1]CODIFICACIÓN!$BK$3:$BL$18,2,FALSE)</f>
        <v>COCHE PERSONA QUE CONDUCE</v>
      </c>
      <c r="U750" s="19" t="str">
        <f>VLOOKUP(BBDD!T750,[1]CODIFICACIÓN!$BK$3:$BL$18,2,FALSE)</f>
        <v>BUS URBANO</v>
      </c>
      <c r="V750" s="3"/>
      <c r="Y750" s="7">
        <v>0.38194444444444442</v>
      </c>
      <c r="Z750" s="3">
        <v>30</v>
      </c>
      <c r="AC750" s="3">
        <v>34</v>
      </c>
      <c r="AI750" s="19" t="str">
        <f>VLOOKUP(BBDD!AH750,[1]CODIFICACIÓN!$BM$3:$BN$14,2,FALSE)</f>
        <v>TARJETA BUS</v>
      </c>
      <c r="AJ750" s="19" t="str">
        <f>VLOOKUP(BBDD!AI750,[1]CODIFICACIÓN!$BO$3:$BP$12,2,FALSE)</f>
        <v>NS/NC</v>
      </c>
      <c r="AL750" s="19" t="str">
        <f>VLOOKUP(BBDD!AK750,[1]CODIFICACIÓN!$BQ$3:$BR$7,2,FALSE)</f>
        <v>4 O MÁS VECES A LA SEMANA</v>
      </c>
      <c r="AM750" s="19" t="str">
        <f>VLOOKUP(BBDD!AL750,[1]CODIFICACIÓN!$BS$3:$BT$7,2,FALSE)</f>
        <v>Seguro</v>
      </c>
    </row>
    <row r="751" spans="1:39" x14ac:dyDescent="0.3">
      <c r="A751" s="4">
        <v>750</v>
      </c>
      <c r="B751" s="5">
        <v>42846</v>
      </c>
      <c r="C751" s="7">
        <v>0.39583333333333331</v>
      </c>
      <c r="D751" s="3" t="s">
        <v>423</v>
      </c>
      <c r="E751" s="19" t="str">
        <f>VLOOKUP(BBDD!E751,[1]CODIFICACIÓN!$A$3:$B$5,2,FALSE)</f>
        <v>Mujer</v>
      </c>
      <c r="F751" s="3">
        <v>63</v>
      </c>
      <c r="G751" s="3" t="str">
        <f>VLOOKUP(F751,[1]CODIFICACIÓN!$BV$3:$BW$99,2,FALSE)</f>
        <v>55 a 64 años</v>
      </c>
      <c r="H751" s="3" t="s">
        <v>426</v>
      </c>
      <c r="I751" s="19" t="str">
        <f>VLOOKUP(BBDD!H751,[1]CODIFICACIÓN!$BG$3:$BH$11,2,FALSE)</f>
        <v>OCUPADO/A</v>
      </c>
      <c r="J751" s="4" t="s">
        <v>426</v>
      </c>
      <c r="K751" s="19" t="str">
        <f>VLOOKUP(BBDD!J751,[1]CODIFICACIÓN!$G$3:$H$48,2,FALSE)</f>
        <v>El Rabal</v>
      </c>
      <c r="L751" s="4">
        <v>123</v>
      </c>
      <c r="M751" s="3" t="s">
        <v>423</v>
      </c>
      <c r="N751" s="19" t="str">
        <f>VLOOKUP(BBDD!M751,[1]CODIFICACIÓN!$G$3:$H$48,2,FALSE)</f>
        <v>El Rabal</v>
      </c>
      <c r="O751" s="18">
        <v>6</v>
      </c>
      <c r="P751" s="19" t="str">
        <f>VLOOKUP(BBDD!O751,[1]CODIFICACIÓN!$BI$3:$BJ$15,2,FALSE)</f>
        <v>CASA</v>
      </c>
      <c r="Q751" s="3"/>
      <c r="R751" s="19" t="str">
        <f>VLOOKUP(BBDD!Q751,[1]CODIFICACIÓN!$BI$3:$BJ$15,2,FALSE)</f>
        <v>ASUNTOS PERSONALES</v>
      </c>
      <c r="T751" s="19" t="str">
        <f>VLOOKUP(BBDD!S751,[1]CODIFICACIÓN!$BK$3:$BL$18,2,FALSE)</f>
        <v>A PIE</v>
      </c>
      <c r="U751" s="19" t="str">
        <f>VLOOKUP(BBDD!T751,[1]CODIFICACIÓN!$BK$3:$BL$18,2,FALSE)</f>
        <v>BUS URBANO</v>
      </c>
      <c r="V751" s="3"/>
      <c r="Y751" s="7">
        <v>0.3923611111111111</v>
      </c>
      <c r="AC751" s="3" t="s">
        <v>550</v>
      </c>
      <c r="AI751" s="19" t="str">
        <f>VLOOKUP(BBDD!AH751,[1]CODIFICACIÓN!$BM$3:$BN$14,2,FALSE)</f>
        <v>NS/NC</v>
      </c>
      <c r="AJ751" s="19" t="str">
        <f>VLOOKUP(BBDD!AI751,[1]CODIFICACIÓN!$BO$3:$BP$12,2,FALSE)</f>
        <v>NS/NC</v>
      </c>
      <c r="AL751" s="19" t="str">
        <f>VLOOKUP(BBDD!AK751,[1]CODIFICACIÓN!$BQ$3:$BR$7,2,FALSE)</f>
        <v>1-3 VECES A LA SEMANA</v>
      </c>
      <c r="AM751" s="19" t="str">
        <f>VLOOKUP(BBDD!AL751,[1]CODIFICACIÓN!$BS$3:$BT$7,2,FALSE)</f>
        <v>NS/NC</v>
      </c>
    </row>
    <row r="752" spans="1:39" x14ac:dyDescent="0.3">
      <c r="A752" s="4">
        <v>751</v>
      </c>
      <c r="B752" s="5">
        <v>42846</v>
      </c>
      <c r="C752" s="7">
        <v>0.40138888888888885</v>
      </c>
      <c r="D752" s="3" t="s">
        <v>423</v>
      </c>
      <c r="E752" s="19" t="str">
        <f>VLOOKUP(BBDD!E752,[1]CODIFICACIÓN!$A$3:$B$5,2,FALSE)</f>
        <v>Mujer</v>
      </c>
      <c r="F752" s="3">
        <v>45</v>
      </c>
      <c r="G752" s="3" t="str">
        <f>VLOOKUP(F752,[1]CODIFICACIÓN!$BV$3:$BW$99,2,FALSE)</f>
        <v>40 a 54 años</v>
      </c>
      <c r="H752" s="3" t="s">
        <v>330</v>
      </c>
      <c r="I752" s="19" t="str">
        <f>VLOOKUP(BBDD!H752,[1]CODIFICACIÓN!$BG$3:$BH$11,2,FALSE)</f>
        <v>EN PARO</v>
      </c>
      <c r="J752" s="4" t="s">
        <v>424</v>
      </c>
      <c r="K752" s="19" t="str">
        <f>VLOOKUP(BBDD!J752,[1]CODIFICACIÓN!$G$3:$H$48,2,FALSE)</f>
        <v>El Rabal</v>
      </c>
      <c r="L752" s="4">
        <v>122</v>
      </c>
      <c r="M752" s="3" t="s">
        <v>423</v>
      </c>
      <c r="N752" s="19" t="str">
        <f>VLOOKUP(BBDD!M752,[1]CODIFICACIÓN!$G$3:$H$48,2,FALSE)</f>
        <v>El Rabal</v>
      </c>
      <c r="O752" s="18">
        <v>6</v>
      </c>
      <c r="P752" s="19" t="str">
        <f>VLOOKUP(BBDD!O752,[1]CODIFICACIÓN!$BI$3:$BJ$15,2,FALSE)</f>
        <v>CASA</v>
      </c>
      <c r="Q752" s="3"/>
      <c r="R752" s="19" t="str">
        <f>VLOOKUP(BBDD!Q752,[1]CODIFICACIÓN!$BI$3:$BJ$15,2,FALSE)</f>
        <v>SANIDAD</v>
      </c>
      <c r="T752" s="19" t="str">
        <f>VLOOKUP(BBDD!S752,[1]CODIFICACIÓN!$BK$3:$BL$18,2,FALSE)</f>
        <v>A PIE</v>
      </c>
      <c r="U752" s="19" t="str">
        <f>VLOOKUP(BBDD!T752,[1]CODIFICACIÓN!$BK$3:$BL$18,2,FALSE)</f>
        <v>BUS URBANO</v>
      </c>
      <c r="V752" s="19" t="str">
        <f>VLOOKUP(BBDD!U752,[1]CODIFICACIÓN!$BK$3:$BL$18,2,FALSE)</f>
        <v>BUS URBANO</v>
      </c>
      <c r="Y752" s="7">
        <v>0.39583333333333331</v>
      </c>
      <c r="Z752" s="3">
        <v>50</v>
      </c>
      <c r="AC752" s="3">
        <v>32</v>
      </c>
      <c r="AE752" s="3">
        <v>50</v>
      </c>
      <c r="AI752" s="19" t="str">
        <f>VLOOKUP(BBDD!AH752,[1]CODIFICACIÓN!$BM$3:$BN$14,2,FALSE)</f>
        <v>NS/NC</v>
      </c>
      <c r="AJ752" s="19" t="str">
        <f>VLOOKUP(BBDD!AI752,[1]CODIFICACIÓN!$BO$3:$BP$12,2,FALSE)</f>
        <v>NS/NC</v>
      </c>
      <c r="AL752" s="19" t="str">
        <f>VLOOKUP(BBDD!AK752,[1]CODIFICACIÓN!$BQ$3:$BR$7,2,FALSE)</f>
        <v>1-3 VECES AL MES</v>
      </c>
      <c r="AM752" s="19" t="str">
        <f>VLOOKUP(BBDD!AL752,[1]CODIFICACIÓN!$BS$3:$BT$7,2,FALSE)</f>
        <v>Seguro</v>
      </c>
    </row>
    <row r="753" spans="1:39" x14ac:dyDescent="0.3">
      <c r="A753" s="4">
        <v>752</v>
      </c>
      <c r="B753" s="5">
        <v>42846</v>
      </c>
      <c r="C753" s="7">
        <v>0.4055555555555555</v>
      </c>
      <c r="D753" s="3" t="s">
        <v>423</v>
      </c>
      <c r="E753" s="19" t="str">
        <f>VLOOKUP(BBDD!E753,[1]CODIFICACIÓN!$A$3:$B$5,2,FALSE)</f>
        <v>Hombre</v>
      </c>
      <c r="F753" s="3">
        <v>23</v>
      </c>
      <c r="G753" s="3" t="str">
        <f>VLOOKUP(F753,[1]CODIFICACIÓN!$BV$3:$BW$99,2,FALSE)</f>
        <v>15 a 24 años</v>
      </c>
      <c r="H753" s="3" t="s">
        <v>146</v>
      </c>
      <c r="I753" s="19" t="str">
        <f>VLOOKUP(BBDD!H753,[1]CODIFICACIÓN!$BG$3:$BH$11,2,FALSE)</f>
        <v>ESTUDIANTE</v>
      </c>
      <c r="J753" s="4" t="s">
        <v>146</v>
      </c>
      <c r="K753" s="19" t="str">
        <f>VLOOKUP(BBDD!J753,[1]CODIFICACIÓN!$G$3:$H$48,2,FALSE)</f>
        <v>Santa Isabel</v>
      </c>
      <c r="L753" s="4">
        <v>16</v>
      </c>
      <c r="M753" s="3" t="s">
        <v>427</v>
      </c>
      <c r="N753" s="19" t="str">
        <f>VLOOKUP(BBDD!M753,[1]CODIFICACIÓN!$G$3:$H$48,2,FALSE)</f>
        <v>Universidad Campus San Francisco</v>
      </c>
      <c r="O753" s="18">
        <v>42</v>
      </c>
      <c r="P753" s="19" t="str">
        <f>VLOOKUP(BBDD!O753,[1]CODIFICACIÓN!$BI$3:$BJ$15,2,FALSE)</f>
        <v>CASA</v>
      </c>
      <c r="Q753" s="3"/>
      <c r="R753" s="19" t="str">
        <f>VLOOKUP(BBDD!Q753,[1]CODIFICACIÓN!$BI$3:$BJ$15,2,FALSE)</f>
        <v>GESTIONES ADMINISTRATIVAS</v>
      </c>
      <c r="T753" s="19" t="str">
        <f>VLOOKUP(BBDD!S753,[1]CODIFICACIÓN!$BK$3:$BL$18,2,FALSE)</f>
        <v>A PIE</v>
      </c>
      <c r="U753" s="19" t="str">
        <f>VLOOKUP(BBDD!T753,[1]CODIFICACIÓN!$BK$3:$BL$18,2,FALSE)</f>
        <v>BUS URBANO</v>
      </c>
      <c r="V753" s="19" t="str">
        <f>VLOOKUP(BBDD!U753,[1]CODIFICACIÓN!$BK$3:$BL$18,2,FALSE)</f>
        <v>BUS URBANO</v>
      </c>
      <c r="Y753" s="7">
        <v>0.3888888888888889</v>
      </c>
      <c r="Z753" s="3">
        <v>45</v>
      </c>
      <c r="AC753" s="3">
        <v>32</v>
      </c>
      <c r="AE753" s="3">
        <v>44</v>
      </c>
      <c r="AI753" s="19" t="str">
        <f>VLOOKUP(BBDD!AH753,[1]CODIFICACIÓN!$BM$3:$BN$14,2,FALSE)</f>
        <v>TARJETA BUS</v>
      </c>
      <c r="AJ753" s="19" t="str">
        <f>VLOOKUP(BBDD!AI753,[1]CODIFICACIÓN!$BO$3:$BP$12,2,FALSE)</f>
        <v>NS/NC</v>
      </c>
      <c r="AL753" s="19" t="str">
        <f>VLOOKUP(BBDD!AK753,[1]CODIFICACIÓN!$BQ$3:$BR$7,2,FALSE)</f>
        <v>4 O MÁS VECES A LA SEMANA</v>
      </c>
      <c r="AM753" s="19" t="str">
        <f>VLOOKUP(BBDD!AL753,[1]CODIFICACIÓN!$BS$3:$BT$7,2,FALSE)</f>
        <v>Seguro</v>
      </c>
    </row>
    <row r="754" spans="1:39" x14ac:dyDescent="0.3">
      <c r="A754" s="4">
        <v>753</v>
      </c>
      <c r="B754" s="5">
        <v>42846</v>
      </c>
      <c r="C754" s="7">
        <v>0.40902777777777777</v>
      </c>
      <c r="D754" s="3" t="s">
        <v>423</v>
      </c>
      <c r="E754" s="19" t="str">
        <f>VLOOKUP(BBDD!E754,[1]CODIFICACIÓN!$A$3:$B$5,2,FALSE)</f>
        <v>Mujer</v>
      </c>
      <c r="F754" s="3">
        <v>24</v>
      </c>
      <c r="G754" s="3" t="str">
        <f>VLOOKUP(F754,[1]CODIFICACIÓN!$BV$3:$BW$99,2,FALSE)</f>
        <v>15 a 24 años</v>
      </c>
      <c r="H754" s="3" t="s">
        <v>428</v>
      </c>
      <c r="I754" s="19" t="str">
        <f>VLOOKUP(BBDD!H754,[1]CODIFICACIÓN!$BG$3:$BH$11,2,FALSE)</f>
        <v>EN PARO</v>
      </c>
      <c r="J754" s="4" t="s">
        <v>428</v>
      </c>
      <c r="K754" s="19" t="str">
        <f>VLOOKUP(BBDD!J754,[1]CODIFICACIÓN!$G$3:$H$48,2,FALSE)</f>
        <v>El Rabal</v>
      </c>
      <c r="L754" s="4">
        <v>125</v>
      </c>
      <c r="M754" s="3" t="s">
        <v>220</v>
      </c>
      <c r="N754" s="19" t="str">
        <f>VLOOKUP(BBDD!M754,[1]CODIFICACIÓN!$G$3:$H$48,2,FALSE)</f>
        <v>Universidad Campus San Francisco</v>
      </c>
      <c r="O754" s="18">
        <v>35</v>
      </c>
      <c r="P754" s="19" t="str">
        <f>VLOOKUP(BBDD!O754,[1]CODIFICACIÓN!$BI$3:$BJ$15,2,FALSE)</f>
        <v>CASA</v>
      </c>
      <c r="Q754" s="3"/>
      <c r="R754" s="19" t="str">
        <f>VLOOKUP(BBDD!Q754,[1]CODIFICACIÓN!$BI$3:$BJ$15,2,FALSE)</f>
        <v>GESTIONES TRABAJO</v>
      </c>
      <c r="T754" s="19" t="str">
        <f>VLOOKUP(BBDD!S754,[1]CODIFICACIÓN!$BK$3:$BL$18,2,FALSE)</f>
        <v>A PIE</v>
      </c>
      <c r="U754" s="19" t="str">
        <f>VLOOKUP(BBDD!T754,[1]CODIFICACIÓN!$BK$3:$BL$18,2,FALSE)</f>
        <v>BUS URBANO</v>
      </c>
      <c r="V754" s="3"/>
      <c r="Y754" s="7">
        <v>0.40625</v>
      </c>
      <c r="Z754" s="3">
        <v>30</v>
      </c>
      <c r="AC754" s="3">
        <v>32</v>
      </c>
      <c r="AI754" s="19" t="str">
        <f>VLOOKUP(BBDD!AH754,[1]CODIFICACIÓN!$BM$3:$BN$14,2,FALSE)</f>
        <v>TARJETA BUS</v>
      </c>
      <c r="AJ754" s="19" t="str">
        <f>VLOOKUP(BBDD!AI754,[1]CODIFICACIÓN!$BO$3:$BP$12,2,FALSE)</f>
        <v>NS/NC</v>
      </c>
      <c r="AL754" s="19" t="str">
        <f>VLOOKUP(BBDD!AK754,[1]CODIFICACIÓN!$BQ$3:$BR$7,2,FALSE)</f>
        <v>4 O MÁS VECES A LA SEMANA</v>
      </c>
      <c r="AM754" s="19" t="str">
        <f>VLOOKUP(BBDD!AL754,[1]CODIFICACIÓN!$BS$3:$BT$7,2,FALSE)</f>
        <v>Poco seguro</v>
      </c>
    </row>
    <row r="755" spans="1:39" x14ac:dyDescent="0.3">
      <c r="A755" s="4">
        <v>754</v>
      </c>
      <c r="B755" s="5">
        <v>42846</v>
      </c>
      <c r="C755" s="7">
        <v>0.40972222222222227</v>
      </c>
      <c r="D755" s="3" t="s">
        <v>423</v>
      </c>
      <c r="E755" s="19" t="str">
        <f>VLOOKUP(BBDD!E755,[1]CODIFICACIÓN!$A$3:$B$5,2,FALSE)</f>
        <v>Mujer</v>
      </c>
      <c r="F755" s="3">
        <v>32</v>
      </c>
      <c r="G755" s="3" t="str">
        <f>VLOOKUP(F755,[1]CODIFICACIÓN!$BV$3:$BW$99,2,FALSE)</f>
        <v>25 a 39 años</v>
      </c>
      <c r="H755" s="3" t="s">
        <v>146</v>
      </c>
      <c r="I755" s="19" t="str">
        <f>VLOOKUP(BBDD!H755,[1]CODIFICACIÓN!$BG$3:$BH$11,2,FALSE)</f>
        <v>OCUPADO/A</v>
      </c>
      <c r="J755" s="4" t="s">
        <v>146</v>
      </c>
      <c r="K755" s="19" t="str">
        <f>VLOOKUP(BBDD!J755,[1]CODIFICACIÓN!$G$3:$H$48,2,FALSE)</f>
        <v>Santa Isabel</v>
      </c>
      <c r="L755" s="4">
        <v>16</v>
      </c>
      <c r="M755" s="3" t="s">
        <v>429</v>
      </c>
      <c r="N755" s="19" t="str">
        <f>VLOOKUP(BBDD!M755,[1]CODIFICACIÓN!$G$3:$H$48,2,FALSE)</f>
        <v>Universidad Campus San Francisco</v>
      </c>
      <c r="O755" s="18">
        <v>14</v>
      </c>
      <c r="P755" s="19" t="str">
        <f>VLOOKUP(BBDD!O755,[1]CODIFICACIÓN!$BI$3:$BJ$15,2,FALSE)</f>
        <v>CASA</v>
      </c>
      <c r="Q755" s="3"/>
      <c r="R755" s="19" t="str">
        <f>VLOOKUP(BBDD!Q755,[1]CODIFICACIÓN!$BI$3:$BJ$15,2,FALSE)</f>
        <v>TRABAJO</v>
      </c>
      <c r="T755" s="19" t="str">
        <f>VLOOKUP(BBDD!S755,[1]CODIFICACIÓN!$BK$3:$BL$18,2,FALSE)</f>
        <v>A PIE</v>
      </c>
      <c r="U755" s="19" t="str">
        <f>VLOOKUP(BBDD!T755,[1]CODIFICACIÓN!$BK$3:$BL$18,2,FALSE)</f>
        <v>BUS URBANO</v>
      </c>
      <c r="V755" s="3"/>
      <c r="Y755" s="7">
        <v>0.39583333333333331</v>
      </c>
      <c r="Z755" s="3">
        <v>7</v>
      </c>
      <c r="AC755" s="3">
        <v>32</v>
      </c>
      <c r="AI755" s="19" t="str">
        <f>VLOOKUP(BBDD!AH755,[1]CODIFICACIÓN!$BM$3:$BN$14,2,FALSE)</f>
        <v>TARJETA BUS</v>
      </c>
      <c r="AJ755" s="19" t="str">
        <f>VLOOKUP(BBDD!AI755,[1]CODIFICACIÓN!$BO$3:$BP$12,2,FALSE)</f>
        <v>NS/NC</v>
      </c>
      <c r="AL755" s="19" t="str">
        <f>VLOOKUP(BBDD!AK755,[1]CODIFICACIÓN!$BQ$3:$BR$7,2,FALSE)</f>
        <v>4 O MÁS VECES A LA SEMANA</v>
      </c>
      <c r="AM755" s="19" t="str">
        <f>VLOOKUP(BBDD!AL755,[1]CODIFICACIÓN!$BS$3:$BT$7,2,FALSE)</f>
        <v>Seguro</v>
      </c>
    </row>
    <row r="756" spans="1:39" x14ac:dyDescent="0.3">
      <c r="A756" s="4">
        <v>755</v>
      </c>
      <c r="B756" s="5">
        <v>42846</v>
      </c>
      <c r="C756" s="7">
        <v>0.4152777777777778</v>
      </c>
      <c r="D756" s="3" t="s">
        <v>423</v>
      </c>
      <c r="E756" s="19" t="str">
        <f>VLOOKUP(BBDD!E756,[1]CODIFICACIÓN!$A$3:$B$5,2,FALSE)</f>
        <v>Mujer</v>
      </c>
      <c r="F756" s="3">
        <v>57</v>
      </c>
      <c r="G756" s="3" t="str">
        <f>VLOOKUP(F756,[1]CODIFICACIÓN!$BV$3:$BW$99,2,FALSE)</f>
        <v>55 a 64 años</v>
      </c>
      <c r="H756" s="3" t="s">
        <v>330</v>
      </c>
      <c r="I756" s="19" t="str">
        <f>VLOOKUP(BBDD!H756,[1]CODIFICACIÓN!$BG$3:$BH$11,2,FALSE)</f>
        <v>EN PARO</v>
      </c>
      <c r="J756" s="4" t="s">
        <v>330</v>
      </c>
      <c r="K756" s="19" t="str">
        <f>VLOOKUP(BBDD!J756,[1]CODIFICACIÓN!$G$3:$H$48,2,FALSE)</f>
        <v>El Rabal</v>
      </c>
      <c r="L756" s="4">
        <v>123</v>
      </c>
      <c r="M756" s="3" t="s">
        <v>105</v>
      </c>
      <c r="N756" s="19" t="str">
        <f>VLOOKUP(BBDD!M756,[1]CODIFICACIÓN!$G$3:$H$48,2,FALSE)</f>
        <v>Hospital Clínico Lozano Blesa</v>
      </c>
      <c r="O756" s="18" t="s">
        <v>567</v>
      </c>
      <c r="P756" s="19" t="str">
        <f>VLOOKUP(BBDD!O756,[1]CODIFICACIÓN!$BI$3:$BJ$15,2,FALSE)</f>
        <v>CASA</v>
      </c>
      <c r="Q756" s="3"/>
      <c r="R756" s="19" t="str">
        <f>VLOOKUP(BBDD!Q756,[1]CODIFICACIÓN!$BI$3:$BJ$15,2,FALSE)</f>
        <v>COMPRA DIARIA</v>
      </c>
      <c r="T756" s="19" t="str">
        <f>VLOOKUP(BBDD!S756,[1]CODIFICACIÓN!$BK$3:$BL$18,2,FALSE)</f>
        <v>A PIE</v>
      </c>
      <c r="U756" s="19" t="str">
        <f>VLOOKUP(BBDD!T756,[1]CODIFICACIÓN!$BK$3:$BL$18,2,FALSE)</f>
        <v>BUS URBANO</v>
      </c>
      <c r="V756" s="3"/>
      <c r="Y756" s="7">
        <v>0.40972222222222227</v>
      </c>
      <c r="Z756" s="3">
        <v>20</v>
      </c>
      <c r="AC756" s="3">
        <v>28</v>
      </c>
      <c r="AI756" s="19" t="str">
        <f>VLOOKUP(BBDD!AH756,[1]CODIFICACIÓN!$BM$3:$BN$14,2,FALSE)</f>
        <v>TARJETA BUS</v>
      </c>
      <c r="AJ756" s="19" t="str">
        <f>VLOOKUP(BBDD!AI756,[1]CODIFICACIÓN!$BO$3:$BP$12,2,FALSE)</f>
        <v>NS/NC</v>
      </c>
      <c r="AL756" s="19" t="str">
        <f>VLOOKUP(BBDD!AK756,[1]CODIFICACIÓN!$BQ$3:$BR$7,2,FALSE)</f>
        <v>1-3 VECES A LA SEMANA</v>
      </c>
      <c r="AM756" s="19" t="str">
        <f>VLOOKUP(BBDD!AL756,[1]CODIFICACIÓN!$BS$3:$BT$7,2,FALSE)</f>
        <v>Seguro</v>
      </c>
    </row>
    <row r="757" spans="1:39" ht="15" customHeight="1" x14ac:dyDescent="0.3">
      <c r="A757" s="4">
        <v>756</v>
      </c>
      <c r="B757" s="5">
        <v>42846</v>
      </c>
      <c r="C757" s="7">
        <v>0.4201388888888889</v>
      </c>
      <c r="D757" s="3" t="s">
        <v>423</v>
      </c>
      <c r="E757" s="19" t="str">
        <f>VLOOKUP(BBDD!E757,[1]CODIFICACIÓN!$A$3:$B$5,2,FALSE)</f>
        <v>Mujer</v>
      </c>
      <c r="F757" s="3">
        <v>26</v>
      </c>
      <c r="G757" s="3" t="str">
        <f>VLOOKUP(F757,[1]CODIFICACIÓN!$BV$3:$BW$99,2,FALSE)</f>
        <v>25 a 39 años</v>
      </c>
      <c r="H757" s="3" t="s">
        <v>330</v>
      </c>
      <c r="I757" s="19" t="str">
        <f>VLOOKUP(BBDD!H757,[1]CODIFICACIÓN!$BG$3:$BH$11,2,FALSE)</f>
        <v>OCUPADO/A</v>
      </c>
      <c r="J757" s="4" t="s">
        <v>330</v>
      </c>
      <c r="K757" s="19" t="str">
        <f>VLOOKUP(BBDD!J757,[1]CODIFICACIÓN!$G$3:$H$48,2,FALSE)</f>
        <v>El Rabal</v>
      </c>
      <c r="L757" s="4">
        <v>122</v>
      </c>
      <c r="M757" s="3" t="s">
        <v>330</v>
      </c>
      <c r="N757" s="19" t="str">
        <f>VLOOKUP(BBDD!M757,[1]CODIFICACIÓN!$G$3:$H$48,2,FALSE)</f>
        <v>Universidad Campus San Francisco</v>
      </c>
      <c r="O757" s="18">
        <v>123</v>
      </c>
      <c r="P757" s="19" t="str">
        <f>VLOOKUP(BBDD!O757,[1]CODIFICACIÓN!$BI$3:$BJ$15,2,FALSE)</f>
        <v>CASA</v>
      </c>
      <c r="Q757" s="3"/>
      <c r="R757" s="19" t="str">
        <f>VLOOKUP(BBDD!Q757,[1]CODIFICACIÓN!$BI$3:$BJ$15,2,FALSE)</f>
        <v>CASA</v>
      </c>
      <c r="T757" s="19" t="str">
        <f>VLOOKUP(BBDD!S757,[1]CODIFICACIÓN!$BK$3:$BL$18,2,FALSE)</f>
        <v>A PIE</v>
      </c>
      <c r="U757" s="19"/>
      <c r="V757" s="3"/>
      <c r="Y757" s="7">
        <v>0.41666666666666669</v>
      </c>
      <c r="Z757" s="3">
        <v>10</v>
      </c>
      <c r="AI757" s="19" t="str">
        <f>VLOOKUP(BBDD!AH757,[1]CODIFICACIÓN!$BM$3:$BN$14,2,FALSE)</f>
        <v>NS/NC</v>
      </c>
      <c r="AJ757" s="19" t="str">
        <f>VLOOKUP(BBDD!AI757,[1]CODIFICACIÓN!$BO$3:$BP$12,2,FALSE)</f>
        <v>OTROS</v>
      </c>
      <c r="AK757" s="3" t="s">
        <v>430</v>
      </c>
      <c r="AL757" s="19" t="str">
        <f>VLOOKUP(BBDD!AK757,[1]CODIFICACIÓN!$BQ$3:$BR$7,2,FALSE)</f>
        <v>4 O MÁS VECES A LA SEMANA</v>
      </c>
      <c r="AM757" s="19" t="str">
        <f>VLOOKUP(BBDD!AL757,[1]CODIFICACIÓN!$BS$3:$BT$7,2,FALSE)</f>
        <v>NS/NC</v>
      </c>
    </row>
    <row r="758" spans="1:39" x14ac:dyDescent="0.3">
      <c r="A758" s="4">
        <v>757</v>
      </c>
      <c r="B758" s="5">
        <v>42846</v>
      </c>
      <c r="C758" s="7">
        <v>0.42430555555555555</v>
      </c>
      <c r="D758" s="3" t="s">
        <v>423</v>
      </c>
      <c r="E758" s="19" t="str">
        <f>VLOOKUP(BBDD!E758,[1]CODIFICACIÓN!$A$3:$B$5,2,FALSE)</f>
        <v>Mujer</v>
      </c>
      <c r="F758" s="3">
        <v>42</v>
      </c>
      <c r="G758" s="3" t="str">
        <f>VLOOKUP(F758,[1]CODIFICACIÓN!$BV$3:$BW$99,2,FALSE)</f>
        <v>40 a 54 años</v>
      </c>
      <c r="H758" s="3" t="s">
        <v>247</v>
      </c>
      <c r="I758" s="19" t="str">
        <f>VLOOKUP(BBDD!H758,[1]CODIFICACIÓN!$BG$3:$BH$11,2,FALSE)</f>
        <v>EN PARO</v>
      </c>
      <c r="J758" s="4" t="s">
        <v>247</v>
      </c>
      <c r="K758" s="19" t="str">
        <f>VLOOKUP(BBDD!J758,[1]CODIFICACIÓN!$G$3:$H$48,2,FALSE)</f>
        <v>El Rabal</v>
      </c>
      <c r="L758" s="4">
        <v>123</v>
      </c>
      <c r="M758" s="3" t="s">
        <v>295</v>
      </c>
      <c r="N758" s="19" t="str">
        <f>VLOOKUP(BBDD!M758,[1]CODIFICACIÓN!$G$3:$H$48,2,FALSE)</f>
        <v>Universidad Campus San Francisco</v>
      </c>
      <c r="O758" s="18">
        <v>146</v>
      </c>
      <c r="P758" s="19" t="str">
        <f>VLOOKUP(BBDD!O758,[1]CODIFICACIÓN!$BI$3:$BJ$15,2,FALSE)</f>
        <v>CASA</v>
      </c>
      <c r="Q758" s="3"/>
      <c r="R758" s="19" t="str">
        <f>VLOOKUP(BBDD!Q758,[1]CODIFICACIÓN!$BI$3:$BJ$15,2,FALSE)</f>
        <v>COMPRA NO DIARIA</v>
      </c>
      <c r="T758" s="19" t="str">
        <f>VLOOKUP(BBDD!S758,[1]CODIFICACIÓN!$BK$3:$BL$18,2,FALSE)</f>
        <v>A PIE</v>
      </c>
      <c r="U758" s="19" t="str">
        <f>VLOOKUP(BBDD!T758,[1]CODIFICACIÓN!$BK$3:$BL$18,2,FALSE)</f>
        <v>BUS URBANO</v>
      </c>
      <c r="V758" s="19" t="str">
        <f>VLOOKUP(BBDD!U758,[1]CODIFICACIÓN!$BK$3:$BL$18,2,FALSE)</f>
        <v>BUS URBANO</v>
      </c>
      <c r="Z758" s="3">
        <v>60</v>
      </c>
      <c r="AC758" s="3">
        <v>39</v>
      </c>
      <c r="AE758" s="3" t="s">
        <v>550</v>
      </c>
      <c r="AI758" s="19" t="str">
        <f>VLOOKUP(BBDD!AH758,[1]CODIFICACIÓN!$BM$3:$BN$14,2,FALSE)</f>
        <v>TARJETA BUS</v>
      </c>
      <c r="AJ758" s="19" t="str">
        <f>VLOOKUP(BBDD!AI758,[1]CODIFICACIÓN!$BO$3:$BP$12,2,FALSE)</f>
        <v>NS/NC</v>
      </c>
      <c r="AL758" s="19" t="str">
        <f>VLOOKUP(BBDD!AK758,[1]CODIFICACIÓN!$BQ$3:$BR$7,2,FALSE)</f>
        <v>1-3 VECES AL MES</v>
      </c>
      <c r="AM758" s="19" t="str">
        <f>VLOOKUP(BBDD!AL758,[1]CODIFICACIÓN!$BS$3:$BT$7,2,FALSE)</f>
        <v>Seguro</v>
      </c>
    </row>
    <row r="759" spans="1:39" x14ac:dyDescent="0.3">
      <c r="A759" s="4">
        <v>758</v>
      </c>
      <c r="B759" s="5">
        <v>42846</v>
      </c>
      <c r="C759" s="7">
        <v>0.4284722222222222</v>
      </c>
      <c r="D759" s="3" t="s">
        <v>423</v>
      </c>
      <c r="E759" s="19" t="str">
        <f>VLOOKUP(BBDD!E759,[1]CODIFICACIÓN!$A$3:$B$5,2,FALSE)</f>
        <v>Mujer</v>
      </c>
      <c r="F759" s="3">
        <v>37</v>
      </c>
      <c r="G759" s="3" t="str">
        <f>VLOOKUP(F759,[1]CODIFICACIÓN!$BV$3:$BW$99,2,FALSE)</f>
        <v>25 a 39 años</v>
      </c>
      <c r="H759" s="3" t="s">
        <v>186</v>
      </c>
      <c r="I759" s="19" t="str">
        <f>VLOOKUP(BBDD!H759,[1]CODIFICACIÓN!$BG$3:$BH$11,2,FALSE)</f>
        <v>EN PARO</v>
      </c>
      <c r="J759" s="4" t="s">
        <v>660</v>
      </c>
      <c r="K759" s="19" t="str">
        <f>VLOOKUP(BBDD!J759,[1]CODIFICACIÓN!$G$3:$H$48,2,FALSE)</f>
        <v>El Rabal</v>
      </c>
      <c r="L759" s="4" t="s">
        <v>583</v>
      </c>
      <c r="M759" s="3" t="s">
        <v>295</v>
      </c>
      <c r="N759" s="19" t="str">
        <f>VLOOKUP(BBDD!M759,[1]CODIFICACIÓN!$G$3:$H$48,2,FALSE)</f>
        <v>Universidad Campus San Francisco</v>
      </c>
      <c r="O759" s="18">
        <v>146</v>
      </c>
      <c r="P759" s="19" t="str">
        <f>VLOOKUP(BBDD!O759,[1]CODIFICACIÓN!$BI$3:$BJ$15,2,FALSE)</f>
        <v>CASA</v>
      </c>
      <c r="Q759" s="3"/>
      <c r="R759" s="19" t="str">
        <f>VLOOKUP(BBDD!Q759,[1]CODIFICACIÓN!$BI$3:$BJ$15,2,FALSE)</f>
        <v>COMPRA NO DIARIA</v>
      </c>
      <c r="T759" s="19" t="str">
        <f>VLOOKUP(BBDD!S759,[1]CODIFICACIÓN!$BK$3:$BL$18,2,FALSE)</f>
        <v>A PIE</v>
      </c>
      <c r="U759" s="19" t="str">
        <f>VLOOKUP(BBDD!T759,[1]CODIFICACIÓN!$BK$3:$BL$18,2,FALSE)</f>
        <v>BUS URBANO</v>
      </c>
      <c r="V759" s="19" t="str">
        <f>VLOOKUP(BBDD!U759,[1]CODIFICACIÓN!$BK$3:$BL$18,2,FALSE)</f>
        <v>BUS URBANO</v>
      </c>
      <c r="Y759" s="7">
        <v>0.41666666666666669</v>
      </c>
      <c r="Z759" s="3">
        <v>60</v>
      </c>
      <c r="AC759" s="3">
        <v>34</v>
      </c>
      <c r="AE759" s="3" t="s">
        <v>550</v>
      </c>
      <c r="AI759" s="19" t="str">
        <f>VLOOKUP(BBDD!AH759,[1]CODIFICACIÓN!$BM$3:$BN$14,2,FALSE)</f>
        <v>TARJETA BUS</v>
      </c>
      <c r="AJ759" s="19" t="str">
        <f>VLOOKUP(BBDD!AI759,[1]CODIFICACIÓN!$BO$3:$BP$12,2,FALSE)</f>
        <v>NS/NC</v>
      </c>
      <c r="AL759" s="19" t="str">
        <f>VLOOKUP(BBDD!AK759,[1]CODIFICACIÓN!$BQ$3:$BR$7,2,FALSE)</f>
        <v>1-3 VECES AL MES</v>
      </c>
      <c r="AM759" s="19" t="str">
        <f>VLOOKUP(BBDD!AL759,[1]CODIFICACIÓN!$BS$3:$BT$7,2,FALSE)</f>
        <v>Seguro</v>
      </c>
    </row>
    <row r="760" spans="1:39" x14ac:dyDescent="0.3">
      <c r="A760" s="4">
        <v>759</v>
      </c>
      <c r="B760" s="5">
        <v>42846</v>
      </c>
      <c r="C760" s="7">
        <v>0.43263888888888885</v>
      </c>
      <c r="D760" s="3" t="s">
        <v>423</v>
      </c>
      <c r="E760" s="19" t="str">
        <f>VLOOKUP(BBDD!E760,[1]CODIFICACIÓN!$A$3:$B$5,2,FALSE)</f>
        <v>Mujer</v>
      </c>
      <c r="F760" s="3">
        <v>28</v>
      </c>
      <c r="G760" s="3" t="str">
        <f>VLOOKUP(F760,[1]CODIFICACIÓN!$BV$3:$BW$99,2,FALSE)</f>
        <v>25 a 39 años</v>
      </c>
      <c r="H760" s="3" t="s">
        <v>247</v>
      </c>
      <c r="I760" s="19" t="str">
        <f>VLOOKUP(BBDD!H760,[1]CODIFICACIÓN!$BG$3:$BH$11,2,FALSE)</f>
        <v>EN PARO</v>
      </c>
      <c r="J760" s="4" t="s">
        <v>247</v>
      </c>
      <c r="K760" s="19" t="str">
        <f>VLOOKUP(BBDD!J760,[1]CODIFICACIÓN!$G$3:$H$48,2,FALSE)</f>
        <v>El Rabal</v>
      </c>
      <c r="L760" s="4">
        <v>123</v>
      </c>
      <c r="M760" s="3" t="s">
        <v>105</v>
      </c>
      <c r="N760" s="19" t="str">
        <f>VLOOKUP(BBDD!M760,[1]CODIFICACIÓN!$G$3:$H$48,2,FALSE)</f>
        <v>Universidad Campus Río Ebro</v>
      </c>
      <c r="O760" s="18" t="s">
        <v>567</v>
      </c>
      <c r="P760" s="19" t="str">
        <f>VLOOKUP(BBDD!O760,[1]CODIFICACIÓN!$BI$3:$BJ$15,2,FALSE)</f>
        <v>CASA</v>
      </c>
      <c r="Q760" s="3"/>
      <c r="R760" s="19" t="str">
        <f>VLOOKUP(BBDD!Q760,[1]CODIFICACIÓN!$BI$3:$BJ$15,2,FALSE)</f>
        <v>GESTIONES TRABAJO</v>
      </c>
      <c r="T760" s="19" t="str">
        <f>VLOOKUP(BBDD!S760,[1]CODIFICACIÓN!$BK$3:$BL$18,2,FALSE)</f>
        <v>A PIE</v>
      </c>
      <c r="U760" s="19" t="str">
        <f>VLOOKUP(BBDD!T760,[1]CODIFICACIÓN!$BK$3:$BL$18,2,FALSE)</f>
        <v>BUS URBANO</v>
      </c>
      <c r="V760" s="3"/>
      <c r="Y760" s="7">
        <v>0.4201388888888889</v>
      </c>
      <c r="Z760" s="3">
        <v>15</v>
      </c>
      <c r="AC760" s="3">
        <v>34</v>
      </c>
      <c r="AI760" s="19" t="str">
        <f>VLOOKUP(BBDD!AH760,[1]CODIFICACIÓN!$BM$3:$BN$14,2,FALSE)</f>
        <v>TARJETA CIUDADANA</v>
      </c>
      <c r="AJ760" s="19" t="str">
        <f>VLOOKUP(BBDD!AI760,[1]CODIFICACIÓN!$BO$3:$BP$12,2,FALSE)</f>
        <v>NS/NC</v>
      </c>
      <c r="AL760" s="19" t="str">
        <f>VLOOKUP(BBDD!AK760,[1]CODIFICACIÓN!$BQ$3:$BR$7,2,FALSE)</f>
        <v>1-3 VECES A LA SEMANA</v>
      </c>
      <c r="AM760" s="19" t="str">
        <f>VLOOKUP(BBDD!AL760,[1]CODIFICACIÓN!$BS$3:$BT$7,2,FALSE)</f>
        <v>Seguro</v>
      </c>
    </row>
    <row r="761" spans="1:39" x14ac:dyDescent="0.3">
      <c r="A761" s="4">
        <v>760</v>
      </c>
      <c r="B761" s="5">
        <v>42846</v>
      </c>
      <c r="C761" s="7">
        <v>0.43888888888888888</v>
      </c>
      <c r="D761" s="3" t="s">
        <v>423</v>
      </c>
      <c r="E761" s="19" t="str">
        <f>VLOOKUP(BBDD!E761,[1]CODIFICACIÓN!$A$3:$B$5,2,FALSE)</f>
        <v>Hombre</v>
      </c>
      <c r="F761" s="3">
        <v>34</v>
      </c>
      <c r="G761" s="3" t="str">
        <f>VLOOKUP(F761,[1]CODIFICACIÓN!$BV$3:$BW$99,2,FALSE)</f>
        <v>25 a 39 años</v>
      </c>
      <c r="H761" s="3" t="s">
        <v>330</v>
      </c>
      <c r="I761" s="19" t="str">
        <f>VLOOKUP(BBDD!H761,[1]CODIFICACIÓN!$BG$3:$BH$11,2,FALSE)</f>
        <v>OCUPADO/A</v>
      </c>
      <c r="J761" s="4" t="s">
        <v>330</v>
      </c>
      <c r="K761" s="19" t="str">
        <f>VLOOKUP(BBDD!J761,[1]CODIFICACIÓN!$G$3:$H$48,2,FALSE)</f>
        <v>El Rabal</v>
      </c>
      <c r="L761" s="4">
        <v>125</v>
      </c>
      <c r="M761" s="3" t="s">
        <v>433</v>
      </c>
      <c r="N761" s="19" t="str">
        <f>VLOOKUP(BBDD!M761,[1]CODIFICACIÓN!$G$3:$H$48,2,FALSE)</f>
        <v>Universidad Campus San Francisco</v>
      </c>
      <c r="O761" s="18">
        <v>68</v>
      </c>
      <c r="P761" s="19" t="str">
        <f>VLOOKUP(BBDD!O761,[1]CODIFICACIÓN!$BI$3:$BJ$15,2,FALSE)</f>
        <v>CASA</v>
      </c>
      <c r="Q761" s="3"/>
      <c r="R761" s="19" t="str">
        <f>VLOOKUP(BBDD!Q761,[1]CODIFICACIÓN!$BI$3:$BJ$15,2,FALSE)</f>
        <v>TRABAJO</v>
      </c>
      <c r="T761" s="19" t="str">
        <f>VLOOKUP(BBDD!S761,[1]CODIFICACIÓN!$BK$3:$BL$18,2,FALSE)</f>
        <v>A PIE</v>
      </c>
      <c r="U761" s="19" t="str">
        <f>VLOOKUP(BBDD!T761,[1]CODIFICACIÓN!$BK$3:$BL$18,2,FALSE)</f>
        <v>BUS URBANO</v>
      </c>
      <c r="V761" s="3"/>
      <c r="Y761" s="7">
        <v>0.42708333333333331</v>
      </c>
      <c r="Z761" s="3">
        <v>25</v>
      </c>
      <c r="AC761" s="3">
        <v>32</v>
      </c>
      <c r="AI761" s="19" t="str">
        <f>VLOOKUP(BBDD!AH761,[1]CODIFICACIÓN!$BM$3:$BN$14,2,FALSE)</f>
        <v>TARJETA BUS</v>
      </c>
      <c r="AJ761" s="19" t="str">
        <f>VLOOKUP(BBDD!AI761,[1]CODIFICACIÓN!$BO$3:$BP$12,2,FALSE)</f>
        <v>NS/NC</v>
      </c>
      <c r="AL761" s="19" t="str">
        <f>VLOOKUP(BBDD!AK761,[1]CODIFICACIÓN!$BQ$3:$BR$7,2,FALSE)</f>
        <v>4 O MÁS VECES A LA SEMANA</v>
      </c>
      <c r="AM761" s="19" t="str">
        <f>VLOOKUP(BBDD!AL761,[1]CODIFICACIÓN!$BS$3:$BT$7,2,FALSE)</f>
        <v>Poco seguro</v>
      </c>
    </row>
    <row r="762" spans="1:39" x14ac:dyDescent="0.3">
      <c r="A762" s="4">
        <v>761</v>
      </c>
      <c r="B762" s="5">
        <v>42846</v>
      </c>
      <c r="C762" s="7">
        <v>0.44375000000000003</v>
      </c>
      <c r="D762" s="3" t="s">
        <v>423</v>
      </c>
      <c r="E762" s="19" t="str">
        <f>VLOOKUP(BBDD!E762,[1]CODIFICACIÓN!$A$3:$B$5,2,FALSE)</f>
        <v>Hombre</v>
      </c>
      <c r="F762" s="3">
        <v>60</v>
      </c>
      <c r="G762" s="3" t="str">
        <f>VLOOKUP(F762,[1]CODIFICACIÓN!$BV$3:$BW$99,2,FALSE)</f>
        <v>55 a 64 años</v>
      </c>
      <c r="H762" s="3" t="s">
        <v>428</v>
      </c>
      <c r="I762" s="19" t="str">
        <f>VLOOKUP(BBDD!H762,[1]CODIFICACIÓN!$BG$3:$BH$11,2,FALSE)</f>
        <v>EN PARO</v>
      </c>
      <c r="J762" s="4" t="s">
        <v>428</v>
      </c>
      <c r="K762" s="19" t="str">
        <f>VLOOKUP(BBDD!J762,[1]CODIFICACIÓN!$G$3:$H$48,2,FALSE)</f>
        <v>El Rabal</v>
      </c>
      <c r="L762" s="4">
        <v>125</v>
      </c>
      <c r="M762" s="3" t="s">
        <v>105</v>
      </c>
      <c r="N762" s="19" t="str">
        <f>VLOOKUP(BBDD!M762,[1]CODIFICACIÓN!$G$3:$H$48,2,FALSE)</f>
        <v>Universidad</v>
      </c>
      <c r="O762" s="18" t="s">
        <v>567</v>
      </c>
      <c r="P762" s="19" t="str">
        <f>VLOOKUP(BBDD!O762,[1]CODIFICACIÓN!$BI$3:$BJ$15,2,FALSE)</f>
        <v>CASA</v>
      </c>
      <c r="Q762" s="3"/>
      <c r="R762" s="19" t="str">
        <f>VLOOKUP(BBDD!Q762,[1]CODIFICACIÓN!$BI$3:$BJ$15,2,FALSE)</f>
        <v>OCIO (DEPORTE, AMIGOS, ETC.)</v>
      </c>
      <c r="T762" s="19" t="str">
        <f>VLOOKUP(BBDD!S762,[1]CODIFICACIÓN!$BK$3:$BL$18,2,FALSE)</f>
        <v>A PIE</v>
      </c>
      <c r="U762" s="19" t="str">
        <f>VLOOKUP(BBDD!T762,[1]CODIFICACIÓN!$BK$3:$BL$18,2,FALSE)</f>
        <v>BUS URBANO</v>
      </c>
      <c r="V762" s="3"/>
      <c r="Z762" s="3">
        <v>25</v>
      </c>
      <c r="AC762" s="3">
        <v>32</v>
      </c>
      <c r="AI762" s="19" t="str">
        <f>VLOOKUP(BBDD!AH762,[1]CODIFICACIÓN!$BM$3:$BN$14,2,FALSE)</f>
        <v>TARJETA BUS</v>
      </c>
      <c r="AJ762" s="19" t="str">
        <f>VLOOKUP(BBDD!AI762,[1]CODIFICACIÓN!$BO$3:$BP$12,2,FALSE)</f>
        <v>NS/NC</v>
      </c>
      <c r="AL762" s="19" t="str">
        <f>VLOOKUP(BBDD!AK762,[1]CODIFICACIÓN!$BQ$3:$BR$7,2,FALSE)</f>
        <v>1-3 VECES AL MES</v>
      </c>
      <c r="AM762" s="19" t="str">
        <f>VLOOKUP(BBDD!AL762,[1]CODIFICACIÓN!$BS$3:$BT$7,2,FALSE)</f>
        <v>Muy seguro</v>
      </c>
    </row>
    <row r="763" spans="1:39" x14ac:dyDescent="0.3">
      <c r="A763" s="4">
        <v>762</v>
      </c>
      <c r="B763" s="5">
        <v>42846</v>
      </c>
      <c r="C763" s="7">
        <v>0.44930555555555557</v>
      </c>
      <c r="D763" s="3" t="s">
        <v>423</v>
      </c>
      <c r="E763" s="19" t="str">
        <f>VLOOKUP(BBDD!E763,[1]CODIFICACIÓN!$A$3:$B$5,2,FALSE)</f>
        <v>Mujer</v>
      </c>
      <c r="F763" s="3">
        <v>31</v>
      </c>
      <c r="G763" s="3" t="str">
        <f>VLOOKUP(F763,[1]CODIFICACIÓN!$BV$3:$BW$99,2,FALSE)</f>
        <v>25 a 39 años</v>
      </c>
      <c r="H763" s="3" t="s">
        <v>431</v>
      </c>
      <c r="I763" s="19" t="str">
        <f>VLOOKUP(BBDD!H763,[1]CODIFICACIÓN!$BG$3:$BH$11,2,FALSE)</f>
        <v>EN PARO</v>
      </c>
      <c r="J763" s="4" t="s">
        <v>330</v>
      </c>
      <c r="K763" s="19" t="str">
        <f>VLOOKUP(BBDD!J763,[1]CODIFICACIÓN!$G$3:$H$48,2,FALSE)</f>
        <v>El Rabal</v>
      </c>
      <c r="L763" s="4">
        <v>22</v>
      </c>
      <c r="M763" s="3" t="s">
        <v>117</v>
      </c>
      <c r="N763" s="19" t="str">
        <f>VLOOKUP(BBDD!M763,[1]CODIFICACIÓN!$G$3:$H$48,2,FALSE)</f>
        <v>Universidad</v>
      </c>
      <c r="O763" s="18">
        <v>68</v>
      </c>
      <c r="P763" s="19" t="str">
        <f>VLOOKUP(BBDD!O763,[1]CODIFICACIÓN!$BI$3:$BJ$15,2,FALSE)</f>
        <v>CASA</v>
      </c>
      <c r="Q763" s="3"/>
      <c r="R763" s="19" t="str">
        <f>VLOOKUP(BBDD!Q763,[1]CODIFICACIÓN!$BI$3:$BJ$15,2,FALSE)</f>
        <v>GESTIONES ADMINISTRATIVAS</v>
      </c>
      <c r="T763" s="19" t="str">
        <f>VLOOKUP(BBDD!S763,[1]CODIFICACIÓN!$BK$3:$BL$18,2,FALSE)</f>
        <v>A PIE</v>
      </c>
      <c r="U763" s="19" t="str">
        <f>VLOOKUP(BBDD!T763,[1]CODIFICACIÓN!$BK$3:$BL$18,2,FALSE)</f>
        <v>BUS URBANO</v>
      </c>
      <c r="V763" s="3"/>
      <c r="Y763" s="7">
        <v>0.44791666666666669</v>
      </c>
      <c r="Z763" s="3">
        <v>15</v>
      </c>
      <c r="AC763" s="3">
        <v>34</v>
      </c>
      <c r="AI763" s="19" t="str">
        <f>VLOOKUP(BBDD!AH763,[1]CODIFICACIÓN!$BM$3:$BN$14,2,FALSE)</f>
        <v>TARJETA BUS</v>
      </c>
      <c r="AJ763" s="19" t="str">
        <f>VLOOKUP(BBDD!AI763,[1]CODIFICACIÓN!$BO$3:$BP$12,2,FALSE)</f>
        <v>NS/NC</v>
      </c>
      <c r="AL763" s="19" t="str">
        <f>VLOOKUP(BBDD!AK763,[1]CODIFICACIÓN!$BQ$3:$BR$7,2,FALSE)</f>
        <v>1-3 VECES A LA SEMANA</v>
      </c>
      <c r="AM763" s="19" t="str">
        <f>VLOOKUP(BBDD!AL763,[1]CODIFICACIÓN!$BS$3:$BT$7,2,FALSE)</f>
        <v>Seguro</v>
      </c>
    </row>
    <row r="764" spans="1:39" x14ac:dyDescent="0.3">
      <c r="A764" s="4">
        <v>763</v>
      </c>
      <c r="B764" s="5">
        <v>42846</v>
      </c>
      <c r="C764" s="7">
        <v>0.4597222222222222</v>
      </c>
      <c r="D764" s="3" t="s">
        <v>423</v>
      </c>
      <c r="E764" s="19" t="str">
        <f>VLOOKUP(BBDD!E764,[1]CODIFICACIÓN!$A$3:$B$5,2,FALSE)</f>
        <v>Mujer</v>
      </c>
      <c r="F764" s="3">
        <v>22</v>
      </c>
      <c r="G764" s="3" t="str">
        <f>VLOOKUP(F764,[1]CODIFICACIÓN!$BV$3:$BW$99,2,FALSE)</f>
        <v>15 a 24 años</v>
      </c>
      <c r="H764" s="3" t="s">
        <v>432</v>
      </c>
      <c r="I764" s="19" t="str">
        <f>VLOOKUP(BBDD!H764,[1]CODIFICACIÓN!$BG$3:$BH$11,2,FALSE)</f>
        <v>OCUPADO/A</v>
      </c>
      <c r="J764" s="4" t="s">
        <v>432</v>
      </c>
      <c r="K764" s="19" t="str">
        <f>VLOOKUP(BBDD!J764,[1]CODIFICACIÓN!$G$3:$H$48,2,FALSE)</f>
        <v>El Rabal</v>
      </c>
      <c r="L764" s="4">
        <v>125</v>
      </c>
      <c r="M764" s="3" t="s">
        <v>295</v>
      </c>
      <c r="N764" s="19" t="str">
        <f>VLOOKUP(BBDD!M764,[1]CODIFICACIÓN!$G$3:$H$48,2,FALSE)</f>
        <v>Universidad</v>
      </c>
      <c r="O764" s="18">
        <v>146</v>
      </c>
      <c r="P764" s="19" t="str">
        <f>VLOOKUP(BBDD!O764,[1]CODIFICACIÓN!$BI$3:$BJ$15,2,FALSE)</f>
        <v>CASA</v>
      </c>
      <c r="Q764" s="3"/>
      <c r="R764" s="19" t="str">
        <f>VLOOKUP(BBDD!Q764,[1]CODIFICACIÓN!$BI$3:$BJ$15,2,FALSE)</f>
        <v>COMPRA NO DIARIA</v>
      </c>
      <c r="T764" s="19" t="str">
        <f>VLOOKUP(BBDD!S764,[1]CODIFICACIÓN!$BK$3:$BL$18,2,FALSE)</f>
        <v>A PIE</v>
      </c>
      <c r="U764" s="19" t="str">
        <f>VLOOKUP(BBDD!T764,[1]CODIFICACIÓN!$BK$3:$BL$18,2,FALSE)</f>
        <v>BUS URBANO</v>
      </c>
      <c r="V764" s="19" t="str">
        <f>VLOOKUP(BBDD!U764,[1]CODIFICACIÓN!$BK$3:$BL$18,2,FALSE)</f>
        <v>BUS URBANO</v>
      </c>
      <c r="Y764" s="7">
        <v>0.45833333333333331</v>
      </c>
      <c r="Z764" s="3">
        <v>60</v>
      </c>
      <c r="AC764" s="3">
        <v>39</v>
      </c>
      <c r="AE764" s="3" t="s">
        <v>168</v>
      </c>
      <c r="AI764" s="19" t="str">
        <f>VLOOKUP(BBDD!AH764,[1]CODIFICACIÓN!$BM$3:$BN$14,2,FALSE)</f>
        <v>TARJETA BUS</v>
      </c>
      <c r="AJ764" s="19" t="str">
        <f>VLOOKUP(BBDD!AI764,[1]CODIFICACIÓN!$BO$3:$BP$12,2,FALSE)</f>
        <v>NS/NC</v>
      </c>
      <c r="AL764" s="19" t="str">
        <f>VLOOKUP(BBDD!AK764,[1]CODIFICACIÓN!$BQ$3:$BR$7,2,FALSE)</f>
        <v>1-3 VECES AL MES</v>
      </c>
      <c r="AM764" s="19" t="str">
        <f>VLOOKUP(BBDD!AL764,[1]CODIFICACIÓN!$BS$3:$BT$7,2,FALSE)</f>
        <v>Seguro</v>
      </c>
    </row>
    <row r="765" spans="1:39" x14ac:dyDescent="0.3">
      <c r="A765" s="4">
        <v>764</v>
      </c>
      <c r="B765" s="5">
        <v>42846</v>
      </c>
      <c r="C765" s="7">
        <v>0.46597222222222223</v>
      </c>
      <c r="D765" s="3" t="s">
        <v>423</v>
      </c>
      <c r="E765" s="19" t="str">
        <f>VLOOKUP(BBDD!E765,[1]CODIFICACIÓN!$A$3:$B$5,2,FALSE)</f>
        <v>Mujer</v>
      </c>
      <c r="F765" s="3">
        <v>26</v>
      </c>
      <c r="G765" s="3" t="str">
        <f>VLOOKUP(F765,[1]CODIFICACIÓN!$BV$3:$BW$99,2,FALSE)</f>
        <v>25 a 39 años</v>
      </c>
      <c r="H765" s="3" t="s">
        <v>157</v>
      </c>
      <c r="I765" s="19" t="str">
        <f>VLOOKUP(BBDD!H765,[1]CODIFICACIÓN!$BG$3:$BH$11,2,FALSE)</f>
        <v>EN PARO</v>
      </c>
      <c r="J765" s="4" t="s">
        <v>157</v>
      </c>
      <c r="K765" s="19" t="str">
        <f>VLOOKUP(BBDD!J765,[1]CODIFICACIÓN!$G$3:$H$48,2,FALSE)</f>
        <v>El Rabal</v>
      </c>
      <c r="L765" s="4" t="s">
        <v>582</v>
      </c>
      <c r="M765" s="3" t="s">
        <v>115</v>
      </c>
      <c r="N765" s="19" t="str">
        <f>VLOOKUP(BBDD!M765,[1]CODIFICACIÓN!$G$3:$H$48,2,FALSE)</f>
        <v>Delicias</v>
      </c>
      <c r="O765" s="18" t="s">
        <v>564</v>
      </c>
      <c r="P765" s="19" t="str">
        <f>VLOOKUP(BBDD!O765,[1]CODIFICACIÓN!$BI$3:$BJ$15,2,FALSE)</f>
        <v>CASA</v>
      </c>
      <c r="Q765" s="3"/>
      <c r="R765" s="19" t="str">
        <f>VLOOKUP(BBDD!Q765,[1]CODIFICACIÓN!$BI$3:$BJ$15,2,FALSE)</f>
        <v>ESTUDIOS</v>
      </c>
      <c r="T765" s="19" t="str">
        <f>VLOOKUP(BBDD!S765,[1]CODIFICACIÓN!$BK$3:$BL$18,2,FALSE)</f>
        <v>A PIE</v>
      </c>
      <c r="U765" s="19" t="str">
        <f>VLOOKUP(BBDD!T765,[1]CODIFICACIÓN!$BK$3:$BL$18,2,FALSE)</f>
        <v>BUS URBANO</v>
      </c>
      <c r="V765" s="3"/>
      <c r="Y765" s="7">
        <v>0.46180555555555558</v>
      </c>
      <c r="Z765" s="3">
        <v>30</v>
      </c>
      <c r="AC765" s="3">
        <v>32</v>
      </c>
      <c r="AI765" s="19" t="str">
        <f>VLOOKUP(BBDD!AH765,[1]CODIFICACIÓN!$BM$3:$BN$14,2,FALSE)</f>
        <v>TARJETA BUS</v>
      </c>
      <c r="AJ765" s="19" t="str">
        <f>VLOOKUP(BBDD!AI765,[1]CODIFICACIÓN!$BO$3:$BP$12,2,FALSE)</f>
        <v>NS/NC</v>
      </c>
      <c r="AL765" s="19" t="str">
        <f>VLOOKUP(BBDD!AK765,[1]CODIFICACIÓN!$BQ$3:$BR$7,2,FALSE)</f>
        <v>1-3 VECES A LA SEMANA</v>
      </c>
      <c r="AM765" s="19" t="str">
        <f>VLOOKUP(BBDD!AL765,[1]CODIFICACIÓN!$BS$3:$BT$7,2,FALSE)</f>
        <v>Seguro</v>
      </c>
    </row>
    <row r="766" spans="1:39" x14ac:dyDescent="0.3">
      <c r="A766" s="4">
        <v>765</v>
      </c>
      <c r="B766" s="5">
        <v>42846</v>
      </c>
      <c r="C766" s="7">
        <v>0.46875</v>
      </c>
      <c r="D766" s="3" t="s">
        <v>423</v>
      </c>
      <c r="E766" s="19" t="str">
        <f>VLOOKUP(BBDD!E766,[1]CODIFICACIÓN!$A$3:$B$5,2,FALSE)</f>
        <v>Hombre</v>
      </c>
      <c r="F766" s="3">
        <v>64</v>
      </c>
      <c r="G766" s="3" t="str">
        <f>VLOOKUP(F766,[1]CODIFICACIÓN!$BV$3:$BW$99,2,FALSE)</f>
        <v>55 a 64 años</v>
      </c>
      <c r="H766" s="3" t="s">
        <v>157</v>
      </c>
      <c r="I766" s="19" t="str">
        <f>VLOOKUP(BBDD!H766,[1]CODIFICACIÓN!$BG$3:$BH$11,2,FALSE)</f>
        <v>RETIRADO/A JUBILADO/A</v>
      </c>
      <c r="J766" s="4" t="s">
        <v>157</v>
      </c>
      <c r="K766" s="19" t="str">
        <f>VLOOKUP(BBDD!J766,[1]CODIFICACIÓN!$G$3:$H$48,2,FALSE)</f>
        <v>El Rabal</v>
      </c>
      <c r="L766" s="4" t="s">
        <v>582</v>
      </c>
      <c r="M766" s="3" t="s">
        <v>108</v>
      </c>
      <c r="N766" s="19" t="str">
        <f>VLOOKUP(BBDD!M766,[1]CODIFICACIÓN!$G$3:$H$48,2,FALSE)</f>
        <v>Universidad</v>
      </c>
      <c r="O766" s="18" t="s">
        <v>555</v>
      </c>
      <c r="P766" s="19" t="str">
        <f>VLOOKUP(BBDD!O766,[1]CODIFICACIÓN!$BI$3:$BJ$15,2,FALSE)</f>
        <v>CASA</v>
      </c>
      <c r="Q766" s="3"/>
      <c r="R766" s="19" t="str">
        <f>VLOOKUP(BBDD!Q766,[1]CODIFICACIÓN!$BI$3:$BJ$15,2,FALSE)</f>
        <v>OCIO (DEPORTE, AMIGOS, ETC.)</v>
      </c>
      <c r="T766" s="19" t="str">
        <f>VLOOKUP(BBDD!S766,[1]CODIFICACIÓN!$BK$3:$BL$18,2,FALSE)</f>
        <v>A PIE</v>
      </c>
      <c r="U766" s="19" t="str">
        <f>VLOOKUP(BBDD!T766,[1]CODIFICACIÓN!$BK$3:$BL$18,2,FALSE)</f>
        <v>BUS URBANO</v>
      </c>
      <c r="V766" s="3"/>
      <c r="Y766" s="7">
        <v>0.46527777777777773</v>
      </c>
      <c r="Z766" s="3">
        <v>15</v>
      </c>
      <c r="AC766" s="3">
        <v>44</v>
      </c>
      <c r="AI766" s="19" t="str">
        <f>VLOOKUP(BBDD!AH766,[1]CODIFICACIÓN!$BM$3:$BN$14,2,FALSE)</f>
        <v>TARJETA BUS</v>
      </c>
      <c r="AJ766" s="19" t="str">
        <f>VLOOKUP(BBDD!AI766,[1]CODIFICACIÓN!$BO$3:$BP$12,2,FALSE)</f>
        <v>NS/NC</v>
      </c>
      <c r="AL766" s="19" t="str">
        <f>VLOOKUP(BBDD!AK766,[1]CODIFICACIÓN!$BQ$3:$BR$7,2,FALSE)</f>
        <v>1-3 VECES AL MES</v>
      </c>
      <c r="AM766" s="19" t="str">
        <f>VLOOKUP(BBDD!AL766,[1]CODIFICACIÓN!$BS$3:$BT$7,2,FALSE)</f>
        <v>NS/NC</v>
      </c>
    </row>
    <row r="767" spans="1:39" x14ac:dyDescent="0.3">
      <c r="A767" s="4">
        <v>766</v>
      </c>
      <c r="B767" s="5">
        <v>42846</v>
      </c>
      <c r="C767" s="7">
        <v>0.47291666666666665</v>
      </c>
      <c r="D767" s="3" t="s">
        <v>423</v>
      </c>
      <c r="E767" s="19" t="str">
        <f>VLOOKUP(BBDD!E767,[1]CODIFICACIÓN!$A$3:$B$5,2,FALSE)</f>
        <v>Mujer</v>
      </c>
      <c r="F767" s="3">
        <v>35</v>
      </c>
      <c r="G767" s="3" t="str">
        <f>VLOOKUP(F767,[1]CODIFICACIÓN!$BV$3:$BW$99,2,FALSE)</f>
        <v>25 a 39 años</v>
      </c>
      <c r="H767" s="3" t="s">
        <v>157</v>
      </c>
      <c r="I767" s="19" t="str">
        <f>VLOOKUP(BBDD!H767,[1]CODIFICACIÓN!$BG$3:$BH$11,2,FALSE)</f>
        <v>EN PARO</v>
      </c>
      <c r="J767" s="4" t="s">
        <v>157</v>
      </c>
      <c r="K767" s="19" t="str">
        <f>VLOOKUP(BBDD!J767,[1]CODIFICACIÓN!$G$3:$H$48,2,FALSE)</f>
        <v>El Rabal</v>
      </c>
      <c r="L767" s="4" t="s">
        <v>582</v>
      </c>
      <c r="M767" s="3" t="s">
        <v>105</v>
      </c>
      <c r="N767" s="19" t="str">
        <f>VLOOKUP(BBDD!M767,[1]CODIFICACIÓN!$G$3:$H$48,2,FALSE)</f>
        <v>Universidad</v>
      </c>
      <c r="O767" s="18" t="s">
        <v>567</v>
      </c>
      <c r="P767" s="19" t="str">
        <f>VLOOKUP(BBDD!O767,[1]CODIFICACIÓN!$BI$3:$BJ$15,2,FALSE)</f>
        <v>CASA</v>
      </c>
      <c r="Q767" s="3"/>
      <c r="R767" s="19" t="str">
        <f>VLOOKUP(BBDD!Q767,[1]CODIFICACIÓN!$BI$3:$BJ$15,2,FALSE)</f>
        <v>COMPRA NO DIARIA</v>
      </c>
      <c r="T767" s="19" t="str">
        <f>VLOOKUP(BBDD!S767,[1]CODIFICACIÓN!$BK$3:$BL$18,2,FALSE)</f>
        <v>A PIE</v>
      </c>
      <c r="U767" s="19" t="str">
        <f>VLOOKUP(BBDD!T767,[1]CODIFICACIÓN!$BK$3:$BL$18,2,FALSE)</f>
        <v>BUS URBANO</v>
      </c>
      <c r="V767" s="3"/>
      <c r="Y767" s="7">
        <v>0.46875</v>
      </c>
      <c r="Z767" s="3">
        <v>30</v>
      </c>
      <c r="AC767" s="3">
        <v>28</v>
      </c>
      <c r="AI767" s="19" t="str">
        <f>VLOOKUP(BBDD!AH767,[1]CODIFICACIÓN!$BM$3:$BN$14,2,FALSE)</f>
        <v>TARJETA BUS</v>
      </c>
      <c r="AJ767" s="19" t="str">
        <f>VLOOKUP(BBDD!AI767,[1]CODIFICACIÓN!$BO$3:$BP$12,2,FALSE)</f>
        <v>NS/NC</v>
      </c>
      <c r="AL767" s="19" t="str">
        <f>VLOOKUP(BBDD!AK767,[1]CODIFICACIÓN!$BQ$3:$BR$7,2,FALSE)</f>
        <v>1-3 VECES AL MES</v>
      </c>
      <c r="AM767" s="19" t="str">
        <f>VLOOKUP(BBDD!AL767,[1]CODIFICACIÓN!$BS$3:$BT$7,2,FALSE)</f>
        <v>Poco seguro</v>
      </c>
    </row>
    <row r="768" spans="1:39" x14ac:dyDescent="0.3">
      <c r="A768" s="4">
        <v>767</v>
      </c>
      <c r="B768" s="5">
        <v>42846</v>
      </c>
      <c r="C768" s="7">
        <v>0.4777777777777778</v>
      </c>
      <c r="D768" s="3" t="s">
        <v>423</v>
      </c>
      <c r="E768" s="19" t="str">
        <f>VLOOKUP(BBDD!E768,[1]CODIFICACIÓN!$A$3:$B$5,2,FALSE)</f>
        <v>Hombre</v>
      </c>
      <c r="F768" s="3">
        <v>67</v>
      </c>
      <c r="G768" s="3" t="str">
        <f>VLOOKUP(F768,[1]CODIFICACIÓN!$BV$3:$BW$99,2,FALSE)</f>
        <v>&gt; 65 años</v>
      </c>
      <c r="H768" s="3" t="s">
        <v>108</v>
      </c>
      <c r="I768" s="19" t="str">
        <f>VLOOKUP(BBDD!H768,[1]CODIFICACIÓN!$BG$3:$BH$11,2,FALSE)</f>
        <v>RETIRADO/A JUBILADO/A</v>
      </c>
      <c r="J768" s="4" t="s">
        <v>146</v>
      </c>
      <c r="K768" s="19" t="str">
        <f>VLOOKUP(BBDD!J768,[1]CODIFICACIÓN!$G$3:$H$48,2,FALSE)</f>
        <v>Santa Isabel</v>
      </c>
      <c r="L768" s="4">
        <v>16</v>
      </c>
      <c r="M768" s="3" t="s">
        <v>108</v>
      </c>
      <c r="N768" s="19" t="str">
        <f>VLOOKUP(BBDD!M768,[1]CODIFICACIÓN!$G$3:$H$48,2,FALSE)</f>
        <v>Universidad</v>
      </c>
      <c r="O768" s="18" t="s">
        <v>555</v>
      </c>
      <c r="P768" s="19" t="str">
        <f>VLOOKUP(BBDD!O768,[1]CODIFICACIÓN!$BI$3:$BJ$15,2,FALSE)</f>
        <v>OCIO (DEPORTE, AMIGOS, ETC.)</v>
      </c>
      <c r="Q768" s="3"/>
      <c r="R768" s="19" t="str">
        <f>VLOOKUP(BBDD!Q768,[1]CODIFICACIÓN!$BI$3:$BJ$15,2,FALSE)</f>
        <v>CASA</v>
      </c>
      <c r="T768" s="19" t="str">
        <f>VLOOKUP(BBDD!S768,[1]CODIFICACIÓN!$BK$3:$BL$18,2,FALSE)</f>
        <v>A PIE</v>
      </c>
      <c r="U768" s="19" t="str">
        <f>VLOOKUP(BBDD!T768,[1]CODIFICACIÓN!$BK$3:$BL$18,2,FALSE)</f>
        <v>BUS URBANO</v>
      </c>
      <c r="V768" s="19" t="str">
        <f>VLOOKUP(BBDD!U768,[1]CODIFICACIÓN!$BK$3:$BL$18,2,FALSE)</f>
        <v>BUS URBANO</v>
      </c>
      <c r="Z768" s="3">
        <v>30</v>
      </c>
      <c r="AC768" s="3">
        <v>32</v>
      </c>
      <c r="AE768" s="3">
        <v>34</v>
      </c>
      <c r="AI768" s="19" t="str">
        <f>VLOOKUP(BBDD!AH768,[1]CODIFICACIÓN!$BM$3:$BN$14,2,FALSE)</f>
        <v>TARJETA BUS</v>
      </c>
      <c r="AJ768" s="19" t="str">
        <f>VLOOKUP(BBDD!AI768,[1]CODIFICACIÓN!$BO$3:$BP$12,2,FALSE)</f>
        <v>NS/NC</v>
      </c>
      <c r="AL768" s="19" t="str">
        <f>VLOOKUP(BBDD!AK768,[1]CODIFICACIÓN!$BQ$3:$BR$7,2,FALSE)</f>
        <v>1-3 VECES AL MES</v>
      </c>
      <c r="AM768" s="19" t="str">
        <f>VLOOKUP(BBDD!AL768,[1]CODIFICACIÓN!$BS$3:$BT$7,2,FALSE)</f>
        <v>Seguro</v>
      </c>
    </row>
    <row r="769" spans="1:39" x14ac:dyDescent="0.3">
      <c r="A769" s="4">
        <v>768</v>
      </c>
      <c r="B769" s="5">
        <v>42846</v>
      </c>
      <c r="C769" s="7">
        <v>0.48125000000000001</v>
      </c>
      <c r="D769" s="3" t="s">
        <v>423</v>
      </c>
      <c r="E769" s="19" t="str">
        <f>VLOOKUP(BBDD!E769,[1]CODIFICACIÓN!$A$3:$B$5,2,FALSE)</f>
        <v>Mujer</v>
      </c>
      <c r="F769" s="3">
        <v>23</v>
      </c>
      <c r="G769" s="3" t="str">
        <f>VLOOKUP(F769,[1]CODIFICACIÓN!$BV$3:$BW$99,2,FALSE)</f>
        <v>15 a 24 años</v>
      </c>
      <c r="H769" s="3" t="s">
        <v>428</v>
      </c>
      <c r="I769" s="19" t="str">
        <f>VLOOKUP(BBDD!H769,[1]CODIFICACIÓN!$BG$3:$BH$11,2,FALSE)</f>
        <v>OCUPADO/A</v>
      </c>
      <c r="J769" s="4" t="s">
        <v>428</v>
      </c>
      <c r="K769" s="19" t="str">
        <f>VLOOKUP(BBDD!J769,[1]CODIFICACIÓN!$G$3:$H$48,2,FALSE)</f>
        <v>El Rabal</v>
      </c>
      <c r="L769" s="4">
        <v>125</v>
      </c>
      <c r="M769" s="3" t="s">
        <v>433</v>
      </c>
      <c r="N769" s="19" t="str">
        <f>VLOOKUP(BBDD!M769,[1]CODIFICACIÓN!$G$3:$H$48,2,FALSE)</f>
        <v>Centro</v>
      </c>
      <c r="O769" s="18">
        <v>68</v>
      </c>
      <c r="P769" s="19" t="str">
        <f>VLOOKUP(BBDD!O769,[1]CODIFICACIÓN!$BI$3:$BJ$15,2,FALSE)</f>
        <v>CASA</v>
      </c>
      <c r="Q769" s="3"/>
      <c r="R769" s="19" t="str">
        <f>VLOOKUP(BBDD!Q769,[1]CODIFICACIÓN!$BI$3:$BJ$15,2,FALSE)</f>
        <v>COMPRA NO DIARIA</v>
      </c>
      <c r="T769" s="19" t="str">
        <f>VLOOKUP(BBDD!S769,[1]CODIFICACIÓN!$BK$3:$BL$18,2,FALSE)</f>
        <v>A PIE</v>
      </c>
      <c r="U769" s="19" t="str">
        <f>VLOOKUP(BBDD!T769,[1]CODIFICACIÓN!$BK$3:$BL$18,2,FALSE)</f>
        <v>BUS URBANO</v>
      </c>
      <c r="V769" s="3"/>
      <c r="Z769" s="3">
        <v>10</v>
      </c>
      <c r="AC769" s="3">
        <v>32</v>
      </c>
      <c r="AI769" s="19" t="str">
        <f>VLOOKUP(BBDD!AH769,[1]CODIFICACIÓN!$BM$3:$BN$14,2,FALSE)</f>
        <v>BILLETE SENCILLO</v>
      </c>
      <c r="AJ769" s="19" t="str">
        <f>VLOOKUP(BBDD!AI769,[1]CODIFICACIÓN!$BO$3:$BP$12,2,FALSE)</f>
        <v>NS/NC</v>
      </c>
      <c r="AL769" s="19" t="str">
        <f>VLOOKUP(BBDD!AK769,[1]CODIFICACIÓN!$BQ$3:$BR$7,2,FALSE)</f>
        <v>1-3 VECES AL MES</v>
      </c>
      <c r="AM769" s="19" t="str">
        <f>VLOOKUP(BBDD!AL769,[1]CODIFICACIÓN!$BS$3:$BT$7,2,FALSE)</f>
        <v>Seguro</v>
      </c>
    </row>
    <row r="770" spans="1:39" x14ac:dyDescent="0.3">
      <c r="A770" s="4">
        <v>769</v>
      </c>
      <c r="B770" s="5">
        <v>42846</v>
      </c>
      <c r="C770" s="7">
        <v>0.4861111111111111</v>
      </c>
      <c r="D770" s="3" t="s">
        <v>423</v>
      </c>
      <c r="E770" s="19" t="str">
        <f>VLOOKUP(BBDD!E770,[1]CODIFICACIÓN!$A$3:$B$5,2,FALSE)</f>
        <v>Hombre</v>
      </c>
      <c r="F770" s="3">
        <v>29</v>
      </c>
      <c r="G770" s="3" t="str">
        <f>VLOOKUP(F770,[1]CODIFICACIÓN!$BV$3:$BW$99,2,FALSE)</f>
        <v>25 a 39 años</v>
      </c>
      <c r="H770" s="3" t="s">
        <v>157</v>
      </c>
      <c r="I770" s="19" t="str">
        <f>VLOOKUP(BBDD!H770,[1]CODIFICACIÓN!$BG$3:$BH$11,2,FALSE)</f>
        <v>OCUPADO/A</v>
      </c>
      <c r="J770" s="4" t="s">
        <v>157</v>
      </c>
      <c r="K770" s="19" t="str">
        <f>VLOOKUP(BBDD!J770,[1]CODIFICACIÓN!$G$3:$H$48,2,FALSE)</f>
        <v>El Rabal</v>
      </c>
      <c r="L770" s="4" t="s">
        <v>582</v>
      </c>
      <c r="M770" s="3" t="s">
        <v>105</v>
      </c>
      <c r="N770" s="19" t="str">
        <f>VLOOKUP(BBDD!M770,[1]CODIFICACIÓN!$G$3:$H$48,2,FALSE)</f>
        <v>Actur- Rey Fernando</v>
      </c>
      <c r="O770" s="18" t="s">
        <v>567</v>
      </c>
      <c r="P770" s="19" t="str">
        <f>VLOOKUP(BBDD!O770,[1]CODIFICACIÓN!$BI$3:$BJ$15,2,FALSE)</f>
        <v>TRABAJO</v>
      </c>
      <c r="Q770" s="3"/>
      <c r="R770" s="19" t="str">
        <f>VLOOKUP(BBDD!Q770,[1]CODIFICACIÓN!$BI$3:$BJ$15,2,FALSE)</f>
        <v>CASA</v>
      </c>
      <c r="T770" s="19" t="str">
        <f>VLOOKUP(BBDD!S770,[1]CODIFICACIÓN!$BK$3:$BL$18,2,FALSE)</f>
        <v>A PIE</v>
      </c>
      <c r="U770" s="19" t="str">
        <f>VLOOKUP(BBDD!T770,[1]CODIFICACIÓN!$BK$3:$BL$18,2,FALSE)</f>
        <v>BUS URBANO</v>
      </c>
      <c r="V770" s="3"/>
      <c r="Y770" s="7">
        <v>0.47916666666666669</v>
      </c>
      <c r="Z770" s="3">
        <v>30</v>
      </c>
      <c r="AC770" s="3">
        <v>38</v>
      </c>
      <c r="AI770" s="19" t="str">
        <f>VLOOKUP(BBDD!AH770,[1]CODIFICACIÓN!$BM$3:$BN$14,2,FALSE)</f>
        <v>TARJETA BUS</v>
      </c>
      <c r="AJ770" s="19" t="str">
        <f>VLOOKUP(BBDD!AI770,[1]CODIFICACIÓN!$BO$3:$BP$12,2,FALSE)</f>
        <v>NS/NC</v>
      </c>
      <c r="AL770" s="19" t="str">
        <f>VLOOKUP(BBDD!AK770,[1]CODIFICACIÓN!$BQ$3:$BR$7,2,FALSE)</f>
        <v>4 O MÁS VECES A LA SEMANA</v>
      </c>
      <c r="AM770" s="19" t="str">
        <f>VLOOKUP(BBDD!AL770,[1]CODIFICACIÓN!$BS$3:$BT$7,2,FALSE)</f>
        <v>Seguro</v>
      </c>
    </row>
    <row r="771" spans="1:39" x14ac:dyDescent="0.3">
      <c r="A771" s="4">
        <v>770</v>
      </c>
      <c r="B771" s="5">
        <v>42846</v>
      </c>
      <c r="C771" s="7">
        <v>0.48958333333333331</v>
      </c>
      <c r="D771" s="3" t="s">
        <v>423</v>
      </c>
      <c r="E771" s="19" t="str">
        <f>VLOOKUP(BBDD!E771,[1]CODIFICACIÓN!$A$3:$B$5,2,FALSE)</f>
        <v>Mujer</v>
      </c>
      <c r="F771" s="3">
        <v>67</v>
      </c>
      <c r="G771" s="3" t="str">
        <f>VLOOKUP(F771,[1]CODIFICACIÓN!$BV$3:$BW$99,2,FALSE)</f>
        <v>&gt; 65 años</v>
      </c>
      <c r="H771" s="3" t="s">
        <v>247</v>
      </c>
      <c r="I771" s="19" t="str">
        <f>VLOOKUP(BBDD!H771,[1]CODIFICACIÓN!$BG$3:$BH$11,2,FALSE)</f>
        <v>RETIRADO/A JUBILADO/A</v>
      </c>
      <c r="J771" s="4" t="s">
        <v>247</v>
      </c>
      <c r="K771" s="19" t="str">
        <f>VLOOKUP(BBDD!J771,[1]CODIFICACIÓN!$G$3:$H$48,2,FALSE)</f>
        <v>El Rabal</v>
      </c>
      <c r="L771" s="4">
        <v>123</v>
      </c>
      <c r="M771" s="3" t="s">
        <v>105</v>
      </c>
      <c r="N771" s="19" t="str">
        <f>VLOOKUP(BBDD!M771,[1]CODIFICACIÓN!$G$3:$H$48,2,FALSE)</f>
        <v>Universidad</v>
      </c>
      <c r="O771" s="18" t="s">
        <v>567</v>
      </c>
      <c r="P771" s="19" t="str">
        <f>VLOOKUP(BBDD!O771,[1]CODIFICACIÓN!$BI$3:$BJ$15,2,FALSE)</f>
        <v>CASA</v>
      </c>
      <c r="Q771" s="3"/>
      <c r="R771" s="19" t="str">
        <f>VLOOKUP(BBDD!Q771,[1]CODIFICACIÓN!$BI$3:$BJ$15,2,FALSE)</f>
        <v>ASUNTOS PERSONALES</v>
      </c>
      <c r="T771" s="19" t="str">
        <f>VLOOKUP(BBDD!S771,[1]CODIFICACIÓN!$BK$3:$BL$18,2,FALSE)</f>
        <v>A PIE</v>
      </c>
      <c r="U771" s="19" t="str">
        <f>VLOOKUP(BBDD!T771,[1]CODIFICACIÓN!$BK$3:$BL$18,2,FALSE)</f>
        <v>BUS URBANO</v>
      </c>
      <c r="V771" s="3"/>
      <c r="Y771" s="7">
        <v>0.4861111111111111</v>
      </c>
      <c r="Z771" s="3">
        <v>20</v>
      </c>
      <c r="AC771" s="3">
        <v>32</v>
      </c>
      <c r="AI771" s="19" t="str">
        <f>VLOOKUP(BBDD!AH771,[1]CODIFICACIÓN!$BM$3:$BN$14,2,FALSE)</f>
        <v>TARJETA BUS</v>
      </c>
      <c r="AJ771" s="19" t="str">
        <f>VLOOKUP(BBDD!AI771,[1]CODIFICACIÓN!$BO$3:$BP$12,2,FALSE)</f>
        <v>NS/NC</v>
      </c>
      <c r="AL771" s="19" t="str">
        <f>VLOOKUP(BBDD!AK771,[1]CODIFICACIÓN!$BQ$3:$BR$7,2,FALSE)</f>
        <v>1-3 VECES AL MES</v>
      </c>
      <c r="AM771" s="19" t="str">
        <f>VLOOKUP(BBDD!AL771,[1]CODIFICACIÓN!$BS$3:$BT$7,2,FALSE)</f>
        <v>Seguro</v>
      </c>
    </row>
    <row r="772" spans="1:39" x14ac:dyDescent="0.3">
      <c r="A772" s="4">
        <v>771</v>
      </c>
      <c r="B772" s="5">
        <v>42846</v>
      </c>
      <c r="C772" s="7">
        <v>0.49583333333333335</v>
      </c>
      <c r="D772" s="3" t="s">
        <v>423</v>
      </c>
      <c r="E772" s="19" t="str">
        <f>VLOOKUP(BBDD!E772,[1]CODIFICACIÓN!$A$3:$B$5,2,FALSE)</f>
        <v>Hombre</v>
      </c>
      <c r="F772" s="3">
        <v>20</v>
      </c>
      <c r="G772" s="3" t="str">
        <f>VLOOKUP(F772,[1]CODIFICACIÓN!$BV$3:$BW$99,2,FALSE)</f>
        <v>15 a 24 años</v>
      </c>
      <c r="H772" s="3" t="s">
        <v>157</v>
      </c>
      <c r="I772" s="19" t="str">
        <f>VLOOKUP(BBDD!H772,[1]CODIFICACIÓN!$BG$3:$BH$11,2,FALSE)</f>
        <v>ESTUDIANTE</v>
      </c>
      <c r="J772" s="4" t="s">
        <v>157</v>
      </c>
      <c r="K772" s="19" t="str">
        <f>VLOOKUP(BBDD!J772,[1]CODIFICACIÓN!$G$3:$H$48,2,FALSE)</f>
        <v>El Rabal</v>
      </c>
      <c r="L772" s="4" t="s">
        <v>582</v>
      </c>
      <c r="M772" s="3" t="s">
        <v>163</v>
      </c>
      <c r="N772" s="19" t="str">
        <f>VLOOKUP(BBDD!M772,[1]CODIFICACIÓN!$G$3:$H$48,2,FALSE)</f>
        <v>Delicias</v>
      </c>
      <c r="O772" s="18">
        <v>172</v>
      </c>
      <c r="P772" s="19" t="str">
        <f>VLOOKUP(BBDD!O772,[1]CODIFICACIÓN!$BI$3:$BJ$15,2,FALSE)</f>
        <v>CASA</v>
      </c>
      <c r="Q772" s="3"/>
      <c r="R772" s="19" t="str">
        <f>VLOOKUP(BBDD!Q772,[1]CODIFICACIÓN!$BI$3:$BJ$15,2,FALSE)</f>
        <v>ESTUDIOS</v>
      </c>
      <c r="T772" s="19" t="str">
        <f>VLOOKUP(BBDD!S772,[1]CODIFICACIÓN!$BK$3:$BL$18,2,FALSE)</f>
        <v>A PIE</v>
      </c>
      <c r="U772" s="19" t="str">
        <f>VLOOKUP(BBDD!T772,[1]CODIFICACIÓN!$BK$3:$BL$18,2,FALSE)</f>
        <v>BUS URBANO</v>
      </c>
      <c r="V772" s="19" t="str">
        <f>VLOOKUP(BBDD!U772,[1]CODIFICACIÓN!$BK$3:$BL$18,2,FALSE)</f>
        <v>TRANVÍA</v>
      </c>
      <c r="Y772" s="7">
        <v>0.4513888888888889</v>
      </c>
      <c r="Z772" s="3">
        <v>30</v>
      </c>
      <c r="AC772" s="3">
        <v>28</v>
      </c>
      <c r="AE772" s="3" t="s">
        <v>467</v>
      </c>
      <c r="AI772" s="19" t="str">
        <f>VLOOKUP(BBDD!AH772,[1]CODIFICACIÓN!$BM$3:$BN$14,2,FALSE)</f>
        <v>TARJETA BUS</v>
      </c>
      <c r="AJ772" s="19" t="str">
        <f>VLOOKUP(BBDD!AI772,[1]CODIFICACIÓN!$BO$3:$BP$12,2,FALSE)</f>
        <v>NS/NC</v>
      </c>
      <c r="AL772" s="19" t="str">
        <f>VLOOKUP(BBDD!AK772,[1]CODIFICACIÓN!$BQ$3:$BR$7,2,FALSE)</f>
        <v>4 O MÁS VECES A LA SEMANA</v>
      </c>
      <c r="AM772" s="19" t="str">
        <f>VLOOKUP(BBDD!AL772,[1]CODIFICACIÓN!$BS$3:$BT$7,2,FALSE)</f>
        <v>Seguro</v>
      </c>
    </row>
    <row r="773" spans="1:39" x14ac:dyDescent="0.3">
      <c r="A773" s="4">
        <v>772</v>
      </c>
      <c r="B773" s="5">
        <v>42846</v>
      </c>
      <c r="C773" s="7">
        <v>0.49861111111111112</v>
      </c>
      <c r="D773" s="3" t="s">
        <v>423</v>
      </c>
      <c r="E773" s="19" t="str">
        <f>VLOOKUP(BBDD!E773,[1]CODIFICACIÓN!$A$3:$B$5,2,FALSE)</f>
        <v>Hombre</v>
      </c>
      <c r="F773" s="3">
        <v>74</v>
      </c>
      <c r="G773" s="3" t="str">
        <f>VLOOKUP(F773,[1]CODIFICACIÓN!$BV$3:$BW$99,2,FALSE)</f>
        <v>&gt; 65 años</v>
      </c>
      <c r="H773" s="3" t="s">
        <v>157</v>
      </c>
      <c r="I773" s="19" t="str">
        <f>VLOOKUP(BBDD!H773,[1]CODIFICACIÓN!$BG$3:$BH$11,2,FALSE)</f>
        <v>RETIRADO/A JUBILADO/A</v>
      </c>
      <c r="J773" s="4" t="s">
        <v>157</v>
      </c>
      <c r="K773" s="19" t="str">
        <f>VLOOKUP(BBDD!J773,[1]CODIFICACIÓN!$G$3:$H$48,2,FALSE)</f>
        <v>El Rabal</v>
      </c>
      <c r="L773" s="4" t="s">
        <v>582</v>
      </c>
      <c r="M773" s="3" t="s">
        <v>117</v>
      </c>
      <c r="N773" s="19" t="str">
        <f>VLOOKUP(BBDD!M773,[1]CODIFICACIÓN!$G$3:$H$48,2,FALSE)</f>
        <v>Delicias</v>
      </c>
      <c r="O773" s="18">
        <v>133</v>
      </c>
      <c r="P773" s="19" t="str">
        <f>VLOOKUP(BBDD!O773,[1]CODIFICACIÓN!$BI$3:$BJ$15,2,FALSE)</f>
        <v>CASA</v>
      </c>
      <c r="Q773" s="3"/>
      <c r="R773" s="19" t="str">
        <f>VLOOKUP(BBDD!Q773,[1]CODIFICACIÓN!$BI$3:$BJ$15,2,FALSE)</f>
        <v>COMPRA NO DIARIA</v>
      </c>
      <c r="T773" s="19" t="str">
        <f>VLOOKUP(BBDD!S773,[1]CODIFICACIÓN!$BK$3:$BL$18,2,FALSE)</f>
        <v>A PIE</v>
      </c>
      <c r="U773" s="19" t="str">
        <f>VLOOKUP(BBDD!T773,[1]CODIFICACIÓN!$BK$3:$BL$18,2,FALSE)</f>
        <v>BUS URBANO</v>
      </c>
      <c r="V773" s="3"/>
      <c r="Y773" s="7">
        <v>0.49652777777777773</v>
      </c>
      <c r="Z773" s="3">
        <v>15</v>
      </c>
      <c r="AC773" s="3">
        <v>34</v>
      </c>
      <c r="AI773" s="19" t="str">
        <f>VLOOKUP(BBDD!AH773,[1]CODIFICACIÓN!$BM$3:$BN$14,2,FALSE)</f>
        <v>TARJETA BUS</v>
      </c>
      <c r="AJ773" s="19" t="str">
        <f>VLOOKUP(BBDD!AI773,[1]CODIFICACIÓN!$BO$3:$BP$12,2,FALSE)</f>
        <v>NS/NC</v>
      </c>
      <c r="AL773" s="19" t="str">
        <f>VLOOKUP(BBDD!AK773,[1]CODIFICACIÓN!$BQ$3:$BR$7,2,FALSE)</f>
        <v>4 O MÁS VECES A LA SEMANA</v>
      </c>
      <c r="AM773" s="19" t="str">
        <f>VLOOKUP(BBDD!AL773,[1]CODIFICACIÓN!$BS$3:$BT$7,2,FALSE)</f>
        <v>Seguro</v>
      </c>
    </row>
    <row r="774" spans="1:39" x14ac:dyDescent="0.3">
      <c r="A774" s="4">
        <v>773</v>
      </c>
      <c r="B774" s="5">
        <v>42846</v>
      </c>
      <c r="C774" s="7">
        <v>0.50277777777777777</v>
      </c>
      <c r="D774" s="3" t="s">
        <v>423</v>
      </c>
      <c r="E774" s="19" t="str">
        <f>VLOOKUP(BBDD!E774,[1]CODIFICACIÓN!$A$3:$B$5,2,FALSE)</f>
        <v>Mujer</v>
      </c>
      <c r="F774" s="3">
        <v>47</v>
      </c>
      <c r="G774" s="3" t="str">
        <f>VLOOKUP(F774,[1]CODIFICACIÓN!$BV$3:$BW$99,2,FALSE)</f>
        <v>40 a 54 años</v>
      </c>
      <c r="H774" s="3" t="s">
        <v>146</v>
      </c>
      <c r="I774" s="19" t="str">
        <f>VLOOKUP(BBDD!H774,[1]CODIFICACIÓN!$BG$3:$BH$11,2,FALSE)</f>
        <v>EN PARO</v>
      </c>
      <c r="J774" s="4" t="s">
        <v>146</v>
      </c>
      <c r="K774" s="19" t="str">
        <f>VLOOKUP(BBDD!J774,[1]CODIFICACIÓN!$G$3:$H$48,2,FALSE)</f>
        <v>Santa Isabel</v>
      </c>
      <c r="L774" s="4">
        <v>16</v>
      </c>
      <c r="M774" s="3" t="s">
        <v>424</v>
      </c>
      <c r="N774" s="19" t="str">
        <f>VLOOKUP(BBDD!M774,[1]CODIFICACIÓN!$G$3:$H$48,2,FALSE)</f>
        <v>Actur- Rey Fernando</v>
      </c>
      <c r="O774" s="18">
        <v>174</v>
      </c>
      <c r="P774" s="19" t="str">
        <f>VLOOKUP(BBDD!O774,[1]CODIFICACIÓN!$BI$3:$BJ$15,2,FALSE)</f>
        <v>CASA</v>
      </c>
      <c r="Q774" s="3"/>
      <c r="R774" s="19" t="str">
        <f>VLOOKUP(BBDD!Q774,[1]CODIFICACIÓN!$BI$3:$BJ$15,2,FALSE)</f>
        <v>SANIDAD</v>
      </c>
      <c r="T774" s="19" t="str">
        <f>VLOOKUP(BBDD!S774,[1]CODIFICACIÓN!$BK$3:$BL$18,2,FALSE)</f>
        <v>A PIE</v>
      </c>
      <c r="U774" s="19" t="str">
        <f>VLOOKUP(BBDD!T774,[1]CODIFICACIÓN!$BK$3:$BL$18,2,FALSE)</f>
        <v>BUS URBANO</v>
      </c>
      <c r="V774" s="19" t="str">
        <f>VLOOKUP(BBDD!U774,[1]CODIFICACIÓN!$BK$3:$BL$18,2,FALSE)</f>
        <v>BUS URBANO</v>
      </c>
      <c r="Z774" s="3">
        <v>20</v>
      </c>
      <c r="AC774" s="3">
        <v>32</v>
      </c>
      <c r="AE774" s="3">
        <v>34</v>
      </c>
      <c r="AI774" s="19" t="str">
        <f>VLOOKUP(BBDD!AH774,[1]CODIFICACIÓN!$BM$3:$BN$14,2,FALSE)</f>
        <v>TARJETA BUS</v>
      </c>
      <c r="AJ774" s="19" t="str">
        <f>VLOOKUP(BBDD!AI774,[1]CODIFICACIÓN!$BO$3:$BP$12,2,FALSE)</f>
        <v>NS/NC</v>
      </c>
      <c r="AL774" s="19" t="str">
        <f>VLOOKUP(BBDD!AK774,[1]CODIFICACIÓN!$BQ$3:$BR$7,2,FALSE)</f>
        <v>1-3 VECES AL MES</v>
      </c>
      <c r="AM774" s="19" t="str">
        <f>VLOOKUP(BBDD!AL774,[1]CODIFICACIÓN!$BS$3:$BT$7,2,FALSE)</f>
        <v>Seguro</v>
      </c>
    </row>
    <row r="775" spans="1:39" x14ac:dyDescent="0.3">
      <c r="A775" s="4">
        <v>774</v>
      </c>
      <c r="B775" s="5">
        <v>42846</v>
      </c>
      <c r="C775" s="7">
        <v>0.50555555555555554</v>
      </c>
      <c r="D775" s="3" t="s">
        <v>423</v>
      </c>
      <c r="E775" s="19" t="str">
        <f>VLOOKUP(BBDD!E775,[1]CODIFICACIÓN!$A$3:$B$5,2,FALSE)</f>
        <v>Mujer</v>
      </c>
      <c r="F775" s="3">
        <v>18</v>
      </c>
      <c r="G775" s="3" t="str">
        <f>VLOOKUP(F775,[1]CODIFICACIÓN!$BV$3:$BW$99,2,FALSE)</f>
        <v>15 a 24 años</v>
      </c>
      <c r="H775" s="3" t="s">
        <v>109</v>
      </c>
      <c r="I775" s="19" t="str">
        <f>VLOOKUP(BBDD!H775,[1]CODIFICACIÓN!$BG$3:$BH$11,2,FALSE)</f>
        <v>ESTUDIANTE</v>
      </c>
      <c r="J775" s="4" t="s">
        <v>109</v>
      </c>
      <c r="K775" s="19" t="str">
        <f>VLOOKUP(BBDD!J775,[1]CODIFICACIÓN!$G$3:$H$48,2,FALSE)</f>
        <v>Torrero- La Paz</v>
      </c>
      <c r="L775" s="4">
        <v>114</v>
      </c>
      <c r="M775" s="3" t="s">
        <v>349</v>
      </c>
      <c r="N775" s="19" t="str">
        <f>VLOOKUP(BBDD!M775,[1]CODIFICACIÓN!$G$3:$H$48,2,FALSE)</f>
        <v>Universidad</v>
      </c>
      <c r="O775" s="18">
        <v>122</v>
      </c>
      <c r="P775" s="19" t="str">
        <f>VLOOKUP(BBDD!O775,[1]CODIFICACIÓN!$BI$3:$BJ$15,2,FALSE)</f>
        <v>CASA</v>
      </c>
      <c r="Q775" s="3"/>
      <c r="R775" s="19" t="str">
        <f>VLOOKUP(BBDD!Q775,[1]CODIFICACIÓN!$BI$3:$BJ$15,2,FALSE)</f>
        <v>OCIO (DEPORTE, AMIGOS, ETC.)</v>
      </c>
      <c r="T775" s="19" t="str">
        <f>VLOOKUP(BBDD!S775,[1]CODIFICACIÓN!$BK$3:$BL$18,2,FALSE)</f>
        <v>A PIE</v>
      </c>
      <c r="U775" s="19" t="str">
        <f>VLOOKUP(BBDD!T775,[1]CODIFICACIÓN!$BK$3:$BL$18,2,FALSE)</f>
        <v>BUS INTERURBANO</v>
      </c>
      <c r="V775" s="3"/>
      <c r="Y775" s="7">
        <v>0.49652777777777773</v>
      </c>
      <c r="Z775" s="3">
        <v>15</v>
      </c>
      <c r="AI775" s="19" t="str">
        <f>VLOOKUP(BBDD!AH775,[1]CODIFICACIÓN!$BM$3:$BN$14,2,FALSE)</f>
        <v>TARJETA BUS</v>
      </c>
      <c r="AJ775" s="19" t="str">
        <f>VLOOKUP(BBDD!AI775,[1]CODIFICACIÓN!$BO$3:$BP$12,2,FALSE)</f>
        <v>NS/NC</v>
      </c>
      <c r="AL775" s="19" t="str">
        <f>VLOOKUP(BBDD!AK775,[1]CODIFICACIÓN!$BQ$3:$BR$7,2,FALSE)</f>
        <v>4 O MÁS VECES A LA SEMANA</v>
      </c>
      <c r="AM775" s="19" t="str">
        <f>VLOOKUP(BBDD!AL775,[1]CODIFICACIÓN!$BS$3:$BT$7,2,FALSE)</f>
        <v>Seguro</v>
      </c>
    </row>
    <row r="776" spans="1:39" x14ac:dyDescent="0.3">
      <c r="A776" s="4">
        <v>775</v>
      </c>
      <c r="B776" s="5">
        <v>42846</v>
      </c>
      <c r="C776" s="7">
        <v>0.51111111111111118</v>
      </c>
      <c r="D776" s="3" t="s">
        <v>423</v>
      </c>
      <c r="E776" s="19" t="str">
        <f>VLOOKUP(BBDD!E776,[1]CODIFICACIÓN!$A$3:$B$5,2,FALSE)</f>
        <v>Mujer</v>
      </c>
      <c r="F776" s="3">
        <v>21</v>
      </c>
      <c r="G776" s="3" t="str">
        <f>VLOOKUP(F776,[1]CODIFICACIÓN!$BV$3:$BW$99,2,FALSE)</f>
        <v>15 a 24 años</v>
      </c>
      <c r="H776" s="3" t="s">
        <v>330</v>
      </c>
      <c r="I776" s="19" t="str">
        <f>VLOOKUP(BBDD!H776,[1]CODIFICACIÓN!$BG$3:$BH$11,2,FALSE)</f>
        <v>EN PARO</v>
      </c>
      <c r="J776" s="4" t="s">
        <v>330</v>
      </c>
      <c r="K776" s="19" t="str">
        <f>VLOOKUP(BBDD!J776,[1]CODIFICACIÓN!$G$3:$H$48,2,FALSE)</f>
        <v>El Rabal</v>
      </c>
      <c r="L776" s="4">
        <v>122</v>
      </c>
      <c r="M776" s="3" t="s">
        <v>117</v>
      </c>
      <c r="N776" s="19" t="str">
        <f>VLOOKUP(BBDD!M776,[1]CODIFICACIÓN!$G$3:$H$48,2,FALSE)</f>
        <v>Universidad</v>
      </c>
      <c r="O776" s="18">
        <v>64</v>
      </c>
      <c r="P776" s="19" t="str">
        <f>VLOOKUP(BBDD!O776,[1]CODIFICACIÓN!$BI$3:$BJ$15,2,FALSE)</f>
        <v>CASA</v>
      </c>
      <c r="Q776" s="3"/>
      <c r="R776" s="19" t="str">
        <f>VLOOKUP(BBDD!Q776,[1]CODIFICACIÓN!$BI$3:$BJ$15,2,FALSE)</f>
        <v>OCIO (DEPORTE, AMIGOS, ETC.)</v>
      </c>
      <c r="T776" s="19" t="str">
        <f>VLOOKUP(BBDD!S776,[1]CODIFICACIÓN!$BK$3:$BL$18,2,FALSE)</f>
        <v>A PIE</v>
      </c>
      <c r="U776" s="19" t="str">
        <f>VLOOKUP(BBDD!T776,[1]CODIFICACIÓN!$BK$3:$BL$18,2,FALSE)</f>
        <v>BUS URBANO</v>
      </c>
      <c r="V776" s="3"/>
      <c r="Y776" s="7">
        <v>0.50902777777777775</v>
      </c>
      <c r="Z776" s="3">
        <v>20</v>
      </c>
      <c r="AC776" s="3">
        <v>39</v>
      </c>
      <c r="AI776" s="19" t="str">
        <f>VLOOKUP(BBDD!AH776,[1]CODIFICACIÓN!$BM$3:$BN$14,2,FALSE)</f>
        <v>BILLETE SENCILLO</v>
      </c>
      <c r="AJ776" s="19" t="str">
        <f>VLOOKUP(BBDD!AI776,[1]CODIFICACIÓN!$BO$3:$BP$12,2,FALSE)</f>
        <v>NS/NC</v>
      </c>
      <c r="AL776" s="19" t="str">
        <f>VLOOKUP(BBDD!AK776,[1]CODIFICACIÓN!$BQ$3:$BR$7,2,FALSE)</f>
        <v>1-3 VECES AL MES</v>
      </c>
      <c r="AM776" s="19" t="str">
        <f>VLOOKUP(BBDD!AL776,[1]CODIFICACIÓN!$BS$3:$BT$7,2,FALSE)</f>
        <v>Seguro</v>
      </c>
    </row>
    <row r="777" spans="1:39" ht="15" customHeight="1" x14ac:dyDescent="0.3">
      <c r="A777" s="4">
        <v>776</v>
      </c>
      <c r="B777" s="5">
        <v>42846</v>
      </c>
      <c r="C777" s="7">
        <v>0.51250000000000007</v>
      </c>
      <c r="D777" s="3" t="s">
        <v>423</v>
      </c>
      <c r="E777" s="19" t="str">
        <f>VLOOKUP(BBDD!E777,[1]CODIFICACIÓN!$A$3:$B$5,2,FALSE)</f>
        <v>Hombre</v>
      </c>
      <c r="F777" s="3">
        <v>24</v>
      </c>
      <c r="G777" s="3" t="str">
        <f>VLOOKUP(F777,[1]CODIFICACIÓN!$BV$3:$BW$99,2,FALSE)</f>
        <v>15 a 24 años</v>
      </c>
      <c r="H777" s="3" t="s">
        <v>434</v>
      </c>
      <c r="I777" s="19" t="str">
        <f>VLOOKUP(BBDD!H777,[1]CODIFICACIÓN!$BG$3:$BH$11,2,FALSE)</f>
        <v>EN PARO</v>
      </c>
      <c r="J777" s="4" t="s">
        <v>230</v>
      </c>
      <c r="K777" s="19" t="str">
        <f>VLOOKUP(BBDD!J777,[1]CODIFICACIÓN!$G$3:$H$48,2,FALSE)</f>
        <v>Zona Oeste</v>
      </c>
      <c r="L777" s="4">
        <v>199</v>
      </c>
      <c r="M777" s="3" t="s">
        <v>435</v>
      </c>
      <c r="N777" s="19" t="str">
        <f>VLOOKUP(BBDD!M777,[1]CODIFICACIÓN!$G$3:$H$48,2,FALSE)</f>
        <v>Universidad</v>
      </c>
      <c r="O777" s="18">
        <v>81</v>
      </c>
      <c r="P777" s="19" t="str">
        <f>VLOOKUP(BBDD!O777,[1]CODIFICACIÓN!$BI$3:$BJ$15,2,FALSE)</f>
        <v>CASA</v>
      </c>
      <c r="Q777" s="3"/>
      <c r="R777" s="19" t="str">
        <f>VLOOKUP(BBDD!Q777,[1]CODIFICACIÓN!$BI$3:$BJ$15,2,FALSE)</f>
        <v>OCIO (DEPORTE, AMIGOS, ETC.)</v>
      </c>
      <c r="T777" s="19" t="str">
        <f>VLOOKUP(BBDD!S777,[1]CODIFICACIÓN!$BK$3:$BL$18,2,FALSE)</f>
        <v>A PIE</v>
      </c>
      <c r="U777" s="19"/>
      <c r="V777" s="3"/>
      <c r="Y777" s="7">
        <v>0.50694444444444442</v>
      </c>
      <c r="Z777" s="3">
        <v>25</v>
      </c>
      <c r="AI777" s="19" t="str">
        <f>VLOOKUP(BBDD!AH777,[1]CODIFICACIÓN!$BM$3:$BN$14,2,FALSE)</f>
        <v>NS/NC</v>
      </c>
      <c r="AJ777" s="19" t="str">
        <f>VLOOKUP(BBDD!AI777,[1]CODIFICACIÓN!$BO$3:$BP$12,2,FALSE)</f>
        <v>ES CARO</v>
      </c>
      <c r="AL777" s="19" t="str">
        <f>VLOOKUP(BBDD!AK777,[1]CODIFICACIÓN!$BQ$3:$BR$7,2,FALSE)</f>
        <v>NS/NC</v>
      </c>
      <c r="AM777" s="19" t="str">
        <f>VLOOKUP(BBDD!AL777,[1]CODIFICACIÓN!$BS$3:$BT$7,2,FALSE)</f>
        <v>NS/NC</v>
      </c>
    </row>
    <row r="778" spans="1:39" ht="15" customHeight="1" x14ac:dyDescent="0.3">
      <c r="A778" s="4">
        <v>777</v>
      </c>
      <c r="B778" s="5">
        <v>42846</v>
      </c>
      <c r="C778" s="7">
        <v>0.50972222222222219</v>
      </c>
      <c r="D778" s="3" t="s">
        <v>423</v>
      </c>
      <c r="E778" s="19" t="str">
        <f>VLOOKUP(BBDD!E778,[1]CODIFICACIÓN!$A$3:$B$5,2,FALSE)</f>
        <v>Hombre</v>
      </c>
      <c r="F778" s="3">
        <v>21</v>
      </c>
      <c r="G778" s="3" t="str">
        <f>VLOOKUP(F778,[1]CODIFICACIÓN!$BV$3:$BW$99,2,FALSE)</f>
        <v>15 a 24 años</v>
      </c>
      <c r="H778" s="3" t="s">
        <v>436</v>
      </c>
      <c r="I778" s="19" t="str">
        <f>VLOOKUP(BBDD!H778,[1]CODIFICACIÓN!$BG$3:$BH$11,2,FALSE)</f>
        <v>EN PARO</v>
      </c>
      <c r="J778" s="4" t="s">
        <v>157</v>
      </c>
      <c r="K778" s="19" t="str">
        <f>VLOOKUP(BBDD!J778,[1]CODIFICACIÓN!$G$3:$H$48,2,FALSE)</f>
        <v>El Rabal</v>
      </c>
      <c r="L778" s="4" t="s">
        <v>582</v>
      </c>
      <c r="M778" s="3" t="s">
        <v>435</v>
      </c>
      <c r="N778" s="19" t="str">
        <f>VLOOKUP(BBDD!M778,[1]CODIFICACIÓN!$G$3:$H$48,2,FALSE)</f>
        <v>Universidad</v>
      </c>
      <c r="O778" s="18">
        <v>81</v>
      </c>
      <c r="P778" s="19" t="str">
        <f>VLOOKUP(BBDD!O778,[1]CODIFICACIÓN!$BI$3:$BJ$15,2,FALSE)</f>
        <v>CASA</v>
      </c>
      <c r="Q778" s="3"/>
      <c r="R778" s="19" t="str">
        <f>VLOOKUP(BBDD!Q778,[1]CODIFICACIÓN!$BI$3:$BJ$15,2,FALSE)</f>
        <v>OCIO (DEPORTE, AMIGOS, ETC.)</v>
      </c>
      <c r="T778" s="19" t="str">
        <f>VLOOKUP(BBDD!S778,[1]CODIFICACIÓN!$BK$3:$BL$18,2,FALSE)</f>
        <v>A PIE</v>
      </c>
      <c r="U778" s="19"/>
      <c r="V778" s="3"/>
      <c r="Y778" s="7">
        <v>0.50694444444444442</v>
      </c>
      <c r="Z778" s="3">
        <v>25</v>
      </c>
      <c r="AI778" s="19" t="str">
        <f>VLOOKUP(BBDD!AH778,[1]CODIFICACIÓN!$BM$3:$BN$14,2,FALSE)</f>
        <v>NS/NC</v>
      </c>
      <c r="AJ778" s="19" t="str">
        <f>VLOOKUP(BBDD!AI778,[1]CODIFICACIÓN!$BO$3:$BP$12,2,FALSE)</f>
        <v>ES CARO</v>
      </c>
      <c r="AL778" s="19" t="str">
        <f>VLOOKUP(BBDD!AK778,[1]CODIFICACIÓN!$BQ$3:$BR$7,2,FALSE)</f>
        <v>NS/NC</v>
      </c>
      <c r="AM778" s="19" t="str">
        <f>VLOOKUP(BBDD!AL778,[1]CODIFICACIÓN!$BS$3:$BT$7,2,FALSE)</f>
        <v>NS/NC</v>
      </c>
    </row>
    <row r="779" spans="1:39" x14ac:dyDescent="0.3">
      <c r="A779" s="4">
        <v>778</v>
      </c>
      <c r="B779" s="5">
        <v>42846</v>
      </c>
      <c r="C779" s="7">
        <v>0.52430555555555558</v>
      </c>
      <c r="D779" s="3" t="s">
        <v>423</v>
      </c>
      <c r="E779" s="19" t="str">
        <f>VLOOKUP(BBDD!E779,[1]CODIFICACIÓN!$A$3:$B$5,2,FALSE)</f>
        <v>Mujer</v>
      </c>
      <c r="F779" s="3">
        <v>39</v>
      </c>
      <c r="G779" s="3" t="str">
        <f>VLOOKUP(F779,[1]CODIFICACIÓN!$BV$3:$BW$99,2,FALSE)</f>
        <v>25 a 39 años</v>
      </c>
      <c r="H779" s="3" t="s">
        <v>157</v>
      </c>
      <c r="I779" s="19" t="str">
        <f>VLOOKUP(BBDD!H779,[1]CODIFICACIÓN!$BG$3:$BH$11,2,FALSE)</f>
        <v>OCUPADO/A</v>
      </c>
      <c r="J779" s="4" t="s">
        <v>157</v>
      </c>
      <c r="K779" s="19" t="str">
        <f>VLOOKUP(BBDD!J779,[1]CODIFICACIÓN!$G$3:$H$48,2,FALSE)</f>
        <v>El Rabal</v>
      </c>
      <c r="L779" s="4" t="s">
        <v>582</v>
      </c>
      <c r="M779" s="3" t="s">
        <v>105</v>
      </c>
      <c r="N779" s="19" t="str">
        <f>VLOOKUP(BBDD!M779,[1]CODIFICACIÓN!$G$3:$H$48,2,FALSE)</f>
        <v>Universidad</v>
      </c>
      <c r="O779" s="18" t="s">
        <v>567</v>
      </c>
      <c r="P779" s="19" t="str">
        <f>VLOOKUP(BBDD!O779,[1]CODIFICACIÓN!$BI$3:$BJ$15,2,FALSE)</f>
        <v>CASA</v>
      </c>
      <c r="Q779" s="3"/>
      <c r="R779" s="19" t="str">
        <f>VLOOKUP(BBDD!Q779,[1]CODIFICACIÓN!$BI$3:$BJ$15,2,FALSE)</f>
        <v>TRABAJO</v>
      </c>
      <c r="T779" s="19" t="str">
        <f>VLOOKUP(BBDD!S779,[1]CODIFICACIÓN!$BK$3:$BL$18,2,FALSE)</f>
        <v>A PIE</v>
      </c>
      <c r="U779" s="19" t="str">
        <f>VLOOKUP(BBDD!T779,[1]CODIFICACIÓN!$BK$3:$BL$18,2,FALSE)</f>
        <v>BUS URBANO</v>
      </c>
      <c r="V779" s="3"/>
      <c r="Y779" s="7">
        <v>0.52083333333333337</v>
      </c>
      <c r="Z779" s="3">
        <v>20</v>
      </c>
      <c r="AC779" s="3">
        <v>39</v>
      </c>
      <c r="AI779" s="19" t="str">
        <f>VLOOKUP(BBDD!AH779,[1]CODIFICACIÓN!$BM$3:$BN$14,2,FALSE)</f>
        <v>NS/NC</v>
      </c>
      <c r="AJ779" s="19" t="str">
        <f>VLOOKUP(BBDD!AI779,[1]CODIFICACIÓN!$BO$3:$BP$12,2,FALSE)</f>
        <v>NS/NC</v>
      </c>
      <c r="AL779" s="19" t="str">
        <f>VLOOKUP(BBDD!AK779,[1]CODIFICACIÓN!$BQ$3:$BR$7,2,FALSE)</f>
        <v>4 O MÁS VECES A LA SEMANA</v>
      </c>
      <c r="AM779" s="19" t="str">
        <f>VLOOKUP(BBDD!AL779,[1]CODIFICACIÓN!$BS$3:$BT$7,2,FALSE)</f>
        <v>Seguro</v>
      </c>
    </row>
    <row r="780" spans="1:39" x14ac:dyDescent="0.3">
      <c r="A780" s="4">
        <v>779</v>
      </c>
      <c r="B780" s="5">
        <v>42846</v>
      </c>
      <c r="C780" s="7">
        <v>0.52916666666666667</v>
      </c>
      <c r="D780" s="3" t="s">
        <v>423</v>
      </c>
      <c r="E780" s="19" t="str">
        <f>VLOOKUP(BBDD!E780,[1]CODIFICACIÓN!$A$3:$B$5,2,FALSE)</f>
        <v>Mujer</v>
      </c>
      <c r="F780" s="3">
        <v>48</v>
      </c>
      <c r="G780" s="3" t="str">
        <f>VLOOKUP(F780,[1]CODIFICACIÓN!$BV$3:$BW$99,2,FALSE)</f>
        <v>40 a 54 años</v>
      </c>
      <c r="H780" s="3" t="s">
        <v>146</v>
      </c>
      <c r="I780" s="19" t="str">
        <f>VLOOKUP(BBDD!H780,[1]CODIFICACIÓN!$BG$3:$BH$11,2,FALSE)</f>
        <v>OCUPADO/A</v>
      </c>
      <c r="J780" s="4" t="s">
        <v>146</v>
      </c>
      <c r="K780" s="19" t="str">
        <f>VLOOKUP(BBDD!J780,[1]CODIFICACIÓN!$G$3:$H$48,2,FALSE)</f>
        <v>Santa Isabel</v>
      </c>
      <c r="L780" s="4">
        <v>16</v>
      </c>
      <c r="M780" s="3" t="s">
        <v>424</v>
      </c>
      <c r="N780" s="19" t="str">
        <f>VLOOKUP(BBDD!M780,[1]CODIFICACIÓN!$G$3:$H$48,2,FALSE)</f>
        <v>Universidad</v>
      </c>
      <c r="O780" s="18">
        <v>174</v>
      </c>
      <c r="P780" s="19" t="str">
        <f>VLOOKUP(BBDD!O780,[1]CODIFICACIÓN!$BI$3:$BJ$15,2,FALSE)</f>
        <v>TRABAJO</v>
      </c>
      <c r="Q780" s="3"/>
      <c r="R780" s="19" t="str">
        <f>VLOOKUP(BBDD!Q780,[1]CODIFICACIÓN!$BI$3:$BJ$15,2,FALSE)</f>
        <v>SANIDAD</v>
      </c>
      <c r="T780" s="19" t="str">
        <f>VLOOKUP(BBDD!S780,[1]CODIFICACIÓN!$BK$3:$BL$18,2,FALSE)</f>
        <v>A PIE</v>
      </c>
      <c r="U780" s="19" t="str">
        <f>VLOOKUP(BBDD!T780,[1]CODIFICACIÓN!$BK$3:$BL$18,2,FALSE)</f>
        <v>BUS URBANO</v>
      </c>
      <c r="V780" s="19" t="str">
        <f>VLOOKUP(BBDD!U780,[1]CODIFICACIÓN!$BK$3:$BL$18,2,FALSE)</f>
        <v>BUS URBANO</v>
      </c>
      <c r="Z780" s="3">
        <v>30</v>
      </c>
      <c r="AC780" s="3">
        <v>39</v>
      </c>
      <c r="AE780" s="3">
        <v>50</v>
      </c>
      <c r="AI780" s="19" t="str">
        <f>VLOOKUP(BBDD!AH780,[1]CODIFICACIÓN!$BM$3:$BN$14,2,FALSE)</f>
        <v>TARJETA BUS</v>
      </c>
      <c r="AJ780" s="19" t="str">
        <f>VLOOKUP(BBDD!AI780,[1]CODIFICACIÓN!$BO$3:$BP$12,2,FALSE)</f>
        <v>NS/NC</v>
      </c>
      <c r="AL780" s="19" t="str">
        <f>VLOOKUP(BBDD!AK780,[1]CODIFICACIÓN!$BQ$3:$BR$7,2,FALSE)</f>
        <v>1-3 VECES AL MES</v>
      </c>
      <c r="AM780" s="19" t="str">
        <f>VLOOKUP(BBDD!AL780,[1]CODIFICACIÓN!$BS$3:$BT$7,2,FALSE)</f>
        <v>Seguro</v>
      </c>
    </row>
    <row r="781" spans="1:39" x14ac:dyDescent="0.3">
      <c r="A781" s="4">
        <v>780</v>
      </c>
      <c r="B781" s="5">
        <v>42846</v>
      </c>
      <c r="C781" s="7">
        <v>0.53263888888888888</v>
      </c>
      <c r="D781" s="3" t="s">
        <v>423</v>
      </c>
      <c r="E781" s="19" t="str">
        <f>VLOOKUP(BBDD!E781,[1]CODIFICACIÓN!$A$3:$B$5,2,FALSE)</f>
        <v>Mujer</v>
      </c>
      <c r="F781" s="3">
        <v>40</v>
      </c>
      <c r="G781" s="3" t="str">
        <f>VLOOKUP(F781,[1]CODIFICACIÓN!$BV$3:$BW$99,2,FALSE)</f>
        <v>40 a 54 años</v>
      </c>
      <c r="H781" s="3" t="s">
        <v>157</v>
      </c>
      <c r="I781" s="19" t="str">
        <f>VLOOKUP(BBDD!H781,[1]CODIFICACIÓN!$BG$3:$BH$11,2,FALSE)</f>
        <v>OCUPADO/A</v>
      </c>
      <c r="J781" s="4" t="s">
        <v>157</v>
      </c>
      <c r="K781" s="19" t="str">
        <f>VLOOKUP(BBDD!J781,[1]CODIFICACIÓN!$G$3:$H$48,2,FALSE)</f>
        <v>El Rabal</v>
      </c>
      <c r="L781" s="4" t="s">
        <v>582</v>
      </c>
      <c r="M781" s="3" t="s">
        <v>147</v>
      </c>
      <c r="N781" s="19" t="str">
        <f>VLOOKUP(BBDD!M781,[1]CODIFICACIÓN!$G$3:$H$48,2,FALSE)</f>
        <v>Universidad</v>
      </c>
      <c r="O781" s="18">
        <v>68</v>
      </c>
      <c r="P781" s="19" t="str">
        <f>VLOOKUP(BBDD!O781,[1]CODIFICACIÓN!$BI$3:$BJ$15,2,FALSE)</f>
        <v>CASA</v>
      </c>
      <c r="Q781" s="3"/>
      <c r="R781" s="19" t="str">
        <f>VLOOKUP(BBDD!Q781,[1]CODIFICACIÓN!$BI$3:$BJ$15,2,FALSE)</f>
        <v>ASUNTOS PERSONALES</v>
      </c>
      <c r="T781" s="19" t="str">
        <f>VLOOKUP(BBDD!S781,[1]CODIFICACIÓN!$BK$3:$BL$18,2,FALSE)</f>
        <v>A PIE</v>
      </c>
      <c r="U781" s="19" t="str">
        <f>VLOOKUP(BBDD!T781,[1]CODIFICACIÓN!$BK$3:$BL$18,2,FALSE)</f>
        <v>BUS URBANO</v>
      </c>
      <c r="V781" s="3"/>
      <c r="Y781" s="7">
        <v>0.52986111111111112</v>
      </c>
      <c r="Z781" s="3">
        <v>10</v>
      </c>
      <c r="AC781" s="3">
        <v>39</v>
      </c>
      <c r="AI781" s="19" t="str">
        <f>VLOOKUP(BBDD!AH781,[1]CODIFICACIÓN!$BM$3:$BN$14,2,FALSE)</f>
        <v>TARJETA BUS</v>
      </c>
      <c r="AJ781" s="19" t="str">
        <f>VLOOKUP(BBDD!AI781,[1]CODIFICACIÓN!$BO$3:$BP$12,2,FALSE)</f>
        <v>NS/NC</v>
      </c>
      <c r="AL781" s="19" t="str">
        <f>VLOOKUP(BBDD!AK781,[1]CODIFICACIÓN!$BQ$3:$BR$7,2,FALSE)</f>
        <v>1-3 VECES A LA SEMANA</v>
      </c>
      <c r="AM781" s="19" t="str">
        <f>VLOOKUP(BBDD!AL781,[1]CODIFICACIÓN!$BS$3:$BT$7,2,FALSE)</f>
        <v>Seguro</v>
      </c>
    </row>
    <row r="782" spans="1:39" x14ac:dyDescent="0.3">
      <c r="A782" s="4">
        <v>781</v>
      </c>
      <c r="B782" s="5">
        <v>42846</v>
      </c>
      <c r="C782" s="7">
        <v>0.53541666666666665</v>
      </c>
      <c r="D782" s="3" t="s">
        <v>423</v>
      </c>
      <c r="E782" s="19" t="str">
        <f>VLOOKUP(BBDD!E782,[1]CODIFICACIÓN!$A$3:$B$5,2,FALSE)</f>
        <v>Mujer</v>
      </c>
      <c r="F782" s="3">
        <v>32</v>
      </c>
      <c r="G782" s="3" t="str">
        <f>VLOOKUP(F782,[1]CODIFICACIÓN!$BV$3:$BW$99,2,FALSE)</f>
        <v>25 a 39 años</v>
      </c>
      <c r="H782" s="3" t="s">
        <v>437</v>
      </c>
      <c r="I782" s="19" t="str">
        <f>VLOOKUP(BBDD!H782,[1]CODIFICACIÓN!$BG$3:$BH$11,2,FALSE)</f>
        <v>OCUPADO/A</v>
      </c>
      <c r="J782" s="4" t="s">
        <v>438</v>
      </c>
      <c r="K782" s="19" t="str">
        <f>VLOOKUP(BBDD!J782,[1]CODIFICACIÓN!$G$3:$H$48,2,FALSE)</f>
        <v>El Rabal</v>
      </c>
      <c r="L782" s="4">
        <v>125</v>
      </c>
      <c r="M782" s="3" t="s">
        <v>437</v>
      </c>
      <c r="N782" s="19" t="str">
        <f>VLOOKUP(BBDD!M782,[1]CODIFICACIÓN!$G$3:$H$48,2,FALSE)</f>
        <v>Actur- Rey Fernando</v>
      </c>
      <c r="O782" s="18">
        <v>131</v>
      </c>
      <c r="P782" s="19" t="str">
        <f>VLOOKUP(BBDD!O782,[1]CODIFICACIÓN!$BI$3:$BJ$15,2,FALSE)</f>
        <v>TRABAJO</v>
      </c>
      <c r="Q782" s="3"/>
      <c r="R782" s="19" t="str">
        <f>VLOOKUP(BBDD!Q782,[1]CODIFICACIÓN!$BI$3:$BJ$15,2,FALSE)</f>
        <v>CASA</v>
      </c>
      <c r="T782" s="19" t="str">
        <f>VLOOKUP(BBDD!S782,[1]CODIFICACIÓN!$BK$3:$BL$18,2,FALSE)</f>
        <v>A PIE</v>
      </c>
      <c r="U782" s="19" t="str">
        <f>VLOOKUP(BBDD!T782,[1]CODIFICACIÓN!$BK$3:$BL$18,2,FALSE)</f>
        <v>BUS URBANO</v>
      </c>
      <c r="V782" s="3"/>
      <c r="Y782" s="7">
        <v>0.53125</v>
      </c>
      <c r="Z782" s="3">
        <v>20</v>
      </c>
      <c r="AC782" s="3">
        <v>32</v>
      </c>
      <c r="AI782" s="19" t="str">
        <f>VLOOKUP(BBDD!AH782,[1]CODIFICACIÓN!$BM$3:$BN$14,2,FALSE)</f>
        <v>TARJETA BUS</v>
      </c>
      <c r="AJ782" s="19" t="str">
        <f>VLOOKUP(BBDD!AI782,[1]CODIFICACIÓN!$BO$3:$BP$12,2,FALSE)</f>
        <v>NS/NC</v>
      </c>
      <c r="AL782" s="19" t="str">
        <f>VLOOKUP(BBDD!AK782,[1]CODIFICACIÓN!$BQ$3:$BR$7,2,FALSE)</f>
        <v>1-3 VECES A LA SEMANA</v>
      </c>
      <c r="AM782" s="19" t="str">
        <f>VLOOKUP(BBDD!AL782,[1]CODIFICACIÓN!$BS$3:$BT$7,2,FALSE)</f>
        <v>Seguro</v>
      </c>
    </row>
    <row r="783" spans="1:39" ht="15" customHeight="1" x14ac:dyDescent="0.3">
      <c r="A783" s="4">
        <v>782</v>
      </c>
      <c r="B783" s="5">
        <v>42846</v>
      </c>
      <c r="C783" s="7">
        <v>0.54236111111111118</v>
      </c>
      <c r="D783" s="3" t="s">
        <v>423</v>
      </c>
      <c r="E783" s="19" t="str">
        <f>VLOOKUP(BBDD!E783,[1]CODIFICACIÓN!$A$3:$B$5,2,FALSE)</f>
        <v>Mujer</v>
      </c>
      <c r="F783" s="3">
        <v>68</v>
      </c>
      <c r="G783" s="3" t="str">
        <f>VLOOKUP(F783,[1]CODIFICACIÓN!$BV$3:$BW$99,2,FALSE)</f>
        <v>&gt; 65 años</v>
      </c>
      <c r="H783" s="3" t="s">
        <v>330</v>
      </c>
      <c r="I783" s="19" t="str">
        <f>VLOOKUP(BBDD!H783,[1]CODIFICACIÓN!$BG$3:$BH$11,2,FALSE)</f>
        <v>RETIRADO/A JUBILADO/A</v>
      </c>
      <c r="J783" s="4" t="s">
        <v>330</v>
      </c>
      <c r="K783" s="19" t="str">
        <f>VLOOKUP(BBDD!J783,[1]CODIFICACIÓN!$G$3:$H$48,2,FALSE)</f>
        <v>El Rabal</v>
      </c>
      <c r="L783" s="4">
        <v>122</v>
      </c>
      <c r="M783" s="3" t="s">
        <v>330</v>
      </c>
      <c r="N783" s="19" t="str">
        <f>VLOOKUP(BBDD!M783,[1]CODIFICACIÓN!$G$3:$H$48,2,FALSE)</f>
        <v>Universidad</v>
      </c>
      <c r="O783" s="18">
        <v>122</v>
      </c>
      <c r="P783" s="19" t="str">
        <f>VLOOKUP(BBDD!O783,[1]CODIFICACIÓN!$BI$3:$BJ$15,2,FALSE)</f>
        <v>CASA</v>
      </c>
      <c r="Q783" s="3"/>
      <c r="R783" s="19" t="str">
        <f>VLOOKUP(BBDD!Q783,[1]CODIFICACIÓN!$BI$3:$BJ$15,2,FALSE)</f>
        <v>CASA</v>
      </c>
      <c r="T783" s="19" t="str">
        <f>VLOOKUP(BBDD!S783,[1]CODIFICACIÓN!$BK$3:$BL$18,2,FALSE)</f>
        <v>A PIE</v>
      </c>
      <c r="U783" s="19"/>
      <c r="V783" s="3"/>
      <c r="Y783" s="7">
        <v>0.54027777777777775</v>
      </c>
      <c r="Z783" s="3">
        <v>15</v>
      </c>
      <c r="AI783" s="19" t="str">
        <f>VLOOKUP(BBDD!AH783,[1]CODIFICACIÓN!$BM$3:$BN$14,2,FALSE)</f>
        <v>NS/NC</v>
      </c>
      <c r="AJ783" s="19" t="str">
        <f>VLOOKUP(BBDD!AI783,[1]CODIFICACIÓN!$BO$3:$BP$12,2,FALSE)</f>
        <v>NO HAY SERVICIO ADECUADO</v>
      </c>
      <c r="AL783" s="19" t="str">
        <f>VLOOKUP(BBDD!AK783,[1]CODIFICACIÓN!$BQ$3:$BR$7,2,FALSE)</f>
        <v>NS/NC</v>
      </c>
      <c r="AM783" s="19" t="str">
        <f>VLOOKUP(BBDD!AL783,[1]CODIFICACIÓN!$BS$3:$BT$7,2,FALSE)</f>
        <v>NS/NC</v>
      </c>
    </row>
    <row r="784" spans="1:39" x14ac:dyDescent="0.3">
      <c r="A784" s="4">
        <v>783</v>
      </c>
      <c r="B784" s="5">
        <v>42846</v>
      </c>
      <c r="C784" s="7">
        <v>0.54652777777777783</v>
      </c>
      <c r="D784" s="3" t="s">
        <v>423</v>
      </c>
      <c r="E784" s="19" t="str">
        <f>VLOOKUP(BBDD!E784,[1]CODIFICACIÓN!$A$3:$B$5,2,FALSE)</f>
        <v>Mujer</v>
      </c>
      <c r="F784" s="3">
        <v>37</v>
      </c>
      <c r="G784" s="3" t="str">
        <f>VLOOKUP(F784,[1]CODIFICACIÓN!$BV$3:$BW$99,2,FALSE)</f>
        <v>25 a 39 años</v>
      </c>
      <c r="H784" s="3" t="s">
        <v>296</v>
      </c>
      <c r="I784" s="19" t="str">
        <f>VLOOKUP(BBDD!H784,[1]CODIFICACIÓN!$BG$3:$BH$11,2,FALSE)</f>
        <v>OCUPADO/A</v>
      </c>
      <c r="J784" s="4" t="s">
        <v>349</v>
      </c>
      <c r="K784" s="19" t="str">
        <f>VLOOKUP(BBDD!J784,[1]CODIFICACIÓN!$G$3:$H$48,2,FALSE)</f>
        <v>El Rabal</v>
      </c>
      <c r="L784" s="4">
        <v>122</v>
      </c>
      <c r="M784" s="3" t="s">
        <v>439</v>
      </c>
      <c r="N784" s="19" t="str">
        <f>VLOOKUP(BBDD!M784,[1]CODIFICACIÓN!$G$3:$H$48,2,FALSE)</f>
        <v>Universidad</v>
      </c>
      <c r="O784" s="18">
        <v>58</v>
      </c>
      <c r="P784" s="19" t="str">
        <f>VLOOKUP(BBDD!O784,[1]CODIFICACIÓN!$BI$3:$BJ$15,2,FALSE)</f>
        <v>CASA</v>
      </c>
      <c r="Q784" s="3"/>
      <c r="R784" s="19" t="str">
        <f>VLOOKUP(BBDD!Q784,[1]CODIFICACIÓN!$BI$3:$BJ$15,2,FALSE)</f>
        <v>TRABAJO</v>
      </c>
      <c r="T784" s="19" t="str">
        <f>VLOOKUP(BBDD!S784,[1]CODIFICACIÓN!$BK$3:$BL$18,2,FALSE)</f>
        <v>A PIE</v>
      </c>
      <c r="U784" s="19" t="str">
        <f>VLOOKUP(BBDD!T784,[1]CODIFICACIÓN!$BK$3:$BL$18,2,FALSE)</f>
        <v>BUS URBANO</v>
      </c>
      <c r="V784" s="3"/>
      <c r="Y784" s="7">
        <v>0.54513888888888895</v>
      </c>
      <c r="Z784" s="3">
        <v>15</v>
      </c>
      <c r="AC784" s="3">
        <v>39</v>
      </c>
      <c r="AI784" s="19" t="str">
        <f>VLOOKUP(BBDD!AH784,[1]CODIFICACIÓN!$BM$3:$BN$14,2,FALSE)</f>
        <v>TARJETA CIUDADANA</v>
      </c>
      <c r="AJ784" s="19" t="str">
        <f>VLOOKUP(BBDD!AI784,[1]CODIFICACIÓN!$BO$3:$BP$12,2,FALSE)</f>
        <v>NS/NC</v>
      </c>
      <c r="AL784" s="19" t="str">
        <f>VLOOKUP(BBDD!AK784,[1]CODIFICACIÓN!$BQ$3:$BR$7,2,FALSE)</f>
        <v>4 O MÁS VECES A LA SEMANA</v>
      </c>
      <c r="AM784" s="19" t="str">
        <f>VLOOKUP(BBDD!AL784,[1]CODIFICACIÓN!$BS$3:$BT$7,2,FALSE)</f>
        <v>Seguro</v>
      </c>
    </row>
    <row r="785" spans="1:39" x14ac:dyDescent="0.3">
      <c r="A785" s="4">
        <v>784</v>
      </c>
      <c r="B785" s="5">
        <v>42846</v>
      </c>
      <c r="C785" s="7">
        <v>0.55208333333333337</v>
      </c>
      <c r="D785" s="3" t="s">
        <v>423</v>
      </c>
      <c r="E785" s="19" t="str">
        <f>VLOOKUP(BBDD!E785,[1]CODIFICACIÓN!$A$3:$B$5,2,FALSE)</f>
        <v>Mujer</v>
      </c>
      <c r="F785" s="3">
        <v>49</v>
      </c>
      <c r="G785" s="3" t="str">
        <f>VLOOKUP(F785,[1]CODIFICACIÓN!$BV$3:$BW$99,2,FALSE)</f>
        <v>40 a 54 años</v>
      </c>
      <c r="H785" s="3" t="s">
        <v>146</v>
      </c>
      <c r="I785" s="19" t="str">
        <f>VLOOKUP(BBDD!H785,[1]CODIFICACIÓN!$BG$3:$BH$11,2,FALSE)</f>
        <v>OCUPADO/A</v>
      </c>
      <c r="J785" s="4" t="s">
        <v>146</v>
      </c>
      <c r="K785" s="19" t="str">
        <f>VLOOKUP(BBDD!J785,[1]CODIFICACIÓN!$G$3:$H$48,2,FALSE)</f>
        <v>Santa Isabel</v>
      </c>
      <c r="L785" s="4">
        <v>16</v>
      </c>
      <c r="M785" s="3" t="s">
        <v>305</v>
      </c>
      <c r="N785" s="19" t="str">
        <f>VLOOKUP(BBDD!M785,[1]CODIFICACIÓN!$G$3:$H$48,2,FALSE)</f>
        <v>Universidad</v>
      </c>
      <c r="O785" s="18">
        <v>3</v>
      </c>
      <c r="P785" s="19" t="str">
        <f>VLOOKUP(BBDD!O785,[1]CODIFICACIÓN!$BI$3:$BJ$15,2,FALSE)</f>
        <v>CASA</v>
      </c>
      <c r="Q785" s="3"/>
      <c r="R785" s="19" t="str">
        <f>VLOOKUP(BBDD!Q785,[1]CODIFICACIÓN!$BI$3:$BJ$15,2,FALSE)</f>
        <v>SANIDAD</v>
      </c>
      <c r="T785" s="19" t="str">
        <f>VLOOKUP(BBDD!S785,[1]CODIFICACIÓN!$BK$3:$BL$18,2,FALSE)</f>
        <v>A PIE</v>
      </c>
      <c r="U785" s="19" t="str">
        <f>VLOOKUP(BBDD!T785,[1]CODIFICACIÓN!$BK$3:$BL$18,2,FALSE)</f>
        <v>BUS URBANO</v>
      </c>
      <c r="V785" s="19" t="str">
        <f>VLOOKUP(BBDD!U785,[1]CODIFICACIÓN!$BK$3:$BL$18,2,FALSE)</f>
        <v>BUS URBANO</v>
      </c>
      <c r="Y785" s="7">
        <v>0.53472222222222221</v>
      </c>
      <c r="Z785" s="3">
        <v>60</v>
      </c>
      <c r="AC785" s="3">
        <v>32</v>
      </c>
      <c r="AE785" s="3">
        <v>50</v>
      </c>
      <c r="AI785" s="19" t="str">
        <f>VLOOKUP(BBDD!AH785,[1]CODIFICACIÓN!$BM$3:$BN$14,2,FALSE)</f>
        <v>TARJETA BUS</v>
      </c>
      <c r="AJ785" s="19" t="str">
        <f>VLOOKUP(BBDD!AI785,[1]CODIFICACIÓN!$BO$3:$BP$12,2,FALSE)</f>
        <v>NS/NC</v>
      </c>
      <c r="AL785" s="19" t="str">
        <f>VLOOKUP(BBDD!AK785,[1]CODIFICACIÓN!$BQ$3:$BR$7,2,FALSE)</f>
        <v>4 O MÁS VECES A LA SEMANA</v>
      </c>
      <c r="AM785" s="19" t="str">
        <f>VLOOKUP(BBDD!AL785,[1]CODIFICACIÓN!$BS$3:$BT$7,2,FALSE)</f>
        <v>Seguro</v>
      </c>
    </row>
    <row r="786" spans="1:39" ht="15" customHeight="1" x14ac:dyDescent="0.3">
      <c r="A786" s="4">
        <v>785</v>
      </c>
      <c r="B786" s="5">
        <v>42846</v>
      </c>
      <c r="C786" s="7">
        <v>0.55555555555555558</v>
      </c>
      <c r="D786" s="3" t="s">
        <v>423</v>
      </c>
      <c r="E786" s="19" t="str">
        <f>VLOOKUP(BBDD!E786,[1]CODIFICACIÓN!$A$3:$B$5,2,FALSE)</f>
        <v>Mujer</v>
      </c>
      <c r="F786" s="3">
        <v>48</v>
      </c>
      <c r="G786" s="3" t="str">
        <f>VLOOKUP(F786,[1]CODIFICACIÓN!$BV$3:$BW$99,2,FALSE)</f>
        <v>40 a 54 años</v>
      </c>
      <c r="H786" s="3" t="s">
        <v>330</v>
      </c>
      <c r="I786" s="19" t="str">
        <f>VLOOKUP(BBDD!H786,[1]CODIFICACIÓN!$BG$3:$BH$11,2,FALSE)</f>
        <v>OCUPADO/A</v>
      </c>
      <c r="J786" s="4" t="s">
        <v>330</v>
      </c>
      <c r="K786" s="19" t="str">
        <f>VLOOKUP(BBDD!J786,[1]CODIFICACIÓN!$G$3:$H$48,2,FALSE)</f>
        <v>El Rabal</v>
      </c>
      <c r="L786" s="4">
        <v>123</v>
      </c>
      <c r="M786" s="3" t="s">
        <v>330</v>
      </c>
      <c r="N786" s="19" t="str">
        <f>VLOOKUP(BBDD!M786,[1]CODIFICACIÓN!$G$3:$H$48,2,FALSE)</f>
        <v>Universidad</v>
      </c>
      <c r="O786" s="18">
        <v>125</v>
      </c>
      <c r="P786" s="19" t="str">
        <f>VLOOKUP(BBDD!O786,[1]CODIFICACIÓN!$BI$3:$BJ$15,2,FALSE)</f>
        <v>CASA</v>
      </c>
      <c r="Q786" s="3"/>
      <c r="R786" s="19" t="str">
        <f>VLOOKUP(BBDD!Q786,[1]CODIFICACIÓN!$BI$3:$BJ$15,2,FALSE)</f>
        <v>CASA</v>
      </c>
      <c r="T786" s="19" t="str">
        <f>VLOOKUP(BBDD!S786,[1]CODIFICACIÓN!$BK$3:$BL$18,2,FALSE)</f>
        <v>A PIE</v>
      </c>
      <c r="U786" s="19"/>
      <c r="V786" s="3"/>
      <c r="Y786" s="7">
        <v>0.54861111111111105</v>
      </c>
      <c r="Z786" s="3">
        <v>20</v>
      </c>
      <c r="AI786" s="19" t="str">
        <f>VLOOKUP(BBDD!AH786,[1]CODIFICACIÓN!$BM$3:$BN$14,2,FALSE)</f>
        <v>NS/NC</v>
      </c>
      <c r="AJ786" s="19" t="str">
        <f>VLOOKUP(BBDD!AI786,[1]CODIFICACIÓN!$BO$3:$BP$12,2,FALSE)</f>
        <v>OTROS</v>
      </c>
      <c r="AK786" s="3" t="s">
        <v>430</v>
      </c>
      <c r="AL786" s="19" t="str">
        <f>VLOOKUP(BBDD!AK786,[1]CODIFICACIÓN!$BQ$3:$BR$7,2,FALSE)</f>
        <v>NS/NC</v>
      </c>
      <c r="AM786" s="19" t="str">
        <f>VLOOKUP(BBDD!AL786,[1]CODIFICACIÓN!$BS$3:$BT$7,2,FALSE)</f>
        <v>NS/NC</v>
      </c>
    </row>
    <row r="787" spans="1:39" x14ac:dyDescent="0.3">
      <c r="A787" s="4">
        <v>786</v>
      </c>
      <c r="B787" s="5">
        <v>42846</v>
      </c>
      <c r="C787" s="7">
        <v>0.55833333333333335</v>
      </c>
      <c r="D787" s="3" t="s">
        <v>423</v>
      </c>
      <c r="E787" s="19" t="str">
        <f>VLOOKUP(BBDD!E787,[1]CODIFICACIÓN!$A$3:$B$5,2,FALSE)</f>
        <v>Hombre</v>
      </c>
      <c r="F787" s="3">
        <v>73</v>
      </c>
      <c r="G787" s="3" t="str">
        <f>VLOOKUP(F787,[1]CODIFICACIÓN!$BV$3:$BW$99,2,FALSE)</f>
        <v>&gt; 65 años</v>
      </c>
      <c r="H787" s="3" t="s">
        <v>108</v>
      </c>
      <c r="I787" s="19" t="str">
        <f>VLOOKUP(BBDD!H787,[1]CODIFICACIÓN!$BG$3:$BH$11,2,FALSE)</f>
        <v>RETIRADO/A JUBILADO/A</v>
      </c>
      <c r="J787" s="4" t="s">
        <v>146</v>
      </c>
      <c r="K787" s="19" t="str">
        <f>VLOOKUP(BBDD!J787,[1]CODIFICACIÓN!$G$3:$H$48,2,FALSE)</f>
        <v>Santa Isabel</v>
      </c>
      <c r="L787" s="4">
        <v>16</v>
      </c>
      <c r="M787" s="3" t="s">
        <v>108</v>
      </c>
      <c r="N787" s="19" t="str">
        <f>VLOOKUP(BBDD!M787,[1]CODIFICACIÓN!$G$3:$H$48,2,FALSE)</f>
        <v>Casco Histórico</v>
      </c>
      <c r="O787" s="18" t="s">
        <v>555</v>
      </c>
      <c r="P787" s="19" t="str">
        <f>VLOOKUP(BBDD!O787,[1]CODIFICACIÓN!$BI$3:$BJ$15,2,FALSE)</f>
        <v>OCIO (DEPORTE, AMIGOS, ETC.)</v>
      </c>
      <c r="Q787" s="3"/>
      <c r="R787" s="19" t="str">
        <f>VLOOKUP(BBDD!Q787,[1]CODIFICACIÓN!$BI$3:$BJ$15,2,FALSE)</f>
        <v>CASA</v>
      </c>
      <c r="T787" s="19" t="str">
        <f>VLOOKUP(BBDD!S787,[1]CODIFICACIÓN!$BK$3:$BL$18,2,FALSE)</f>
        <v>A PIE</v>
      </c>
      <c r="U787" s="19" t="str">
        <f>VLOOKUP(BBDD!T787,[1]CODIFICACIÓN!$BK$3:$BL$18,2,FALSE)</f>
        <v>BUS URBANO</v>
      </c>
      <c r="V787" s="19" t="str">
        <f>VLOOKUP(BBDD!U787,[1]CODIFICACIÓN!$BK$3:$BL$18,2,FALSE)</f>
        <v>BUS URBANO</v>
      </c>
      <c r="Y787" s="7">
        <v>0.54861111111111105</v>
      </c>
      <c r="Z787" s="3">
        <v>30</v>
      </c>
      <c r="AC787" s="3">
        <v>32</v>
      </c>
      <c r="AE787" s="3">
        <v>44</v>
      </c>
      <c r="AI787" s="19" t="str">
        <f>VLOOKUP(BBDD!AH787,[1]CODIFICACIÓN!$BM$3:$BN$14,2,FALSE)</f>
        <v>TARJETA BUS</v>
      </c>
      <c r="AJ787" s="19" t="str">
        <f>VLOOKUP(BBDD!AI787,[1]CODIFICACIÓN!$BO$3:$BP$12,2,FALSE)</f>
        <v>NS/NC</v>
      </c>
      <c r="AL787" s="19" t="str">
        <f>VLOOKUP(BBDD!AK787,[1]CODIFICACIÓN!$BQ$3:$BR$7,2,FALSE)</f>
        <v>1-3 VECES A LA SEMANA</v>
      </c>
      <c r="AM787" s="19" t="str">
        <f>VLOOKUP(BBDD!AL787,[1]CODIFICACIÓN!$BS$3:$BT$7,2,FALSE)</f>
        <v>Seguro</v>
      </c>
    </row>
    <row r="788" spans="1:39" ht="15" customHeight="1" x14ac:dyDescent="0.3">
      <c r="A788" s="4">
        <v>787</v>
      </c>
      <c r="B788" s="5">
        <v>42846</v>
      </c>
      <c r="C788" s="7">
        <v>0.5625</v>
      </c>
      <c r="D788" s="3" t="s">
        <v>423</v>
      </c>
      <c r="E788" s="19" t="str">
        <f>VLOOKUP(BBDD!E788,[1]CODIFICACIÓN!$A$3:$B$5,2,FALSE)</f>
        <v>Hombre</v>
      </c>
      <c r="F788" s="3">
        <v>60</v>
      </c>
      <c r="G788" s="3" t="str">
        <f>VLOOKUP(F788,[1]CODIFICACIÓN!$BV$3:$BW$99,2,FALSE)</f>
        <v>55 a 64 años</v>
      </c>
      <c r="H788" s="3" t="s">
        <v>440</v>
      </c>
      <c r="I788" s="19" t="str">
        <f>VLOOKUP(BBDD!H788,[1]CODIFICACIÓN!$BG$3:$BH$11,2,FALSE)</f>
        <v>RETIRADO/A JUBILADO/A</v>
      </c>
      <c r="J788" s="4" t="s">
        <v>440</v>
      </c>
      <c r="K788" s="19" t="str">
        <f>VLOOKUP(BBDD!J788,[1]CODIFICACIÓN!$G$3:$H$48,2,FALSE)</f>
        <v>Actur- Rey Fernando</v>
      </c>
      <c r="L788" s="4">
        <v>25</v>
      </c>
      <c r="M788" s="3" t="s">
        <v>423</v>
      </c>
      <c r="N788" s="19" t="str">
        <f>VLOOKUP(BBDD!M788,[1]CODIFICACIÓN!$G$3:$H$48,2,FALSE)</f>
        <v>El Rabal</v>
      </c>
      <c r="O788" s="18">
        <v>6</v>
      </c>
      <c r="P788" s="19" t="str">
        <f>VLOOKUP(BBDD!O788,[1]CODIFICACIÓN!$BI$3:$BJ$15,2,FALSE)</f>
        <v>CASA</v>
      </c>
      <c r="Q788" s="3"/>
      <c r="R788" s="19" t="str">
        <f>VLOOKUP(BBDD!Q788,[1]CODIFICACIÓN!$BI$3:$BJ$15,2,FALSE)</f>
        <v>GESTIONES ADMINISTRATIVAS</v>
      </c>
      <c r="T788" s="19" t="str">
        <f>VLOOKUP(BBDD!S788,[1]CODIFICACIÓN!$BK$3:$BL$18,2,FALSE)</f>
        <v>BICICLETA PRIVADA</v>
      </c>
      <c r="U788" s="19"/>
      <c r="V788" s="3"/>
      <c r="Y788" s="7">
        <v>0.55208333333333337</v>
      </c>
      <c r="Z788" s="3">
        <v>15</v>
      </c>
      <c r="AI788" s="19" t="str">
        <f>VLOOKUP(BBDD!AH788,[1]CODIFICACIÓN!$BM$3:$BN$14,2,FALSE)</f>
        <v>NS/NC</v>
      </c>
      <c r="AJ788" s="19" t="str">
        <f>VLOOKUP(BBDD!AI788,[1]CODIFICACIÓN!$BO$3:$BP$12,2,FALSE)</f>
        <v>OTROS</v>
      </c>
      <c r="AK788" s="3" t="s">
        <v>441</v>
      </c>
      <c r="AL788" s="19" t="str">
        <f>VLOOKUP(BBDD!AK788,[1]CODIFICACIÓN!$BQ$3:$BR$7,2,FALSE)</f>
        <v>1-3 VECES AL MES</v>
      </c>
      <c r="AM788" s="19" t="str">
        <f>VLOOKUP(BBDD!AL788,[1]CODIFICACIÓN!$BS$3:$BT$7,2,FALSE)</f>
        <v>Seguro</v>
      </c>
    </row>
    <row r="789" spans="1:39" x14ac:dyDescent="0.3">
      <c r="A789" s="4">
        <v>788</v>
      </c>
      <c r="B789" s="5">
        <v>42846</v>
      </c>
      <c r="C789" s="7">
        <v>0.56597222222222221</v>
      </c>
      <c r="D789" s="3" t="s">
        <v>423</v>
      </c>
      <c r="E789" s="19" t="str">
        <f>VLOOKUP(BBDD!E789,[1]CODIFICACIÓN!$A$3:$B$5,2,FALSE)</f>
        <v>Hombre</v>
      </c>
      <c r="F789" s="3">
        <v>78</v>
      </c>
      <c r="G789" s="3" t="str">
        <f>VLOOKUP(F789,[1]CODIFICACIÓN!$BV$3:$BW$99,2,FALSE)</f>
        <v>&gt; 65 años</v>
      </c>
      <c r="H789" s="3" t="s">
        <v>108</v>
      </c>
      <c r="I789" s="19" t="str">
        <f>VLOOKUP(BBDD!H789,[1]CODIFICACIÓN!$BG$3:$BH$11,2,FALSE)</f>
        <v>RETIRADO/A JUBILADO/A</v>
      </c>
      <c r="J789" s="4" t="s">
        <v>263</v>
      </c>
      <c r="K789" s="19" t="str">
        <f>VLOOKUP(BBDD!J789,[1]CODIFICACIÓN!$G$3:$H$48,2,FALSE)</f>
        <v>Zona Norte</v>
      </c>
      <c r="L789" s="4">
        <v>207</v>
      </c>
      <c r="M789" s="3" t="s">
        <v>108</v>
      </c>
      <c r="N789" s="19" t="str">
        <f>VLOOKUP(BBDD!M789,[1]CODIFICACIÓN!$G$3:$H$48,2,FALSE)</f>
        <v>Zona Oeste</v>
      </c>
      <c r="O789" s="18" t="s">
        <v>555</v>
      </c>
      <c r="P789" s="19" t="str">
        <f>VLOOKUP(BBDD!O789,[1]CODIFICACIÓN!$BI$3:$BJ$15,2,FALSE)</f>
        <v>OCIO (DEPORTE, AMIGOS, ETC.)</v>
      </c>
      <c r="Q789" s="3"/>
      <c r="R789" s="19" t="str">
        <f>VLOOKUP(BBDD!Q789,[1]CODIFICACIÓN!$BI$3:$BJ$15,2,FALSE)</f>
        <v>CASA</v>
      </c>
      <c r="T789" s="19" t="str">
        <f>VLOOKUP(BBDD!S789,[1]CODIFICACIÓN!$BK$3:$BL$18,2,FALSE)</f>
        <v>A PIE</v>
      </c>
      <c r="U789" s="19" t="str">
        <f>VLOOKUP(BBDD!T789,[1]CODIFICACIÓN!$BK$3:$BL$18,2,FALSE)</f>
        <v>BUS URBANO</v>
      </c>
      <c r="V789" s="19" t="str">
        <f>VLOOKUP(BBDD!U789,[1]CODIFICACIÓN!$BK$3:$BL$18,2,FALSE)</f>
        <v>BUS URBANO</v>
      </c>
      <c r="Z789" s="3">
        <v>45</v>
      </c>
      <c r="AC789" s="3">
        <v>28</v>
      </c>
      <c r="AE789" s="3">
        <v>44</v>
      </c>
      <c r="AI789" s="19" t="str">
        <f>VLOOKUP(BBDD!AH789,[1]CODIFICACIÓN!$BM$3:$BN$14,2,FALSE)</f>
        <v>TARJETA BUS</v>
      </c>
      <c r="AJ789" s="19" t="str">
        <f>VLOOKUP(BBDD!AI789,[1]CODIFICACIÓN!$BO$3:$BP$12,2,FALSE)</f>
        <v>NS/NC</v>
      </c>
      <c r="AL789" s="19" t="str">
        <f>VLOOKUP(BBDD!AK789,[1]CODIFICACIÓN!$BQ$3:$BR$7,2,FALSE)</f>
        <v>1-3 VECES A LA SEMANA</v>
      </c>
      <c r="AM789" s="19" t="str">
        <f>VLOOKUP(BBDD!AL789,[1]CODIFICACIÓN!$BS$3:$BT$7,2,FALSE)</f>
        <v>Seguro</v>
      </c>
    </row>
    <row r="790" spans="1:39" ht="15" customHeight="1" x14ac:dyDescent="0.3">
      <c r="A790" s="4">
        <v>789</v>
      </c>
      <c r="B790" s="5">
        <v>42846</v>
      </c>
      <c r="C790" s="7">
        <v>0.57013888888888886</v>
      </c>
      <c r="D790" s="3" t="s">
        <v>423</v>
      </c>
      <c r="E790" s="19" t="str">
        <f>VLOOKUP(BBDD!E790,[1]CODIFICACIÓN!$A$3:$B$5,2,FALSE)</f>
        <v>Hombre</v>
      </c>
      <c r="F790" s="3">
        <v>59</v>
      </c>
      <c r="G790" s="3" t="str">
        <f>VLOOKUP(F790,[1]CODIFICACIÓN!$BV$3:$BW$99,2,FALSE)</f>
        <v>55 a 64 años</v>
      </c>
      <c r="H790" s="3" t="s">
        <v>330</v>
      </c>
      <c r="I790" s="19" t="str">
        <f>VLOOKUP(BBDD!H790,[1]CODIFICACIÓN!$BG$3:$BH$11,2,FALSE)</f>
        <v>EN PARO</v>
      </c>
      <c r="J790" s="4" t="s">
        <v>330</v>
      </c>
      <c r="K790" s="19" t="str">
        <f>VLOOKUP(BBDD!J790,[1]CODIFICACIÓN!$G$3:$H$48,2,FALSE)</f>
        <v>El Rabal</v>
      </c>
      <c r="L790" s="4">
        <v>125</v>
      </c>
      <c r="M790" s="3" t="s">
        <v>330</v>
      </c>
      <c r="N790" s="19" t="str">
        <f>VLOOKUP(BBDD!M790,[1]CODIFICACIÓN!$G$3:$H$48,2,FALSE)</f>
        <v>El Rabal</v>
      </c>
      <c r="O790" s="18">
        <v>22</v>
      </c>
      <c r="P790" s="19" t="str">
        <f>VLOOKUP(BBDD!O790,[1]CODIFICACIÓN!$BI$3:$BJ$15,2,FALSE)</f>
        <v>OCIO (DEPORTE, AMIGOS, ETC.)</v>
      </c>
      <c r="Q790" s="3"/>
      <c r="R790" s="19" t="str">
        <f>VLOOKUP(BBDD!Q790,[1]CODIFICACIÓN!$BI$3:$BJ$15,2,FALSE)</f>
        <v>CASA</v>
      </c>
      <c r="T790" s="19" t="str">
        <f>VLOOKUP(BBDD!S790,[1]CODIFICACIÓN!$BK$3:$BL$18,2,FALSE)</f>
        <v>A PIE</v>
      </c>
      <c r="U790" s="19"/>
      <c r="V790" s="3"/>
      <c r="Y790" s="7">
        <v>0.56597222222222221</v>
      </c>
      <c r="Z790" s="3">
        <v>15</v>
      </c>
      <c r="AI790" s="19" t="str">
        <f>VLOOKUP(BBDD!AH790,[1]CODIFICACIÓN!$BM$3:$BN$14,2,FALSE)</f>
        <v>NS/NC</v>
      </c>
      <c r="AJ790" s="19" t="str">
        <f>VLOOKUP(BBDD!AI790,[1]CODIFICACIÓN!$BO$3:$BP$12,2,FALSE)</f>
        <v>INNECESARIO POR PROXIMIDAD</v>
      </c>
      <c r="AL790" s="19" t="str">
        <f>VLOOKUP(BBDD!AK790,[1]CODIFICACIÓN!$BQ$3:$BR$7,2,FALSE)</f>
        <v>4 O MÁS VECES A LA SEMANA</v>
      </c>
      <c r="AM790" s="19" t="str">
        <f>VLOOKUP(BBDD!AL790,[1]CODIFICACIÓN!$BS$3:$BT$7,2,FALSE)</f>
        <v>Seguro</v>
      </c>
    </row>
    <row r="791" spans="1:39" x14ac:dyDescent="0.3">
      <c r="A791" s="4">
        <v>790</v>
      </c>
      <c r="B791" s="5">
        <v>42846</v>
      </c>
      <c r="C791" s="7">
        <v>0.57291666666666663</v>
      </c>
      <c r="D791" s="3" t="s">
        <v>423</v>
      </c>
      <c r="E791" s="19" t="str">
        <f>VLOOKUP(BBDD!E791,[1]CODIFICACIÓN!$A$3:$B$5,2,FALSE)</f>
        <v>Mujer</v>
      </c>
      <c r="F791" s="3">
        <v>42</v>
      </c>
      <c r="G791" s="3" t="str">
        <f>VLOOKUP(F791,[1]CODIFICACIÓN!$BV$3:$BW$99,2,FALSE)</f>
        <v>40 a 54 años</v>
      </c>
      <c r="H791" s="3" t="s">
        <v>342</v>
      </c>
      <c r="I791" s="19" t="str">
        <f>VLOOKUP(BBDD!H791,[1]CODIFICACIÓN!$BG$3:$BH$11,2,FALSE)</f>
        <v>OCUPADO/A</v>
      </c>
      <c r="J791" s="4" t="s">
        <v>330</v>
      </c>
      <c r="K791" s="19" t="str">
        <f>VLOOKUP(BBDD!J791,[1]CODIFICACIÓN!$G$3:$H$48,2,FALSE)</f>
        <v>El Rabal</v>
      </c>
      <c r="L791" s="4">
        <v>6</v>
      </c>
      <c r="M791" s="3" t="s">
        <v>342</v>
      </c>
      <c r="N791" s="19" t="str">
        <f>VLOOKUP(BBDD!M791,[1]CODIFICACIÓN!$G$3:$H$48,2,FALSE)</f>
        <v>Las Fuentes</v>
      </c>
      <c r="O791" s="18">
        <v>66</v>
      </c>
      <c r="P791" s="19" t="str">
        <f>VLOOKUP(BBDD!O791,[1]CODIFICACIÓN!$BI$3:$BJ$15,2,FALSE)</f>
        <v>TRABAJO</v>
      </c>
      <c r="Q791" s="3"/>
      <c r="R791" s="19" t="str">
        <f>VLOOKUP(BBDD!Q791,[1]CODIFICACIÓN!$BI$3:$BJ$15,2,FALSE)</f>
        <v>CASA</v>
      </c>
      <c r="T791" s="19" t="str">
        <f>VLOOKUP(BBDD!S791,[1]CODIFICACIÓN!$BK$3:$BL$18,2,FALSE)</f>
        <v>A PIE</v>
      </c>
      <c r="U791" s="19" t="str">
        <f>VLOOKUP(BBDD!T791,[1]CODIFICACIÓN!$BK$3:$BL$18,2,FALSE)</f>
        <v>BUS URBANO</v>
      </c>
      <c r="V791" s="3"/>
      <c r="Z791" s="3">
        <v>15</v>
      </c>
      <c r="AC791" s="3">
        <v>32</v>
      </c>
      <c r="AI791" s="19" t="str">
        <f>VLOOKUP(BBDD!AH791,[1]CODIFICACIÓN!$BM$3:$BN$14,2,FALSE)</f>
        <v>TARJETA CIUDADANA</v>
      </c>
      <c r="AJ791" s="19" t="str">
        <f>VLOOKUP(BBDD!AI791,[1]CODIFICACIÓN!$BO$3:$BP$12,2,FALSE)</f>
        <v>NS/NC</v>
      </c>
      <c r="AL791" s="19" t="str">
        <f>VLOOKUP(BBDD!AK791,[1]CODIFICACIÓN!$BQ$3:$BR$7,2,FALSE)</f>
        <v>4 O MÁS VECES A LA SEMANA</v>
      </c>
      <c r="AM791" s="19" t="str">
        <f>VLOOKUP(BBDD!AL791,[1]CODIFICACIÓN!$BS$3:$BT$7,2,FALSE)</f>
        <v>NS/NC</v>
      </c>
    </row>
    <row r="792" spans="1:39" x14ac:dyDescent="0.3">
      <c r="A792" s="4">
        <v>791</v>
      </c>
      <c r="B792" s="5">
        <v>42846</v>
      </c>
      <c r="C792" s="7">
        <v>0.57500000000000007</v>
      </c>
      <c r="D792" s="3" t="s">
        <v>423</v>
      </c>
      <c r="E792" s="19" t="str">
        <f>VLOOKUP(BBDD!E792,[1]CODIFICACIÓN!$A$3:$B$5,2,FALSE)</f>
        <v>Hombre</v>
      </c>
      <c r="F792" s="3">
        <v>46</v>
      </c>
      <c r="G792" s="3" t="str">
        <f>VLOOKUP(F792,[1]CODIFICACIÓN!$BV$3:$BW$99,2,FALSE)</f>
        <v>40 a 54 años</v>
      </c>
      <c r="H792" s="3" t="s">
        <v>186</v>
      </c>
      <c r="I792" s="19" t="str">
        <f>VLOOKUP(BBDD!H792,[1]CODIFICACIÓN!$BG$3:$BH$11,2,FALSE)</f>
        <v>EN PARO</v>
      </c>
      <c r="J792" s="4" t="s">
        <v>105</v>
      </c>
      <c r="K792" s="19" t="str">
        <f>VLOOKUP(BBDD!J792,[1]CODIFICACIÓN!$G$3:$H$48,2,FALSE)</f>
        <v>Centro</v>
      </c>
      <c r="L792" s="4" t="s">
        <v>665</v>
      </c>
      <c r="M792" s="3" t="s">
        <v>186</v>
      </c>
      <c r="N792" s="19" t="str">
        <f>VLOOKUP(BBDD!M792,[1]CODIFICACIÓN!$G$3:$H$48,2,FALSE)</f>
        <v>Actur- Rey Fernando</v>
      </c>
      <c r="O792" s="18" t="s">
        <v>583</v>
      </c>
      <c r="P792" s="19" t="str">
        <f>VLOOKUP(BBDD!O792,[1]CODIFICACIÓN!$BI$3:$BJ$15,2,FALSE)</f>
        <v>COMPRA NO DIARIA</v>
      </c>
      <c r="Q792" s="3"/>
      <c r="R792" s="19" t="str">
        <f>VLOOKUP(BBDD!Q792,[1]CODIFICACIÓN!$BI$3:$BJ$15,2,FALSE)</f>
        <v>CASA</v>
      </c>
      <c r="T792" s="19" t="str">
        <f>VLOOKUP(BBDD!S792,[1]CODIFICACIÓN!$BK$3:$BL$18,2,FALSE)</f>
        <v>A PIE</v>
      </c>
      <c r="U792" s="19" t="str">
        <f>VLOOKUP(BBDD!T792,[1]CODIFICACIÓN!$BK$3:$BL$18,2,FALSE)</f>
        <v>BUS URBANO</v>
      </c>
      <c r="V792" s="3"/>
      <c r="Z792" s="3">
        <v>10</v>
      </c>
      <c r="AC792" s="3">
        <v>39</v>
      </c>
      <c r="AI792" s="19" t="str">
        <f>VLOOKUP(BBDD!AH792,[1]CODIFICACIÓN!$BM$3:$BN$14,2,FALSE)</f>
        <v>TARJETA BUS</v>
      </c>
      <c r="AJ792" s="19" t="str">
        <f>VLOOKUP(BBDD!AI792,[1]CODIFICACIÓN!$BO$3:$BP$12,2,FALSE)</f>
        <v>NS/NC</v>
      </c>
      <c r="AL792" s="19" t="str">
        <f>VLOOKUP(BBDD!AK792,[1]CODIFICACIÓN!$BQ$3:$BR$7,2,FALSE)</f>
        <v>1-3 VECES AL MES</v>
      </c>
      <c r="AM792" s="19" t="str">
        <f>VLOOKUP(BBDD!AL792,[1]CODIFICACIÓN!$BS$3:$BT$7,2,FALSE)</f>
        <v>Seguro</v>
      </c>
    </row>
    <row r="793" spans="1:39" x14ac:dyDescent="0.3">
      <c r="A793" s="4">
        <v>792</v>
      </c>
      <c r="B793" s="5">
        <v>42846</v>
      </c>
      <c r="C793" s="7">
        <v>0.57847222222222217</v>
      </c>
      <c r="D793" s="3" t="s">
        <v>423</v>
      </c>
      <c r="E793" s="19" t="str">
        <f>VLOOKUP(BBDD!E793,[1]CODIFICACIÓN!$A$3:$B$5,2,FALSE)</f>
        <v>Hombre</v>
      </c>
      <c r="F793" s="3">
        <v>37</v>
      </c>
      <c r="G793" s="3" t="str">
        <f>VLOOKUP(F793,[1]CODIFICACIÓN!$BV$3:$BW$99,2,FALSE)</f>
        <v>25 a 39 años</v>
      </c>
      <c r="H793" s="3" t="s">
        <v>157</v>
      </c>
      <c r="I793" s="19" t="str">
        <f>VLOOKUP(BBDD!H793,[1]CODIFICACIÓN!$BG$3:$BH$11,2,FALSE)</f>
        <v>NS/NC</v>
      </c>
      <c r="J793" s="4" t="s">
        <v>330</v>
      </c>
      <c r="K793" s="19" t="str">
        <f>VLOOKUP(BBDD!J793,[1]CODIFICACIÓN!$G$3:$H$48,2,FALSE)</f>
        <v>El Rabal</v>
      </c>
      <c r="L793" s="4">
        <v>6</v>
      </c>
      <c r="M793" s="3" t="s">
        <v>157</v>
      </c>
      <c r="N793" s="19" t="str">
        <f>VLOOKUP(BBDD!M793,[1]CODIFICACIÓN!$G$3:$H$48,2,FALSE)</f>
        <v>Casablanca</v>
      </c>
      <c r="O793" s="18" t="s">
        <v>582</v>
      </c>
      <c r="P793" s="19" t="str">
        <f>VLOOKUP(BBDD!O793,[1]CODIFICACIÓN!$BI$3:$BJ$15,2,FALSE)</f>
        <v>TRABAJO</v>
      </c>
      <c r="Q793" s="3"/>
      <c r="R793" s="19" t="str">
        <f>VLOOKUP(BBDD!Q793,[1]CODIFICACIÓN!$BI$3:$BJ$15,2,FALSE)</f>
        <v>CASA</v>
      </c>
      <c r="T793" s="19" t="str">
        <f>VLOOKUP(BBDD!S793,[1]CODIFICACIÓN!$BK$3:$BL$18,2,FALSE)</f>
        <v>A PIE</v>
      </c>
      <c r="U793" s="19" t="str">
        <f>VLOOKUP(BBDD!T793,[1]CODIFICACIÓN!$BK$3:$BL$18,2,FALSE)</f>
        <v>BUS URBANO</v>
      </c>
      <c r="V793" s="3"/>
      <c r="Y793" s="7">
        <v>0.57638888888888895</v>
      </c>
      <c r="Z793" s="3">
        <v>5</v>
      </c>
      <c r="AC793" s="3">
        <v>32</v>
      </c>
      <c r="AI793" s="19" t="str">
        <f>VLOOKUP(BBDD!AH793,[1]CODIFICACIÓN!$BM$3:$BN$14,2,FALSE)</f>
        <v>NS/NC</v>
      </c>
      <c r="AJ793" s="19" t="str">
        <f>VLOOKUP(BBDD!AI793,[1]CODIFICACIÓN!$BO$3:$BP$12,2,FALSE)</f>
        <v>NS/NC</v>
      </c>
      <c r="AL793" s="19" t="str">
        <f>VLOOKUP(BBDD!AK793,[1]CODIFICACIÓN!$BQ$3:$BR$7,2,FALSE)</f>
        <v>4 O MÁS VECES A LA SEMANA</v>
      </c>
      <c r="AM793" s="19" t="str">
        <f>VLOOKUP(BBDD!AL793,[1]CODIFICACIÓN!$BS$3:$BT$7,2,FALSE)</f>
        <v>Seguro</v>
      </c>
    </row>
    <row r="794" spans="1:39" x14ac:dyDescent="0.3">
      <c r="A794" s="4">
        <v>793</v>
      </c>
      <c r="B794" s="5">
        <v>42846</v>
      </c>
      <c r="C794" s="7">
        <v>0.58333333333333337</v>
      </c>
      <c r="D794" s="3" t="s">
        <v>423</v>
      </c>
      <c r="E794" s="19" t="str">
        <f>VLOOKUP(BBDD!E794,[1]CODIFICACIÓN!$A$3:$B$5,2,FALSE)</f>
        <v>Mujer</v>
      </c>
      <c r="F794" s="3">
        <v>65</v>
      </c>
      <c r="G794" s="3" t="str">
        <f>VLOOKUP(F794,[1]CODIFICACIÓN!$BV$3:$BW$99,2,FALSE)</f>
        <v>&gt; 65 años</v>
      </c>
      <c r="H794" s="3" t="s">
        <v>330</v>
      </c>
      <c r="I794" s="19" t="str">
        <f>VLOOKUP(BBDD!H794,[1]CODIFICACIÓN!$BG$3:$BH$11,2,FALSE)</f>
        <v>RETIRADO/A JUBILADO/A</v>
      </c>
      <c r="J794" s="4" t="s">
        <v>330</v>
      </c>
      <c r="K794" s="19" t="str">
        <f>VLOOKUP(BBDD!J794,[1]CODIFICACIÓN!$G$3:$H$48,2,FALSE)</f>
        <v>El Rabal</v>
      </c>
      <c r="L794" s="4">
        <v>125</v>
      </c>
      <c r="M794" s="3" t="s">
        <v>108</v>
      </c>
      <c r="N794" s="19" t="str">
        <f>VLOOKUP(BBDD!M794,[1]CODIFICACIÓN!$G$3:$H$48,2,FALSE)</f>
        <v>Zona Norte</v>
      </c>
      <c r="O794" s="18" t="s">
        <v>555</v>
      </c>
      <c r="P794" s="19" t="str">
        <f>VLOOKUP(BBDD!O794,[1]CODIFICACIÓN!$BI$3:$BJ$15,2,FALSE)</f>
        <v>CASA</v>
      </c>
      <c r="Q794" s="3"/>
      <c r="R794" s="19" t="str">
        <f>VLOOKUP(BBDD!Q794,[1]CODIFICACIÓN!$BI$3:$BJ$15,2,FALSE)</f>
        <v>OCIO (DEPORTE, AMIGOS, ETC.)</v>
      </c>
      <c r="T794" s="19" t="str">
        <f>VLOOKUP(BBDD!S794,[1]CODIFICACIÓN!$BK$3:$BL$18,2,FALSE)</f>
        <v>A PIE</v>
      </c>
      <c r="U794" s="19" t="str">
        <f>VLOOKUP(BBDD!T794,[1]CODIFICACIÓN!$BK$3:$BL$18,2,FALSE)</f>
        <v>BUS URBANO</v>
      </c>
      <c r="V794" s="3"/>
      <c r="Y794" s="7">
        <v>0.57986111111111105</v>
      </c>
      <c r="Z794" s="3">
        <v>25</v>
      </c>
      <c r="AC794" s="3">
        <v>44</v>
      </c>
      <c r="AI794" s="19" t="str">
        <f>VLOOKUP(BBDD!AH794,[1]CODIFICACIÓN!$BM$3:$BN$14,2,FALSE)</f>
        <v>TARJETA BUS</v>
      </c>
      <c r="AJ794" s="19" t="str">
        <f>VLOOKUP(BBDD!AI794,[1]CODIFICACIÓN!$BO$3:$BP$12,2,FALSE)</f>
        <v>NS/NC</v>
      </c>
      <c r="AL794" s="19" t="str">
        <f>VLOOKUP(BBDD!AK794,[1]CODIFICACIÓN!$BQ$3:$BR$7,2,FALSE)</f>
        <v>1-3 VECES A LA SEMANA</v>
      </c>
      <c r="AM794" s="19" t="str">
        <f>VLOOKUP(BBDD!AL794,[1]CODIFICACIÓN!$BS$3:$BT$7,2,FALSE)</f>
        <v>Seguro</v>
      </c>
    </row>
    <row r="795" spans="1:39" x14ac:dyDescent="0.3">
      <c r="A795" s="4">
        <v>794</v>
      </c>
      <c r="B795" s="5">
        <v>42846</v>
      </c>
      <c r="C795" s="7">
        <v>0.5854166666666667</v>
      </c>
      <c r="D795" s="3" t="s">
        <v>423</v>
      </c>
      <c r="E795" s="19" t="str">
        <f>VLOOKUP(BBDD!E795,[1]CODIFICACIÓN!$A$3:$B$5,2,FALSE)</f>
        <v>Mujer</v>
      </c>
      <c r="F795" s="3">
        <v>55</v>
      </c>
      <c r="G795" s="3" t="str">
        <f>VLOOKUP(F795,[1]CODIFICACIÓN!$BV$3:$BW$99,2,FALSE)</f>
        <v>55 a 64 años</v>
      </c>
      <c r="H795" s="3" t="s">
        <v>131</v>
      </c>
      <c r="I795" s="19" t="str">
        <f>VLOOKUP(BBDD!H795,[1]CODIFICACIÓN!$BG$3:$BH$11,2,FALSE)</f>
        <v>OCUPADO/A</v>
      </c>
      <c r="J795" s="4" t="s">
        <v>423</v>
      </c>
      <c r="K795" s="19" t="str">
        <f>VLOOKUP(BBDD!J795,[1]CODIFICACIÓN!$G$3:$H$48,2,FALSE)</f>
        <v>Pol. Industrial Cogullada</v>
      </c>
      <c r="L795" s="4">
        <v>6</v>
      </c>
      <c r="M795" s="3" t="s">
        <v>131</v>
      </c>
      <c r="N795" s="19" t="str">
        <f>VLOOKUP(BBDD!M795,[1]CODIFICACIÓN!$G$3:$H$48,2,FALSE)</f>
        <v>San José</v>
      </c>
      <c r="O795" s="18" t="s">
        <v>563</v>
      </c>
      <c r="P795" s="19" t="str">
        <f>VLOOKUP(BBDD!O795,[1]CODIFICACIÓN!$BI$3:$BJ$15,2,FALSE)</f>
        <v>CASA</v>
      </c>
      <c r="Q795" s="3"/>
      <c r="R795" s="19" t="s">
        <v>675</v>
      </c>
      <c r="T795" s="19" t="str">
        <f>VLOOKUP(BBDD!S795,[1]CODIFICACIÓN!$BK$3:$BL$18,2,FALSE)</f>
        <v>A PIE</v>
      </c>
      <c r="U795" s="19" t="str">
        <f>VLOOKUP(BBDD!T795,[1]CODIFICACIÓN!$BK$3:$BL$18,2,FALSE)</f>
        <v>BUS URBANO</v>
      </c>
      <c r="V795" s="19" t="str">
        <f>VLOOKUP(BBDD!U795,[1]CODIFICACIÓN!$BK$3:$BL$18,2,FALSE)</f>
        <v>BUS URBANO</v>
      </c>
      <c r="Z795" s="3">
        <v>45</v>
      </c>
      <c r="AC795" s="3">
        <v>32</v>
      </c>
      <c r="AE795" s="3">
        <v>34</v>
      </c>
      <c r="AI795" s="19" t="str">
        <f>VLOOKUP(BBDD!AH795,[1]CODIFICACIÓN!$BM$3:$BN$14,2,FALSE)</f>
        <v>NS/NC</v>
      </c>
      <c r="AJ795" s="19" t="str">
        <f>VLOOKUP(BBDD!AI795,[1]CODIFICACIÓN!$BO$3:$BP$12,2,FALSE)</f>
        <v>NS/NC</v>
      </c>
      <c r="AL795" s="19" t="str">
        <f>VLOOKUP(BBDD!AK795,[1]CODIFICACIÓN!$BQ$3:$BR$7,2,FALSE)</f>
        <v>4 O MÁS VECES A LA SEMANA</v>
      </c>
      <c r="AM795" s="19" t="str">
        <f>VLOOKUP(BBDD!AL795,[1]CODIFICACIÓN!$BS$3:$BT$7,2,FALSE)</f>
        <v>Seguro</v>
      </c>
    </row>
    <row r="796" spans="1:39" x14ac:dyDescent="0.3">
      <c r="A796" s="4">
        <v>795</v>
      </c>
      <c r="B796" s="5">
        <v>42846</v>
      </c>
      <c r="C796" s="7">
        <v>0.58888888888888891</v>
      </c>
      <c r="D796" s="3" t="s">
        <v>423</v>
      </c>
      <c r="E796" s="19" t="str">
        <f>VLOOKUP(BBDD!E796,[1]CODIFICACIÓN!$A$3:$B$5,2,FALSE)</f>
        <v>Hombre</v>
      </c>
      <c r="F796" s="3">
        <v>39</v>
      </c>
      <c r="G796" s="3" t="str">
        <f>VLOOKUP(F796,[1]CODIFICACIÓN!$BV$3:$BW$99,2,FALSE)</f>
        <v>25 a 39 años</v>
      </c>
      <c r="H796" s="3" t="s">
        <v>128</v>
      </c>
      <c r="I796" s="19" t="str">
        <f>VLOOKUP(BBDD!H796,[1]CODIFICACIÓN!$BG$3:$BH$11,2,FALSE)</f>
        <v>OCUPADO/A</v>
      </c>
      <c r="J796" s="4" t="s">
        <v>423</v>
      </c>
      <c r="K796" s="19" t="str">
        <f>VLOOKUP(BBDD!J796,[1]CODIFICACIÓN!$G$3:$H$48,2,FALSE)</f>
        <v>Pol. Industrial Cogullada</v>
      </c>
      <c r="L796" s="4">
        <v>6</v>
      </c>
      <c r="M796" s="3" t="s">
        <v>128</v>
      </c>
      <c r="N796" s="19" t="str">
        <f>VLOOKUP(BBDD!M796,[1]CODIFICACIÓN!$G$3:$H$48,2,FALSE)</f>
        <v>Universidad</v>
      </c>
      <c r="O796" s="18" t="s">
        <v>565</v>
      </c>
      <c r="P796" s="19" t="str">
        <f>VLOOKUP(BBDD!O796,[1]CODIFICACIÓN!$BI$3:$BJ$15,2,FALSE)</f>
        <v>TRABAJO</v>
      </c>
      <c r="Q796" s="3"/>
      <c r="R796" s="19" t="str">
        <f>VLOOKUP(BBDD!Q796,[1]CODIFICACIÓN!$BI$3:$BJ$15,2,FALSE)</f>
        <v>CASA</v>
      </c>
      <c r="T796" s="19" t="str">
        <f>VLOOKUP(BBDD!S796,[1]CODIFICACIÓN!$BK$3:$BL$18,2,FALSE)</f>
        <v>A PIE</v>
      </c>
      <c r="U796" s="19" t="str">
        <f>VLOOKUP(BBDD!T796,[1]CODIFICACIÓN!$BK$3:$BL$18,2,FALSE)</f>
        <v>BUS URBANO</v>
      </c>
      <c r="V796" s="19" t="str">
        <f>VLOOKUP(BBDD!U796,[1]CODIFICACIÓN!$BK$3:$BL$18,2,FALSE)</f>
        <v>BUS URBANO</v>
      </c>
      <c r="Y796" s="7">
        <v>0.58680555555555558</v>
      </c>
      <c r="Z796" s="3">
        <v>30</v>
      </c>
      <c r="AC796" s="3">
        <v>32</v>
      </c>
      <c r="AE796" s="3">
        <v>40</v>
      </c>
      <c r="AI796" s="19" t="str">
        <f>VLOOKUP(BBDD!AH796,[1]CODIFICACIÓN!$BM$3:$BN$14,2,FALSE)</f>
        <v>TARJETA BUS</v>
      </c>
      <c r="AJ796" s="19" t="str">
        <f>VLOOKUP(BBDD!AI796,[1]CODIFICACIÓN!$BO$3:$BP$12,2,FALSE)</f>
        <v>NS/NC</v>
      </c>
      <c r="AL796" s="19" t="str">
        <f>VLOOKUP(BBDD!AK796,[1]CODIFICACIÓN!$BQ$3:$BR$7,2,FALSE)</f>
        <v>4 O MÁS VECES A LA SEMANA</v>
      </c>
      <c r="AM796" s="19" t="str">
        <f>VLOOKUP(BBDD!AL796,[1]CODIFICACIÓN!$BS$3:$BT$7,2,FALSE)</f>
        <v>Seguro</v>
      </c>
    </row>
    <row r="797" spans="1:39" x14ac:dyDescent="0.3">
      <c r="A797" s="4">
        <v>796</v>
      </c>
      <c r="B797" s="5">
        <v>42846</v>
      </c>
      <c r="C797" s="7">
        <v>0.59305555555555556</v>
      </c>
      <c r="D797" s="3" t="s">
        <v>423</v>
      </c>
      <c r="E797" s="19" t="str">
        <f>VLOOKUP(BBDD!E797,[1]CODIFICACIÓN!$A$3:$B$5,2,FALSE)</f>
        <v>Hombre</v>
      </c>
      <c r="F797" s="3">
        <v>26</v>
      </c>
      <c r="G797" s="3" t="str">
        <f>VLOOKUP(F797,[1]CODIFICACIÓN!$BV$3:$BW$99,2,FALSE)</f>
        <v>25 a 39 años</v>
      </c>
      <c r="H797" s="3" t="s">
        <v>442</v>
      </c>
      <c r="I797" s="19" t="str">
        <f>VLOOKUP(BBDD!H797,[1]CODIFICACIÓN!$BG$3:$BH$11,2,FALSE)</f>
        <v>EN PARO</v>
      </c>
      <c r="J797" s="4" t="s">
        <v>442</v>
      </c>
      <c r="K797" s="19" t="str">
        <f>VLOOKUP(BBDD!J797,[1]CODIFICACIÓN!$G$3:$H$48,2,FALSE)</f>
        <v>Pol. Industrial Malpica</v>
      </c>
      <c r="L797" s="4">
        <v>165</v>
      </c>
      <c r="M797" s="3" t="s">
        <v>570</v>
      </c>
      <c r="N797" s="19" t="str">
        <f>VLOOKUP(BBDD!M797,[1]CODIFICACIÓN!$G$3:$H$48,2,FALSE)</f>
        <v>Centro</v>
      </c>
      <c r="O797" s="18" t="s">
        <v>569</v>
      </c>
      <c r="P797" s="19" t="str">
        <f>VLOOKUP(BBDD!O797,[1]CODIFICACIÓN!$BI$3:$BJ$15,2,FALSE)</f>
        <v>CASA</v>
      </c>
      <c r="Q797" s="3"/>
      <c r="R797" s="19" t="str">
        <f>VLOOKUP(BBDD!Q797,[1]CODIFICACIÓN!$BI$3:$BJ$15,2,FALSE)</f>
        <v>OCIO (DEPORTE, AMIGOS, ETC.)</v>
      </c>
      <c r="T797" s="19" t="str">
        <f>VLOOKUP(BBDD!S797,[1]CODIFICACIÓN!$BK$3:$BL$18,2,FALSE)</f>
        <v>A PIE</v>
      </c>
      <c r="U797" s="19" t="str">
        <f>VLOOKUP(BBDD!T797,[1]CODIFICACIÓN!$BK$3:$BL$18,2,FALSE)</f>
        <v>BUS INTERURBANO</v>
      </c>
      <c r="V797" s="19" t="str">
        <f>VLOOKUP(BBDD!U797,[1]CODIFICACIÓN!$BK$3:$BL$18,2,FALSE)</f>
        <v>BUS URBANO</v>
      </c>
      <c r="Y797" s="7">
        <v>0.58333333333333337</v>
      </c>
      <c r="Z797" s="3">
        <v>35</v>
      </c>
      <c r="AE797" s="3">
        <v>32</v>
      </c>
      <c r="AI797" s="19" t="str">
        <f>VLOOKUP(BBDD!AH797,[1]CODIFICACIÓN!$BM$3:$BN$14,2,FALSE)</f>
        <v>TARJETA BUS</v>
      </c>
      <c r="AJ797" s="19" t="str">
        <f>VLOOKUP(BBDD!AI797,[1]CODIFICACIÓN!$BO$3:$BP$12,2,FALSE)</f>
        <v>NS/NC</v>
      </c>
      <c r="AL797" s="19" t="str">
        <f>VLOOKUP(BBDD!AK797,[1]CODIFICACIÓN!$BQ$3:$BR$7,2,FALSE)</f>
        <v>1-3 VECES AL MES</v>
      </c>
      <c r="AM797" s="19" t="str">
        <f>VLOOKUP(BBDD!AL797,[1]CODIFICACIÓN!$BS$3:$BT$7,2,FALSE)</f>
        <v>Seguro</v>
      </c>
    </row>
    <row r="798" spans="1:39" x14ac:dyDescent="0.3">
      <c r="A798" s="4">
        <v>797</v>
      </c>
      <c r="B798" s="5">
        <v>42846</v>
      </c>
      <c r="C798" s="7">
        <v>0.59722222222222221</v>
      </c>
      <c r="D798" s="3" t="s">
        <v>423</v>
      </c>
      <c r="E798" s="19" t="str">
        <f>VLOOKUP(BBDD!E798,[1]CODIFICACIÓN!$A$3:$B$5,2,FALSE)</f>
        <v>Hombre</v>
      </c>
      <c r="F798" s="3">
        <v>34</v>
      </c>
      <c r="G798" s="3" t="str">
        <f>VLOOKUP(F798,[1]CODIFICACIÓN!$BV$3:$BW$99,2,FALSE)</f>
        <v>25 a 39 años</v>
      </c>
      <c r="H798" s="3" t="s">
        <v>105</v>
      </c>
      <c r="I798" s="19" t="str">
        <f>VLOOKUP(BBDD!H798,[1]CODIFICACIÓN!$BG$3:$BH$11,2,FALSE)</f>
        <v>OCUPADO/A</v>
      </c>
      <c r="J798" s="4" t="s">
        <v>423</v>
      </c>
      <c r="K798" s="19" t="str">
        <f>VLOOKUP(BBDD!J798,[1]CODIFICACIÓN!$G$3:$H$48,2,FALSE)</f>
        <v>Pol. Industrial Cogullada</v>
      </c>
      <c r="L798" s="4">
        <v>6</v>
      </c>
      <c r="M798" s="3" t="s">
        <v>105</v>
      </c>
      <c r="N798" s="19" t="str">
        <f>VLOOKUP(BBDD!M798,[1]CODIFICACIÓN!$G$3:$H$48,2,FALSE)</f>
        <v>Universidad</v>
      </c>
      <c r="O798" s="18" t="s">
        <v>567</v>
      </c>
      <c r="P798" s="19" t="str">
        <f>VLOOKUP(BBDD!O798,[1]CODIFICACIÓN!$BI$3:$BJ$15,2,FALSE)</f>
        <v>TRABAJO</v>
      </c>
      <c r="Q798" s="3"/>
      <c r="R798" s="19" t="str">
        <f>VLOOKUP(BBDD!Q798,[1]CODIFICACIÓN!$BI$3:$BJ$15,2,FALSE)</f>
        <v>CASA</v>
      </c>
      <c r="T798" s="19" t="str">
        <f>VLOOKUP(BBDD!S798,[1]CODIFICACIÓN!$BK$3:$BL$18,2,FALSE)</f>
        <v>A PIE</v>
      </c>
      <c r="U798" s="19" t="str">
        <f>VLOOKUP(BBDD!T798,[1]CODIFICACIÓN!$BK$3:$BL$18,2,FALSE)</f>
        <v>BUS URBANO</v>
      </c>
      <c r="V798" s="3"/>
      <c r="Y798" s="7">
        <v>0.59583333333333333</v>
      </c>
      <c r="Z798" s="3">
        <v>15</v>
      </c>
      <c r="AC798" s="3">
        <v>28</v>
      </c>
      <c r="AI798" s="19" t="str">
        <f>VLOOKUP(BBDD!AH798,[1]CODIFICACIÓN!$BM$3:$BN$14,2,FALSE)</f>
        <v>TARJETA BUS</v>
      </c>
      <c r="AJ798" s="19" t="str">
        <f>VLOOKUP(BBDD!AI798,[1]CODIFICACIÓN!$BO$3:$BP$12,2,FALSE)</f>
        <v>NS/NC</v>
      </c>
      <c r="AL798" s="19" t="str">
        <f>VLOOKUP(BBDD!AK798,[1]CODIFICACIÓN!$BQ$3:$BR$7,2,FALSE)</f>
        <v>4 O MÁS VECES A LA SEMANA</v>
      </c>
      <c r="AM798" s="19" t="str">
        <f>VLOOKUP(BBDD!AL798,[1]CODIFICACIÓN!$BS$3:$BT$7,2,FALSE)</f>
        <v>Seguro</v>
      </c>
    </row>
    <row r="799" spans="1:39" x14ac:dyDescent="0.3">
      <c r="A799" s="4">
        <v>798</v>
      </c>
      <c r="B799" s="5">
        <v>42846</v>
      </c>
      <c r="C799" s="7">
        <v>0.6</v>
      </c>
      <c r="D799" s="3" t="s">
        <v>423</v>
      </c>
      <c r="E799" s="19" t="str">
        <f>VLOOKUP(BBDD!E799,[1]CODIFICACIÓN!$A$3:$B$5,2,FALSE)</f>
        <v>Mujer</v>
      </c>
      <c r="F799" s="3">
        <v>58</v>
      </c>
      <c r="G799" s="3" t="str">
        <f>VLOOKUP(F799,[1]CODIFICACIÓN!$BV$3:$BW$99,2,FALSE)</f>
        <v>55 a 64 años</v>
      </c>
      <c r="H799" s="3" t="s">
        <v>443</v>
      </c>
      <c r="I799" s="19" t="str">
        <f>VLOOKUP(BBDD!H799,[1]CODIFICACIÓN!$BG$3:$BH$11,2,FALSE)</f>
        <v>OCUPADO/A</v>
      </c>
      <c r="J799" s="4" t="s">
        <v>423</v>
      </c>
      <c r="K799" s="19" t="str">
        <f>VLOOKUP(BBDD!J799,[1]CODIFICACIÓN!$G$3:$H$48,2,FALSE)</f>
        <v>Pol. Industrial Cogullada</v>
      </c>
      <c r="L799" s="4">
        <v>6</v>
      </c>
      <c r="M799" s="3" t="s">
        <v>443</v>
      </c>
      <c r="N799" s="19" t="str">
        <f>VLOOKUP(BBDD!M799,[1]CODIFICACIÓN!$G$3:$H$48,2,FALSE)</f>
        <v>Zona Sur</v>
      </c>
      <c r="O799" s="18">
        <v>115</v>
      </c>
      <c r="P799" s="19" t="str">
        <f>VLOOKUP(BBDD!O799,[1]CODIFICACIÓN!$BI$3:$BJ$15,2,FALSE)</f>
        <v>TRABAJO</v>
      </c>
      <c r="Q799" s="3"/>
      <c r="R799" s="19" t="str">
        <f>VLOOKUP(BBDD!Q799,[1]CODIFICACIÓN!$BI$3:$BJ$15,2,FALSE)</f>
        <v>CASA</v>
      </c>
      <c r="T799" s="19" t="str">
        <f>VLOOKUP(BBDD!S799,[1]CODIFICACIÓN!$BK$3:$BL$18,2,FALSE)</f>
        <v>A PIE</v>
      </c>
      <c r="U799" s="19" t="str">
        <f>VLOOKUP(BBDD!T799,[1]CODIFICACIÓN!$BK$3:$BL$18,2,FALSE)</f>
        <v>BUS URBANO</v>
      </c>
      <c r="V799" s="19" t="str">
        <f>VLOOKUP(BBDD!U799,[1]CODIFICACIÓN!$BK$3:$BL$18,2,FALSE)</f>
        <v>BUS URBANO</v>
      </c>
      <c r="Y799" s="7">
        <v>0.59375</v>
      </c>
      <c r="Z799" s="3">
        <v>60</v>
      </c>
      <c r="AC799" s="3">
        <v>44</v>
      </c>
      <c r="AE799" s="3">
        <v>25</v>
      </c>
      <c r="AI799" s="19" t="str">
        <f>VLOOKUP(BBDD!AH799,[1]CODIFICACIÓN!$BM$3:$BN$14,2,FALSE)</f>
        <v>TARJETA BUS</v>
      </c>
      <c r="AJ799" s="19" t="str">
        <f>VLOOKUP(BBDD!AI799,[1]CODIFICACIÓN!$BO$3:$BP$12,2,FALSE)</f>
        <v>NS/NC</v>
      </c>
      <c r="AL799" s="19" t="str">
        <f>VLOOKUP(BBDD!AK799,[1]CODIFICACIÓN!$BQ$3:$BR$7,2,FALSE)</f>
        <v>4 O MÁS VECES A LA SEMANA</v>
      </c>
      <c r="AM799" s="19" t="str">
        <f>VLOOKUP(BBDD!AL799,[1]CODIFICACIÓN!$BS$3:$BT$7,2,FALSE)</f>
        <v>Nada seguro</v>
      </c>
    </row>
    <row r="800" spans="1:39" ht="15" customHeight="1" x14ac:dyDescent="0.3">
      <c r="A800" s="4">
        <v>799</v>
      </c>
      <c r="B800" s="5">
        <v>42846</v>
      </c>
      <c r="C800" s="7">
        <v>0.60416666666666663</v>
      </c>
      <c r="D800" s="3" t="s">
        <v>423</v>
      </c>
      <c r="E800" s="19" t="str">
        <f>VLOOKUP(BBDD!E800,[1]CODIFICACIÓN!$A$3:$B$5,2,FALSE)</f>
        <v>Hombre</v>
      </c>
      <c r="F800" s="3">
        <v>80</v>
      </c>
      <c r="G800" s="3" t="str">
        <f>VLOOKUP(F800,[1]CODIFICACIÓN!$BV$3:$BW$99,2,FALSE)</f>
        <v>&gt; 65 años</v>
      </c>
      <c r="H800" s="3" t="s">
        <v>444</v>
      </c>
      <c r="I800" s="19" t="str">
        <f>VLOOKUP(BBDD!H800,[1]CODIFICACIÓN!$BG$3:$BH$11,2,FALSE)</f>
        <v>RETIRADO/A JUBILADO/A</v>
      </c>
      <c r="J800" s="4" t="s">
        <v>330</v>
      </c>
      <c r="K800" s="19" t="str">
        <f>VLOOKUP(BBDD!J800,[1]CODIFICACIÓN!$G$3:$H$48,2,FALSE)</f>
        <v>El Rabal</v>
      </c>
      <c r="L800" s="4">
        <v>122</v>
      </c>
      <c r="M800" s="3" t="s">
        <v>330</v>
      </c>
      <c r="N800" s="19" t="str">
        <f>VLOOKUP(BBDD!M800,[1]CODIFICACIÓN!$G$3:$H$48,2,FALSE)</f>
        <v>Centro</v>
      </c>
      <c r="O800" s="18">
        <v>6</v>
      </c>
      <c r="P800" s="19" t="str">
        <f>VLOOKUP(BBDD!O800,[1]CODIFICACIÓN!$BI$3:$BJ$15,2,FALSE)</f>
        <v>CASA</v>
      </c>
      <c r="Q800" s="3"/>
      <c r="R800" s="19" t="str">
        <f>VLOOKUP(BBDD!Q800,[1]CODIFICACIÓN!$BI$3:$BJ$15,2,FALSE)</f>
        <v>TRABAJO</v>
      </c>
      <c r="T800" s="19" t="str">
        <f>VLOOKUP(BBDD!S800,[1]CODIFICACIÓN!$BK$3:$BL$18,2,FALSE)</f>
        <v>A PIE</v>
      </c>
      <c r="U800" s="19"/>
      <c r="V800" s="3"/>
      <c r="Y800" s="7">
        <v>0.60277777777777775</v>
      </c>
      <c r="Z800" s="3">
        <v>5</v>
      </c>
      <c r="AI800" s="19" t="str">
        <f>VLOOKUP(BBDD!AH800,[1]CODIFICACIÓN!$BM$3:$BN$14,2,FALSE)</f>
        <v>NS/NC</v>
      </c>
      <c r="AJ800" s="19" t="str">
        <f>VLOOKUP(BBDD!AI800,[1]CODIFICACIÓN!$BO$3:$BP$12,2,FALSE)</f>
        <v>NS/NC</v>
      </c>
      <c r="AL800" s="19" t="str">
        <f>VLOOKUP(BBDD!AK800,[1]CODIFICACIÓN!$BQ$3:$BR$7,2,FALSE)</f>
        <v>1-3 VECES A LA SEMANA</v>
      </c>
      <c r="AM800" s="19" t="str">
        <f>VLOOKUP(BBDD!AL800,[1]CODIFICACIÓN!$BS$3:$BT$7,2,FALSE)</f>
        <v>NS/NC</v>
      </c>
    </row>
    <row r="801" spans="1:39" x14ac:dyDescent="0.3">
      <c r="A801" s="4">
        <v>800</v>
      </c>
      <c r="B801" s="5">
        <v>42846</v>
      </c>
      <c r="C801" s="7">
        <v>0.60972222222222217</v>
      </c>
      <c r="D801" s="3" t="s">
        <v>423</v>
      </c>
      <c r="E801" s="19" t="str">
        <f>VLOOKUP(BBDD!E801,[1]CODIFICACIÓN!$A$3:$B$5,2,FALSE)</f>
        <v>Mujer</v>
      </c>
      <c r="F801" s="3">
        <v>43</v>
      </c>
      <c r="G801" s="3" t="str">
        <f>VLOOKUP(F801,[1]CODIFICACIÓN!$BV$3:$BW$99,2,FALSE)</f>
        <v>40 a 54 años</v>
      </c>
      <c r="H801" s="3" t="s">
        <v>157</v>
      </c>
      <c r="I801" s="19" t="str">
        <f>VLOOKUP(BBDD!H801,[1]CODIFICACIÓN!$BG$3:$BH$11,2,FALSE)</f>
        <v>NS/NC</v>
      </c>
      <c r="J801" s="4" t="s">
        <v>423</v>
      </c>
      <c r="K801" s="19" t="str">
        <f>VLOOKUP(BBDD!J801,[1]CODIFICACIÓN!$G$3:$H$48,2,FALSE)</f>
        <v>Pol. Industrial Cogullada</v>
      </c>
      <c r="L801" s="4">
        <v>6</v>
      </c>
      <c r="M801" s="3" t="s">
        <v>157</v>
      </c>
      <c r="N801" s="19" t="str">
        <f>VLOOKUP(BBDD!M801,[1]CODIFICACIÓN!$G$3:$H$48,2,FALSE)</f>
        <v>Las Fuentes</v>
      </c>
      <c r="O801" s="18" t="s">
        <v>582</v>
      </c>
      <c r="P801" s="19" t="str">
        <f>VLOOKUP(BBDD!O801,[1]CODIFICACIÓN!$BI$3:$BJ$15,2,FALSE)</f>
        <v>TRABAJO</v>
      </c>
      <c r="Q801" s="3"/>
      <c r="R801" s="19" t="str">
        <f>VLOOKUP(BBDD!Q801,[1]CODIFICACIÓN!$BI$3:$BJ$15,2,FALSE)</f>
        <v>CASA</v>
      </c>
      <c r="T801" s="19" t="str">
        <f>VLOOKUP(BBDD!S801,[1]CODIFICACIÓN!$BK$3:$BL$18,2,FALSE)</f>
        <v>A PIE</v>
      </c>
      <c r="U801" s="19" t="str">
        <f>VLOOKUP(BBDD!T801,[1]CODIFICACIÓN!$BK$3:$BL$18,2,FALSE)</f>
        <v>BUS URBANO</v>
      </c>
      <c r="V801" s="3"/>
      <c r="Z801" s="3">
        <v>5</v>
      </c>
      <c r="AC801" s="3">
        <v>32</v>
      </c>
      <c r="AI801" s="19" t="str">
        <f>VLOOKUP(BBDD!AH801,[1]CODIFICACIÓN!$BM$3:$BN$14,2,FALSE)</f>
        <v>TARJETA BUS</v>
      </c>
      <c r="AJ801" s="19" t="str">
        <f>VLOOKUP(BBDD!AI801,[1]CODIFICACIÓN!$BO$3:$BP$12,2,FALSE)</f>
        <v>NS/NC</v>
      </c>
      <c r="AL801" s="19" t="str">
        <f>VLOOKUP(BBDD!AK801,[1]CODIFICACIÓN!$BQ$3:$BR$7,2,FALSE)</f>
        <v>4 O MÁS VECES A LA SEMANA</v>
      </c>
      <c r="AM801" s="19" t="str">
        <f>VLOOKUP(BBDD!AL801,[1]CODIFICACIÓN!$BS$3:$BT$7,2,FALSE)</f>
        <v>Seguro</v>
      </c>
    </row>
    <row r="802" spans="1:39" x14ac:dyDescent="0.3">
      <c r="A802" s="4">
        <v>801</v>
      </c>
      <c r="B802" s="5">
        <v>42846</v>
      </c>
      <c r="C802" s="7">
        <v>0.6118055555555556</v>
      </c>
      <c r="D802" s="3" t="s">
        <v>423</v>
      </c>
      <c r="E802" s="19" t="str">
        <f>VLOOKUP(BBDD!E802,[1]CODIFICACIÓN!$A$3:$B$5,2,FALSE)</f>
        <v>Mujer</v>
      </c>
      <c r="F802" s="3">
        <v>46</v>
      </c>
      <c r="G802" s="3" t="str">
        <f>VLOOKUP(F802,[1]CODIFICACIÓN!$BV$3:$BW$99,2,FALSE)</f>
        <v>40 a 54 años</v>
      </c>
      <c r="H802" s="3" t="s">
        <v>157</v>
      </c>
      <c r="I802" s="19" t="str">
        <f>VLOOKUP(BBDD!H802,[1]CODIFICACIÓN!$BG$3:$BH$11,2,FALSE)</f>
        <v>EN PARO</v>
      </c>
      <c r="J802" s="4" t="s">
        <v>157</v>
      </c>
      <c r="K802" s="19" t="str">
        <f>VLOOKUP(BBDD!J802,[1]CODIFICACIÓN!$G$3:$H$48,2,FALSE)</f>
        <v>El Rabal</v>
      </c>
      <c r="L802" s="4" t="s">
        <v>582</v>
      </c>
      <c r="M802" s="3" t="s">
        <v>445</v>
      </c>
      <c r="N802" s="19" t="str">
        <f>VLOOKUP(BBDD!M802,[1]CODIFICACIÓN!$G$3:$H$48,2,FALSE)</f>
        <v>Universidad</v>
      </c>
      <c r="O802" s="18">
        <v>190</v>
      </c>
      <c r="P802" s="19" t="str">
        <f>VLOOKUP(BBDD!O802,[1]CODIFICACIÓN!$BI$3:$BJ$15,2,FALSE)</f>
        <v>CASA</v>
      </c>
      <c r="Q802" s="3"/>
      <c r="R802" s="19" t="str">
        <f>VLOOKUP(BBDD!Q802,[1]CODIFICACIÓN!$BI$3:$BJ$15,2,FALSE)</f>
        <v>TRABAJO</v>
      </c>
      <c r="T802" s="19" t="str">
        <f>VLOOKUP(BBDD!S802,[1]CODIFICACIÓN!$BK$3:$BL$18,2,FALSE)</f>
        <v>A PIE</v>
      </c>
      <c r="U802" s="19" t="str">
        <f>VLOOKUP(BBDD!T802,[1]CODIFICACIÓN!$BK$3:$BL$18,2,FALSE)</f>
        <v>BUS URBANO</v>
      </c>
      <c r="V802" s="3"/>
      <c r="Y802" s="7">
        <v>0.61111111111111105</v>
      </c>
      <c r="Z802" s="3">
        <v>10</v>
      </c>
      <c r="AC802" s="3">
        <v>39</v>
      </c>
      <c r="AI802" s="19" t="str">
        <f>VLOOKUP(BBDD!AH802,[1]CODIFICACIÓN!$BM$3:$BN$14,2,FALSE)</f>
        <v>TARJETA BUS</v>
      </c>
      <c r="AJ802" s="19" t="str">
        <f>VLOOKUP(BBDD!AI802,[1]CODIFICACIÓN!$BO$3:$BP$12,2,FALSE)</f>
        <v>NS/NC</v>
      </c>
      <c r="AL802" s="19" t="str">
        <f>VLOOKUP(BBDD!AK802,[1]CODIFICACIÓN!$BQ$3:$BR$7,2,FALSE)</f>
        <v>4 O MÁS VECES A LA SEMANA</v>
      </c>
      <c r="AM802" s="19" t="str">
        <f>VLOOKUP(BBDD!AL802,[1]CODIFICACIÓN!$BS$3:$BT$7,2,FALSE)</f>
        <v>Seguro</v>
      </c>
    </row>
    <row r="803" spans="1:39" x14ac:dyDescent="0.3">
      <c r="A803" s="4">
        <v>802</v>
      </c>
      <c r="B803" s="5">
        <v>42846</v>
      </c>
      <c r="C803" s="7">
        <v>0.6166666666666667</v>
      </c>
      <c r="D803" s="3" t="s">
        <v>423</v>
      </c>
      <c r="E803" s="19" t="str">
        <f>VLOOKUP(BBDD!E803,[1]CODIFICACIÓN!$A$3:$B$5,2,FALSE)</f>
        <v>Mujer</v>
      </c>
      <c r="F803" s="3">
        <v>43</v>
      </c>
      <c r="G803" s="3" t="str">
        <f>VLOOKUP(F803,[1]CODIFICACIÓN!$BV$3:$BW$99,2,FALSE)</f>
        <v>40 a 54 años</v>
      </c>
      <c r="H803" s="3" t="s">
        <v>146</v>
      </c>
      <c r="I803" s="19" t="str">
        <f>VLOOKUP(BBDD!H803,[1]CODIFICACIÓN!$BG$3:$BH$11,2,FALSE)</f>
        <v>OCUPADO/A</v>
      </c>
      <c r="J803" s="4" t="s">
        <v>146</v>
      </c>
      <c r="K803" s="19" t="str">
        <f>VLOOKUP(BBDD!J803,[1]CODIFICACIÓN!$G$3:$H$48,2,FALSE)</f>
        <v>Santa Isabel</v>
      </c>
      <c r="L803" s="4">
        <v>16</v>
      </c>
      <c r="M803" s="3" t="s">
        <v>295</v>
      </c>
      <c r="N803" s="19" t="str">
        <f>VLOOKUP(BBDD!M803,[1]CODIFICACIÓN!$G$3:$H$48,2,FALSE)</f>
        <v>Centro</v>
      </c>
      <c r="O803" s="18">
        <v>146</v>
      </c>
      <c r="P803" s="19" t="str">
        <f>VLOOKUP(BBDD!O803,[1]CODIFICACIÓN!$BI$3:$BJ$15,2,FALSE)</f>
        <v>CASA</v>
      </c>
      <c r="Q803" s="3"/>
      <c r="R803" s="19" t="str">
        <f>VLOOKUP(BBDD!Q803,[1]CODIFICACIÓN!$BI$3:$BJ$15,2,FALSE)</f>
        <v>TRABAJO</v>
      </c>
      <c r="T803" s="19" t="str">
        <f>VLOOKUP(BBDD!S803,[1]CODIFICACIÓN!$BK$3:$BL$18,2,FALSE)</f>
        <v>A PIE</v>
      </c>
      <c r="U803" s="19" t="str">
        <f>VLOOKUP(BBDD!T803,[1]CODIFICACIÓN!$BK$3:$BL$18,2,FALSE)</f>
        <v>BUS URBANO</v>
      </c>
      <c r="V803" s="19" t="str">
        <f>VLOOKUP(BBDD!U803,[1]CODIFICACIÓN!$BK$3:$BL$18,2,FALSE)</f>
        <v>BUS URBANO</v>
      </c>
      <c r="W803" s="19" t="str">
        <f>VLOOKUP(BBDD!V803,[1]CODIFICACIÓN!$BK$3:$BL$18,2,FALSE)</f>
        <v>BUS URBANO</v>
      </c>
      <c r="Y803" s="7">
        <v>0.61111111111111105</v>
      </c>
      <c r="Z803" s="3">
        <v>80</v>
      </c>
      <c r="AC803" s="3">
        <v>32</v>
      </c>
      <c r="AE803" s="3">
        <v>34</v>
      </c>
      <c r="AG803" s="3">
        <v>31</v>
      </c>
      <c r="AI803" s="19" t="str">
        <f>VLOOKUP(BBDD!AH803,[1]CODIFICACIÓN!$BM$3:$BN$14,2,FALSE)</f>
        <v>TARJETA BUS</v>
      </c>
      <c r="AJ803" s="19" t="str">
        <f>VLOOKUP(BBDD!AI803,[1]CODIFICACIÓN!$BO$3:$BP$12,2,FALSE)</f>
        <v>NS/NC</v>
      </c>
      <c r="AL803" s="19" t="str">
        <f>VLOOKUP(BBDD!AK803,[1]CODIFICACIÓN!$BQ$3:$BR$7,2,FALSE)</f>
        <v>4 O MÁS VECES A LA SEMANA</v>
      </c>
      <c r="AM803" s="19" t="str">
        <f>VLOOKUP(BBDD!AL803,[1]CODIFICACIÓN!$BS$3:$BT$7,2,FALSE)</f>
        <v>Nada seguro</v>
      </c>
    </row>
    <row r="804" spans="1:39" x14ac:dyDescent="0.3">
      <c r="A804" s="4">
        <v>803</v>
      </c>
      <c r="B804" s="5">
        <v>42846</v>
      </c>
      <c r="C804" s="7">
        <v>0.61805555555555558</v>
      </c>
      <c r="D804" s="3" t="s">
        <v>423</v>
      </c>
      <c r="E804" s="19" t="str">
        <f>VLOOKUP(BBDD!E804,[1]CODIFICACIÓN!$A$3:$B$5,2,FALSE)</f>
        <v>Mujer</v>
      </c>
      <c r="F804" s="3">
        <v>50</v>
      </c>
      <c r="G804" s="3" t="str">
        <f>VLOOKUP(F804,[1]CODIFICACIÓN!$BV$3:$BW$99,2,FALSE)</f>
        <v>40 a 54 años</v>
      </c>
      <c r="H804" s="3" t="s">
        <v>330</v>
      </c>
      <c r="I804" s="19" t="str">
        <f>VLOOKUP(BBDD!H804,[1]CODIFICACIÓN!$BG$3:$BH$11,2,FALSE)</f>
        <v>OCUPADO/A</v>
      </c>
      <c r="J804" s="4" t="s">
        <v>330</v>
      </c>
      <c r="K804" s="19" t="str">
        <f>VLOOKUP(BBDD!J804,[1]CODIFICACIÓN!$G$3:$H$48,2,FALSE)</f>
        <v>El Rabal</v>
      </c>
      <c r="L804" s="4">
        <v>123</v>
      </c>
      <c r="M804" s="3" t="s">
        <v>446</v>
      </c>
      <c r="N804" s="19" t="str">
        <f>VLOOKUP(BBDD!M804,[1]CODIFICACIÓN!$G$3:$H$48,2,FALSE)</f>
        <v>Universidad</v>
      </c>
      <c r="O804" s="18">
        <v>30</v>
      </c>
      <c r="P804" s="19" t="str">
        <f>VLOOKUP(BBDD!O804,[1]CODIFICACIÓN!$BI$3:$BJ$15,2,FALSE)</f>
        <v>CASA</v>
      </c>
      <c r="Q804" s="3"/>
      <c r="R804" s="19" t="str">
        <f>VLOOKUP(BBDD!Q804,[1]CODIFICACIÓN!$BI$3:$BJ$15,2,FALSE)</f>
        <v>TRABAJO</v>
      </c>
      <c r="T804" s="19" t="str">
        <f>VLOOKUP(BBDD!S804,[1]CODIFICACIÓN!$BK$3:$BL$18,2,FALSE)</f>
        <v>A PIE</v>
      </c>
      <c r="U804" s="19" t="str">
        <f>VLOOKUP(BBDD!T804,[1]CODIFICACIÓN!$BK$3:$BL$18,2,FALSE)</f>
        <v>BUS URBANO</v>
      </c>
      <c r="V804" s="3"/>
      <c r="Y804" s="7">
        <v>0.6166666666666667</v>
      </c>
      <c r="Z804" s="3">
        <v>10</v>
      </c>
      <c r="AC804" s="3">
        <v>50</v>
      </c>
      <c r="AI804" s="19" t="str">
        <f>VLOOKUP(BBDD!AH804,[1]CODIFICACIÓN!$BM$3:$BN$14,2,FALSE)</f>
        <v>TARJETA BUS</v>
      </c>
      <c r="AJ804" s="19" t="str">
        <f>VLOOKUP(BBDD!AI804,[1]CODIFICACIÓN!$BO$3:$BP$12,2,FALSE)</f>
        <v>NS/NC</v>
      </c>
      <c r="AL804" s="19" t="str">
        <f>VLOOKUP(BBDD!AK804,[1]CODIFICACIÓN!$BQ$3:$BR$7,2,FALSE)</f>
        <v>4 O MÁS VECES A LA SEMANA</v>
      </c>
      <c r="AM804" s="19" t="str">
        <f>VLOOKUP(BBDD!AL804,[1]CODIFICACIÓN!$BS$3:$BT$7,2,FALSE)</f>
        <v>Nada seguro</v>
      </c>
    </row>
    <row r="805" spans="1:39" x14ac:dyDescent="0.3">
      <c r="A805" s="4">
        <v>804</v>
      </c>
      <c r="B805" s="5">
        <v>42846</v>
      </c>
      <c r="C805" s="7">
        <v>0.62083333333333335</v>
      </c>
      <c r="D805" s="3" t="s">
        <v>423</v>
      </c>
      <c r="E805" s="19" t="str">
        <f>VLOOKUP(BBDD!E805,[1]CODIFICACIÓN!$A$3:$B$5,2,FALSE)</f>
        <v>Mujer</v>
      </c>
      <c r="F805" s="3">
        <v>28</v>
      </c>
      <c r="G805" s="3" t="str">
        <f>VLOOKUP(F805,[1]CODIFICACIÓN!$BV$3:$BW$99,2,FALSE)</f>
        <v>25 a 39 años</v>
      </c>
      <c r="H805" s="3" t="s">
        <v>157</v>
      </c>
      <c r="I805" s="19" t="str">
        <f>VLOOKUP(BBDD!H805,[1]CODIFICACIÓN!$BG$3:$BH$11,2,FALSE)</f>
        <v>OCUPADO/A</v>
      </c>
      <c r="J805" s="4" t="s">
        <v>157</v>
      </c>
      <c r="K805" s="19" t="str">
        <f>VLOOKUP(BBDD!J805,[1]CODIFICACIÓN!$G$3:$H$48,2,FALSE)</f>
        <v>El Rabal</v>
      </c>
      <c r="L805" s="4" t="s">
        <v>582</v>
      </c>
      <c r="M805" s="3" t="s">
        <v>105</v>
      </c>
      <c r="N805" s="19" t="str">
        <f>VLOOKUP(BBDD!M805,[1]CODIFICACIÓN!$G$3:$H$48,2,FALSE)</f>
        <v>Universidad</v>
      </c>
      <c r="O805" s="18" t="s">
        <v>567</v>
      </c>
      <c r="P805" s="19" t="str">
        <f>VLOOKUP(BBDD!O805,[1]CODIFICACIÓN!$BI$3:$BJ$15,2,FALSE)</f>
        <v>CASA</v>
      </c>
      <c r="Q805" s="3"/>
      <c r="R805" s="19" t="str">
        <f>VLOOKUP(BBDD!Q805,[1]CODIFICACIÓN!$BI$3:$BJ$15,2,FALSE)</f>
        <v>TRABAJO</v>
      </c>
      <c r="T805" s="19" t="str">
        <f>VLOOKUP(BBDD!S805,[1]CODIFICACIÓN!$BK$3:$BL$18,2,FALSE)</f>
        <v>A PIE</v>
      </c>
      <c r="U805" s="19" t="str">
        <f>VLOOKUP(BBDD!T805,[1]CODIFICACIÓN!$BK$3:$BL$18,2,FALSE)</f>
        <v>BUS URBANO</v>
      </c>
      <c r="V805" s="3"/>
      <c r="Y805" s="7">
        <v>0.61805555555555558</v>
      </c>
      <c r="Z805" s="3">
        <v>20</v>
      </c>
      <c r="AC805" s="3">
        <v>32</v>
      </c>
      <c r="AI805" s="19" t="str">
        <f>VLOOKUP(BBDD!AH805,[1]CODIFICACIÓN!$BM$3:$BN$14,2,FALSE)</f>
        <v>TARJETA BUS</v>
      </c>
      <c r="AJ805" s="19" t="str">
        <f>VLOOKUP(BBDD!AI805,[1]CODIFICACIÓN!$BO$3:$BP$12,2,FALSE)</f>
        <v>NS/NC</v>
      </c>
      <c r="AL805" s="19" t="str">
        <f>VLOOKUP(BBDD!AK805,[1]CODIFICACIÓN!$BQ$3:$BR$7,2,FALSE)</f>
        <v>4 O MÁS VECES A LA SEMANA</v>
      </c>
      <c r="AM805" s="19" t="str">
        <f>VLOOKUP(BBDD!AL805,[1]CODIFICACIÓN!$BS$3:$BT$7,2,FALSE)</f>
        <v>Seguro</v>
      </c>
    </row>
    <row r="806" spans="1:39" x14ac:dyDescent="0.3">
      <c r="A806" s="4">
        <v>805</v>
      </c>
      <c r="B806" s="5">
        <v>42846</v>
      </c>
      <c r="C806" s="7">
        <v>0.62361111111111112</v>
      </c>
      <c r="D806" s="3" t="s">
        <v>423</v>
      </c>
      <c r="E806" s="19" t="str">
        <f>VLOOKUP(BBDD!E806,[1]CODIFICACIÓN!$A$3:$B$5,2,FALSE)</f>
        <v>Mujer</v>
      </c>
      <c r="F806" s="3">
        <v>40</v>
      </c>
      <c r="G806" s="3" t="str">
        <f>VLOOKUP(F806,[1]CODIFICACIÓN!$BV$3:$BW$99,2,FALSE)</f>
        <v>40 a 54 años</v>
      </c>
      <c r="H806" s="3" t="s">
        <v>203</v>
      </c>
      <c r="I806" s="19" t="str">
        <f>VLOOKUP(BBDD!H806,[1]CODIFICACIÓN!$BG$3:$BH$11,2,FALSE)</f>
        <v>OCUPADO/A</v>
      </c>
      <c r="J806" s="4" t="s">
        <v>423</v>
      </c>
      <c r="K806" s="19" t="str">
        <f>VLOOKUP(BBDD!J806,[1]CODIFICACIÓN!$G$3:$H$48,2,FALSE)</f>
        <v>Pol. Industrial Cogullada</v>
      </c>
      <c r="L806" s="4">
        <v>6</v>
      </c>
      <c r="M806" s="3" t="s">
        <v>203</v>
      </c>
      <c r="N806" s="19" t="str">
        <f>VLOOKUP(BBDD!M806,[1]CODIFICACIÓN!$G$3:$H$48,2,FALSE)</f>
        <v>Casco Histórico</v>
      </c>
      <c r="O806" s="18">
        <v>58</v>
      </c>
      <c r="P806" s="19" t="str">
        <f>VLOOKUP(BBDD!O806,[1]CODIFICACIÓN!$BI$3:$BJ$15,2,FALSE)</f>
        <v>TRABAJO</v>
      </c>
      <c r="Q806" s="3"/>
      <c r="R806" s="19" t="str">
        <f>VLOOKUP(BBDD!Q806,[1]CODIFICACIÓN!$BI$3:$BJ$15,2,FALSE)</f>
        <v>CASA</v>
      </c>
      <c r="T806" s="19" t="str">
        <f>VLOOKUP(BBDD!S806,[1]CODIFICACIÓN!$BK$3:$BL$18,2,FALSE)</f>
        <v>A PIE</v>
      </c>
      <c r="U806" s="19" t="str">
        <f>VLOOKUP(BBDD!T806,[1]CODIFICACIÓN!$BK$3:$BL$18,2,FALSE)</f>
        <v>BUS URBANO</v>
      </c>
      <c r="V806" s="3"/>
      <c r="Y806" s="7">
        <v>0.62152777777777779</v>
      </c>
      <c r="Z806" s="3">
        <v>15</v>
      </c>
      <c r="AC806" s="3">
        <v>32</v>
      </c>
      <c r="AI806" s="19" t="str">
        <f>VLOOKUP(BBDD!AH806,[1]CODIFICACIÓN!$BM$3:$BN$14,2,FALSE)</f>
        <v>TARJETA BUS</v>
      </c>
      <c r="AJ806" s="19" t="str">
        <f>VLOOKUP(BBDD!AI806,[1]CODIFICACIÓN!$BO$3:$BP$12,2,FALSE)</f>
        <v>NS/NC</v>
      </c>
      <c r="AL806" s="19" t="str">
        <f>VLOOKUP(BBDD!AK806,[1]CODIFICACIÓN!$BQ$3:$BR$7,2,FALSE)</f>
        <v>CON MENOR FRECUENCIA</v>
      </c>
      <c r="AM806" s="19" t="str">
        <f>VLOOKUP(BBDD!AL806,[1]CODIFICACIÓN!$BS$3:$BT$7,2,FALSE)</f>
        <v>Seguro</v>
      </c>
    </row>
    <row r="807" spans="1:39" ht="15" customHeight="1" x14ac:dyDescent="0.3">
      <c r="A807" s="4">
        <v>806</v>
      </c>
      <c r="B807" s="5">
        <v>42846</v>
      </c>
      <c r="D807" s="3" t="s">
        <v>104</v>
      </c>
      <c r="E807" s="19" t="str">
        <f>VLOOKUP(BBDD!E807,[1]CODIFICACIÓN!$A$3:$B$5,2,FALSE)</f>
        <v>Mujer</v>
      </c>
      <c r="F807" s="3">
        <v>42</v>
      </c>
      <c r="G807" s="3" t="str">
        <f>VLOOKUP(F807,[1]CODIFICACIÓN!$BV$3:$BW$99,2,FALSE)</f>
        <v>40 a 54 años</v>
      </c>
      <c r="H807" s="3" t="s">
        <v>447</v>
      </c>
      <c r="I807" s="19" t="str">
        <f>VLOOKUP(BBDD!H807,[1]CODIFICACIÓN!$BG$3:$BH$11,2,FALSE)</f>
        <v>OCUPADO/A</v>
      </c>
      <c r="J807" s="4" t="s">
        <v>447</v>
      </c>
      <c r="K807" s="19" t="str">
        <f>VLOOKUP(BBDD!J807,[1]CODIFICACIÓN!$G$3:$H$48,2,FALSE)</f>
        <v>Casablanca</v>
      </c>
      <c r="L807" s="4" t="s">
        <v>572</v>
      </c>
      <c r="M807" s="3" t="s">
        <v>104</v>
      </c>
      <c r="N807" s="19" t="str">
        <f>VLOOKUP(BBDD!M807,[1]CODIFICACIÓN!$G$3:$H$48,2,FALSE)</f>
        <v>Delicias</v>
      </c>
      <c r="O807" s="18">
        <v>30</v>
      </c>
      <c r="P807" s="19" t="str">
        <f>VLOOKUP(BBDD!O807,[1]CODIFICACIÓN!$BI$3:$BJ$15,2,FALSE)</f>
        <v>CASA</v>
      </c>
      <c r="Q807" s="3"/>
      <c r="R807" s="19" t="str">
        <f>VLOOKUP(BBDD!Q807,[1]CODIFICACIÓN!$BI$3:$BJ$15,2,FALSE)</f>
        <v>OCIO (DEPORTE, AMIGOS, ETC.)</v>
      </c>
      <c r="T807" s="19" t="str">
        <f>VLOOKUP(BBDD!S807,[1]CODIFICACIÓN!$BK$3:$BL$18,2,FALSE)</f>
        <v>A PIE</v>
      </c>
      <c r="U807" s="19"/>
      <c r="V807" s="3"/>
      <c r="AI807" s="19" t="str">
        <f>VLOOKUP(BBDD!AH807,[1]CODIFICACIÓN!$BM$3:$BN$14,2,FALSE)</f>
        <v>NS/NC</v>
      </c>
      <c r="AJ807" s="19" t="str">
        <f>VLOOKUP(BBDD!AI807,[1]CODIFICACIÓN!$BO$3:$BP$12,2,FALSE)</f>
        <v>ES INCÓMODO</v>
      </c>
      <c r="AL807" s="19" t="str">
        <f>VLOOKUP(BBDD!AK807,[1]CODIFICACIÓN!$BQ$3:$BR$7,2,FALSE)</f>
        <v>NS/NC</v>
      </c>
      <c r="AM807" s="19" t="str">
        <f>VLOOKUP(BBDD!AL807,[1]CODIFICACIÓN!$BS$3:$BT$7,2,FALSE)</f>
        <v>Seguro</v>
      </c>
    </row>
    <row r="808" spans="1:39" x14ac:dyDescent="0.3">
      <c r="A808" s="4">
        <v>807</v>
      </c>
      <c r="B808" s="5">
        <v>42846</v>
      </c>
      <c r="D808" s="3" t="s">
        <v>104</v>
      </c>
      <c r="E808" s="19" t="str">
        <f>VLOOKUP(BBDD!E808,[1]CODIFICACIÓN!$A$3:$B$5,2,FALSE)</f>
        <v>Mujer</v>
      </c>
      <c r="F808" s="3">
        <v>45</v>
      </c>
      <c r="G808" s="3" t="str">
        <f>VLOOKUP(F808,[1]CODIFICACIÓN!$BV$3:$BW$99,2,FALSE)</f>
        <v>40 a 54 años</v>
      </c>
      <c r="H808" s="3" t="s">
        <v>216</v>
      </c>
      <c r="I808" s="19" t="str">
        <f>VLOOKUP(BBDD!H808,[1]CODIFICACIÓN!$BG$3:$BH$11,2,FALSE)</f>
        <v>OCUPADO/A</v>
      </c>
      <c r="J808" s="4" t="s">
        <v>153</v>
      </c>
      <c r="K808" s="19" t="str">
        <f>VLOOKUP(BBDD!J808,[1]CODIFICACIÓN!$G$3:$H$48,2,FALSE)</f>
        <v>Centro</v>
      </c>
      <c r="L808" s="4">
        <v>98</v>
      </c>
      <c r="M808" s="3" t="s">
        <v>448</v>
      </c>
      <c r="N808" s="19" t="str">
        <f>VLOOKUP(BBDD!M808,[1]CODIFICACIÓN!$G$3:$H$48,2,FALSE)</f>
        <v>Delicias</v>
      </c>
      <c r="O808" s="18">
        <v>30</v>
      </c>
      <c r="P808" s="19" t="str">
        <f>VLOOKUP(BBDD!O808,[1]CODIFICACIÓN!$BI$3:$BJ$15,2,FALSE)</f>
        <v>CASA</v>
      </c>
      <c r="Q808" s="3"/>
      <c r="R808" s="19" t="str">
        <f>VLOOKUP(BBDD!Q808,[1]CODIFICACIÓN!$BI$3:$BJ$15,2,FALSE)</f>
        <v>COMPRA NO DIARIA</v>
      </c>
      <c r="T808" s="19" t="str">
        <f>VLOOKUP(BBDD!S808,[1]CODIFICACIÓN!$BK$3:$BL$18,2,FALSE)</f>
        <v>A PIE</v>
      </c>
      <c r="U808" s="19" t="str">
        <f>VLOOKUP(BBDD!T808,[1]CODIFICACIÓN!$BK$3:$BL$18,2,FALSE)</f>
        <v>BUS URBANO</v>
      </c>
      <c r="V808" s="19" t="str">
        <f>VLOOKUP(BBDD!U808,[1]CODIFICACIÓN!$BK$3:$BL$18,2,FALSE)</f>
        <v>A PIE</v>
      </c>
      <c r="Y808" s="7">
        <v>0.64583333333333337</v>
      </c>
      <c r="Z808" s="3">
        <v>30</v>
      </c>
      <c r="AC808" s="3">
        <v>23</v>
      </c>
      <c r="AI808" s="19" t="str">
        <f>VLOOKUP(BBDD!AH808,[1]CODIFICACIÓN!$BM$3:$BN$14,2,FALSE)</f>
        <v>TARJETA BUS</v>
      </c>
      <c r="AJ808" s="19" t="str">
        <f>VLOOKUP(BBDD!AI808,[1]CODIFICACIÓN!$BO$3:$BP$12,2,FALSE)</f>
        <v>NS/NC</v>
      </c>
      <c r="AL808" s="19" t="str">
        <f>VLOOKUP(BBDD!AK808,[1]CODIFICACIÓN!$BQ$3:$BR$7,2,FALSE)</f>
        <v>1-3 VECES AL MES</v>
      </c>
      <c r="AM808" s="19" t="str">
        <f>VLOOKUP(BBDD!AL808,[1]CODIFICACIÓN!$BS$3:$BT$7,2,FALSE)</f>
        <v>Seguro</v>
      </c>
    </row>
    <row r="809" spans="1:39" ht="15" customHeight="1" x14ac:dyDescent="0.3">
      <c r="A809" s="4">
        <v>808</v>
      </c>
      <c r="B809" s="5">
        <v>42846</v>
      </c>
      <c r="D809" s="3" t="s">
        <v>104</v>
      </c>
      <c r="E809" s="19" t="str">
        <f>VLOOKUP(BBDD!E809,[1]CODIFICACIÓN!$A$3:$B$5,2,FALSE)</f>
        <v>Mujer</v>
      </c>
      <c r="F809" s="3">
        <v>20</v>
      </c>
      <c r="G809" s="3" t="str">
        <f>VLOOKUP(F809,[1]CODIFICACIÓN!$BV$3:$BW$99,2,FALSE)</f>
        <v>15 a 24 años</v>
      </c>
      <c r="H809" s="3" t="s">
        <v>216</v>
      </c>
      <c r="I809" s="19" t="str">
        <f>VLOOKUP(BBDD!H809,[1]CODIFICACIÓN!$BG$3:$BH$11,2,FALSE)</f>
        <v>ESTUDIANTE</v>
      </c>
      <c r="J809" s="4" t="s">
        <v>164</v>
      </c>
      <c r="K809" s="19" t="str">
        <f>VLOOKUP(BBDD!J809,[1]CODIFICACIÓN!$G$3:$H$48,2,FALSE)</f>
        <v>Centro</v>
      </c>
      <c r="L809" s="4">
        <v>82</v>
      </c>
      <c r="M809" s="3" t="s">
        <v>449</v>
      </c>
      <c r="N809" s="19" t="str">
        <f>VLOOKUP(BBDD!M809,[1]CODIFICACIÓN!$G$3:$H$48,2,FALSE)</f>
        <v>La Almozara</v>
      </c>
      <c r="O809" s="18">
        <v>30</v>
      </c>
      <c r="P809" s="19" t="str">
        <f>VLOOKUP(BBDD!O809,[1]CODIFICACIÓN!$BI$3:$BJ$15,2,FALSE)</f>
        <v>ESTUDIOS</v>
      </c>
      <c r="Q809" s="3"/>
      <c r="R809" s="19" t="str">
        <f>VLOOKUP(BBDD!Q809,[1]CODIFICACIÓN!$BI$3:$BJ$15,2,FALSE)</f>
        <v>ASUNTOS PERSONALES</v>
      </c>
      <c r="T809" s="19" t="str">
        <f>VLOOKUP(BBDD!S809,[1]CODIFICACIÓN!$BK$3:$BL$18,2,FALSE)</f>
        <v>TRANVÍA</v>
      </c>
      <c r="U809" s="19"/>
      <c r="V809" s="3"/>
      <c r="Y809" s="7">
        <v>0.65625</v>
      </c>
      <c r="AA809" s="3" t="s">
        <v>467</v>
      </c>
      <c r="AI809" s="19" t="str">
        <f>VLOOKUP(BBDD!AH809,[1]CODIFICACIÓN!$BM$3:$BN$14,2,FALSE)</f>
        <v>TARJETA BUS</v>
      </c>
      <c r="AJ809" s="19" t="str">
        <f>VLOOKUP(BBDD!AI809,[1]CODIFICACIÓN!$BO$3:$BP$12,2,FALSE)</f>
        <v>NS/NC</v>
      </c>
      <c r="AL809" s="19" t="str">
        <f>VLOOKUP(BBDD!AK809,[1]CODIFICACIÓN!$BQ$3:$BR$7,2,FALSE)</f>
        <v>1-3 VECES AL MES</v>
      </c>
      <c r="AM809" s="19" t="str">
        <f>VLOOKUP(BBDD!AL809,[1]CODIFICACIÓN!$BS$3:$BT$7,2,FALSE)</f>
        <v>Muy seguro</v>
      </c>
    </row>
    <row r="810" spans="1:39" ht="15" customHeight="1" x14ac:dyDescent="0.3">
      <c r="A810" s="4">
        <v>809</v>
      </c>
      <c r="B810" s="5">
        <v>42846</v>
      </c>
      <c r="D810" s="3" t="s">
        <v>104</v>
      </c>
      <c r="E810" s="19" t="str">
        <f>VLOOKUP(BBDD!E810,[1]CODIFICACIÓN!$A$3:$B$5,2,FALSE)</f>
        <v>Mujer</v>
      </c>
      <c r="F810" s="3">
        <v>22</v>
      </c>
      <c r="G810" s="3" t="str">
        <f>VLOOKUP(F810,[1]CODIFICACIÓN!$BV$3:$BW$99,2,FALSE)</f>
        <v>15 a 24 años</v>
      </c>
      <c r="H810" s="3" t="s">
        <v>450</v>
      </c>
      <c r="I810" s="19" t="str">
        <f>VLOOKUP(BBDD!H810,[1]CODIFICACIÓN!$BG$3:$BH$11,2,FALSE)</f>
        <v>OCUPADO/A Y ESTUDIANTE</v>
      </c>
      <c r="J810" s="4" t="s">
        <v>308</v>
      </c>
      <c r="K810" s="19" t="str">
        <f>VLOOKUP(BBDD!J810,[1]CODIFICACIÓN!$G$3:$H$48,2,FALSE)</f>
        <v>El Rabal</v>
      </c>
      <c r="L810" s="4">
        <v>26</v>
      </c>
      <c r="M810" s="3" t="s">
        <v>450</v>
      </c>
      <c r="N810" s="19" t="str">
        <f>VLOOKUP(BBDD!M810,[1]CODIFICACIÓN!$G$3:$H$48,2,FALSE)</f>
        <v>Delicias</v>
      </c>
      <c r="O810" s="18">
        <v>13</v>
      </c>
      <c r="P810" s="19" t="str">
        <f>VLOOKUP(BBDD!O810,[1]CODIFICACIÓN!$BI$3:$BJ$15,2,FALSE)</f>
        <v>ESTUDIOS</v>
      </c>
      <c r="Q810" s="3"/>
      <c r="R810" s="19" t="str">
        <f>VLOOKUP(BBDD!Q810,[1]CODIFICACIÓN!$BI$3:$BJ$15,2,FALSE)</f>
        <v>CASA</v>
      </c>
      <c r="T810" s="19" t="str">
        <f>VLOOKUP(BBDD!S810,[1]CODIFICACIÓN!$BK$3:$BL$18,2,FALSE)</f>
        <v>COCHE PERSONA QUE CONDUCE</v>
      </c>
      <c r="U810" s="19"/>
      <c r="V810" s="3"/>
      <c r="Y810" s="7">
        <v>0.75</v>
      </c>
      <c r="Z810" s="3">
        <v>45</v>
      </c>
      <c r="AI810" s="19" t="str">
        <f>VLOOKUP(BBDD!AH810,[1]CODIFICACIÓN!$BM$3:$BN$14,2,FALSE)</f>
        <v>NS/NC</v>
      </c>
      <c r="AJ810" s="19" t="str">
        <f>VLOOKUP(BBDD!AI810,[1]CODIFICACIÓN!$BO$3:$BP$12,2,FALSE)</f>
        <v>ES CARO</v>
      </c>
      <c r="AL810" s="19" t="str">
        <f>VLOOKUP(BBDD!AK810,[1]CODIFICACIÓN!$BQ$3:$BR$7,2,FALSE)</f>
        <v>CON MENOR FRECUENCIA</v>
      </c>
      <c r="AM810" s="19" t="str">
        <f>VLOOKUP(BBDD!AL810,[1]CODIFICACIÓN!$BS$3:$BT$7,2,FALSE)</f>
        <v>Seguro</v>
      </c>
    </row>
    <row r="811" spans="1:39" ht="15" customHeight="1" x14ac:dyDescent="0.3">
      <c r="A811" s="4">
        <v>810</v>
      </c>
      <c r="B811" s="5">
        <v>42846</v>
      </c>
      <c r="D811" s="3" t="s">
        <v>104</v>
      </c>
      <c r="E811" s="19" t="str">
        <f>VLOOKUP(BBDD!E811,[1]CODIFICACIÓN!$A$3:$B$5,2,FALSE)</f>
        <v>Hombre</v>
      </c>
      <c r="F811" s="3">
        <v>20</v>
      </c>
      <c r="G811" s="3" t="str">
        <f>VLOOKUP(F811,[1]CODIFICACIÓN!$BV$3:$BW$99,2,FALSE)</f>
        <v>15 a 24 años</v>
      </c>
      <c r="H811" s="3" t="s">
        <v>163</v>
      </c>
      <c r="I811" s="19" t="str">
        <f>VLOOKUP(BBDD!H811,[1]CODIFICACIÓN!$BG$3:$BH$11,2,FALSE)</f>
        <v>ESTUDIANTE</v>
      </c>
      <c r="J811" s="4" t="s">
        <v>602</v>
      </c>
      <c r="K811" s="19" t="str">
        <f>VLOOKUP(BBDD!J811,[1]CODIFICACIÓN!$G$3:$H$48,2,FALSE)</f>
        <v>Delicias</v>
      </c>
      <c r="L811" s="4">
        <v>66</v>
      </c>
      <c r="M811" s="3" t="s">
        <v>104</v>
      </c>
      <c r="N811" s="19" t="str">
        <f>VLOOKUP(BBDD!M811,[1]CODIFICACIÓN!$G$3:$H$48,2,FALSE)</f>
        <v>Casco Histórico</v>
      </c>
      <c r="O811" s="18">
        <v>30</v>
      </c>
      <c r="P811" s="19" t="str">
        <f>VLOOKUP(BBDD!O811,[1]CODIFICACIÓN!$BI$3:$BJ$15,2,FALSE)</f>
        <v>CASA</v>
      </c>
      <c r="Q811" s="3"/>
      <c r="R811" s="19" t="str">
        <f>VLOOKUP(BBDD!Q811,[1]CODIFICACIÓN!$BI$3:$BJ$15,2,FALSE)</f>
        <v>ASUNTOS PERSONALES</v>
      </c>
      <c r="T811" s="19" t="str">
        <f>VLOOKUP(BBDD!S811,[1]CODIFICACIÓN!$BK$3:$BL$18,2,FALSE)</f>
        <v>A PIE</v>
      </c>
      <c r="U811" s="19"/>
      <c r="V811" s="3"/>
      <c r="Y811" s="7">
        <v>0.6875</v>
      </c>
      <c r="Z811" s="3">
        <v>50</v>
      </c>
      <c r="AI811" s="19" t="str">
        <f>VLOOKUP(BBDD!AH811,[1]CODIFICACIÓN!$BM$3:$BN$14,2,FALSE)</f>
        <v>NS/NC</v>
      </c>
      <c r="AJ811" s="19" t="str">
        <f>VLOOKUP(BBDD!AI811,[1]CODIFICACIÓN!$BO$3:$BP$12,2,FALSE)</f>
        <v>INNECESARIO POR PROXIMIDAD</v>
      </c>
      <c r="AL811" s="19" t="str">
        <f>VLOOKUP(BBDD!AK811,[1]CODIFICACIÓN!$BQ$3:$BR$7,2,FALSE)</f>
        <v>CON MENOR FRECUENCIA</v>
      </c>
      <c r="AM811" s="19" t="str">
        <f>VLOOKUP(BBDD!AL811,[1]CODIFICACIÓN!$BS$3:$BT$7,2,FALSE)</f>
        <v>Muy seguro</v>
      </c>
    </row>
    <row r="812" spans="1:39" ht="15" customHeight="1" x14ac:dyDescent="0.3">
      <c r="A812" s="4">
        <v>811</v>
      </c>
      <c r="B812" s="5">
        <v>42846</v>
      </c>
      <c r="D812" s="3" t="s">
        <v>104</v>
      </c>
      <c r="E812" s="19" t="str">
        <f>VLOOKUP(BBDD!E812,[1]CODIFICACIÓN!$A$3:$B$5,2,FALSE)</f>
        <v>Hombre</v>
      </c>
      <c r="F812" s="3">
        <v>30</v>
      </c>
      <c r="G812" s="3" t="str">
        <f>VLOOKUP(F812,[1]CODIFICACIÓN!$BV$3:$BW$99,2,FALSE)</f>
        <v>25 a 39 años</v>
      </c>
      <c r="H812" s="3" t="s">
        <v>451</v>
      </c>
      <c r="I812" s="19" t="str">
        <f>VLOOKUP(BBDD!H812,[1]CODIFICACIÓN!$BG$3:$BH$11,2,FALSE)</f>
        <v>OCUPADO/A Y ESTUDIANTE</v>
      </c>
      <c r="J812" s="4" t="s">
        <v>452</v>
      </c>
      <c r="K812" s="19" t="str">
        <f>VLOOKUP(BBDD!J812,[1]CODIFICACIÓN!$G$3:$H$48,2,FALSE)</f>
        <v>Zona Norte</v>
      </c>
      <c r="L812" s="4">
        <v>1</v>
      </c>
      <c r="M812" s="3" t="s">
        <v>104</v>
      </c>
      <c r="N812" s="19" t="str">
        <f>VLOOKUP(BBDD!M812,[1]CODIFICACIÓN!$G$3:$H$48,2,FALSE)</f>
        <v>Delicias</v>
      </c>
      <c r="O812" s="18">
        <v>30</v>
      </c>
      <c r="P812" s="19" t="str">
        <f>VLOOKUP(BBDD!O812,[1]CODIFICACIÓN!$BI$3:$BJ$15,2,FALSE)</f>
        <v>CASA</v>
      </c>
      <c r="Q812" s="3"/>
      <c r="R812" s="19" t="str">
        <f>VLOOKUP(BBDD!Q812,[1]CODIFICACIÓN!$BI$3:$BJ$15,2,FALSE)</f>
        <v>OCIO (DEPORTE, AMIGOS, ETC.)</v>
      </c>
      <c r="T812" s="19" t="str">
        <f>VLOOKUP(BBDD!S812,[1]CODIFICACIÓN!$BK$3:$BL$18,2,FALSE)</f>
        <v>COCHE PERSONA QUE CONDUCE</v>
      </c>
      <c r="U812" s="19"/>
      <c r="V812" s="3"/>
      <c r="Y812" s="7">
        <v>0.70833333333333337</v>
      </c>
      <c r="Z812" s="3">
        <v>25</v>
      </c>
      <c r="AI812" s="19" t="str">
        <f>VLOOKUP(BBDD!AH812,[1]CODIFICACIÓN!$BM$3:$BN$14,2,FALSE)</f>
        <v>NS/NC</v>
      </c>
      <c r="AJ812" s="19" t="str">
        <f>VLOOKUP(BBDD!AI812,[1]CODIFICACIÓN!$BO$3:$BP$12,2,FALSE)</f>
        <v>TARDA MUCHO</v>
      </c>
      <c r="AL812" s="19" t="str">
        <f>VLOOKUP(BBDD!AK812,[1]CODIFICACIÓN!$BQ$3:$BR$7,2,FALSE)</f>
        <v>4 O MÁS VECES A LA SEMANA</v>
      </c>
      <c r="AM812" s="19" t="str">
        <f>VLOOKUP(BBDD!AL812,[1]CODIFICACIÓN!$BS$3:$BT$7,2,FALSE)</f>
        <v>Muy seguro</v>
      </c>
    </row>
    <row r="813" spans="1:39" x14ac:dyDescent="0.3">
      <c r="A813" s="4">
        <v>812</v>
      </c>
      <c r="B813" s="5">
        <v>42846</v>
      </c>
      <c r="D813" s="3" t="s">
        <v>104</v>
      </c>
      <c r="E813" s="19" t="str">
        <f>VLOOKUP(BBDD!E813,[1]CODIFICACIÓN!$A$3:$B$5,2,FALSE)</f>
        <v>Hombre</v>
      </c>
      <c r="F813" s="3">
        <v>19</v>
      </c>
      <c r="G813" s="3" t="str">
        <f>VLOOKUP(F813,[1]CODIFICACIÓN!$BV$3:$BW$99,2,FALSE)</f>
        <v>15 a 24 años</v>
      </c>
      <c r="H813" s="3" t="s">
        <v>128</v>
      </c>
      <c r="I813" s="19" t="str">
        <f>VLOOKUP(BBDD!H813,[1]CODIFICACIÓN!$BG$3:$BH$11,2,FALSE)</f>
        <v>ESTUDIANTE</v>
      </c>
      <c r="J813" s="4" t="s">
        <v>141</v>
      </c>
      <c r="K813" s="19" t="str">
        <f>VLOOKUP(BBDD!J813,[1]CODIFICACIÓN!$G$3:$H$48,2,FALSE)</f>
        <v>San José</v>
      </c>
      <c r="L813" s="4" t="s">
        <v>667</v>
      </c>
      <c r="M813" s="3" t="s">
        <v>104</v>
      </c>
      <c r="N813" s="19" t="str">
        <f>VLOOKUP(BBDD!M813,[1]CODIFICACIÓN!$G$3:$H$48,2,FALSE)</f>
        <v>Centro Comercial Gran Casa</v>
      </c>
      <c r="O813" s="18">
        <v>30</v>
      </c>
      <c r="P813" s="19" t="str">
        <f>VLOOKUP(BBDD!O813,[1]CODIFICACIÓN!$BI$3:$BJ$15,2,FALSE)</f>
        <v>CASA</v>
      </c>
      <c r="Q813" s="3"/>
      <c r="R813" s="19" t="str">
        <f>VLOOKUP(BBDD!Q813,[1]CODIFICACIÓN!$BI$3:$BJ$15,2,FALSE)</f>
        <v>OTROS</v>
      </c>
      <c r="T813" s="19" t="str">
        <f>VLOOKUP(BBDD!S813,[1]CODIFICACIÓN!$BK$3:$BL$18,2,FALSE)</f>
        <v>A PIE</v>
      </c>
      <c r="U813" s="19" t="str">
        <f>VLOOKUP(BBDD!T813,[1]CODIFICACIÓN!$BK$3:$BL$18,2,FALSE)</f>
        <v>BUS URBANO</v>
      </c>
      <c r="V813" s="3"/>
      <c r="Y813" s="7">
        <v>0.66527777777777775</v>
      </c>
      <c r="Z813" s="3">
        <v>53</v>
      </c>
      <c r="AC813" s="3">
        <v>23</v>
      </c>
      <c r="AD813" s="3">
        <v>3</v>
      </c>
      <c r="AI813" s="19" t="str">
        <f>VLOOKUP(BBDD!AH813,[1]CODIFICACIÓN!$BM$3:$BN$14,2,FALSE)</f>
        <v>TARJETA CIUDADANA</v>
      </c>
      <c r="AJ813" s="19" t="str">
        <f>VLOOKUP(BBDD!AI813,[1]CODIFICACIÓN!$BO$3:$BP$12,2,FALSE)</f>
        <v>NS/NC</v>
      </c>
      <c r="AL813" s="19" t="str">
        <f>VLOOKUP(BBDD!AK813,[1]CODIFICACIÓN!$BQ$3:$BR$7,2,FALSE)</f>
        <v>1-3 VECES AL MES</v>
      </c>
      <c r="AM813" s="19" t="str">
        <f>VLOOKUP(BBDD!AL813,[1]CODIFICACIÓN!$BS$3:$BT$7,2,FALSE)</f>
        <v>Seguro</v>
      </c>
    </row>
    <row r="814" spans="1:39" ht="15" customHeight="1" x14ac:dyDescent="0.3">
      <c r="A814" s="4">
        <v>813</v>
      </c>
      <c r="B814" s="5">
        <v>42846</v>
      </c>
      <c r="D814" s="3" t="s">
        <v>104</v>
      </c>
      <c r="E814" s="19" t="str">
        <f>VLOOKUP(BBDD!E814,[1]CODIFICACIÓN!$A$3:$B$5,2,FALSE)</f>
        <v>NS/NC</v>
      </c>
      <c r="F814" s="3">
        <v>18</v>
      </c>
      <c r="G814" s="3" t="str">
        <f>VLOOKUP(F814,[1]CODIFICACIÓN!$BV$3:$BW$99,2,FALSE)</f>
        <v>15 a 24 años</v>
      </c>
      <c r="H814" s="3" t="s">
        <v>106</v>
      </c>
      <c r="I814" s="19" t="str">
        <f>VLOOKUP(BBDD!H814,[1]CODIFICACIÓN!$BG$3:$BH$11,2,FALSE)</f>
        <v>NS/NC</v>
      </c>
      <c r="J814" s="4" t="s">
        <v>106</v>
      </c>
      <c r="K814" s="19" t="str">
        <f>VLOOKUP(BBDD!J814,[1]CODIFICACIÓN!$G$3:$H$48,2,FALSE)</f>
        <v>Actur- Rey Fernando</v>
      </c>
      <c r="L814" s="4" t="s">
        <v>663</v>
      </c>
      <c r="M814" s="3" t="s">
        <v>104</v>
      </c>
      <c r="N814" s="19" t="str">
        <f>VLOOKUP(BBDD!M814,[1]CODIFICACIÓN!$G$3:$H$48,2,FALSE)</f>
        <v>Delicias</v>
      </c>
      <c r="O814" s="18">
        <v>30</v>
      </c>
      <c r="P814" s="19" t="str">
        <f>VLOOKUP(BBDD!O814,[1]CODIFICACIÓN!$BI$3:$BJ$15,2,FALSE)</f>
        <v>CASA</v>
      </c>
      <c r="Q814" s="3"/>
      <c r="R814" s="19" t="str">
        <f>VLOOKUP(BBDD!Q814,[1]CODIFICACIÓN!$BI$3:$BJ$15,2,FALSE)</f>
        <v>OCIO (DEPORTE, AMIGOS, ETC.)</v>
      </c>
      <c r="T814" s="19" t="str">
        <f>VLOOKUP(BBDD!S814,[1]CODIFICACIÓN!$BK$3:$BL$18,2,FALSE)</f>
        <v>A PIE</v>
      </c>
      <c r="U814" s="19"/>
      <c r="V814" s="3"/>
      <c r="AI814" s="19" t="str">
        <f>VLOOKUP(BBDD!AH814,[1]CODIFICACIÓN!$BM$3:$BN$14,2,FALSE)</f>
        <v>NS/NC</v>
      </c>
      <c r="AJ814" s="19" t="str">
        <f>VLOOKUP(BBDD!AI814,[1]CODIFICACIÓN!$BO$3:$BP$12,2,FALSE)</f>
        <v>INNECESARIO POR PROXIMIDAD</v>
      </c>
      <c r="AL814" s="19" t="str">
        <f>VLOOKUP(BBDD!AK814,[1]CODIFICACIÓN!$BQ$3:$BR$7,2,FALSE)</f>
        <v>4 O MÁS VECES A LA SEMANA</v>
      </c>
      <c r="AM814" s="19" t="str">
        <f>VLOOKUP(BBDD!AL814,[1]CODIFICACIÓN!$BS$3:$BT$7,2,FALSE)</f>
        <v>Seguro</v>
      </c>
    </row>
    <row r="815" spans="1:39" ht="15" customHeight="1" x14ac:dyDescent="0.3">
      <c r="A815" s="4">
        <v>814</v>
      </c>
      <c r="B815" s="5">
        <v>42846</v>
      </c>
      <c r="D815" s="3" t="s">
        <v>104</v>
      </c>
      <c r="E815" s="19" t="str">
        <f>VLOOKUP(BBDD!E815,[1]CODIFICACIÓN!$A$3:$B$5,2,FALSE)</f>
        <v>Hombre</v>
      </c>
      <c r="F815" s="3">
        <v>55</v>
      </c>
      <c r="G815" s="3" t="str">
        <f>VLOOKUP(F815,[1]CODIFICACIÓN!$BV$3:$BW$99,2,FALSE)</f>
        <v>55 a 64 años</v>
      </c>
      <c r="H815" s="3" t="s">
        <v>216</v>
      </c>
      <c r="I815" s="19" t="str">
        <f>VLOOKUP(BBDD!H815,[1]CODIFICACIÓN!$BG$3:$BH$11,2,FALSE)</f>
        <v>EN PARO</v>
      </c>
      <c r="K815" s="19" t="str">
        <f>VLOOKUP(BBDD!J815,[1]CODIFICACIÓN!$G$3:$H$48,2,FALSE)</f>
        <v>No sabe / No contesta</v>
      </c>
      <c r="L815" s="4">
        <v>999</v>
      </c>
      <c r="M815" s="3" t="s">
        <v>104</v>
      </c>
      <c r="N815" s="19" t="str">
        <f>VLOOKUP(BBDD!M815,[1]CODIFICACIÓN!$G$3:$H$48,2,FALSE)</f>
        <v>Centro Comercial Gran Casa</v>
      </c>
      <c r="O815" s="18">
        <v>30</v>
      </c>
      <c r="P815" s="19" t="str">
        <f>VLOOKUP(BBDD!O815,[1]CODIFICACIÓN!$BI$3:$BJ$15,2,FALSE)</f>
        <v>CASA</v>
      </c>
      <c r="Q815" s="3"/>
      <c r="R815" s="19" t="str">
        <f>VLOOKUP(BBDD!Q815,[1]CODIFICACIÓN!$BI$3:$BJ$15,2,FALSE)</f>
        <v>TRABAJO</v>
      </c>
      <c r="T815" s="19" t="str">
        <f>VLOOKUP(BBDD!S815,[1]CODIFICACIÓN!$BK$3:$BL$18,2,FALSE)</f>
        <v>COCHE PERSONA QUE CONDUCE</v>
      </c>
      <c r="U815" s="19"/>
      <c r="V815" s="3"/>
      <c r="AI815" s="19" t="str">
        <f>VLOOKUP(BBDD!AH815,[1]CODIFICACIÓN!$BM$3:$BN$14,2,FALSE)</f>
        <v>NS/NC</v>
      </c>
      <c r="AJ815" s="19" t="str">
        <f>VLOOKUP(BBDD!AI815,[1]CODIFICACIÓN!$BO$3:$BP$12,2,FALSE)</f>
        <v>ES INCÓMODO</v>
      </c>
      <c r="AL815" s="19" t="str">
        <f>VLOOKUP(BBDD!AK815,[1]CODIFICACIÓN!$BQ$3:$BR$7,2,FALSE)</f>
        <v>4 O MÁS VECES A LA SEMANA</v>
      </c>
      <c r="AM815" s="19" t="str">
        <f>VLOOKUP(BBDD!AL815,[1]CODIFICACIÓN!$BS$3:$BT$7,2,FALSE)</f>
        <v>Seguro</v>
      </c>
    </row>
    <row r="816" spans="1:39" ht="15" customHeight="1" x14ac:dyDescent="0.3">
      <c r="A816" s="4">
        <v>815</v>
      </c>
      <c r="B816" s="5">
        <v>42846</v>
      </c>
      <c r="D816" s="3" t="s">
        <v>104</v>
      </c>
      <c r="E816" s="19" t="str">
        <f>VLOOKUP(BBDD!E816,[1]CODIFICACIÓN!$A$3:$B$5,2,FALSE)</f>
        <v>Mujer</v>
      </c>
      <c r="F816" s="3">
        <v>18</v>
      </c>
      <c r="G816" s="3" t="str">
        <f>VLOOKUP(F816,[1]CODIFICACIÓN!$BV$3:$BW$99,2,FALSE)</f>
        <v>15 a 24 años</v>
      </c>
      <c r="H816" s="3" t="s">
        <v>106</v>
      </c>
      <c r="I816" s="19" t="str">
        <f>VLOOKUP(BBDD!H816,[1]CODIFICACIÓN!$BG$3:$BH$11,2,FALSE)</f>
        <v>NS/NC</v>
      </c>
      <c r="J816" s="4" t="s">
        <v>106</v>
      </c>
      <c r="K816" s="19" t="str">
        <f>VLOOKUP(BBDD!J816,[1]CODIFICACIÓN!$G$3:$H$48,2,FALSE)</f>
        <v>Actur- Rey Fernando</v>
      </c>
      <c r="L816" s="4" t="s">
        <v>663</v>
      </c>
      <c r="M816" s="3" t="s">
        <v>104</v>
      </c>
      <c r="N816" s="19" t="str">
        <f>VLOOKUP(BBDD!M816,[1]CODIFICACIÓN!$G$3:$H$48,2,FALSE)</f>
        <v>Centro Comercial Gran Casa</v>
      </c>
      <c r="O816" s="18">
        <v>30</v>
      </c>
      <c r="P816" s="19" t="str">
        <f>VLOOKUP(BBDD!O816,[1]CODIFICACIÓN!$BI$3:$BJ$15,2,FALSE)</f>
        <v>CASA</v>
      </c>
      <c r="Q816" s="3"/>
      <c r="R816" s="19" t="str">
        <f>VLOOKUP(BBDD!Q816,[1]CODIFICACIÓN!$BI$3:$BJ$15,2,FALSE)</f>
        <v>OCIO (DEPORTE, AMIGOS, ETC.)</v>
      </c>
      <c r="T816" s="19" t="str">
        <f>VLOOKUP(BBDD!S816,[1]CODIFICACIÓN!$BK$3:$BL$18,2,FALSE)</f>
        <v>A PIE</v>
      </c>
      <c r="U816" s="19"/>
      <c r="V816" s="3"/>
      <c r="AI816" s="19" t="str">
        <f>VLOOKUP(BBDD!AH816,[1]CODIFICACIÓN!$BM$3:$BN$14,2,FALSE)</f>
        <v>NS/NC</v>
      </c>
      <c r="AJ816" s="19" t="str">
        <f>VLOOKUP(BBDD!AI816,[1]CODIFICACIÓN!$BO$3:$BP$12,2,FALSE)</f>
        <v>INNECESARIO POR PROXIMIDAD</v>
      </c>
      <c r="AL816" s="19" t="str">
        <f>VLOOKUP(BBDD!AK816,[1]CODIFICACIÓN!$BQ$3:$BR$7,2,FALSE)</f>
        <v>4 O MÁS VECES A LA SEMANA</v>
      </c>
      <c r="AM816" s="19" t="str">
        <f>VLOOKUP(BBDD!AL816,[1]CODIFICACIÓN!$BS$3:$BT$7,2,FALSE)</f>
        <v>Seguro</v>
      </c>
    </row>
    <row r="817" spans="1:39" x14ac:dyDescent="0.3">
      <c r="A817" s="4">
        <v>816</v>
      </c>
      <c r="B817" s="5">
        <v>42846</v>
      </c>
      <c r="D817" s="3" t="s">
        <v>104</v>
      </c>
      <c r="E817" s="19" t="str">
        <f>VLOOKUP(BBDD!E817,[1]CODIFICACIÓN!$A$3:$B$5,2,FALSE)</f>
        <v>Hombre</v>
      </c>
      <c r="F817" s="3">
        <v>65</v>
      </c>
      <c r="G817" s="3" t="str">
        <f>VLOOKUP(F817,[1]CODIFICACIÓN!$BV$3:$BW$99,2,FALSE)</f>
        <v>&gt; 65 años</v>
      </c>
      <c r="H817" s="3" t="s">
        <v>105</v>
      </c>
      <c r="I817" s="19" t="str">
        <f>VLOOKUP(BBDD!H817,[1]CODIFICACIÓN!$BG$3:$BH$11,2,FALSE)</f>
        <v>RETIRADO/A JUBILADO/A</v>
      </c>
      <c r="J817" s="4" t="s">
        <v>105</v>
      </c>
      <c r="K817" s="19" t="str">
        <f>VLOOKUP(BBDD!J817,[1]CODIFICACIÓN!$G$3:$H$48,2,FALSE)</f>
        <v>Centro</v>
      </c>
      <c r="L817" s="4" t="s">
        <v>665</v>
      </c>
      <c r="M817" s="3" t="s">
        <v>104</v>
      </c>
      <c r="N817" s="19" t="str">
        <f>VLOOKUP(BBDD!M817,[1]CODIFICACIÓN!$G$3:$H$48,2,FALSE)</f>
        <v>Centro Comercial Gran Casa</v>
      </c>
      <c r="O817" s="18">
        <v>30</v>
      </c>
      <c r="P817" s="19" t="str">
        <f>VLOOKUP(BBDD!O817,[1]CODIFICACIÓN!$BI$3:$BJ$15,2,FALSE)</f>
        <v>CASA</v>
      </c>
      <c r="Q817" s="3"/>
      <c r="R817" s="19" t="str">
        <f>VLOOKUP(BBDD!Q817,[1]CODIFICACIÓN!$BI$3:$BJ$15,2,FALSE)</f>
        <v>OCIO (DEPORTE, AMIGOS, ETC.)</v>
      </c>
      <c r="T817" s="19" t="str">
        <f>VLOOKUP(BBDD!S817,[1]CODIFICACIÓN!$BK$3:$BL$18,2,FALSE)</f>
        <v>A PIE</v>
      </c>
      <c r="U817" s="19" t="str">
        <f>VLOOKUP(BBDD!T817,[1]CODIFICACIÓN!$BK$3:$BL$18,2,FALSE)</f>
        <v>TRANVÍA</v>
      </c>
      <c r="V817" s="3"/>
      <c r="AC817" s="3" t="s">
        <v>467</v>
      </c>
      <c r="AI817" s="19" t="str">
        <f>VLOOKUP(BBDD!AH817,[1]CODIFICACIÓN!$BM$3:$BN$14,2,FALSE)</f>
        <v>NS/NC</v>
      </c>
      <c r="AJ817" s="19" t="str">
        <f>VLOOKUP(BBDD!AI817,[1]CODIFICACIÓN!$BO$3:$BP$12,2,FALSE)</f>
        <v>NS/NC</v>
      </c>
      <c r="AL817" s="19" t="str">
        <f>VLOOKUP(BBDD!AK817,[1]CODIFICACIÓN!$BQ$3:$BR$7,2,FALSE)</f>
        <v>NS/NC</v>
      </c>
      <c r="AM817" s="19" t="str">
        <f>VLOOKUP(BBDD!AL817,[1]CODIFICACIÓN!$BS$3:$BT$7,2,FALSE)</f>
        <v>NS/NC</v>
      </c>
    </row>
    <row r="818" spans="1:39" x14ac:dyDescent="0.3">
      <c r="A818" s="4">
        <v>817</v>
      </c>
      <c r="B818" s="5">
        <v>42846</v>
      </c>
      <c r="D818" s="3" t="s">
        <v>104</v>
      </c>
      <c r="E818" s="19" t="str">
        <f>VLOOKUP(BBDD!E818,[1]CODIFICACIÓN!$A$3:$B$5,2,FALSE)</f>
        <v>Hombre</v>
      </c>
      <c r="F818" s="3">
        <v>19</v>
      </c>
      <c r="G818" s="3" t="str">
        <f>VLOOKUP(F818,[1]CODIFICACIÓN!$BV$3:$BW$99,2,FALSE)</f>
        <v>15 a 24 años</v>
      </c>
      <c r="H818" s="3" t="s">
        <v>106</v>
      </c>
      <c r="I818" s="19" t="str">
        <f>VLOOKUP(BBDD!H818,[1]CODIFICACIÓN!$BG$3:$BH$11,2,FALSE)</f>
        <v>NS/NC</v>
      </c>
      <c r="J818" s="4" t="s">
        <v>106</v>
      </c>
      <c r="K818" s="19" t="str">
        <f>VLOOKUP(BBDD!J818,[1]CODIFICACIÓN!$G$3:$H$48,2,FALSE)</f>
        <v>Actur- Rey Fernando</v>
      </c>
      <c r="L818" s="4" t="s">
        <v>663</v>
      </c>
      <c r="M818" s="3" t="s">
        <v>104</v>
      </c>
      <c r="N818" s="19" t="str">
        <f>VLOOKUP(BBDD!M818,[1]CODIFICACIÓN!$G$3:$H$48,2,FALSE)</f>
        <v>Centro Comercial Gran Casa</v>
      </c>
      <c r="O818" s="18">
        <v>30</v>
      </c>
      <c r="P818" s="19" t="str">
        <f>VLOOKUP(BBDD!O818,[1]CODIFICACIÓN!$BI$3:$BJ$15,2,FALSE)</f>
        <v>CASA</v>
      </c>
      <c r="Q818" s="3"/>
      <c r="R818" s="19" t="str">
        <f>VLOOKUP(BBDD!Q818,[1]CODIFICACIÓN!$BI$3:$BJ$15,2,FALSE)</f>
        <v>TRABAJO</v>
      </c>
      <c r="T818" s="19" t="str">
        <f>VLOOKUP(BBDD!S818,[1]CODIFICACIÓN!$BK$3:$BL$18,2,FALSE)</f>
        <v>A PIE</v>
      </c>
      <c r="U818" s="19" t="str">
        <f>VLOOKUP(BBDD!T818,[1]CODIFICACIÓN!$BK$3:$BL$18,2,FALSE)</f>
        <v>TRANVÍA</v>
      </c>
      <c r="V818" s="3"/>
      <c r="Z818" s="3">
        <v>5</v>
      </c>
      <c r="AC818" s="3" t="s">
        <v>467</v>
      </c>
      <c r="AI818" s="19" t="str">
        <f>VLOOKUP(BBDD!AH818,[1]CODIFICACIÓN!$BM$3:$BN$14,2,FALSE)</f>
        <v>TARJETA CIUDADANA</v>
      </c>
      <c r="AJ818" s="19" t="str">
        <f>VLOOKUP(BBDD!AI818,[1]CODIFICACIÓN!$BO$3:$BP$12,2,FALSE)</f>
        <v>NS/NC</v>
      </c>
      <c r="AL818" s="19" t="str">
        <f>VLOOKUP(BBDD!AK818,[1]CODIFICACIÓN!$BQ$3:$BR$7,2,FALSE)</f>
        <v>4 O MÁS VECES A LA SEMANA</v>
      </c>
      <c r="AM818" s="19" t="str">
        <f>VLOOKUP(BBDD!AL818,[1]CODIFICACIÓN!$BS$3:$BT$7,2,FALSE)</f>
        <v>Seguro</v>
      </c>
    </row>
    <row r="819" spans="1:39" x14ac:dyDescent="0.3">
      <c r="A819" s="4">
        <v>818</v>
      </c>
      <c r="B819" s="5">
        <v>42846</v>
      </c>
      <c r="D819" s="3" t="s">
        <v>104</v>
      </c>
      <c r="E819" s="19" t="str">
        <f>VLOOKUP(BBDD!E819,[1]CODIFICACIÓN!$A$3:$B$5,2,FALSE)</f>
        <v>Hombre</v>
      </c>
      <c r="F819" s="3">
        <v>45</v>
      </c>
      <c r="G819" s="3" t="str">
        <f>VLOOKUP(F819,[1]CODIFICACIÓN!$BV$3:$BW$99,2,FALSE)</f>
        <v>40 a 54 años</v>
      </c>
      <c r="H819" s="3" t="s">
        <v>118</v>
      </c>
      <c r="I819" s="19" t="str">
        <f>VLOOKUP(BBDD!H819,[1]CODIFICACIÓN!$BG$3:$BH$11,2,FALSE)</f>
        <v>NS/NC</v>
      </c>
      <c r="J819" s="4" t="s">
        <v>661</v>
      </c>
      <c r="K819" s="19" t="str">
        <f>VLOOKUP(BBDD!J819,[1]CODIFICACIÓN!$G$3:$H$48,2,FALSE)</f>
        <v>Oliver- Valdefierro</v>
      </c>
      <c r="L819" s="4" t="s">
        <v>666</v>
      </c>
      <c r="M819" s="3" t="s">
        <v>104</v>
      </c>
      <c r="N819" s="19" t="str">
        <f>VLOOKUP(BBDD!M819,[1]CODIFICACIÓN!$G$3:$H$48,2,FALSE)</f>
        <v>Centro Comercial Gran Casa</v>
      </c>
      <c r="O819" s="18">
        <v>30</v>
      </c>
      <c r="P819" s="19" t="str">
        <f>VLOOKUP(BBDD!O819,[1]CODIFICACIÓN!$BI$3:$BJ$15,2,FALSE)</f>
        <v>CASA</v>
      </c>
      <c r="Q819" s="3"/>
      <c r="R819" s="19" t="str">
        <f>VLOOKUP(BBDD!Q819,[1]CODIFICACIÓN!$BI$3:$BJ$15,2,FALSE)</f>
        <v>TRABAJO</v>
      </c>
      <c r="T819" s="19" t="str">
        <f>VLOOKUP(BBDD!S819,[1]CODIFICACIÓN!$BK$3:$BL$18,2,FALSE)</f>
        <v>A PIE</v>
      </c>
      <c r="U819" s="19" t="str">
        <f>VLOOKUP(BBDD!T819,[1]CODIFICACIÓN!$BK$3:$BL$18,2,FALSE)</f>
        <v>BUS URBANO</v>
      </c>
      <c r="V819" s="19" t="str">
        <f>VLOOKUP(BBDD!U819,[1]CODIFICACIÓN!$BK$3:$BL$18,2,FALSE)</f>
        <v>A PIE</v>
      </c>
      <c r="Z819" s="3">
        <v>37</v>
      </c>
      <c r="AI819" s="19" t="str">
        <f>VLOOKUP(BBDD!AH819,[1]CODIFICACIÓN!$BM$3:$BN$14,2,FALSE)</f>
        <v>TARJETA CIUDADANA</v>
      </c>
      <c r="AJ819" s="19" t="str">
        <f>VLOOKUP(BBDD!AI819,[1]CODIFICACIÓN!$BO$3:$BP$12,2,FALSE)</f>
        <v>NS/NC</v>
      </c>
      <c r="AL819" s="19" t="str">
        <f>VLOOKUP(BBDD!AK819,[1]CODIFICACIÓN!$BQ$3:$BR$7,2,FALSE)</f>
        <v>1-3 VECES A LA SEMANA</v>
      </c>
      <c r="AM819" s="19" t="str">
        <f>VLOOKUP(BBDD!AL819,[1]CODIFICACIÓN!$BS$3:$BT$7,2,FALSE)</f>
        <v>Seguro</v>
      </c>
    </row>
    <row r="820" spans="1:39" ht="15" customHeight="1" x14ac:dyDescent="0.3">
      <c r="A820" s="4">
        <v>819</v>
      </c>
      <c r="B820" s="5">
        <v>42846</v>
      </c>
      <c r="D820" s="3" t="s">
        <v>104</v>
      </c>
      <c r="E820" s="19" t="str">
        <f>VLOOKUP(BBDD!E820,[1]CODIFICACIÓN!$A$3:$B$5,2,FALSE)</f>
        <v>Hombre</v>
      </c>
      <c r="F820" s="3">
        <v>35</v>
      </c>
      <c r="G820" s="3" t="str">
        <f>VLOOKUP(F820,[1]CODIFICACIÓN!$BV$3:$BW$99,2,FALSE)</f>
        <v>25 a 39 años</v>
      </c>
      <c r="H820" s="3" t="s">
        <v>453</v>
      </c>
      <c r="I820" s="19" t="str">
        <f>VLOOKUP(BBDD!H820,[1]CODIFICACIÓN!$BG$3:$BH$11,2,FALSE)</f>
        <v>OCUPADO/A</v>
      </c>
      <c r="J820" s="4" t="s">
        <v>662</v>
      </c>
      <c r="K820" s="19" t="str">
        <f>VLOOKUP(BBDD!J820,[1]CODIFICACIÓN!$G$3:$H$48,2,FALSE)</f>
        <v>Zona Norte</v>
      </c>
      <c r="L820" s="4">
        <v>1</v>
      </c>
      <c r="M820" s="3" t="s">
        <v>104</v>
      </c>
      <c r="N820" s="19" t="str">
        <f>VLOOKUP(BBDD!M820,[1]CODIFICACIÓN!$G$3:$H$48,2,FALSE)</f>
        <v>Centro Comercial Gran Casa</v>
      </c>
      <c r="O820" s="18">
        <v>30</v>
      </c>
      <c r="P820" s="19" t="str">
        <f>VLOOKUP(BBDD!O820,[1]CODIFICACIÓN!$BI$3:$BJ$15,2,FALSE)</f>
        <v>CASA</v>
      </c>
      <c r="Q820" s="3"/>
      <c r="R820" s="19" t="str">
        <f>VLOOKUP(BBDD!Q820,[1]CODIFICACIÓN!$BI$3:$BJ$15,2,FALSE)</f>
        <v>TRABAJO</v>
      </c>
      <c r="T820" s="19" t="str">
        <f>VLOOKUP(BBDD!S820,[1]CODIFICACIÓN!$BK$3:$BL$18,2,FALSE)</f>
        <v>COCHE PERSONA QUE CONDUCE</v>
      </c>
      <c r="U820" s="19"/>
      <c r="V820" s="3"/>
      <c r="Z820" s="3">
        <v>40</v>
      </c>
      <c r="AI820" s="19" t="str">
        <f>VLOOKUP(BBDD!AH820,[1]CODIFICACIÓN!$BM$3:$BN$14,2,FALSE)</f>
        <v>NS/NC</v>
      </c>
      <c r="AJ820" s="19" t="str">
        <f>VLOOKUP(BBDD!AI820,[1]CODIFICACIÓN!$BO$3:$BP$12,2,FALSE)</f>
        <v>NS/NC</v>
      </c>
      <c r="AL820" s="19" t="str">
        <f>VLOOKUP(BBDD!AK820,[1]CODIFICACIÓN!$BQ$3:$BR$7,2,FALSE)</f>
        <v>4 O MÁS VECES A LA SEMANA</v>
      </c>
      <c r="AM820" s="19" t="str">
        <f>VLOOKUP(BBDD!AL820,[1]CODIFICACIÓN!$BS$3:$BT$7,2,FALSE)</f>
        <v>Seguro</v>
      </c>
    </row>
    <row r="821" spans="1:39" x14ac:dyDescent="0.3">
      <c r="A821" s="4">
        <v>820</v>
      </c>
      <c r="B821" s="5">
        <v>42846</v>
      </c>
      <c r="D821" s="3" t="s">
        <v>104</v>
      </c>
      <c r="E821" s="19" t="str">
        <f>VLOOKUP(BBDD!E821,[1]CODIFICACIÓN!$A$3:$B$5,2,FALSE)</f>
        <v>Mujer</v>
      </c>
      <c r="F821" s="3">
        <v>19</v>
      </c>
      <c r="G821" s="3" t="str">
        <f>VLOOKUP(F821,[1]CODIFICACIÓN!$BV$3:$BW$99,2,FALSE)</f>
        <v>15 a 24 años</v>
      </c>
      <c r="H821" s="3" t="s">
        <v>121</v>
      </c>
      <c r="I821" s="19" t="str">
        <f>VLOOKUP(BBDD!H821,[1]CODIFICACIÓN!$BG$3:$BH$11,2,FALSE)</f>
        <v>ESTUDIANTE</v>
      </c>
      <c r="J821" s="4" t="s">
        <v>106</v>
      </c>
      <c r="K821" s="19" t="str">
        <f>VLOOKUP(BBDD!J821,[1]CODIFICACIÓN!$G$3:$H$48,2,FALSE)</f>
        <v>Actur- Rey Fernando</v>
      </c>
      <c r="L821" s="4" t="s">
        <v>663</v>
      </c>
      <c r="M821" s="3" t="s">
        <v>104</v>
      </c>
      <c r="N821" s="19" t="str">
        <f>VLOOKUP(BBDD!M821,[1]CODIFICACIÓN!$G$3:$H$48,2,FALSE)</f>
        <v>Centro Comercial Gran Casa</v>
      </c>
      <c r="O821" s="18">
        <v>30</v>
      </c>
      <c r="P821" s="19" t="str">
        <f>VLOOKUP(BBDD!O821,[1]CODIFICACIÓN!$BI$3:$BJ$15,2,FALSE)</f>
        <v>CASA</v>
      </c>
      <c r="Q821" s="3"/>
      <c r="R821" s="19" t="str">
        <f>VLOOKUP(BBDD!Q821,[1]CODIFICACIÓN!$BI$3:$BJ$15,2,FALSE)</f>
        <v>OCIO (DEPORTE, AMIGOS, ETC.)</v>
      </c>
      <c r="T821" s="19" t="str">
        <f>VLOOKUP(BBDD!S821,[1]CODIFICACIÓN!$BK$3:$BL$18,2,FALSE)</f>
        <v>A PIE</v>
      </c>
      <c r="U821" s="19" t="str">
        <f>VLOOKUP(BBDD!T821,[1]CODIFICACIÓN!$BK$3:$BL$18,2,FALSE)</f>
        <v>TRANVÍA</v>
      </c>
      <c r="V821" s="19" t="str">
        <f>VLOOKUP(BBDD!U821,[1]CODIFICACIÓN!$BK$3:$BL$18,2,FALSE)</f>
        <v>A PIE</v>
      </c>
      <c r="Z821" s="3">
        <v>20</v>
      </c>
      <c r="AC821" s="3" t="s">
        <v>467</v>
      </c>
      <c r="AI821" s="19" t="str">
        <f>VLOOKUP(BBDD!AH821,[1]CODIFICACIÓN!$BM$3:$BN$14,2,FALSE)</f>
        <v>TARJETA CIUDADANA</v>
      </c>
      <c r="AJ821" s="19" t="str">
        <f>VLOOKUP(BBDD!AI821,[1]CODIFICACIÓN!$BO$3:$BP$12,2,FALSE)</f>
        <v>NS/NC</v>
      </c>
      <c r="AL821" s="19" t="str">
        <f>VLOOKUP(BBDD!AK821,[1]CODIFICACIÓN!$BQ$3:$BR$7,2,FALSE)</f>
        <v>1-3 VECES A LA SEMANA</v>
      </c>
      <c r="AM821" s="19" t="str">
        <f>VLOOKUP(BBDD!AL821,[1]CODIFICACIÓN!$BS$3:$BT$7,2,FALSE)</f>
        <v>Seguro</v>
      </c>
    </row>
    <row r="822" spans="1:39" ht="15" customHeight="1" x14ac:dyDescent="0.3">
      <c r="A822" s="4">
        <v>821</v>
      </c>
      <c r="B822" s="5">
        <v>42846</v>
      </c>
      <c r="D822" s="3" t="s">
        <v>104</v>
      </c>
      <c r="E822" s="19" t="str">
        <f>VLOOKUP(BBDD!E822,[1]CODIFICACIÓN!$A$3:$B$5,2,FALSE)</f>
        <v>Hombre</v>
      </c>
      <c r="F822" s="3">
        <v>65</v>
      </c>
      <c r="G822" s="3" t="str">
        <f>VLOOKUP(F822,[1]CODIFICACIÓN!$BV$3:$BW$99,2,FALSE)</f>
        <v>&gt; 65 años</v>
      </c>
      <c r="H822" s="3" t="s">
        <v>454</v>
      </c>
      <c r="I822" s="19" t="str">
        <f>VLOOKUP(BBDD!H822,[1]CODIFICACIÓN!$BG$3:$BH$11,2,FALSE)</f>
        <v>NS/NC</v>
      </c>
      <c r="K822" s="19" t="str">
        <f>VLOOKUP(BBDD!J822,[1]CODIFICACIÓN!$G$3:$H$48,2,FALSE)</f>
        <v>No sabe / No contesta</v>
      </c>
      <c r="L822" s="4">
        <v>999</v>
      </c>
      <c r="M822" s="3" t="s">
        <v>104</v>
      </c>
      <c r="N822" s="19" t="str">
        <f>VLOOKUP(BBDD!M822,[1]CODIFICACIÓN!$G$3:$H$48,2,FALSE)</f>
        <v>Centro Comercial Gran Casa</v>
      </c>
      <c r="O822" s="18">
        <v>30</v>
      </c>
      <c r="P822" s="19" t="str">
        <f>VLOOKUP(BBDD!O822,[1]CODIFICACIÓN!$BI$3:$BJ$15,2,FALSE)</f>
        <v>CASA</v>
      </c>
      <c r="Q822" s="3"/>
      <c r="R822" s="19" t="str">
        <f>VLOOKUP(BBDD!Q822,[1]CODIFICACIÓN!$BI$3:$BJ$15,2,FALSE)</f>
        <v>OCIO (DEPORTE, AMIGOS, ETC.)</v>
      </c>
      <c r="T822" s="19" t="str">
        <f>VLOOKUP(BBDD!S822,[1]CODIFICACIÓN!$BK$3:$BL$18,2,FALSE)</f>
        <v>COCHE PERSONA QUE CONDUCE</v>
      </c>
      <c r="U822" s="19"/>
      <c r="V822" s="19"/>
      <c r="Z822" s="3">
        <v>30</v>
      </c>
      <c r="AI822" s="19" t="str">
        <f>VLOOKUP(BBDD!AH822,[1]CODIFICACIÓN!$BM$3:$BN$14,2,FALSE)</f>
        <v>NS/NC</v>
      </c>
      <c r="AJ822" s="19" t="str">
        <f>VLOOKUP(BBDD!AI822,[1]CODIFICACIÓN!$BO$3:$BP$12,2,FALSE)</f>
        <v>NS/NC</v>
      </c>
      <c r="AL822" s="19" t="str">
        <f>VLOOKUP(BBDD!AK822,[1]CODIFICACIÓN!$BQ$3:$BR$7,2,FALSE)</f>
        <v>CON MENOR FRECUENCIA</v>
      </c>
      <c r="AM822" s="19" t="str">
        <f>VLOOKUP(BBDD!AL822,[1]CODIFICACIÓN!$BS$3:$BT$7,2,FALSE)</f>
        <v>Seguro</v>
      </c>
    </row>
    <row r="823" spans="1:39" ht="15" customHeight="1" x14ac:dyDescent="0.3">
      <c r="A823" s="4">
        <v>822</v>
      </c>
      <c r="B823" s="5">
        <v>42846</v>
      </c>
      <c r="D823" s="3" t="s">
        <v>104</v>
      </c>
      <c r="E823" s="19" t="str">
        <f>VLOOKUP(BBDD!E823,[1]CODIFICACIÓN!$A$3:$B$5,2,FALSE)</f>
        <v>Hombre</v>
      </c>
      <c r="F823" s="3">
        <v>33</v>
      </c>
      <c r="G823" s="3" t="str">
        <f>VLOOKUP(F823,[1]CODIFICACIÓN!$BV$3:$BW$99,2,FALSE)</f>
        <v>25 a 39 años</v>
      </c>
      <c r="H823" s="3" t="s">
        <v>123</v>
      </c>
      <c r="I823" s="19" t="str">
        <f>VLOOKUP(BBDD!H823,[1]CODIFICACIÓN!$BG$3:$BH$11,2,FALSE)</f>
        <v>EN PARO</v>
      </c>
      <c r="J823" s="4" t="s">
        <v>115</v>
      </c>
      <c r="K823" s="19" t="str">
        <f>VLOOKUP(BBDD!J823,[1]CODIFICACIÓN!$G$3:$H$48,2,FALSE)</f>
        <v>Delicias</v>
      </c>
      <c r="L823" s="4" t="s">
        <v>564</v>
      </c>
      <c r="M823" s="3" t="s">
        <v>104</v>
      </c>
      <c r="N823" s="19" t="str">
        <f>VLOOKUP(BBDD!M823,[1]CODIFICACIÓN!$G$3:$H$48,2,FALSE)</f>
        <v>Centro Comercial Gran Casa</v>
      </c>
      <c r="O823" s="18">
        <v>30</v>
      </c>
      <c r="P823" s="19" t="str">
        <f>VLOOKUP(BBDD!O823,[1]CODIFICACIÓN!$BI$3:$BJ$15,2,FALSE)</f>
        <v>CASA</v>
      </c>
      <c r="Q823" s="3"/>
      <c r="R823" s="19" t="str">
        <f>VLOOKUP(BBDD!Q823,[1]CODIFICACIÓN!$BI$3:$BJ$15,2,FALSE)</f>
        <v>TRABAJO</v>
      </c>
      <c r="T823" s="19" t="str">
        <f>VLOOKUP(BBDD!S823,[1]CODIFICACIÓN!$BK$3:$BL$18,2,FALSE)</f>
        <v>COCHE ACOMPAÑANTE</v>
      </c>
      <c r="U823" s="19"/>
      <c r="V823" s="3"/>
      <c r="Z823" s="3">
        <v>7</v>
      </c>
      <c r="AI823" s="19" t="str">
        <f>VLOOKUP(BBDD!AH823,[1]CODIFICACIÓN!$BM$3:$BN$14,2,FALSE)</f>
        <v>NS/NC</v>
      </c>
      <c r="AJ823" s="19" t="str">
        <f>VLOOKUP(BBDD!AI823,[1]CODIFICACIÓN!$BO$3:$BP$12,2,FALSE)</f>
        <v>NS/NC</v>
      </c>
      <c r="AL823" s="19" t="str">
        <f>VLOOKUP(BBDD!AK823,[1]CODIFICACIÓN!$BQ$3:$BR$7,2,FALSE)</f>
        <v>NS/NC</v>
      </c>
      <c r="AM823" s="19" t="str">
        <f>VLOOKUP(BBDD!AL823,[1]CODIFICACIÓN!$BS$3:$BT$7,2,FALSE)</f>
        <v>Muy seguro</v>
      </c>
    </row>
    <row r="824" spans="1:39" ht="15" customHeight="1" x14ac:dyDescent="0.3">
      <c r="A824" s="4">
        <v>823</v>
      </c>
      <c r="B824" s="5">
        <v>42846</v>
      </c>
      <c r="D824" s="3" t="s">
        <v>104</v>
      </c>
      <c r="E824" s="19" t="str">
        <f>VLOOKUP(BBDD!E824,[1]CODIFICACIÓN!$A$3:$B$5,2,FALSE)</f>
        <v>Mujer</v>
      </c>
      <c r="F824" s="3">
        <v>21</v>
      </c>
      <c r="G824" s="3" t="str">
        <f>VLOOKUP(F824,[1]CODIFICACIÓN!$BV$3:$BW$99,2,FALSE)</f>
        <v>15 a 24 años</v>
      </c>
      <c r="H824" s="3" t="s">
        <v>107</v>
      </c>
      <c r="I824" s="19" t="str">
        <f>VLOOKUP(BBDD!H824,[1]CODIFICACIÓN!$BG$3:$BH$11,2,FALSE)</f>
        <v>OCUPADO/A Y ESTUDIANTE</v>
      </c>
      <c r="J824" s="4" t="s">
        <v>106</v>
      </c>
      <c r="K824" s="19" t="str">
        <f>VLOOKUP(BBDD!J824,[1]CODIFICACIÓN!$G$3:$H$48,2,FALSE)</f>
        <v>Actur- Rey Fernando</v>
      </c>
      <c r="L824" s="4" t="s">
        <v>663</v>
      </c>
      <c r="M824" s="3" t="s">
        <v>104</v>
      </c>
      <c r="N824" s="19" t="str">
        <f>VLOOKUP(BBDD!M824,[1]CODIFICACIÓN!$G$3:$H$48,2,FALSE)</f>
        <v>Centro Comercial Gran Casa</v>
      </c>
      <c r="O824" s="18">
        <v>30</v>
      </c>
      <c r="P824" s="19" t="str">
        <f>VLOOKUP(BBDD!O824,[1]CODIFICACIÓN!$BI$3:$BJ$15,2,FALSE)</f>
        <v>CASA</v>
      </c>
      <c r="Q824" s="3"/>
      <c r="R824" s="19" t="str">
        <f>VLOOKUP(BBDD!Q824,[1]CODIFICACIÓN!$BI$3:$BJ$15,2,FALSE)</f>
        <v>TRABAJO</v>
      </c>
      <c r="T824" s="19" t="str">
        <f>VLOOKUP(BBDD!S824,[1]CODIFICACIÓN!$BK$3:$BL$18,2,FALSE)</f>
        <v>MOTOCICLETA</v>
      </c>
      <c r="U824" s="19"/>
      <c r="V824" s="3"/>
      <c r="Z824" s="3">
        <v>5</v>
      </c>
      <c r="AI824" s="19" t="str">
        <f>VLOOKUP(BBDD!AH824,[1]CODIFICACIÓN!$BM$3:$BN$14,2,FALSE)</f>
        <v>NS/NC</v>
      </c>
      <c r="AJ824" s="19" t="str">
        <f>VLOOKUP(BBDD!AI824,[1]CODIFICACIÓN!$BO$3:$BP$12,2,FALSE)</f>
        <v>NS/NC</v>
      </c>
      <c r="AL824" s="19" t="str">
        <f>VLOOKUP(BBDD!AK824,[1]CODIFICACIÓN!$BQ$3:$BR$7,2,FALSE)</f>
        <v>NS/NC</v>
      </c>
      <c r="AM824" s="19" t="str">
        <f>VLOOKUP(BBDD!AL824,[1]CODIFICACIÓN!$BS$3:$BT$7,2,FALSE)</f>
        <v>Muy seguro</v>
      </c>
    </row>
    <row r="825" spans="1:39" x14ac:dyDescent="0.3">
      <c r="A825" s="4">
        <v>824</v>
      </c>
      <c r="B825" s="5">
        <v>42846</v>
      </c>
      <c r="D825" s="3" t="s">
        <v>104</v>
      </c>
      <c r="E825" s="19" t="str">
        <f>VLOOKUP(BBDD!E825,[1]CODIFICACIÓN!$A$3:$B$5,2,FALSE)</f>
        <v>NS/NC</v>
      </c>
      <c r="F825" s="3">
        <v>18</v>
      </c>
      <c r="G825" s="3" t="str">
        <f>VLOOKUP(F825,[1]CODIFICACIÓN!$BV$3:$BW$99,2,FALSE)</f>
        <v>15 a 24 años</v>
      </c>
      <c r="H825" s="3" t="s">
        <v>174</v>
      </c>
      <c r="I825" s="19" t="str">
        <f>VLOOKUP(BBDD!H825,[1]CODIFICACIÓN!$BG$3:$BH$11,2,FALSE)</f>
        <v>NS/NC</v>
      </c>
      <c r="J825" s="4" t="s">
        <v>131</v>
      </c>
      <c r="K825" s="19" t="str">
        <f>VLOOKUP(BBDD!J825,[1]CODIFICACIÓN!$G$3:$H$48,2,FALSE)</f>
        <v>Torrero- La Paz</v>
      </c>
      <c r="L825" s="19" t="s">
        <v>668</v>
      </c>
      <c r="M825" s="3" t="s">
        <v>104</v>
      </c>
      <c r="N825" s="19" t="str">
        <f>VLOOKUP(BBDD!M825,[1]CODIFICACIÓN!$G$3:$H$48,2,FALSE)</f>
        <v>Centro Comercial Gran Casa</v>
      </c>
      <c r="O825" s="18">
        <v>30</v>
      </c>
      <c r="P825" s="19" t="str">
        <f>VLOOKUP(BBDD!O825,[1]CODIFICACIÓN!$BI$3:$BJ$15,2,FALSE)</f>
        <v>CASA</v>
      </c>
      <c r="Q825" s="3"/>
      <c r="R825" s="19" t="str">
        <f>VLOOKUP(BBDD!Q825,[1]CODIFICACIÓN!$BI$3:$BJ$15,2,FALSE)</f>
        <v>OCIO (DEPORTE, AMIGOS, ETC.)</v>
      </c>
      <c r="T825" s="19" t="str">
        <f>VLOOKUP(BBDD!S825,[1]CODIFICACIÓN!$BK$3:$BL$18,2,FALSE)</f>
        <v>A PIE</v>
      </c>
      <c r="U825" s="19" t="str">
        <f>VLOOKUP(BBDD!T825,[1]CODIFICACIÓN!$BK$3:$BL$18,2,FALSE)</f>
        <v>BUS URBANO</v>
      </c>
      <c r="V825" s="3"/>
      <c r="Z825" s="3">
        <v>30</v>
      </c>
      <c r="AC825" s="3">
        <v>23</v>
      </c>
      <c r="AI825" s="19" t="str">
        <f>VLOOKUP(BBDD!AH825,[1]CODIFICACIÓN!$BM$3:$BN$14,2,FALSE)</f>
        <v>TARJETA CIUDADANA</v>
      </c>
      <c r="AJ825" s="19" t="str">
        <f>VLOOKUP(BBDD!AI825,[1]CODIFICACIÓN!$BO$3:$BP$12,2,FALSE)</f>
        <v>NS/NC</v>
      </c>
      <c r="AL825" s="19" t="str">
        <f>VLOOKUP(BBDD!AK825,[1]CODIFICACIÓN!$BQ$3:$BR$7,2,FALSE)</f>
        <v>1-3 VECES A LA SEMANA</v>
      </c>
      <c r="AM825" s="19" t="str">
        <f>VLOOKUP(BBDD!AL825,[1]CODIFICACIÓN!$BS$3:$BT$7,2,FALSE)</f>
        <v>Seguro</v>
      </c>
    </row>
    <row r="826" spans="1:39" ht="15" customHeight="1" x14ac:dyDescent="0.3">
      <c r="A826" s="4">
        <v>825</v>
      </c>
      <c r="B826" s="5">
        <v>42846</v>
      </c>
      <c r="D826" s="3" t="s">
        <v>104</v>
      </c>
      <c r="E826" s="19" t="str">
        <f>VLOOKUP(BBDD!E826,[1]CODIFICACIÓN!$A$3:$B$5,2,FALSE)</f>
        <v>Hombre</v>
      </c>
      <c r="F826" s="3">
        <v>40</v>
      </c>
      <c r="G826" s="3" t="str">
        <f>VLOOKUP(F826,[1]CODIFICACIÓN!$BV$3:$BW$99,2,FALSE)</f>
        <v>40 a 54 años</v>
      </c>
      <c r="H826" s="3" t="s">
        <v>186</v>
      </c>
      <c r="I826" s="19" t="str">
        <f>VLOOKUP(BBDD!H826,[1]CODIFICACIÓN!$BG$3:$BH$11,2,FALSE)</f>
        <v>OCUPADO/A</v>
      </c>
      <c r="J826" s="4" t="s">
        <v>660</v>
      </c>
      <c r="K826" s="19" t="str">
        <f>VLOOKUP(BBDD!J826,[1]CODIFICACIÓN!$G$3:$H$48,2,FALSE)</f>
        <v>El Rabal</v>
      </c>
      <c r="L826" s="4" t="s">
        <v>583</v>
      </c>
      <c r="M826" s="3" t="s">
        <v>104</v>
      </c>
      <c r="N826" s="19" t="str">
        <f>VLOOKUP(BBDD!M826,[1]CODIFICACIÓN!$G$3:$H$48,2,FALSE)</f>
        <v>Centro Comercial Gran Casa</v>
      </c>
      <c r="O826" s="18">
        <v>30</v>
      </c>
      <c r="P826" s="19" t="str">
        <f>VLOOKUP(BBDD!O826,[1]CODIFICACIÓN!$BI$3:$BJ$15,2,FALSE)</f>
        <v>CASA</v>
      </c>
      <c r="Q826" s="3"/>
      <c r="R826" s="19" t="str">
        <f>VLOOKUP(BBDD!Q826,[1]CODIFICACIÓN!$BI$3:$BJ$15,2,FALSE)</f>
        <v>TRABAJO</v>
      </c>
      <c r="T826" s="19" t="str">
        <f>VLOOKUP(BBDD!S826,[1]CODIFICACIÓN!$BK$3:$BL$18,2,FALSE)</f>
        <v>COCHE PERSONA QUE CONDUCE</v>
      </c>
      <c r="U826" s="19"/>
      <c r="V826" s="3"/>
      <c r="Z826" s="3">
        <v>12</v>
      </c>
      <c r="AI826" s="19" t="str">
        <f>VLOOKUP(BBDD!AH826,[1]CODIFICACIÓN!$BM$3:$BN$14,2,FALSE)</f>
        <v>NS/NC</v>
      </c>
      <c r="AJ826" s="19" t="str">
        <f>VLOOKUP(BBDD!AI826,[1]CODIFICACIÓN!$BO$3:$BP$12,2,FALSE)</f>
        <v>NS/NC</v>
      </c>
      <c r="AL826" s="19" t="str">
        <f>VLOOKUP(BBDD!AK826,[1]CODIFICACIÓN!$BQ$3:$BR$7,2,FALSE)</f>
        <v>NS/NC</v>
      </c>
      <c r="AM826" s="19" t="str">
        <f>VLOOKUP(BBDD!AL826,[1]CODIFICACIÓN!$BS$3:$BT$7,2,FALSE)</f>
        <v>Seguro</v>
      </c>
    </row>
    <row r="827" spans="1:39" ht="15" customHeight="1" x14ac:dyDescent="0.3">
      <c r="A827" s="4">
        <v>826</v>
      </c>
      <c r="B827" s="5">
        <v>42846</v>
      </c>
      <c r="D827" s="3" t="s">
        <v>104</v>
      </c>
      <c r="E827" s="19" t="str">
        <f>VLOOKUP(BBDD!E827,[1]CODIFICACIÓN!$A$3:$B$5,2,FALSE)</f>
        <v>Mujer</v>
      </c>
      <c r="F827" s="3">
        <v>40</v>
      </c>
      <c r="G827" s="3" t="str">
        <f>VLOOKUP(F827,[1]CODIFICACIÓN!$BV$3:$BW$99,2,FALSE)</f>
        <v>40 a 54 años</v>
      </c>
      <c r="H827" s="3" t="s">
        <v>111</v>
      </c>
      <c r="I827" s="19" t="str">
        <f>VLOOKUP(BBDD!H827,[1]CODIFICACIÓN!$BG$3:$BH$11,2,FALSE)</f>
        <v>OCUPADO/A</v>
      </c>
      <c r="K827" s="19" t="str">
        <f>VLOOKUP(BBDD!J827,[1]CODIFICACIÓN!$G$3:$H$48,2,FALSE)</f>
        <v>No sabe / No contesta</v>
      </c>
      <c r="L827" s="4">
        <v>999</v>
      </c>
      <c r="N827" s="19" t="str">
        <f>VLOOKUP(BBDD!M827,[1]CODIFICACIÓN!$G$3:$H$48,2,FALSE)</f>
        <v>El Rabal</v>
      </c>
      <c r="O827" s="18" t="s">
        <v>560</v>
      </c>
      <c r="P827" s="19" t="str">
        <f>VLOOKUP(BBDD!O827,[1]CODIFICACIÓN!$BI$3:$BJ$15,2,FALSE)</f>
        <v>TRABAJO</v>
      </c>
      <c r="Q827" s="3"/>
      <c r="R827" s="19" t="str">
        <f>VLOOKUP(BBDD!Q827,[1]CODIFICACIÓN!$BI$3:$BJ$15,2,FALSE)</f>
        <v>CASA</v>
      </c>
      <c r="T827" s="19" t="str">
        <f>VLOOKUP(BBDD!S827,[1]CODIFICACIÓN!$BK$3:$BL$18,2,FALSE)</f>
        <v>COCHE PERSONA QUE CONDUCE</v>
      </c>
      <c r="U827" s="19"/>
      <c r="V827" s="3"/>
      <c r="AI827" s="19" t="str">
        <f>VLOOKUP(BBDD!AH827,[1]CODIFICACIÓN!$BM$3:$BN$14,2,FALSE)</f>
        <v>NS/NC</v>
      </c>
      <c r="AJ827" s="19" t="str">
        <f>VLOOKUP(BBDD!AI827,[1]CODIFICACIÓN!$BO$3:$BP$12,2,FALSE)</f>
        <v>ES INCÓMODO</v>
      </c>
      <c r="AL827" s="19" t="str">
        <f>VLOOKUP(BBDD!AK827,[1]CODIFICACIÓN!$BQ$3:$BR$7,2,FALSE)</f>
        <v>4 O MÁS VECES A LA SEMANA</v>
      </c>
      <c r="AM827" s="19" t="str">
        <f>VLOOKUP(BBDD!AL827,[1]CODIFICACIÓN!$BS$3:$BT$7,2,FALSE)</f>
        <v>Seguro</v>
      </c>
    </row>
    <row r="828" spans="1:39" x14ac:dyDescent="0.3">
      <c r="A828" s="4">
        <v>827</v>
      </c>
      <c r="B828" s="5">
        <v>42846</v>
      </c>
      <c r="D828" s="3" t="s">
        <v>104</v>
      </c>
      <c r="E828" s="19" t="str">
        <f>VLOOKUP(BBDD!E828,[1]CODIFICACIÓN!$A$3:$B$5,2,FALSE)</f>
        <v>Mujer</v>
      </c>
      <c r="F828" s="3">
        <v>34</v>
      </c>
      <c r="G828" s="3" t="str">
        <f>VLOOKUP(F828,[1]CODIFICACIÓN!$BV$3:$BW$99,2,FALSE)</f>
        <v>25 a 39 años</v>
      </c>
      <c r="H828" s="3" t="s">
        <v>106</v>
      </c>
      <c r="I828" s="19" t="str">
        <f>VLOOKUP(BBDD!H828,[1]CODIFICACIÓN!$BG$3:$BH$11,2,FALSE)</f>
        <v>OCUPADO/A</v>
      </c>
      <c r="J828" s="4" t="s">
        <v>106</v>
      </c>
      <c r="K828" s="19" t="str">
        <f>VLOOKUP(BBDD!J828,[1]CODIFICACIÓN!$G$3:$H$48,2,FALSE)</f>
        <v>Actur- Rey Fernando</v>
      </c>
      <c r="L828" s="4" t="s">
        <v>663</v>
      </c>
      <c r="M828" s="3" t="s">
        <v>104</v>
      </c>
      <c r="N828" s="19" t="str">
        <f>VLOOKUP(BBDD!M828,[1]CODIFICACIÓN!$G$3:$H$48,2,FALSE)</f>
        <v>Centro Comercial Gran Casa</v>
      </c>
      <c r="O828" s="18">
        <v>30</v>
      </c>
      <c r="P828" s="19" t="str">
        <f>VLOOKUP(BBDD!O828,[1]CODIFICACIÓN!$BI$3:$BJ$15,2,FALSE)</f>
        <v>CASA</v>
      </c>
      <c r="Q828" s="3"/>
      <c r="R828" s="19" t="str">
        <f>VLOOKUP(BBDD!Q828,[1]CODIFICACIÓN!$BI$3:$BJ$15,2,FALSE)</f>
        <v>ASUNTOS PERSONALES</v>
      </c>
      <c r="T828" s="19" t="str">
        <f>VLOOKUP(BBDD!S828,[1]CODIFICACIÓN!$BK$3:$BL$18,2,FALSE)</f>
        <v>A PIE</v>
      </c>
      <c r="U828" s="19" t="str">
        <f>VLOOKUP(BBDD!T828,[1]CODIFICACIÓN!$BK$3:$BL$18,2,FALSE)</f>
        <v>BUS URBANO</v>
      </c>
      <c r="V828" s="3"/>
      <c r="Z828" s="3">
        <v>10</v>
      </c>
      <c r="AC828" s="3">
        <v>50</v>
      </c>
      <c r="AI828" s="19" t="str">
        <f>VLOOKUP(BBDD!AH828,[1]CODIFICACIÓN!$BM$3:$BN$14,2,FALSE)</f>
        <v>AUTOBÚS URBANO DE ZARAGOZA</v>
      </c>
      <c r="AJ828" s="19" t="str">
        <f>VLOOKUP(BBDD!AI828,[1]CODIFICACIÓN!$BO$3:$BP$12,2,FALSE)</f>
        <v>NS/NC</v>
      </c>
      <c r="AL828" s="19" t="str">
        <f>VLOOKUP(BBDD!AK828,[1]CODIFICACIÓN!$BQ$3:$BR$7,2,FALSE)</f>
        <v>1-3 VECES A LA SEMANA</v>
      </c>
      <c r="AM828" s="19" t="str">
        <f>VLOOKUP(BBDD!AL828,[1]CODIFICACIÓN!$BS$3:$BT$7,2,FALSE)</f>
        <v>Seguro</v>
      </c>
    </row>
    <row r="829" spans="1:39" ht="15" customHeight="1" x14ac:dyDescent="0.3">
      <c r="A829" s="4">
        <v>828</v>
      </c>
      <c r="B829" s="5">
        <v>42846</v>
      </c>
      <c r="D829" s="3" t="s">
        <v>104</v>
      </c>
      <c r="E829" s="19" t="str">
        <f>VLOOKUP(BBDD!E829,[1]CODIFICACIÓN!$A$3:$B$5,2,FALSE)</f>
        <v>Hombre</v>
      </c>
      <c r="F829" s="3">
        <v>27</v>
      </c>
      <c r="G829" s="3" t="str">
        <f>VLOOKUP(F829,[1]CODIFICACIÓN!$BV$3:$BW$99,2,FALSE)</f>
        <v>25 a 39 años</v>
      </c>
      <c r="H829" s="3" t="s">
        <v>146</v>
      </c>
      <c r="I829" s="19" t="str">
        <f>VLOOKUP(BBDD!H829,[1]CODIFICACIÓN!$BG$3:$BH$11,2,FALSE)</f>
        <v>OCUPADO/A</v>
      </c>
      <c r="J829" s="4" t="s">
        <v>146</v>
      </c>
      <c r="K829" s="19" t="str">
        <f>VLOOKUP(BBDD!J829,[1]CODIFICACIÓN!$G$3:$H$48,2,FALSE)</f>
        <v>Santa Isabel</v>
      </c>
      <c r="L829" s="4">
        <v>16</v>
      </c>
      <c r="M829" s="3" t="s">
        <v>104</v>
      </c>
      <c r="N829" s="19" t="str">
        <f>VLOOKUP(BBDD!M829,[1]CODIFICACIÓN!$G$3:$H$48,2,FALSE)</f>
        <v>Centro Comercial Gran Casa</v>
      </c>
      <c r="O829" s="18">
        <v>30</v>
      </c>
      <c r="P829" s="19" t="str">
        <f>VLOOKUP(BBDD!O829,[1]CODIFICACIÓN!$BI$3:$BJ$15,2,FALSE)</f>
        <v>CASA</v>
      </c>
      <c r="Q829" s="3"/>
      <c r="R829" s="19" t="str">
        <f>VLOOKUP(BBDD!Q829,[1]CODIFICACIÓN!$BI$3:$BJ$15,2,FALSE)</f>
        <v>OCIO (DEPORTE, AMIGOS, ETC.)</v>
      </c>
      <c r="T829" s="19" t="str">
        <f>VLOOKUP(BBDD!S829,[1]CODIFICACIÓN!$BK$3:$BL$18,2,FALSE)</f>
        <v>COCHE PERSONA QUE CONDUCE</v>
      </c>
      <c r="U829" s="19"/>
      <c r="V829" s="3"/>
      <c r="AI829" s="19" t="str">
        <f>VLOOKUP(BBDD!AH829,[1]CODIFICACIÓN!$BM$3:$BN$14,2,FALSE)</f>
        <v>NS/NC</v>
      </c>
      <c r="AJ829" s="19" t="str">
        <f>VLOOKUP(BBDD!AI829,[1]CODIFICACIÓN!$BO$3:$BP$12,2,FALSE)</f>
        <v>ES INCÓMODO</v>
      </c>
      <c r="AL829" s="19" t="str">
        <f>VLOOKUP(BBDD!AK829,[1]CODIFICACIÓN!$BQ$3:$BR$7,2,FALSE)</f>
        <v>NS/NC</v>
      </c>
      <c r="AM829" s="19" t="str">
        <f>VLOOKUP(BBDD!AL829,[1]CODIFICACIÓN!$BS$3:$BT$7,2,FALSE)</f>
        <v>Seguro</v>
      </c>
    </row>
    <row r="830" spans="1:39" x14ac:dyDescent="0.3">
      <c r="A830" s="4">
        <v>829</v>
      </c>
      <c r="B830" s="5">
        <v>42846</v>
      </c>
      <c r="D830" s="3" t="s">
        <v>104</v>
      </c>
      <c r="E830" s="19" t="str">
        <f>VLOOKUP(BBDD!E830,[1]CODIFICACIÓN!$A$3:$B$5,2,FALSE)</f>
        <v>Mujer</v>
      </c>
      <c r="F830" s="3">
        <v>36</v>
      </c>
      <c r="G830" s="3" t="str">
        <f>VLOOKUP(F830,[1]CODIFICACIÓN!$BV$3:$BW$99,2,FALSE)</f>
        <v>25 a 39 años</v>
      </c>
      <c r="H830" s="3" t="s">
        <v>228</v>
      </c>
      <c r="I830" s="19" t="str">
        <f>VLOOKUP(BBDD!H830,[1]CODIFICACIÓN!$BG$3:$BH$11,2,FALSE)</f>
        <v>OCUPADO/A Y ESTUDIANTE</v>
      </c>
      <c r="K830" s="19" t="str">
        <f>VLOOKUP(BBDD!J830,[1]CODIFICACIÓN!$G$3:$H$48,2,FALSE)</f>
        <v>No sabe / No contesta</v>
      </c>
      <c r="L830" s="4">
        <v>999</v>
      </c>
      <c r="M830" s="3" t="s">
        <v>104</v>
      </c>
      <c r="N830" s="19" t="str">
        <f>VLOOKUP(BBDD!M830,[1]CODIFICACIÓN!$G$3:$H$48,2,FALSE)</f>
        <v>Centro Comercial Gran Casa</v>
      </c>
      <c r="O830" s="18">
        <v>30</v>
      </c>
      <c r="P830" s="19" t="str">
        <f>VLOOKUP(BBDD!O830,[1]CODIFICACIÓN!$BI$3:$BJ$15,2,FALSE)</f>
        <v>ESTUDIOS</v>
      </c>
      <c r="Q830" s="3"/>
      <c r="R830" s="19" t="str">
        <f>VLOOKUP(BBDD!Q830,[1]CODIFICACIÓN!$BI$3:$BJ$15,2,FALSE)</f>
        <v>OCIO (DEPORTE, AMIGOS, ETC.)</v>
      </c>
      <c r="T830" s="19" t="str">
        <f>VLOOKUP(BBDD!S830,[1]CODIFICACIÓN!$BK$3:$BL$18,2,FALSE)</f>
        <v>A PIE</v>
      </c>
      <c r="U830" s="19" t="str">
        <f>VLOOKUP(BBDD!T830,[1]CODIFICACIÓN!$BK$3:$BL$18,2,FALSE)</f>
        <v>TRANVÍA</v>
      </c>
      <c r="V830" s="3"/>
      <c r="Z830" s="3">
        <v>18</v>
      </c>
      <c r="AC830" s="3" t="s">
        <v>467</v>
      </c>
      <c r="AI830" s="19" t="str">
        <f>VLOOKUP(BBDD!AH830,[1]CODIFICACIÓN!$BM$3:$BN$14,2,FALSE)</f>
        <v>NS/NC</v>
      </c>
      <c r="AJ830" s="19" t="str">
        <f>VLOOKUP(BBDD!AI830,[1]CODIFICACIÓN!$BO$3:$BP$12,2,FALSE)</f>
        <v>NS/NC</v>
      </c>
      <c r="AL830" s="19" t="str">
        <f>VLOOKUP(BBDD!AK830,[1]CODIFICACIÓN!$BQ$3:$BR$7,2,FALSE)</f>
        <v>1-3 VECES AL MES</v>
      </c>
      <c r="AM830" s="19" t="str">
        <f>VLOOKUP(BBDD!AL830,[1]CODIFICACIÓN!$BS$3:$BT$7,2,FALSE)</f>
        <v>Seguro</v>
      </c>
    </row>
    <row r="831" spans="1:39" x14ac:dyDescent="0.3">
      <c r="A831" s="4">
        <v>830</v>
      </c>
      <c r="B831" s="5">
        <v>42846</v>
      </c>
      <c r="D831" s="3" t="s">
        <v>104</v>
      </c>
      <c r="E831" s="19" t="str">
        <f>VLOOKUP(BBDD!E831,[1]CODIFICACIÓN!$A$3:$B$5,2,FALSE)</f>
        <v>Mujer</v>
      </c>
      <c r="F831" s="3">
        <v>31</v>
      </c>
      <c r="G831" s="3" t="str">
        <f>VLOOKUP(F831,[1]CODIFICACIÓN!$BV$3:$BW$99,2,FALSE)</f>
        <v>25 a 39 años</v>
      </c>
      <c r="H831" s="3" t="s">
        <v>105</v>
      </c>
      <c r="I831" s="19" t="str">
        <f>VLOOKUP(BBDD!H831,[1]CODIFICACIÓN!$BG$3:$BH$11,2,FALSE)</f>
        <v>OCUPADO/A</v>
      </c>
      <c r="J831" s="4" t="s">
        <v>105</v>
      </c>
      <c r="K831" s="19" t="str">
        <f>VLOOKUP(BBDD!J831,[1]CODIFICACIÓN!$G$3:$H$48,2,FALSE)</f>
        <v>Centro</v>
      </c>
      <c r="L831" s="4" t="s">
        <v>665</v>
      </c>
      <c r="M831" s="3" t="s">
        <v>104</v>
      </c>
      <c r="N831" s="19" t="str">
        <f>VLOOKUP(BBDD!M831,[1]CODIFICACIÓN!$G$3:$H$48,2,FALSE)</f>
        <v>Centro Comercial Gran Casa</v>
      </c>
      <c r="O831" s="18">
        <v>30</v>
      </c>
      <c r="P831" s="19" t="str">
        <f>VLOOKUP(BBDD!O831,[1]CODIFICACIÓN!$BI$3:$BJ$15,2,FALSE)</f>
        <v>CASA</v>
      </c>
      <c r="Q831" s="3"/>
      <c r="R831" s="19" t="str">
        <f>VLOOKUP(BBDD!Q831,[1]CODIFICACIÓN!$BI$3:$BJ$15,2,FALSE)</f>
        <v>TRABAJO</v>
      </c>
      <c r="T831" s="19" t="str">
        <f>VLOOKUP(BBDD!S831,[1]CODIFICACIÓN!$BK$3:$BL$18,2,FALSE)</f>
        <v>A PIE</v>
      </c>
      <c r="U831" s="19" t="str">
        <f>VLOOKUP(BBDD!T831,[1]CODIFICACIÓN!$BK$3:$BL$18,2,FALSE)</f>
        <v>TRANVÍA</v>
      </c>
      <c r="V831" s="19" t="str">
        <f>VLOOKUP(BBDD!U831,[1]CODIFICACIÓN!$BK$3:$BL$18,2,FALSE)</f>
        <v>A PIE</v>
      </c>
      <c r="AC831" s="3" t="s">
        <v>467</v>
      </c>
      <c r="AI831" s="19" t="str">
        <f>VLOOKUP(BBDD!AH831,[1]CODIFICACIÓN!$BM$3:$BN$14,2,FALSE)</f>
        <v>TARJETA CIUDADANA</v>
      </c>
      <c r="AJ831" s="19" t="str">
        <f>VLOOKUP(BBDD!AI831,[1]CODIFICACIÓN!$BO$3:$BP$12,2,FALSE)</f>
        <v>NS/NC</v>
      </c>
      <c r="AL831" s="19" t="str">
        <f>VLOOKUP(BBDD!AK831,[1]CODIFICACIÓN!$BQ$3:$BR$7,2,FALSE)</f>
        <v>4 O MÁS VECES A LA SEMANA</v>
      </c>
      <c r="AM831" s="19" t="str">
        <f>VLOOKUP(BBDD!AL831,[1]CODIFICACIÓN!$BS$3:$BT$7,2,FALSE)</f>
        <v>Seguro</v>
      </c>
    </row>
    <row r="832" spans="1:39" ht="15" customHeight="1" x14ac:dyDescent="0.3">
      <c r="A832" s="4">
        <v>831</v>
      </c>
      <c r="B832" s="5">
        <v>42846</v>
      </c>
      <c r="D832" s="3" t="s">
        <v>104</v>
      </c>
      <c r="E832" s="19" t="str">
        <f>VLOOKUP(BBDD!E832,[1]CODIFICACIÓN!$A$3:$B$5,2,FALSE)</f>
        <v>Mujer</v>
      </c>
      <c r="F832" s="3">
        <v>47</v>
      </c>
      <c r="G832" s="3" t="str">
        <f>VLOOKUP(F832,[1]CODIFICACIÓN!$BV$3:$BW$99,2,FALSE)</f>
        <v>40 a 54 años</v>
      </c>
      <c r="H832" s="3" t="s">
        <v>106</v>
      </c>
      <c r="I832" s="19" t="str">
        <f>VLOOKUP(BBDD!H832,[1]CODIFICACIÓN!$BG$3:$BH$11,2,FALSE)</f>
        <v>NS/NC</v>
      </c>
      <c r="J832" s="4" t="s">
        <v>106</v>
      </c>
      <c r="K832" s="19" t="str">
        <f>VLOOKUP(BBDD!J832,[1]CODIFICACIÓN!$G$3:$H$48,2,FALSE)</f>
        <v>Actur- Rey Fernando</v>
      </c>
      <c r="L832" s="4" t="s">
        <v>663</v>
      </c>
      <c r="M832" s="3" t="s">
        <v>104</v>
      </c>
      <c r="N832" s="19" t="str">
        <f>VLOOKUP(BBDD!M832,[1]CODIFICACIÓN!$G$3:$H$48,2,FALSE)</f>
        <v>Centro Comercial Gran Casa</v>
      </c>
      <c r="O832" s="18">
        <v>30</v>
      </c>
      <c r="P832" s="19" t="str">
        <f>VLOOKUP(BBDD!O832,[1]CODIFICACIÓN!$BI$3:$BJ$15,2,FALSE)</f>
        <v>CASA</v>
      </c>
      <c r="Q832" s="3"/>
      <c r="R832" s="19" t="str">
        <f>VLOOKUP(BBDD!Q832,[1]CODIFICACIÓN!$BI$3:$BJ$15,2,FALSE)</f>
        <v>TRABAJO</v>
      </c>
      <c r="T832" s="19" t="str">
        <f>VLOOKUP(BBDD!S832,[1]CODIFICACIÓN!$BK$3:$BL$18,2,FALSE)</f>
        <v>A PIE</v>
      </c>
      <c r="U832" s="19"/>
      <c r="V832" s="3"/>
      <c r="AI832" s="19" t="str">
        <f>VLOOKUP(BBDD!AH832,[1]CODIFICACIÓN!$BM$3:$BN$14,2,FALSE)</f>
        <v>NS/NC</v>
      </c>
      <c r="AJ832" s="19" t="str">
        <f>VLOOKUP(BBDD!AI832,[1]CODIFICACIÓN!$BO$3:$BP$12,2,FALSE)</f>
        <v>INNECESARIO POR PROXIMIDAD</v>
      </c>
      <c r="AL832" s="19" t="str">
        <f>VLOOKUP(BBDD!AK832,[1]CODIFICACIÓN!$BQ$3:$BR$7,2,FALSE)</f>
        <v>4 O MÁS VECES A LA SEMANA</v>
      </c>
      <c r="AM832" s="19" t="str">
        <f>VLOOKUP(BBDD!AL832,[1]CODIFICACIÓN!$BS$3:$BT$7,2,FALSE)</f>
        <v>Seguro</v>
      </c>
    </row>
    <row r="833" spans="1:39" x14ac:dyDescent="0.3">
      <c r="A833" s="4">
        <v>832</v>
      </c>
      <c r="B833" s="5">
        <v>42846</v>
      </c>
      <c r="D833" s="3" t="s">
        <v>104</v>
      </c>
      <c r="E833" s="19" t="str">
        <f>VLOOKUP(BBDD!E833,[1]CODIFICACIÓN!$A$3:$B$5,2,FALSE)</f>
        <v>Mujer</v>
      </c>
      <c r="F833" s="3">
        <v>65</v>
      </c>
      <c r="G833" s="3" t="str">
        <f>VLOOKUP(F833,[1]CODIFICACIÓN!$BV$3:$BW$99,2,FALSE)</f>
        <v>&gt; 65 años</v>
      </c>
      <c r="H833" s="3" t="s">
        <v>157</v>
      </c>
      <c r="I833" s="19" t="str">
        <f>VLOOKUP(BBDD!H833,[1]CODIFICACIÓN!$BG$3:$BH$11,2,FALSE)</f>
        <v>RETIRADO/A JUBILADO/A</v>
      </c>
      <c r="J833" s="4" t="s">
        <v>660</v>
      </c>
      <c r="K833" s="19" t="str">
        <f>VLOOKUP(BBDD!J833,[1]CODIFICACIÓN!$G$3:$H$48,2,FALSE)</f>
        <v>El Rabal</v>
      </c>
      <c r="L833" s="4" t="s">
        <v>583</v>
      </c>
      <c r="M833" s="3" t="s">
        <v>104</v>
      </c>
      <c r="N833" s="19" t="str">
        <f>VLOOKUP(BBDD!M833,[1]CODIFICACIÓN!$G$3:$H$48,2,FALSE)</f>
        <v>Centro Comercial Gran Casa</v>
      </c>
      <c r="O833" s="18">
        <v>30</v>
      </c>
      <c r="P833" s="19" t="str">
        <f>VLOOKUP(BBDD!O833,[1]CODIFICACIÓN!$BI$3:$BJ$15,2,FALSE)</f>
        <v>CASA</v>
      </c>
      <c r="Q833" s="3"/>
      <c r="R833" s="19" t="str">
        <f>VLOOKUP(BBDD!Q833,[1]CODIFICACIÓN!$BI$3:$BJ$15,2,FALSE)</f>
        <v>OCIO (DEPORTE, AMIGOS, ETC.)</v>
      </c>
      <c r="T833" s="19" t="str">
        <f>VLOOKUP(BBDD!S833,[1]CODIFICACIÓN!$BK$3:$BL$18,2,FALSE)</f>
        <v>A PIE</v>
      </c>
      <c r="U833" s="19" t="str">
        <f>VLOOKUP(BBDD!T833,[1]CODIFICACIÓN!$BK$3:$BL$18,2,FALSE)</f>
        <v>BUS URBANO</v>
      </c>
      <c r="V833" s="19" t="str">
        <f>VLOOKUP(BBDD!U833,[1]CODIFICACIÓN!$BK$3:$BL$18,2,FALSE)</f>
        <v>A PIE</v>
      </c>
      <c r="Z833" s="3">
        <v>27</v>
      </c>
      <c r="AC833" s="3" t="s">
        <v>388</v>
      </c>
      <c r="AI833" s="19" t="str">
        <f>VLOOKUP(BBDD!AH833,[1]CODIFICACIÓN!$BM$3:$BN$14,2,FALSE)</f>
        <v>TARJETA BUS</v>
      </c>
      <c r="AJ833" s="19" t="str">
        <f>VLOOKUP(BBDD!AI833,[1]CODIFICACIÓN!$BO$3:$BP$12,2,FALSE)</f>
        <v>NS/NC</v>
      </c>
      <c r="AL833" s="19" t="str">
        <f>VLOOKUP(BBDD!AK833,[1]CODIFICACIÓN!$BQ$3:$BR$7,2,FALSE)</f>
        <v>NS/NC</v>
      </c>
      <c r="AM833" s="19" t="str">
        <f>VLOOKUP(BBDD!AL833,[1]CODIFICACIÓN!$BS$3:$BT$7,2,FALSE)</f>
        <v>Seguro</v>
      </c>
    </row>
    <row r="834" spans="1:39" ht="15" customHeight="1" x14ac:dyDescent="0.3">
      <c r="A834" s="4">
        <v>833</v>
      </c>
      <c r="B834" s="5">
        <v>42846</v>
      </c>
      <c r="D834" s="3" t="s">
        <v>104</v>
      </c>
      <c r="E834" s="19" t="str">
        <f>VLOOKUP(BBDD!E834,[1]CODIFICACIÓN!$A$3:$B$5,2,FALSE)</f>
        <v>Mujer</v>
      </c>
      <c r="F834" s="3">
        <v>42</v>
      </c>
      <c r="G834" s="3" t="str">
        <f>VLOOKUP(F834,[1]CODIFICACIÓN!$BV$3:$BW$99,2,FALSE)</f>
        <v>40 a 54 años</v>
      </c>
      <c r="H834" s="3" t="s">
        <v>106</v>
      </c>
      <c r="I834" s="19" t="str">
        <f>VLOOKUP(BBDD!H834,[1]CODIFICACIÓN!$BG$3:$BH$11,2,FALSE)</f>
        <v>OCUPADO/A</v>
      </c>
      <c r="J834" s="4" t="s">
        <v>106</v>
      </c>
      <c r="K834" s="19" t="str">
        <f>VLOOKUP(BBDD!J834,[1]CODIFICACIÓN!$G$3:$H$48,2,FALSE)</f>
        <v>Actur- Rey Fernando</v>
      </c>
      <c r="L834" s="4" t="s">
        <v>663</v>
      </c>
      <c r="M834" s="3" t="s">
        <v>104</v>
      </c>
      <c r="N834" s="19" t="str">
        <f>VLOOKUP(BBDD!M834,[1]CODIFICACIÓN!$G$3:$H$48,2,FALSE)</f>
        <v>Centro Comercial Gran Casa</v>
      </c>
      <c r="O834" s="18">
        <v>30</v>
      </c>
      <c r="P834" s="19" t="str">
        <f>VLOOKUP(BBDD!O834,[1]CODIFICACIÓN!$BI$3:$BJ$15,2,FALSE)</f>
        <v>CASA</v>
      </c>
      <c r="Q834" s="3"/>
      <c r="R834" s="19" t="str">
        <f>VLOOKUP(BBDD!Q834,[1]CODIFICACIÓN!$BI$3:$BJ$15,2,FALSE)</f>
        <v>OCIO (DEPORTE, AMIGOS, ETC.)</v>
      </c>
      <c r="T834" s="19" t="str">
        <f>VLOOKUP(BBDD!S834,[1]CODIFICACIÓN!$BK$3:$BL$18,2,FALSE)</f>
        <v>A PIE</v>
      </c>
      <c r="U834" s="19"/>
      <c r="V834" s="3"/>
      <c r="Z834" s="3">
        <v>2</v>
      </c>
      <c r="AI834" s="19" t="str">
        <f>VLOOKUP(BBDD!AH834,[1]CODIFICACIÓN!$BM$3:$BN$14,2,FALSE)</f>
        <v>NS/NC</v>
      </c>
      <c r="AJ834" s="19" t="str">
        <f>VLOOKUP(BBDD!AI834,[1]CODIFICACIÓN!$BO$3:$BP$12,2,FALSE)</f>
        <v>INNECESARIO POR PROXIMIDAD</v>
      </c>
      <c r="AL834" s="19" t="str">
        <f>VLOOKUP(BBDD!AK834,[1]CODIFICACIÓN!$BQ$3:$BR$7,2,FALSE)</f>
        <v>4 O MÁS VECES A LA SEMANA</v>
      </c>
      <c r="AM834" s="19" t="str">
        <f>VLOOKUP(BBDD!AL834,[1]CODIFICACIÓN!$BS$3:$BT$7,2,FALSE)</f>
        <v>Seguro</v>
      </c>
    </row>
    <row r="835" spans="1:39" ht="15" customHeight="1" x14ac:dyDescent="0.3">
      <c r="A835" s="4">
        <v>834</v>
      </c>
      <c r="B835" s="5">
        <v>42846</v>
      </c>
      <c r="D835" s="3" t="s">
        <v>104</v>
      </c>
      <c r="E835" s="19" t="str">
        <f>VLOOKUP(BBDD!E835,[1]CODIFICACIÓN!$A$3:$B$5,2,FALSE)</f>
        <v>Mujer</v>
      </c>
      <c r="F835" s="3">
        <v>70</v>
      </c>
      <c r="G835" s="3" t="str">
        <f>VLOOKUP(F835,[1]CODIFICACIÓN!$BV$3:$BW$99,2,FALSE)</f>
        <v>&gt; 65 años</v>
      </c>
      <c r="H835" s="3" t="s">
        <v>106</v>
      </c>
      <c r="I835" s="19" t="str">
        <f>VLOOKUP(BBDD!H835,[1]CODIFICACIÓN!$BG$3:$BH$11,2,FALSE)</f>
        <v>RETIRADO/A JUBILADO/A</v>
      </c>
      <c r="J835" s="4" t="s">
        <v>106</v>
      </c>
      <c r="K835" s="19" t="str">
        <f>VLOOKUP(BBDD!J835,[1]CODIFICACIÓN!$G$3:$H$48,2,FALSE)</f>
        <v>Actur- Rey Fernando</v>
      </c>
      <c r="L835" s="4" t="s">
        <v>663</v>
      </c>
      <c r="M835" s="3" t="s">
        <v>104</v>
      </c>
      <c r="N835" s="19" t="str">
        <f>VLOOKUP(BBDD!M835,[1]CODIFICACIÓN!$G$3:$H$48,2,FALSE)</f>
        <v>Centro Comercial Gran Casa</v>
      </c>
      <c r="O835" s="18">
        <v>30</v>
      </c>
      <c r="P835" s="19" t="str">
        <f>VLOOKUP(BBDD!O835,[1]CODIFICACIÓN!$BI$3:$BJ$15,2,FALSE)</f>
        <v>CASA</v>
      </c>
      <c r="Q835" s="3"/>
      <c r="R835" s="19" t="str">
        <f>VLOOKUP(BBDD!Q835,[1]CODIFICACIÓN!$BI$3:$BJ$15,2,FALSE)</f>
        <v>OCIO (DEPORTE, AMIGOS, ETC.)</v>
      </c>
      <c r="T835" s="19" t="str">
        <f>VLOOKUP(BBDD!S835,[1]CODIFICACIÓN!$BK$3:$BL$18,2,FALSE)</f>
        <v>A PIE</v>
      </c>
      <c r="U835" s="19"/>
      <c r="V835" s="3"/>
      <c r="Z835" s="3">
        <v>3</v>
      </c>
      <c r="AI835" s="19" t="str">
        <f>VLOOKUP(BBDD!AH835,[1]CODIFICACIÓN!$BM$3:$BN$14,2,FALSE)</f>
        <v>NS/NC</v>
      </c>
      <c r="AJ835" s="19" t="str">
        <f>VLOOKUP(BBDD!AI835,[1]CODIFICACIÓN!$BO$3:$BP$12,2,FALSE)</f>
        <v>INNECESARIO POR PROXIMIDAD</v>
      </c>
      <c r="AL835" s="19" t="str">
        <f>VLOOKUP(BBDD!AK835,[1]CODIFICACIÓN!$BQ$3:$BR$7,2,FALSE)</f>
        <v>4 O MÁS VECES A LA SEMANA</v>
      </c>
      <c r="AM835" s="19" t="str">
        <f>VLOOKUP(BBDD!AL835,[1]CODIFICACIÓN!$BS$3:$BT$7,2,FALSE)</f>
        <v>Seguro</v>
      </c>
    </row>
    <row r="836" spans="1:39" ht="15" customHeight="1" x14ac:dyDescent="0.3">
      <c r="A836" s="4">
        <v>835</v>
      </c>
      <c r="B836" s="5">
        <v>42846</v>
      </c>
      <c r="D836" s="3" t="s">
        <v>104</v>
      </c>
      <c r="E836" s="19" t="str">
        <f>VLOOKUP(BBDD!E836,[1]CODIFICACIÓN!$A$3:$B$5,2,FALSE)</f>
        <v>Mujer</v>
      </c>
      <c r="F836" s="3">
        <v>37</v>
      </c>
      <c r="G836" s="3" t="str">
        <f>VLOOKUP(F836,[1]CODIFICACIÓN!$BV$3:$BW$99,2,FALSE)</f>
        <v>25 a 39 años</v>
      </c>
      <c r="H836" s="3" t="s">
        <v>133</v>
      </c>
      <c r="I836" s="19" t="str">
        <f>VLOOKUP(BBDD!H836,[1]CODIFICACIÓN!$BG$3:$BH$11,2,FALSE)</f>
        <v>OCUPADO/A</v>
      </c>
      <c r="J836" s="4" t="s">
        <v>133</v>
      </c>
      <c r="K836" s="19" t="str">
        <f>VLOOKUP(BBDD!J836,[1]CODIFICACIÓN!$G$3:$H$48,2,FALSE)</f>
        <v>Miralbueno</v>
      </c>
      <c r="L836" s="4" t="s">
        <v>557</v>
      </c>
      <c r="M836" s="3" t="s">
        <v>104</v>
      </c>
      <c r="N836" s="19" t="str">
        <f>VLOOKUP(BBDD!M836,[1]CODIFICACIÓN!$G$3:$H$48,2,FALSE)</f>
        <v>Centro Comercial Gran Casa</v>
      </c>
      <c r="O836" s="18">
        <v>30</v>
      </c>
      <c r="P836" s="19" t="str">
        <f>VLOOKUP(BBDD!O836,[1]CODIFICACIÓN!$BI$3:$BJ$15,2,FALSE)</f>
        <v>CASA</v>
      </c>
      <c r="Q836" s="3"/>
      <c r="R836" s="19" t="str">
        <f>VLOOKUP(BBDD!Q836,[1]CODIFICACIÓN!$BI$3:$BJ$15,2,FALSE)</f>
        <v>TRABAJO</v>
      </c>
      <c r="T836" s="19" t="str">
        <f>VLOOKUP(BBDD!S836,[1]CODIFICACIÓN!$BK$3:$BL$18,2,FALSE)</f>
        <v>COCHE PERSONA QUE CONDUCE</v>
      </c>
      <c r="U836" s="19"/>
      <c r="V836" s="3"/>
      <c r="Z836" s="3">
        <v>12</v>
      </c>
      <c r="AI836" s="19" t="str">
        <f>VLOOKUP(BBDD!AH836,[1]CODIFICACIÓN!$BM$3:$BN$14,2,FALSE)</f>
        <v>NS/NC</v>
      </c>
      <c r="AJ836" s="19" t="str">
        <f>VLOOKUP(BBDD!AI836,[1]CODIFICACIÓN!$BO$3:$BP$12,2,FALSE)</f>
        <v>ES INCÓMODO</v>
      </c>
      <c r="AL836" s="19" t="str">
        <f>VLOOKUP(BBDD!AK836,[1]CODIFICACIÓN!$BQ$3:$BR$7,2,FALSE)</f>
        <v>4 O MÁS VECES A LA SEMANA</v>
      </c>
      <c r="AM836" s="19" t="str">
        <f>VLOOKUP(BBDD!AL836,[1]CODIFICACIÓN!$BS$3:$BT$7,2,FALSE)</f>
        <v>Seguro</v>
      </c>
    </row>
    <row r="837" spans="1:39" ht="15" customHeight="1" x14ac:dyDescent="0.3">
      <c r="A837" s="4">
        <v>836</v>
      </c>
      <c r="B837" s="5">
        <v>42846</v>
      </c>
      <c r="D837" s="3" t="s">
        <v>104</v>
      </c>
      <c r="E837" s="19" t="str">
        <f>VLOOKUP(BBDD!E837,[1]CODIFICACIÓN!$A$3:$B$5,2,FALSE)</f>
        <v>Hombre</v>
      </c>
      <c r="F837" s="3">
        <v>68</v>
      </c>
      <c r="G837" s="3" t="str">
        <f>VLOOKUP(F837,[1]CODIFICACIÓN!$BV$3:$BW$99,2,FALSE)</f>
        <v>&gt; 65 años</v>
      </c>
      <c r="H837" s="3" t="s">
        <v>106</v>
      </c>
      <c r="I837" s="19" t="str">
        <f>VLOOKUP(BBDD!H837,[1]CODIFICACIÓN!$BG$3:$BH$11,2,FALSE)</f>
        <v>NS/NC</v>
      </c>
      <c r="J837" s="4" t="s">
        <v>106</v>
      </c>
      <c r="K837" s="19" t="str">
        <f>VLOOKUP(BBDD!J837,[1]CODIFICACIÓN!$G$3:$H$48,2,FALSE)</f>
        <v>Actur- Rey Fernando</v>
      </c>
      <c r="L837" s="4" t="s">
        <v>663</v>
      </c>
      <c r="M837" s="3" t="s">
        <v>104</v>
      </c>
      <c r="N837" s="19" t="str">
        <f>VLOOKUP(BBDD!M837,[1]CODIFICACIÓN!$G$3:$H$48,2,FALSE)</f>
        <v>Centro Comercial Gran Casa</v>
      </c>
      <c r="O837" s="18">
        <v>30</v>
      </c>
      <c r="P837" s="19" t="str">
        <f>VLOOKUP(BBDD!O837,[1]CODIFICACIÓN!$BI$3:$BJ$15,2,FALSE)</f>
        <v>CASA</v>
      </c>
      <c r="Q837" s="3"/>
      <c r="R837" s="19" t="str">
        <f>VLOOKUP(BBDD!Q837,[1]CODIFICACIÓN!$BI$3:$BJ$15,2,FALSE)</f>
        <v>OCIO (DEPORTE, AMIGOS, ETC.)</v>
      </c>
      <c r="T837" s="19" t="str">
        <f>VLOOKUP(BBDD!S837,[1]CODIFICACIÓN!$BK$3:$BL$18,2,FALSE)</f>
        <v>A PIE</v>
      </c>
      <c r="U837" s="19"/>
      <c r="V837" s="3"/>
      <c r="Z837" s="3">
        <v>6</v>
      </c>
      <c r="AI837" s="19" t="str">
        <f>VLOOKUP(BBDD!AH837,[1]CODIFICACIÓN!$BM$3:$BN$14,2,FALSE)</f>
        <v>NS/NC</v>
      </c>
      <c r="AJ837" s="19" t="str">
        <f>VLOOKUP(BBDD!AI837,[1]CODIFICACIÓN!$BO$3:$BP$12,2,FALSE)</f>
        <v>INNECESARIO POR PROXIMIDAD</v>
      </c>
      <c r="AL837" s="19" t="str">
        <f>VLOOKUP(BBDD!AK837,[1]CODIFICACIÓN!$BQ$3:$BR$7,2,FALSE)</f>
        <v>4 O MÁS VECES A LA SEMANA</v>
      </c>
      <c r="AM837" s="19" t="str">
        <f>VLOOKUP(BBDD!AL837,[1]CODIFICACIÓN!$BS$3:$BT$7,2,FALSE)</f>
        <v>Seguro</v>
      </c>
    </row>
    <row r="838" spans="1:39" x14ac:dyDescent="0.3">
      <c r="A838" s="4">
        <v>837</v>
      </c>
      <c r="B838" s="5">
        <v>42846</v>
      </c>
      <c r="D838" s="3" t="s">
        <v>104</v>
      </c>
      <c r="E838" s="19" t="str">
        <f>VLOOKUP(BBDD!E838,[1]CODIFICACIÓN!$A$3:$B$5,2,FALSE)</f>
        <v>Mujer</v>
      </c>
      <c r="F838" s="3">
        <v>50</v>
      </c>
      <c r="G838" s="3" t="str">
        <f>VLOOKUP(F838,[1]CODIFICACIÓN!$BV$3:$BW$99,2,FALSE)</f>
        <v>40 a 54 años</v>
      </c>
      <c r="H838" s="3" t="s">
        <v>186</v>
      </c>
      <c r="I838" s="19" t="str">
        <f>VLOOKUP(BBDD!H838,[1]CODIFICACIÓN!$BG$3:$BH$11,2,FALSE)</f>
        <v>OCUPADO/A</v>
      </c>
      <c r="J838" s="4" t="s">
        <v>660</v>
      </c>
      <c r="K838" s="19" t="str">
        <f>VLOOKUP(BBDD!J838,[1]CODIFICACIÓN!$G$3:$H$48,2,FALSE)</f>
        <v>El Rabal</v>
      </c>
      <c r="L838" s="4" t="s">
        <v>583</v>
      </c>
      <c r="M838" s="3" t="s">
        <v>104</v>
      </c>
      <c r="N838" s="19" t="str">
        <f>VLOOKUP(BBDD!M838,[1]CODIFICACIÓN!$G$3:$H$48,2,FALSE)</f>
        <v>Centro Comercial Gran Casa</v>
      </c>
      <c r="O838" s="18">
        <v>30</v>
      </c>
      <c r="P838" s="19" t="str">
        <f>VLOOKUP(BBDD!O838,[1]CODIFICACIÓN!$BI$3:$BJ$15,2,FALSE)</f>
        <v>CASA</v>
      </c>
      <c r="Q838" s="3"/>
      <c r="R838" s="19" t="str">
        <f>VLOOKUP(BBDD!Q838,[1]CODIFICACIÓN!$BI$3:$BJ$15,2,FALSE)</f>
        <v>OCIO (DEPORTE, AMIGOS, ETC.)</v>
      </c>
      <c r="T838" s="19" t="str">
        <f>VLOOKUP(BBDD!S838,[1]CODIFICACIÓN!$BK$3:$BL$18,2,FALSE)</f>
        <v>A PIE</v>
      </c>
      <c r="U838" s="19" t="str">
        <f>VLOOKUP(BBDD!T838,[1]CODIFICACIÓN!$BK$3:$BL$18,2,FALSE)</f>
        <v>TRANVÍA</v>
      </c>
      <c r="V838" s="19" t="str">
        <f>VLOOKUP(BBDD!U838,[1]CODIFICACIÓN!$BK$3:$BL$18,2,FALSE)</f>
        <v>A PIE</v>
      </c>
      <c r="Z838" s="3">
        <v>11</v>
      </c>
      <c r="AC838" s="3" t="s">
        <v>467</v>
      </c>
      <c r="AI838" s="19" t="str">
        <f>VLOOKUP(BBDD!AH838,[1]CODIFICACIÓN!$BM$3:$BN$14,2,FALSE)</f>
        <v>TARJETA CIUDADANA</v>
      </c>
      <c r="AJ838" s="19" t="str">
        <f>VLOOKUP(BBDD!AI838,[1]CODIFICACIÓN!$BO$3:$BP$12,2,FALSE)</f>
        <v>NS/NC</v>
      </c>
      <c r="AL838" s="19" t="str">
        <f>VLOOKUP(BBDD!AK838,[1]CODIFICACIÓN!$BQ$3:$BR$7,2,FALSE)</f>
        <v>1-3 VECES A LA SEMANA</v>
      </c>
      <c r="AM838" s="19" t="str">
        <f>VLOOKUP(BBDD!AL838,[1]CODIFICACIÓN!$BS$3:$BT$7,2,FALSE)</f>
        <v>Seguro</v>
      </c>
    </row>
    <row r="839" spans="1:39" x14ac:dyDescent="0.3">
      <c r="A839" s="4">
        <v>838</v>
      </c>
      <c r="B839" s="5">
        <v>42846</v>
      </c>
      <c r="D839" s="3" t="s">
        <v>104</v>
      </c>
      <c r="E839" s="19" t="str">
        <f>VLOOKUP(BBDD!E839,[1]CODIFICACIÓN!$A$3:$B$5,2,FALSE)</f>
        <v>Mujer</v>
      </c>
      <c r="F839" s="3">
        <v>65</v>
      </c>
      <c r="G839" s="3" t="str">
        <f>VLOOKUP(F839,[1]CODIFICACIÓN!$BV$3:$BW$99,2,FALSE)</f>
        <v>&gt; 65 años</v>
      </c>
      <c r="H839" s="3" t="s">
        <v>108</v>
      </c>
      <c r="I839" s="19" t="str">
        <f>VLOOKUP(BBDD!H839,[1]CODIFICACIÓN!$BG$3:$BH$11,2,FALSE)</f>
        <v>RETIRADO/A JUBILADO/A</v>
      </c>
      <c r="J839" s="4" t="s">
        <v>108</v>
      </c>
      <c r="K839" s="19" t="str">
        <f>VLOOKUP(BBDD!J839,[1]CODIFICACIÓN!$G$3:$H$48,2,FALSE)</f>
        <v>Las Fuentes</v>
      </c>
      <c r="L839" s="4" t="s">
        <v>555</v>
      </c>
      <c r="M839" s="3" t="s">
        <v>104</v>
      </c>
      <c r="N839" s="19" t="str">
        <f>VLOOKUP(BBDD!M839,[1]CODIFICACIÓN!$G$3:$H$48,2,FALSE)</f>
        <v>Centro Comercial Gran Casa</v>
      </c>
      <c r="O839" s="18">
        <v>30</v>
      </c>
      <c r="P839" s="19" t="str">
        <f>VLOOKUP(BBDD!O839,[1]CODIFICACIÓN!$BI$3:$BJ$15,2,FALSE)</f>
        <v>CASA</v>
      </c>
      <c r="Q839" s="3"/>
      <c r="R839" s="19" t="str">
        <f>VLOOKUP(BBDD!Q839,[1]CODIFICACIÓN!$BI$3:$BJ$15,2,FALSE)</f>
        <v>OCIO (DEPORTE, AMIGOS, ETC.)</v>
      </c>
      <c r="T839" s="19" t="str">
        <f>VLOOKUP(BBDD!S839,[1]CODIFICACIÓN!$BK$3:$BL$18,2,FALSE)</f>
        <v>A PIE</v>
      </c>
      <c r="U839" s="19" t="str">
        <f>VLOOKUP(BBDD!T839,[1]CODIFICACIÓN!$BK$3:$BL$18,2,FALSE)</f>
        <v>BUS URBANO</v>
      </c>
      <c r="V839" s="19" t="str">
        <f>VLOOKUP(BBDD!U839,[1]CODIFICACIÓN!$BK$3:$BL$18,2,FALSE)</f>
        <v>A PIE</v>
      </c>
      <c r="Z839" s="3">
        <v>30</v>
      </c>
      <c r="AC839" s="3" t="s">
        <v>388</v>
      </c>
      <c r="AI839" s="19" t="str">
        <f>VLOOKUP(BBDD!AH839,[1]CODIFICACIÓN!$BM$3:$BN$14,2,FALSE)</f>
        <v>TARJETA CIUDADANA</v>
      </c>
      <c r="AJ839" s="19" t="str">
        <f>VLOOKUP(BBDD!AI839,[1]CODIFICACIÓN!$BO$3:$BP$12,2,FALSE)</f>
        <v>NS/NC</v>
      </c>
      <c r="AL839" s="19" t="str">
        <f>VLOOKUP(BBDD!AK839,[1]CODIFICACIÓN!$BQ$3:$BR$7,2,FALSE)</f>
        <v>1-3 VECES A LA SEMANA</v>
      </c>
      <c r="AM839" s="19" t="str">
        <f>VLOOKUP(BBDD!AL839,[1]CODIFICACIÓN!$BS$3:$BT$7,2,FALSE)</f>
        <v>Seguro</v>
      </c>
    </row>
    <row r="840" spans="1:39" ht="15" customHeight="1" x14ac:dyDescent="0.3">
      <c r="A840" s="4">
        <v>839</v>
      </c>
      <c r="B840" s="5">
        <v>42846</v>
      </c>
      <c r="D840" s="3" t="s">
        <v>104</v>
      </c>
      <c r="E840" s="19" t="str">
        <f>VLOOKUP(BBDD!E840,[1]CODIFICACIÓN!$A$3:$B$5,2,FALSE)</f>
        <v>Hombre</v>
      </c>
      <c r="F840" s="3">
        <v>20</v>
      </c>
      <c r="G840" s="3" t="str">
        <f>VLOOKUP(F840,[1]CODIFICACIÓN!$BV$3:$BW$99,2,FALSE)</f>
        <v>15 a 24 años</v>
      </c>
      <c r="H840" s="3" t="s">
        <v>455</v>
      </c>
      <c r="I840" s="19" t="str">
        <f>VLOOKUP(BBDD!H840,[1]CODIFICACIÓN!$BG$3:$BH$11,2,FALSE)</f>
        <v>OCUPADO/A Y ESTUDIANTE</v>
      </c>
      <c r="K840" s="19" t="str">
        <f>VLOOKUP(BBDD!J840,[1]CODIFICACIÓN!$G$3:$H$48,2,FALSE)</f>
        <v>No sabe / No contesta</v>
      </c>
      <c r="L840" s="4">
        <v>999</v>
      </c>
      <c r="M840" s="3" t="s">
        <v>104</v>
      </c>
      <c r="N840" s="19" t="str">
        <f>VLOOKUP(BBDD!M840,[1]CODIFICACIÓN!$G$3:$H$48,2,FALSE)</f>
        <v>Centro Comercial Gran Casa</v>
      </c>
      <c r="O840" s="18">
        <v>30</v>
      </c>
      <c r="P840" s="19" t="str">
        <f>VLOOKUP(BBDD!O840,[1]CODIFICACIÓN!$BI$3:$BJ$15,2,FALSE)</f>
        <v>CASA</v>
      </c>
      <c r="Q840" s="3"/>
      <c r="R840" s="19" t="str">
        <f>VLOOKUP(BBDD!Q840,[1]CODIFICACIÓN!$BI$3:$BJ$15,2,FALSE)</f>
        <v>OCIO (DEPORTE, AMIGOS, ETC.)</v>
      </c>
      <c r="T840" s="19" t="str">
        <f>VLOOKUP(BBDD!S840,[1]CODIFICACIÓN!$BK$3:$BL$18,2,FALSE)</f>
        <v>COCHE PERSONA QUE CONDUCE</v>
      </c>
      <c r="U840" s="19"/>
      <c r="V840" s="19"/>
      <c r="Z840" s="3">
        <v>25</v>
      </c>
      <c r="AI840" s="19" t="str">
        <f>VLOOKUP(BBDD!AH840,[1]CODIFICACIÓN!$BM$3:$BN$14,2,FALSE)</f>
        <v>NS/NC</v>
      </c>
      <c r="AJ840" s="19" t="str">
        <f>VLOOKUP(BBDD!AI840,[1]CODIFICACIÓN!$BO$3:$BP$12,2,FALSE)</f>
        <v>NS/NC</v>
      </c>
      <c r="AL840" s="19" t="str">
        <f>VLOOKUP(BBDD!AK840,[1]CODIFICACIÓN!$BQ$3:$BR$7,2,FALSE)</f>
        <v>1-3 VECES AL MES</v>
      </c>
      <c r="AM840" s="19" t="str">
        <f>VLOOKUP(BBDD!AL840,[1]CODIFICACIÓN!$BS$3:$BT$7,2,FALSE)</f>
        <v>Seguro</v>
      </c>
    </row>
    <row r="841" spans="1:39" ht="15" customHeight="1" x14ac:dyDescent="0.3">
      <c r="A841" s="4">
        <v>840</v>
      </c>
      <c r="B841" s="5">
        <v>42846</v>
      </c>
      <c r="D841" s="3" t="s">
        <v>104</v>
      </c>
      <c r="E841" s="19" t="str">
        <f>VLOOKUP(BBDD!E841,[1]CODIFICACIÓN!$A$3:$B$5,2,FALSE)</f>
        <v>Mujer</v>
      </c>
      <c r="F841" s="3">
        <v>31</v>
      </c>
      <c r="G841" s="3" t="str">
        <f>VLOOKUP(F841,[1]CODIFICACIÓN!$BV$3:$BW$99,2,FALSE)</f>
        <v>25 a 39 años</v>
      </c>
      <c r="H841" s="3" t="s">
        <v>128</v>
      </c>
      <c r="I841" s="19" t="str">
        <f>VLOOKUP(BBDD!H841,[1]CODIFICACIÓN!$BG$3:$BH$11,2,FALSE)</f>
        <v>OCUPADO/A</v>
      </c>
      <c r="J841" s="4" t="s">
        <v>141</v>
      </c>
      <c r="K841" s="19" t="str">
        <f>VLOOKUP(BBDD!J841,[1]CODIFICACIÓN!$G$3:$H$48,2,FALSE)</f>
        <v>San José</v>
      </c>
      <c r="L841" s="4" t="s">
        <v>667</v>
      </c>
      <c r="M841" s="3" t="s">
        <v>104</v>
      </c>
      <c r="N841" s="19" t="str">
        <f>VLOOKUP(BBDD!M841,[1]CODIFICACIÓN!$G$3:$H$48,2,FALSE)</f>
        <v>Centro Comercial Gran Casa</v>
      </c>
      <c r="O841" s="18">
        <v>30</v>
      </c>
      <c r="P841" s="19" t="str">
        <f>VLOOKUP(BBDD!O841,[1]CODIFICACIÓN!$BI$3:$BJ$15,2,FALSE)</f>
        <v>CASA</v>
      </c>
      <c r="Q841" s="3"/>
      <c r="R841" s="19" t="str">
        <f>VLOOKUP(BBDD!Q841,[1]CODIFICACIÓN!$BI$3:$BJ$15,2,FALSE)</f>
        <v>OCIO (DEPORTE, AMIGOS, ETC.)</v>
      </c>
      <c r="T841" s="19" t="str">
        <f>VLOOKUP(BBDD!S841,[1]CODIFICACIÓN!$BK$3:$BL$18,2,FALSE)</f>
        <v>COCHE PERSONA QUE CONDUCE</v>
      </c>
      <c r="U841" s="19"/>
      <c r="V841" s="19"/>
      <c r="Z841" s="3">
        <v>22</v>
      </c>
      <c r="AI841" s="19" t="str">
        <f>VLOOKUP(BBDD!AH841,[1]CODIFICACIÓN!$BM$3:$BN$14,2,FALSE)</f>
        <v>NS/NC</v>
      </c>
      <c r="AJ841" s="19" t="str">
        <f>VLOOKUP(BBDD!AI841,[1]CODIFICACIÓN!$BO$3:$BP$12,2,FALSE)</f>
        <v>NS/NC</v>
      </c>
      <c r="AL841" s="19" t="str">
        <f>VLOOKUP(BBDD!AK841,[1]CODIFICACIÓN!$BQ$3:$BR$7,2,FALSE)</f>
        <v>1-3 VECES A LA SEMANA</v>
      </c>
      <c r="AM841" s="19" t="str">
        <f>VLOOKUP(BBDD!AL841,[1]CODIFICACIÓN!$BS$3:$BT$7,2,FALSE)</f>
        <v>Seguro</v>
      </c>
    </row>
    <row r="842" spans="1:39" x14ac:dyDescent="0.3">
      <c r="A842" s="4">
        <v>841</v>
      </c>
      <c r="B842" s="5">
        <v>42846</v>
      </c>
      <c r="D842" s="3" t="s">
        <v>104</v>
      </c>
      <c r="E842" s="19" t="str">
        <f>VLOOKUP(BBDD!E842,[1]CODIFICACIÓN!$A$3:$B$5,2,FALSE)</f>
        <v>Hombre</v>
      </c>
      <c r="F842" s="3">
        <v>19</v>
      </c>
      <c r="G842" s="3" t="str">
        <f>VLOOKUP(F842,[1]CODIFICACIÓN!$BV$3:$BW$99,2,FALSE)</f>
        <v>15 a 24 años</v>
      </c>
      <c r="H842" s="3" t="s">
        <v>117</v>
      </c>
      <c r="I842" s="19" t="str">
        <f>VLOOKUP(BBDD!H842,[1]CODIFICACIÓN!$BG$3:$BH$11,2,FALSE)</f>
        <v>OCUPADO/A</v>
      </c>
      <c r="J842" s="4" t="s">
        <v>117</v>
      </c>
      <c r="K842" s="19" t="str">
        <f>VLOOKUP(BBDD!J842,[1]CODIFICACIÓN!$G$3:$H$48,2,FALSE)</f>
        <v>Centro</v>
      </c>
      <c r="L842" s="4">
        <v>64</v>
      </c>
      <c r="M842" s="3" t="s">
        <v>104</v>
      </c>
      <c r="N842" s="19" t="str">
        <f>VLOOKUP(BBDD!M842,[1]CODIFICACIÓN!$G$3:$H$48,2,FALSE)</f>
        <v>Universidad Campus Río Ebro</v>
      </c>
      <c r="O842" s="18">
        <v>30</v>
      </c>
      <c r="P842" s="19" t="str">
        <f>VLOOKUP(BBDD!O842,[1]CODIFICACIÓN!$BI$3:$BJ$15,2,FALSE)</f>
        <v>CASA</v>
      </c>
      <c r="Q842" s="3"/>
      <c r="R842" s="19" t="str">
        <f>VLOOKUP(BBDD!Q842,[1]CODIFICACIÓN!$BI$3:$BJ$15,2,FALSE)</f>
        <v>OCIO (DEPORTE, AMIGOS, ETC.)</v>
      </c>
      <c r="T842" s="19" t="str">
        <f>VLOOKUP(BBDD!S842,[1]CODIFICACIÓN!$BK$3:$BL$18,2,FALSE)</f>
        <v>A PIE</v>
      </c>
      <c r="U842" s="19" t="str">
        <f>VLOOKUP(BBDD!T842,[1]CODIFICACIÓN!$BK$3:$BL$18,2,FALSE)</f>
        <v>BUS URBANO</v>
      </c>
      <c r="V842" s="19" t="str">
        <f>VLOOKUP(BBDD!U842,[1]CODIFICACIÓN!$BK$3:$BL$18,2,FALSE)</f>
        <v>A PIE</v>
      </c>
      <c r="W842" s="19" t="str">
        <f>VLOOKUP(BBDD!V842,[1]CODIFICACIÓN!$BK$3:$BL$18,2,FALSE)</f>
        <v>BUS URBANO</v>
      </c>
      <c r="Z842" s="3">
        <v>25</v>
      </c>
      <c r="AC842" s="3">
        <v>39</v>
      </c>
      <c r="AG842" s="3">
        <v>23</v>
      </c>
      <c r="AI842" s="19" t="str">
        <f>VLOOKUP(BBDD!AH842,[1]CODIFICACIÓN!$BM$3:$BN$14,2,FALSE)</f>
        <v>TARJETA BUS</v>
      </c>
      <c r="AJ842" s="19" t="str">
        <f>VLOOKUP(BBDD!AI842,[1]CODIFICACIÓN!$BO$3:$BP$12,2,FALSE)</f>
        <v>NS/NC</v>
      </c>
      <c r="AL842" s="19" t="str">
        <f>VLOOKUP(BBDD!AK842,[1]CODIFICACIÓN!$BQ$3:$BR$7,2,FALSE)</f>
        <v>CON MENOR FRECUENCIA</v>
      </c>
      <c r="AM842" s="19" t="str">
        <f>VLOOKUP(BBDD!AL842,[1]CODIFICACIÓN!$BS$3:$BT$7,2,FALSE)</f>
        <v>Seguro</v>
      </c>
    </row>
    <row r="843" spans="1:39" x14ac:dyDescent="0.3">
      <c r="A843" s="4">
        <v>842</v>
      </c>
      <c r="B843" s="5">
        <v>42846</v>
      </c>
      <c r="D843" s="3" t="s">
        <v>104</v>
      </c>
      <c r="E843" s="19" t="str">
        <f>VLOOKUP(BBDD!E843,[1]CODIFICACIÓN!$A$3:$B$5,2,FALSE)</f>
        <v>Mujer</v>
      </c>
      <c r="F843" s="3">
        <v>27</v>
      </c>
      <c r="G843" s="3" t="str">
        <f>VLOOKUP(F843,[1]CODIFICACIÓN!$BV$3:$BW$99,2,FALSE)</f>
        <v>25 a 39 años</v>
      </c>
      <c r="H843" s="3" t="s">
        <v>130</v>
      </c>
      <c r="I843" s="19" t="str">
        <f>VLOOKUP(BBDD!H843,[1]CODIFICACIÓN!$BG$3:$BH$11,2,FALSE)</f>
        <v>OCUPADO/A</v>
      </c>
      <c r="J843" s="4" t="s">
        <v>661</v>
      </c>
      <c r="K843" s="19" t="str">
        <f>VLOOKUP(BBDD!J843,[1]CODIFICACIÓN!$G$3:$H$48,2,FALSE)</f>
        <v>Oliver- Valdefierro</v>
      </c>
      <c r="L843" s="4" t="s">
        <v>666</v>
      </c>
      <c r="M843" s="3" t="s">
        <v>104</v>
      </c>
      <c r="N843" s="19" t="str">
        <f>VLOOKUP(BBDD!M843,[1]CODIFICACIÓN!$G$3:$H$48,2,FALSE)</f>
        <v>Casco Histórico</v>
      </c>
      <c r="O843" s="18">
        <v>30</v>
      </c>
      <c r="P843" s="19" t="str">
        <f>VLOOKUP(BBDD!O843,[1]CODIFICACIÓN!$BI$3:$BJ$15,2,FALSE)</f>
        <v>CASA</v>
      </c>
      <c r="Q843" s="3"/>
      <c r="R843" s="19" t="str">
        <f>VLOOKUP(BBDD!Q843,[1]CODIFICACIÓN!$BI$3:$BJ$15,2,FALSE)</f>
        <v>TRABAJO</v>
      </c>
      <c r="T843" s="19" t="str">
        <f>VLOOKUP(BBDD!S843,[1]CODIFICACIÓN!$BK$3:$BL$18,2,FALSE)</f>
        <v>A PIE</v>
      </c>
      <c r="U843" s="19" t="str">
        <f>VLOOKUP(BBDD!T843,[1]CODIFICACIÓN!$BK$3:$BL$18,2,FALSE)</f>
        <v>BUS URBANO</v>
      </c>
      <c r="V843" s="19" t="str">
        <f>VLOOKUP(BBDD!U843,[1]CODIFICACIÓN!$BK$3:$BL$18,2,FALSE)</f>
        <v>A PIE</v>
      </c>
      <c r="Z843" s="3">
        <v>45</v>
      </c>
      <c r="AC843" s="3" t="s">
        <v>388</v>
      </c>
      <c r="AI843" s="19" t="str">
        <f>VLOOKUP(BBDD!AH843,[1]CODIFICACIÓN!$BM$3:$BN$14,2,FALSE)</f>
        <v>NS/NC</v>
      </c>
      <c r="AJ843" s="19" t="str">
        <f>VLOOKUP(BBDD!AI843,[1]CODIFICACIÓN!$BO$3:$BP$12,2,FALSE)</f>
        <v>NS/NC</v>
      </c>
      <c r="AL843" s="19" t="str">
        <f>VLOOKUP(BBDD!AK843,[1]CODIFICACIÓN!$BQ$3:$BR$7,2,FALSE)</f>
        <v>4 O MÁS VECES A LA SEMANA</v>
      </c>
      <c r="AM843" s="19" t="str">
        <f>VLOOKUP(BBDD!AL843,[1]CODIFICACIÓN!$BS$3:$BT$7,2,FALSE)</f>
        <v>Seguro</v>
      </c>
    </row>
    <row r="844" spans="1:39" ht="15" customHeight="1" x14ac:dyDescent="0.3">
      <c r="A844" s="4">
        <v>843</v>
      </c>
      <c r="B844" s="5">
        <v>42846</v>
      </c>
      <c r="D844" s="3" t="s">
        <v>104</v>
      </c>
      <c r="E844" s="19" t="str">
        <f>VLOOKUP(BBDD!E844,[1]CODIFICACIÓN!$A$3:$B$5,2,FALSE)</f>
        <v>Hombre</v>
      </c>
      <c r="F844" s="3">
        <v>57</v>
      </c>
      <c r="G844" s="3" t="str">
        <f>VLOOKUP(F844,[1]CODIFICACIÓN!$BV$3:$BW$99,2,FALSE)</f>
        <v>55 a 64 años</v>
      </c>
      <c r="H844" s="3" t="s">
        <v>111</v>
      </c>
      <c r="I844" s="19" t="str">
        <f>VLOOKUP(BBDD!H844,[1]CODIFICACIÓN!$BG$3:$BH$11,2,FALSE)</f>
        <v>EN PARO</v>
      </c>
      <c r="J844" s="4" t="s">
        <v>201</v>
      </c>
      <c r="K844" s="19" t="str">
        <f>VLOOKUP(BBDD!J844,[1]CODIFICACIÓN!$G$3:$H$48,2,FALSE)</f>
        <v>La Almozara</v>
      </c>
      <c r="L844" s="4" t="s">
        <v>560</v>
      </c>
      <c r="M844" s="3" t="s">
        <v>104</v>
      </c>
      <c r="N844" s="19" t="str">
        <f>VLOOKUP(BBDD!M844,[1]CODIFICACIÓN!$G$3:$H$48,2,FALSE)</f>
        <v>Hospital La Maz</v>
      </c>
      <c r="O844" s="18">
        <v>30</v>
      </c>
      <c r="P844" s="19" t="str">
        <f>VLOOKUP(BBDD!O844,[1]CODIFICACIÓN!$BI$3:$BJ$15,2,FALSE)</f>
        <v>CASA</v>
      </c>
      <c r="Q844" s="3"/>
      <c r="R844" s="19" t="str">
        <f>VLOOKUP(BBDD!Q844,[1]CODIFICACIÓN!$BI$3:$BJ$15,2,FALSE)</f>
        <v>ASUNTOS PERSONALES</v>
      </c>
      <c r="T844" s="19" t="str">
        <f>VLOOKUP(BBDD!S844,[1]CODIFICACIÓN!$BK$3:$BL$18,2,FALSE)</f>
        <v>A PIE</v>
      </c>
      <c r="U844" s="19"/>
      <c r="V844" s="19"/>
      <c r="Z844" s="3">
        <v>32</v>
      </c>
      <c r="AI844" s="19" t="str">
        <f>VLOOKUP(BBDD!AH844,[1]CODIFICACIÓN!$BM$3:$BN$14,2,FALSE)</f>
        <v>NS/NC</v>
      </c>
      <c r="AJ844" s="19" t="str">
        <f>VLOOKUP(BBDD!AI844,[1]CODIFICACIÓN!$BO$3:$BP$12,2,FALSE)</f>
        <v>NS/NC</v>
      </c>
      <c r="AL844" s="19" t="str">
        <f>VLOOKUP(BBDD!AK844,[1]CODIFICACIÓN!$BQ$3:$BR$7,2,FALSE)</f>
        <v>CON MENOR FRECUENCIA</v>
      </c>
      <c r="AM844" s="19" t="str">
        <f>VLOOKUP(BBDD!AL844,[1]CODIFICACIÓN!$BS$3:$BT$7,2,FALSE)</f>
        <v>Seguro</v>
      </c>
    </row>
    <row r="845" spans="1:39" ht="15" customHeight="1" x14ac:dyDescent="0.3">
      <c r="A845" s="4">
        <v>844</v>
      </c>
      <c r="B845" s="5">
        <v>42846</v>
      </c>
      <c r="D845" s="3" t="s">
        <v>104</v>
      </c>
      <c r="E845" s="19" t="str">
        <f>VLOOKUP(BBDD!E845,[1]CODIFICACIÓN!$A$3:$B$5,2,FALSE)</f>
        <v>Mujer</v>
      </c>
      <c r="F845" s="3">
        <v>37</v>
      </c>
      <c r="G845" s="3" t="str">
        <f>VLOOKUP(F845,[1]CODIFICACIÓN!$BV$3:$BW$99,2,FALSE)</f>
        <v>25 a 39 años</v>
      </c>
      <c r="H845" s="3" t="s">
        <v>290</v>
      </c>
      <c r="I845" s="19" t="str">
        <f>VLOOKUP(BBDD!H845,[1]CODIFICACIÓN!$BG$3:$BH$11,2,FALSE)</f>
        <v>EN PARO</v>
      </c>
      <c r="J845" s="4" t="s">
        <v>290</v>
      </c>
      <c r="K845" s="19" t="str">
        <f>VLOOKUP(BBDD!J845,[1]CODIFICACIÓN!$G$3:$H$48,2,FALSE)</f>
        <v>El Rabal</v>
      </c>
      <c r="L845" s="4">
        <v>124</v>
      </c>
      <c r="M845" s="3" t="s">
        <v>104</v>
      </c>
      <c r="N845" s="19" t="str">
        <f>VLOOKUP(BBDD!M845,[1]CODIFICACIÓN!$G$3:$H$48,2,FALSE)</f>
        <v>El Rabal</v>
      </c>
      <c r="O845" s="18">
        <v>30</v>
      </c>
      <c r="P845" s="19" t="str">
        <f>VLOOKUP(BBDD!O845,[1]CODIFICACIÓN!$BI$3:$BJ$15,2,FALSE)</f>
        <v>CASA</v>
      </c>
      <c r="Q845" s="3"/>
      <c r="R845" s="19" t="str">
        <f>VLOOKUP(BBDD!Q845,[1]CODIFICACIÓN!$BI$3:$BJ$15,2,FALSE)</f>
        <v>OCIO (DEPORTE, AMIGOS, ETC.)</v>
      </c>
      <c r="T845" s="19" t="str">
        <f>VLOOKUP(BBDD!S845,[1]CODIFICACIÓN!$BK$3:$BL$18,2,FALSE)</f>
        <v>COCHE PERSONA QUE CONDUCE</v>
      </c>
      <c r="U845" s="19"/>
      <c r="V845" s="19"/>
      <c r="Z845" s="3">
        <v>22</v>
      </c>
      <c r="AI845" s="19" t="str">
        <f>VLOOKUP(BBDD!AH845,[1]CODIFICACIÓN!$BM$3:$BN$14,2,FALSE)</f>
        <v>NS/NC</v>
      </c>
      <c r="AJ845" s="19" t="str">
        <f>VLOOKUP(BBDD!AI845,[1]CODIFICACIÓN!$BO$3:$BP$12,2,FALSE)</f>
        <v>ES INCÓMODO</v>
      </c>
      <c r="AL845" s="19" t="str">
        <f>VLOOKUP(BBDD!AK845,[1]CODIFICACIÓN!$BQ$3:$BR$7,2,FALSE)</f>
        <v>1-3 VECES AL MES</v>
      </c>
      <c r="AM845" s="19" t="str">
        <f>VLOOKUP(BBDD!AL845,[1]CODIFICACIÓN!$BS$3:$BT$7,2,FALSE)</f>
        <v>Seguro</v>
      </c>
    </row>
    <row r="846" spans="1:39" x14ac:dyDescent="0.3">
      <c r="A846" s="4">
        <v>845</v>
      </c>
      <c r="B846" s="5">
        <v>42846</v>
      </c>
      <c r="D846" s="3" t="s">
        <v>104</v>
      </c>
      <c r="E846" s="19" t="str">
        <f>VLOOKUP(BBDD!E846,[1]CODIFICACIÓN!$A$3:$B$5,2,FALSE)</f>
        <v>Hombre</v>
      </c>
      <c r="F846" s="3">
        <v>47</v>
      </c>
      <c r="G846" s="3" t="str">
        <f>VLOOKUP(F846,[1]CODIFICACIÓN!$BV$3:$BW$99,2,FALSE)</f>
        <v>40 a 54 años</v>
      </c>
      <c r="H846" s="3" t="s">
        <v>121</v>
      </c>
      <c r="I846" s="19" t="str">
        <f>VLOOKUP(BBDD!H846,[1]CODIFICACIÓN!$BG$3:$BH$11,2,FALSE)</f>
        <v>OCUPADO/A</v>
      </c>
      <c r="J846" s="4" t="s">
        <v>121</v>
      </c>
      <c r="K846" s="19" t="str">
        <f>VLOOKUP(BBDD!J846,[1]CODIFICACIÓN!$G$3:$H$48,2,FALSE)</f>
        <v>Actur- Rey Fernando</v>
      </c>
      <c r="L846" s="4">
        <v>2</v>
      </c>
      <c r="M846" s="3" t="s">
        <v>104</v>
      </c>
      <c r="N846" s="19" t="str">
        <f>VLOOKUP(BBDD!M846,[1]CODIFICACIÓN!$G$3:$H$48,2,FALSE)</f>
        <v>Centro</v>
      </c>
      <c r="O846" s="18">
        <v>30</v>
      </c>
      <c r="P846" s="19" t="str">
        <f>VLOOKUP(BBDD!O846,[1]CODIFICACIÓN!$BI$3:$BJ$15,2,FALSE)</f>
        <v>CASA</v>
      </c>
      <c r="Q846" s="3"/>
      <c r="R846" s="19" t="str">
        <f>VLOOKUP(BBDD!Q846,[1]CODIFICACIÓN!$BI$3:$BJ$15,2,FALSE)</f>
        <v>ASUNTOS PERSONALES</v>
      </c>
      <c r="T846" s="19" t="str">
        <f>VLOOKUP(BBDD!S846,[1]CODIFICACIÓN!$BK$3:$BL$18,2,FALSE)</f>
        <v>A PIE</v>
      </c>
      <c r="U846" s="19" t="str">
        <f>VLOOKUP(BBDD!T846,[1]CODIFICACIÓN!$BK$3:$BL$18,2,FALSE)</f>
        <v>TREN</v>
      </c>
      <c r="V846" s="19" t="str">
        <f>VLOOKUP(BBDD!U846,[1]CODIFICACIÓN!$BK$3:$BL$18,2,FALSE)</f>
        <v>A PIE</v>
      </c>
      <c r="Z846" s="3">
        <v>24</v>
      </c>
      <c r="AI846" s="19" t="str">
        <f>VLOOKUP(BBDD!AH846,[1]CODIFICACIÓN!$BM$3:$BN$14,2,FALSE)</f>
        <v>TARJETA CIUDADANA</v>
      </c>
      <c r="AJ846" s="19" t="str">
        <f>VLOOKUP(BBDD!AI846,[1]CODIFICACIÓN!$BO$3:$BP$12,2,FALSE)</f>
        <v>NS/NC</v>
      </c>
      <c r="AL846" s="19" t="str">
        <f>VLOOKUP(BBDD!AK846,[1]CODIFICACIÓN!$BQ$3:$BR$7,2,FALSE)</f>
        <v>1-3 VECES AL MES</v>
      </c>
      <c r="AM846" s="19" t="str">
        <f>VLOOKUP(BBDD!AL846,[1]CODIFICACIÓN!$BS$3:$BT$7,2,FALSE)</f>
        <v>Seguro</v>
      </c>
    </row>
    <row r="847" spans="1:39" x14ac:dyDescent="0.3">
      <c r="A847" s="4">
        <v>846</v>
      </c>
      <c r="B847" s="5">
        <v>42846</v>
      </c>
      <c r="D847" s="3" t="s">
        <v>104</v>
      </c>
      <c r="E847" s="19" t="str">
        <f>VLOOKUP(BBDD!E847,[1]CODIFICACIÓN!$A$3:$B$5,2,FALSE)</f>
        <v>Hombre</v>
      </c>
      <c r="F847" s="3">
        <v>57</v>
      </c>
      <c r="G847" s="3" t="str">
        <f>VLOOKUP(F847,[1]CODIFICACIÓN!$BV$3:$BW$99,2,FALSE)</f>
        <v>55 a 64 años</v>
      </c>
      <c r="H847" s="3" t="s">
        <v>139</v>
      </c>
      <c r="I847" s="19" t="str">
        <f>VLOOKUP(BBDD!H847,[1]CODIFICACIÓN!$BG$3:$BH$11,2,FALSE)</f>
        <v>OCUPADO/A</v>
      </c>
      <c r="J847" s="4" t="s">
        <v>139</v>
      </c>
      <c r="K847" s="19" t="str">
        <f>VLOOKUP(BBDD!J847,[1]CODIFICACIÓN!$G$3:$H$48,2,FALSE)</f>
        <v>Torrero- La Paz</v>
      </c>
      <c r="L847" s="4">
        <v>112</v>
      </c>
      <c r="M847" s="3" t="s">
        <v>104</v>
      </c>
      <c r="N847" s="19" t="str">
        <f>VLOOKUP(BBDD!M847,[1]CODIFICACIÓN!$G$3:$H$48,2,FALSE)</f>
        <v>San José</v>
      </c>
      <c r="O847" s="18">
        <v>30</v>
      </c>
      <c r="P847" s="19" t="str">
        <f>VLOOKUP(BBDD!O847,[1]CODIFICACIÓN!$BI$3:$BJ$15,2,FALSE)</f>
        <v>CASA</v>
      </c>
      <c r="Q847" s="3"/>
      <c r="R847" s="19" t="str">
        <f>VLOOKUP(BBDD!Q847,[1]CODIFICACIÓN!$BI$3:$BJ$15,2,FALSE)</f>
        <v>ASUNTOS PERSONALES</v>
      </c>
      <c r="T847" s="19" t="str">
        <f>VLOOKUP(BBDD!S847,[1]CODIFICACIÓN!$BK$3:$BL$18,2,FALSE)</f>
        <v>A PIE</v>
      </c>
      <c r="U847" s="19" t="str">
        <f>VLOOKUP(BBDD!T847,[1]CODIFICACIÓN!$BK$3:$BL$18,2,FALSE)</f>
        <v>TRANVÍA</v>
      </c>
      <c r="V847" s="19" t="str">
        <f>VLOOKUP(BBDD!U847,[1]CODIFICACIÓN!$BK$3:$BL$18,2,FALSE)</f>
        <v>A PIE</v>
      </c>
      <c r="Z847" s="3">
        <v>41</v>
      </c>
      <c r="AC847" s="3" t="s">
        <v>467</v>
      </c>
      <c r="AI847" s="19" t="str">
        <f>VLOOKUP(BBDD!AH847,[1]CODIFICACIÓN!$BM$3:$BN$14,2,FALSE)</f>
        <v>NS/NC</v>
      </c>
      <c r="AJ847" s="19" t="str">
        <f>VLOOKUP(BBDD!AI847,[1]CODIFICACIÓN!$BO$3:$BP$12,2,FALSE)</f>
        <v>NS/NC</v>
      </c>
      <c r="AL847" s="19" t="str">
        <f>VLOOKUP(BBDD!AK847,[1]CODIFICACIÓN!$BQ$3:$BR$7,2,FALSE)</f>
        <v>1-3 VECES AL MES</v>
      </c>
      <c r="AM847" s="19" t="str">
        <f>VLOOKUP(BBDD!AL847,[1]CODIFICACIÓN!$BS$3:$BT$7,2,FALSE)</f>
        <v>Seguro</v>
      </c>
    </row>
    <row r="848" spans="1:39" x14ac:dyDescent="0.3">
      <c r="A848" s="4">
        <v>847</v>
      </c>
      <c r="B848" s="5">
        <v>42846</v>
      </c>
      <c r="D848" s="3" t="s">
        <v>104</v>
      </c>
      <c r="E848" s="19" t="str">
        <f>VLOOKUP(BBDD!E848,[1]CODIFICACIÓN!$A$3:$B$5,2,FALSE)</f>
        <v>Hombre</v>
      </c>
      <c r="F848" s="3">
        <v>21</v>
      </c>
      <c r="G848" s="3" t="str">
        <f>VLOOKUP(F848,[1]CODIFICACIÓN!$BV$3:$BW$99,2,FALSE)</f>
        <v>15 a 24 años</v>
      </c>
      <c r="H848" s="3" t="s">
        <v>108</v>
      </c>
      <c r="I848" s="19" t="str">
        <f>VLOOKUP(BBDD!H848,[1]CODIFICACIÓN!$BG$3:$BH$11,2,FALSE)</f>
        <v>OCUPADO/A Y ESTUDIANTE</v>
      </c>
      <c r="J848" s="4" t="s">
        <v>108</v>
      </c>
      <c r="K848" s="19" t="str">
        <f>VLOOKUP(BBDD!J848,[1]CODIFICACIÓN!$G$3:$H$48,2,FALSE)</f>
        <v>Las Fuentes</v>
      </c>
      <c r="L848" s="4" t="s">
        <v>555</v>
      </c>
      <c r="M848" s="3" t="s">
        <v>104</v>
      </c>
      <c r="N848" s="19" t="str">
        <f>VLOOKUP(BBDD!M848,[1]CODIFICACIÓN!$G$3:$H$48,2,FALSE)</f>
        <v>San José</v>
      </c>
      <c r="O848" s="18">
        <v>30</v>
      </c>
      <c r="P848" s="19" t="str">
        <f>VLOOKUP(BBDD!O848,[1]CODIFICACIÓN!$BI$3:$BJ$15,2,FALSE)</f>
        <v>CASA</v>
      </c>
      <c r="Q848" s="3"/>
      <c r="R848" s="19" t="str">
        <f>VLOOKUP(BBDD!Q848,[1]CODIFICACIÓN!$BI$3:$BJ$15,2,FALSE)</f>
        <v>OCIO (DEPORTE, AMIGOS, ETC.)</v>
      </c>
      <c r="T848" s="19" t="str">
        <f>VLOOKUP(BBDD!S848,[1]CODIFICACIÓN!$BK$3:$BL$18,2,FALSE)</f>
        <v>A PIE</v>
      </c>
      <c r="U848" s="19" t="str">
        <f>VLOOKUP(BBDD!T848,[1]CODIFICACIÓN!$BK$3:$BL$18,2,FALSE)</f>
        <v>BUS URBANO</v>
      </c>
      <c r="V848" s="19" t="str">
        <f>VLOOKUP(BBDD!U848,[1]CODIFICACIÓN!$BK$3:$BL$18,2,FALSE)</f>
        <v>A PIE</v>
      </c>
      <c r="Z848" s="3">
        <v>42</v>
      </c>
      <c r="AC848" s="3" t="s">
        <v>388</v>
      </c>
      <c r="AI848" s="19" t="str">
        <f>VLOOKUP(BBDD!AH848,[1]CODIFICACIÓN!$BM$3:$BN$14,2,FALSE)</f>
        <v>TARJETA CIUDADANA</v>
      </c>
      <c r="AJ848" s="19" t="str">
        <f>VLOOKUP(BBDD!AI848,[1]CODIFICACIÓN!$BO$3:$BP$12,2,FALSE)</f>
        <v>NS/NC</v>
      </c>
      <c r="AL848" s="19" t="str">
        <f>VLOOKUP(BBDD!AK848,[1]CODIFICACIÓN!$BQ$3:$BR$7,2,FALSE)</f>
        <v>1-3 VECES AL MES</v>
      </c>
      <c r="AM848" s="19" t="str">
        <f>VLOOKUP(BBDD!AL848,[1]CODIFICACIÓN!$BS$3:$BT$7,2,FALSE)</f>
        <v>Seguro</v>
      </c>
    </row>
    <row r="849" spans="1:39" x14ac:dyDescent="0.3">
      <c r="A849" s="4">
        <v>848</v>
      </c>
      <c r="B849" s="5">
        <v>42846</v>
      </c>
      <c r="D849" s="3" t="s">
        <v>104</v>
      </c>
      <c r="E849" s="19" t="str">
        <f>VLOOKUP(BBDD!E849,[1]CODIFICACIÓN!$A$3:$B$5,2,FALSE)</f>
        <v>NS/NC</v>
      </c>
      <c r="G849" s="3" t="e">
        <f>VLOOKUP(F849,[1]CODIFICACIÓN!$BV$3:$BW$99,2,FALSE)</f>
        <v>#N/A</v>
      </c>
      <c r="H849" s="3" t="s">
        <v>157</v>
      </c>
      <c r="I849" s="19" t="str">
        <f>VLOOKUP(BBDD!H849,[1]CODIFICACIÓN!$BG$3:$BH$11,2,FALSE)</f>
        <v>NS/NC</v>
      </c>
      <c r="J849" s="4" t="s">
        <v>157</v>
      </c>
      <c r="K849" s="19" t="str">
        <f>VLOOKUP(BBDD!J849,[1]CODIFICACIÓN!$G$3:$H$48,2,FALSE)</f>
        <v>El Rabal</v>
      </c>
      <c r="L849" s="4" t="s">
        <v>582</v>
      </c>
      <c r="M849" s="3" t="s">
        <v>104</v>
      </c>
      <c r="N849" s="19" t="str">
        <f>VLOOKUP(BBDD!M849,[1]CODIFICACIÓN!$G$3:$H$48,2,FALSE)</f>
        <v>Centro</v>
      </c>
      <c r="O849" s="18">
        <v>30</v>
      </c>
      <c r="P849" s="19" t="str">
        <f>VLOOKUP(BBDD!O849,[1]CODIFICACIÓN!$BI$3:$BJ$15,2,FALSE)</f>
        <v>CASA</v>
      </c>
      <c r="Q849" s="3"/>
      <c r="R849" s="19" t="str">
        <f>VLOOKUP(BBDD!Q849,[1]CODIFICACIÓN!$BI$3:$BJ$15,2,FALSE)</f>
        <v>TRABAJO</v>
      </c>
      <c r="T849" s="19" t="str">
        <f>VLOOKUP(BBDD!S849,[1]CODIFICACIÓN!$BK$3:$BL$18,2,FALSE)</f>
        <v>A PIE</v>
      </c>
      <c r="U849" s="19" t="str">
        <f>VLOOKUP(BBDD!T849,[1]CODIFICACIÓN!$BK$3:$BL$18,2,FALSE)</f>
        <v>TRANVÍA</v>
      </c>
      <c r="V849" s="19" t="str">
        <f>VLOOKUP(BBDD!U849,[1]CODIFICACIÓN!$BK$3:$BL$18,2,FALSE)</f>
        <v>A PIE</v>
      </c>
      <c r="Z849" s="3">
        <v>60</v>
      </c>
      <c r="AC849" s="3" t="s">
        <v>467</v>
      </c>
      <c r="AI849" s="19" t="str">
        <f>VLOOKUP(BBDD!AH849,[1]CODIFICACIÓN!$BM$3:$BN$14,2,FALSE)</f>
        <v>TARJETA CIUDADANA</v>
      </c>
      <c r="AJ849" s="19" t="str">
        <f>VLOOKUP(BBDD!AI849,[1]CODIFICACIÓN!$BO$3:$BP$12,2,FALSE)</f>
        <v>NS/NC</v>
      </c>
      <c r="AL849" s="19" t="str">
        <f>VLOOKUP(BBDD!AK849,[1]CODIFICACIÓN!$BQ$3:$BR$7,2,FALSE)</f>
        <v>1-3 VECES AL MES</v>
      </c>
      <c r="AM849" s="19" t="str">
        <f>VLOOKUP(BBDD!AL849,[1]CODIFICACIÓN!$BS$3:$BT$7,2,FALSE)</f>
        <v>Seguro</v>
      </c>
    </row>
    <row r="850" spans="1:39" ht="15" customHeight="1" x14ac:dyDescent="0.3">
      <c r="A850" s="4">
        <v>849</v>
      </c>
      <c r="B850" s="5">
        <v>42846</v>
      </c>
      <c r="D850" s="3" t="s">
        <v>104</v>
      </c>
      <c r="E850" s="19" t="str">
        <f>VLOOKUP(BBDD!E850,[1]CODIFICACIÓN!$A$3:$B$5,2,FALSE)</f>
        <v>Mujer</v>
      </c>
      <c r="F850" s="3">
        <v>23</v>
      </c>
      <c r="G850" s="3" t="str">
        <f>VLOOKUP(F850,[1]CODIFICACIÓN!$BV$3:$BW$99,2,FALSE)</f>
        <v>15 a 24 años</v>
      </c>
      <c r="H850" s="3" t="s">
        <v>130</v>
      </c>
      <c r="I850" s="19" t="str">
        <f>VLOOKUP(BBDD!H850,[1]CODIFICACIÓN!$BG$3:$BH$11,2,FALSE)</f>
        <v>NS/NC</v>
      </c>
      <c r="J850" s="4" t="s">
        <v>661</v>
      </c>
      <c r="K850" s="19" t="str">
        <f>VLOOKUP(BBDD!J850,[1]CODIFICACIÓN!$G$3:$H$48,2,FALSE)</f>
        <v>Oliver- Valdefierro</v>
      </c>
      <c r="L850" s="4" t="s">
        <v>666</v>
      </c>
      <c r="M850" s="3" t="s">
        <v>104</v>
      </c>
      <c r="N850" s="19" t="str">
        <f>VLOOKUP(BBDD!M850,[1]CODIFICACIÓN!$G$3:$H$48,2,FALSE)</f>
        <v>Hospital La Maz</v>
      </c>
      <c r="O850" s="18">
        <v>30</v>
      </c>
      <c r="P850" s="19" t="str">
        <f>VLOOKUP(BBDD!O850,[1]CODIFICACIÓN!$BI$3:$BJ$15,2,FALSE)</f>
        <v>CASA</v>
      </c>
      <c r="Q850" s="3"/>
      <c r="R850" s="19" t="str">
        <f>VLOOKUP(BBDD!Q850,[1]CODIFICACIÓN!$BI$3:$BJ$15,2,FALSE)</f>
        <v>OCIO (DEPORTE, AMIGOS, ETC.)</v>
      </c>
      <c r="T850" s="19" t="str">
        <f>VLOOKUP(BBDD!S850,[1]CODIFICACIÓN!$BK$3:$BL$18,2,FALSE)</f>
        <v>COCHE PERSONA QUE CONDUCE</v>
      </c>
      <c r="U850" s="19"/>
      <c r="V850" s="3"/>
      <c r="Z850" s="3">
        <v>30</v>
      </c>
      <c r="AI850" s="19" t="str">
        <f>VLOOKUP(BBDD!AH850,[1]CODIFICACIÓN!$BM$3:$BN$14,2,FALSE)</f>
        <v>NS/NC</v>
      </c>
      <c r="AJ850" s="19" t="str">
        <f>VLOOKUP(BBDD!AI850,[1]CODIFICACIÓN!$BO$3:$BP$12,2,FALSE)</f>
        <v>NS/NC</v>
      </c>
      <c r="AL850" s="19" t="str">
        <f>VLOOKUP(BBDD!AK850,[1]CODIFICACIÓN!$BQ$3:$BR$7,2,FALSE)</f>
        <v>1-3 VECES A LA SEMANA</v>
      </c>
      <c r="AM850" s="19" t="str">
        <f>VLOOKUP(BBDD!AL850,[1]CODIFICACIÓN!$BS$3:$BT$7,2,FALSE)</f>
        <v>Seguro</v>
      </c>
    </row>
    <row r="851" spans="1:39" ht="15" customHeight="1" x14ac:dyDescent="0.3">
      <c r="A851" s="4">
        <v>850</v>
      </c>
      <c r="B851" s="5">
        <v>42846</v>
      </c>
      <c r="D851" s="3" t="s">
        <v>104</v>
      </c>
      <c r="E851" s="19" t="str">
        <f>VLOOKUP(BBDD!E851,[1]CODIFICACIÓN!$A$3:$B$5,2,FALSE)</f>
        <v>Hombre</v>
      </c>
      <c r="F851" s="3">
        <v>51</v>
      </c>
      <c r="G851" s="3" t="str">
        <f>VLOOKUP(F851,[1]CODIFICACIÓN!$BV$3:$BW$99,2,FALSE)</f>
        <v>40 a 54 años</v>
      </c>
      <c r="H851" s="3" t="s">
        <v>234</v>
      </c>
      <c r="I851" s="19" t="str">
        <f>VLOOKUP(BBDD!H851,[1]CODIFICACIÓN!$BG$3:$BH$11,2,FALSE)</f>
        <v>EN PARO</v>
      </c>
      <c r="J851" s="4" t="s">
        <v>234</v>
      </c>
      <c r="K851" s="19" t="str">
        <f>VLOOKUP(BBDD!J851,[1]CODIFICACIÓN!$G$3:$H$48,2,FALSE)</f>
        <v>Zona Oeste</v>
      </c>
      <c r="L851" s="4">
        <v>199</v>
      </c>
      <c r="M851" s="3" t="s">
        <v>104</v>
      </c>
      <c r="N851" s="19" t="str">
        <f>VLOOKUP(BBDD!M851,[1]CODIFICACIÓN!$G$3:$H$48,2,FALSE)</f>
        <v>Centro</v>
      </c>
      <c r="O851" s="18">
        <v>30</v>
      </c>
      <c r="P851" s="19" t="str">
        <f>VLOOKUP(BBDD!O851,[1]CODIFICACIÓN!$BI$3:$BJ$15,2,FALSE)</f>
        <v>CASA</v>
      </c>
      <c r="Q851" s="3"/>
      <c r="R851" s="19" t="str">
        <f>VLOOKUP(BBDD!Q851,[1]CODIFICACIÓN!$BI$3:$BJ$15,2,FALSE)</f>
        <v>ASUNTOS PERSONALES</v>
      </c>
      <c r="T851" s="19" t="str">
        <f>VLOOKUP(BBDD!S851,[1]CODIFICACIÓN!$BK$3:$BL$18,2,FALSE)</f>
        <v>COCHE PERSONA QUE CONDUCE</v>
      </c>
      <c r="U851" s="19"/>
      <c r="V851" s="3"/>
      <c r="Z851" s="3">
        <v>32</v>
      </c>
      <c r="AI851" s="19" t="str">
        <f>VLOOKUP(BBDD!AH851,[1]CODIFICACIÓN!$BM$3:$BN$14,2,FALSE)</f>
        <v>NS/NC</v>
      </c>
      <c r="AJ851" s="19" t="str">
        <f>VLOOKUP(BBDD!AI851,[1]CODIFICACIÓN!$BO$3:$BP$12,2,FALSE)</f>
        <v>NS/NC</v>
      </c>
      <c r="AL851" s="19" t="str">
        <f>VLOOKUP(BBDD!AK851,[1]CODIFICACIÓN!$BQ$3:$BR$7,2,FALSE)</f>
        <v>1-3 VECES AL MES</v>
      </c>
      <c r="AM851" s="19" t="str">
        <f>VLOOKUP(BBDD!AL851,[1]CODIFICACIÓN!$BS$3:$BT$7,2,FALSE)</f>
        <v>Seguro</v>
      </c>
    </row>
    <row r="852" spans="1:39" ht="15" customHeight="1" x14ac:dyDescent="0.3">
      <c r="A852" s="4">
        <v>851</v>
      </c>
      <c r="B852" s="5">
        <v>42846</v>
      </c>
      <c r="D852" s="3" t="s">
        <v>104</v>
      </c>
      <c r="E852" s="19" t="str">
        <f>VLOOKUP(BBDD!E852,[1]CODIFICACIÓN!$A$3:$B$5,2,FALSE)</f>
        <v>Mujer</v>
      </c>
      <c r="F852" s="3">
        <v>22</v>
      </c>
      <c r="G852" s="3" t="str">
        <f>VLOOKUP(F852,[1]CODIFICACIÓN!$BV$3:$BW$99,2,FALSE)</f>
        <v>15 a 24 años</v>
      </c>
      <c r="H852" s="3" t="s">
        <v>138</v>
      </c>
      <c r="I852" s="19" t="str">
        <f>VLOOKUP(BBDD!H852,[1]CODIFICACIÓN!$BG$3:$BH$11,2,FALSE)</f>
        <v>ESTUDIANTE</v>
      </c>
      <c r="J852" s="4" t="s">
        <v>138</v>
      </c>
      <c r="K852" s="19" t="str">
        <f>VLOOKUP(BBDD!J852,[1]CODIFICACIÓN!$G$3:$H$48,2,FALSE)</f>
        <v>Zona Oeste</v>
      </c>
      <c r="L852" s="4">
        <v>164</v>
      </c>
      <c r="M852" s="3" t="s">
        <v>104</v>
      </c>
      <c r="N852" s="19" t="str">
        <f>VLOOKUP(BBDD!M852,[1]CODIFICACIÓN!$G$3:$H$48,2,FALSE)</f>
        <v>Casco Histórico</v>
      </c>
      <c r="O852" s="18">
        <v>30</v>
      </c>
      <c r="P852" s="19" t="str">
        <f>VLOOKUP(BBDD!O852,[1]CODIFICACIÓN!$BI$3:$BJ$15,2,FALSE)</f>
        <v>CASA</v>
      </c>
      <c r="Q852" s="3"/>
      <c r="R852" s="19" t="str">
        <f>VLOOKUP(BBDD!Q852,[1]CODIFICACIÓN!$BI$3:$BJ$15,2,FALSE)</f>
        <v>ASUNTOS PERSONALES</v>
      </c>
      <c r="T852" s="19" t="str">
        <f>VLOOKUP(BBDD!S852,[1]CODIFICACIÓN!$BK$3:$BL$18,2,FALSE)</f>
        <v>COCHE PERSONA QUE CONDUCE</v>
      </c>
      <c r="U852" s="19"/>
      <c r="V852" s="3"/>
      <c r="Z852" s="3">
        <v>27</v>
      </c>
      <c r="AI852" s="19" t="str">
        <f>VLOOKUP(BBDD!AH852,[1]CODIFICACIÓN!$BM$3:$BN$14,2,FALSE)</f>
        <v>NS/NC</v>
      </c>
      <c r="AJ852" s="19" t="str">
        <f>VLOOKUP(BBDD!AI852,[1]CODIFICACIÓN!$BO$3:$BP$12,2,FALSE)</f>
        <v>ES INCÓMODO</v>
      </c>
      <c r="AL852" s="19" t="str">
        <f>VLOOKUP(BBDD!AK852,[1]CODIFICACIÓN!$BQ$3:$BR$7,2,FALSE)</f>
        <v>1-3 VECES AL MES</v>
      </c>
      <c r="AM852" s="19" t="str">
        <f>VLOOKUP(BBDD!AL852,[1]CODIFICACIÓN!$BS$3:$BT$7,2,FALSE)</f>
        <v>Seguro</v>
      </c>
    </row>
    <row r="853" spans="1:39" ht="15" customHeight="1" x14ac:dyDescent="0.3">
      <c r="A853" s="4">
        <v>852</v>
      </c>
      <c r="B853" s="5">
        <v>42846</v>
      </c>
      <c r="D853" s="3" t="s">
        <v>104</v>
      </c>
      <c r="E853" s="19" t="str">
        <f>VLOOKUP(BBDD!E853,[1]CODIFICACIÓN!$A$3:$B$5,2,FALSE)</f>
        <v>Hombre</v>
      </c>
      <c r="F853" s="3">
        <v>38</v>
      </c>
      <c r="G853" s="3" t="str">
        <f>VLOOKUP(F853,[1]CODIFICACIÓN!$BV$3:$BW$99,2,FALSE)</f>
        <v>25 a 39 años</v>
      </c>
      <c r="H853" s="3" t="s">
        <v>105</v>
      </c>
      <c r="I853" s="19" t="str">
        <f>VLOOKUP(BBDD!H853,[1]CODIFICACIÓN!$BG$3:$BH$11,2,FALSE)</f>
        <v>RENTISTA</v>
      </c>
      <c r="K853" s="19" t="str">
        <f>VLOOKUP(BBDD!J853,[1]CODIFICACIÓN!$G$3:$H$48,2,FALSE)</f>
        <v>No sabe / No contesta</v>
      </c>
      <c r="L853" s="4">
        <v>999</v>
      </c>
      <c r="M853" s="3" t="s">
        <v>104</v>
      </c>
      <c r="N853" s="19" t="str">
        <f>VLOOKUP(BBDD!M853,[1]CODIFICACIÓN!$G$3:$H$48,2,FALSE)</f>
        <v>Centro Comercial Gran Casa</v>
      </c>
      <c r="O853" s="18">
        <v>30</v>
      </c>
      <c r="P853" s="19" t="str">
        <f>VLOOKUP(BBDD!O853,[1]CODIFICACIÓN!$BI$3:$BJ$15,2,FALSE)</f>
        <v>OCIO (DEPORTE, AMIGOS, ETC.)</v>
      </c>
      <c r="Q853" s="3"/>
      <c r="R853" s="19" t="str">
        <f>VLOOKUP(BBDD!Q853,[1]CODIFICACIÓN!$BI$3:$BJ$15,2,FALSE)</f>
        <v>OCIO (DEPORTE, AMIGOS, ETC.)</v>
      </c>
      <c r="T853" s="19" t="str">
        <f>VLOOKUP(BBDD!S853,[1]CODIFICACIÓN!$BK$3:$BL$18,2,FALSE)</f>
        <v>COCHE PERSONA QUE CONDUCE</v>
      </c>
      <c r="U853" s="19"/>
      <c r="V853" s="3"/>
      <c r="Z853" s="3">
        <v>12</v>
      </c>
      <c r="AI853" s="19" t="str">
        <f>VLOOKUP(BBDD!AH853,[1]CODIFICACIÓN!$BM$3:$BN$14,2,FALSE)</f>
        <v>NS/NC</v>
      </c>
      <c r="AJ853" s="19" t="str">
        <f>VLOOKUP(BBDD!AI853,[1]CODIFICACIÓN!$BO$3:$BP$12,2,FALSE)</f>
        <v>ES INCÓMODO</v>
      </c>
      <c r="AL853" s="19" t="str">
        <f>VLOOKUP(BBDD!AK853,[1]CODIFICACIÓN!$BQ$3:$BR$7,2,FALSE)</f>
        <v>1-3 VECES AL MES</v>
      </c>
      <c r="AM853" s="19" t="str">
        <f>VLOOKUP(BBDD!AL853,[1]CODIFICACIÓN!$BS$3:$BT$7,2,FALSE)</f>
        <v>Seguro</v>
      </c>
    </row>
    <row r="854" spans="1:39" x14ac:dyDescent="0.3">
      <c r="A854" s="4">
        <v>853</v>
      </c>
      <c r="B854" s="5">
        <v>42846</v>
      </c>
      <c r="D854" s="3" t="s">
        <v>104</v>
      </c>
      <c r="E854" s="19" t="str">
        <f>VLOOKUP(BBDD!E854,[1]CODIFICACIÓN!$A$3:$B$5,2,FALSE)</f>
        <v>Hombre</v>
      </c>
      <c r="F854" s="3">
        <v>22</v>
      </c>
      <c r="G854" s="3" t="str">
        <f>VLOOKUP(F854,[1]CODIFICACIÓN!$BV$3:$BW$99,2,FALSE)</f>
        <v>15 a 24 años</v>
      </c>
      <c r="H854" s="3" t="s">
        <v>163</v>
      </c>
      <c r="I854" s="19" t="str">
        <f>VLOOKUP(BBDD!H854,[1]CODIFICACIÓN!$BG$3:$BH$11,2,FALSE)</f>
        <v>ESTUDIANTE</v>
      </c>
      <c r="J854" s="4" t="s">
        <v>163</v>
      </c>
      <c r="K854" s="19" t="str">
        <f>VLOOKUP(BBDD!J854,[1]CODIFICACIÓN!$G$3:$H$48,2,FALSE)</f>
        <v>Universidad</v>
      </c>
      <c r="L854" s="4" t="s">
        <v>669</v>
      </c>
      <c r="M854" s="3" t="s">
        <v>104</v>
      </c>
      <c r="N854" s="19" t="str">
        <f>VLOOKUP(BBDD!M854,[1]CODIFICACIÓN!$G$3:$H$48,2,FALSE)</f>
        <v>Casco Histórico</v>
      </c>
      <c r="O854" s="18">
        <v>30</v>
      </c>
      <c r="P854" s="19" t="str">
        <f>VLOOKUP(BBDD!O854,[1]CODIFICACIÓN!$BI$3:$BJ$15,2,FALSE)</f>
        <v>ESTUDIOS</v>
      </c>
      <c r="Q854" s="3"/>
      <c r="R854" s="19" t="str">
        <f>VLOOKUP(BBDD!Q854,[1]CODIFICACIÓN!$BI$3:$BJ$15,2,FALSE)</f>
        <v>OCIO (DEPORTE, AMIGOS, ETC.)</v>
      </c>
      <c r="T854" s="19" t="str">
        <f>VLOOKUP(BBDD!S854,[1]CODIFICACIÓN!$BK$3:$BL$18,2,FALSE)</f>
        <v>A PIE</v>
      </c>
      <c r="U854" s="19" t="str">
        <f>VLOOKUP(BBDD!T854,[1]CODIFICACIÓN!$BK$3:$BL$18,2,FALSE)</f>
        <v>TRANVÍA</v>
      </c>
      <c r="V854" s="19" t="str">
        <f>VLOOKUP(BBDD!U854,[1]CODIFICACIÓN!$BK$3:$BL$18,2,FALSE)</f>
        <v>A PIE</v>
      </c>
      <c r="Z854" s="3">
        <v>22</v>
      </c>
      <c r="AC854" s="3" t="s">
        <v>467</v>
      </c>
      <c r="AI854" s="19" t="str">
        <f>VLOOKUP(BBDD!AH854,[1]CODIFICACIÓN!$BM$3:$BN$14,2,FALSE)</f>
        <v>TARJETA CIUDADANA</v>
      </c>
      <c r="AJ854" s="19" t="str">
        <f>VLOOKUP(BBDD!AI854,[1]CODIFICACIÓN!$BO$3:$BP$12,2,FALSE)</f>
        <v>NS/NC</v>
      </c>
      <c r="AL854" s="19" t="str">
        <f>VLOOKUP(BBDD!AK854,[1]CODIFICACIÓN!$BQ$3:$BR$7,2,FALSE)</f>
        <v>1-3 VECES AL MES</v>
      </c>
      <c r="AM854" s="19" t="str">
        <f>VLOOKUP(BBDD!AL854,[1]CODIFICACIÓN!$BS$3:$BT$7,2,FALSE)</f>
        <v>Seguro</v>
      </c>
    </row>
    <row r="855" spans="1:39" x14ac:dyDescent="0.3">
      <c r="A855" s="4">
        <v>854</v>
      </c>
      <c r="B855" s="5">
        <v>42846</v>
      </c>
      <c r="D855" s="3" t="s">
        <v>104</v>
      </c>
      <c r="E855" s="19" t="str">
        <f>VLOOKUP(BBDD!E855,[1]CODIFICACIÓN!$A$3:$B$5,2,FALSE)</f>
        <v>Mujer</v>
      </c>
      <c r="F855" s="3">
        <v>91</v>
      </c>
      <c r="G855" s="3" t="str">
        <f>VLOOKUP(F855,[1]CODIFICACIÓN!$BV$3:$BW$99,2,FALSE)</f>
        <v>&gt; 65 años</v>
      </c>
      <c r="H855" s="3" t="s">
        <v>236</v>
      </c>
      <c r="I855" s="19" t="str">
        <f>VLOOKUP(BBDD!H855,[1]CODIFICACIÓN!$BG$3:$BH$11,2,FALSE)</f>
        <v>RETIRADO/A JUBILADO/A</v>
      </c>
      <c r="J855" s="4" t="s">
        <v>115</v>
      </c>
      <c r="K855" s="19" t="str">
        <f>VLOOKUP(BBDD!J855,[1]CODIFICACIÓN!$G$3:$H$48,2,FALSE)</f>
        <v>Delicias</v>
      </c>
      <c r="L855" s="4" t="s">
        <v>564</v>
      </c>
      <c r="M855" s="3" t="s">
        <v>104</v>
      </c>
      <c r="N855" s="19" t="str">
        <f>VLOOKUP(BBDD!M855,[1]CODIFICACIÓN!$G$3:$H$48,2,FALSE)</f>
        <v>Centro Comercial Gran Casa</v>
      </c>
      <c r="O855" s="18">
        <v>30</v>
      </c>
      <c r="P855" s="19" t="str">
        <f>VLOOKUP(BBDD!O855,[1]CODIFICACIÓN!$BI$3:$BJ$15,2,FALSE)</f>
        <v>CASA</v>
      </c>
      <c r="Q855" s="3"/>
      <c r="R855" s="19" t="str">
        <f>VLOOKUP(BBDD!Q855,[1]CODIFICACIÓN!$BI$3:$BJ$15,2,FALSE)</f>
        <v>OCIO (DEPORTE, AMIGOS, ETC.)</v>
      </c>
      <c r="T855" s="19" t="str">
        <f>VLOOKUP(BBDD!S855,[1]CODIFICACIÓN!$BK$3:$BL$18,2,FALSE)</f>
        <v>A PIE</v>
      </c>
      <c r="U855" s="19" t="str">
        <f>VLOOKUP(BBDD!T855,[1]CODIFICACIÓN!$BK$3:$BL$18,2,FALSE)</f>
        <v>BUS URBANO</v>
      </c>
      <c r="V855" s="19" t="str">
        <f>VLOOKUP(BBDD!U855,[1]CODIFICACIÓN!$BK$3:$BL$18,2,FALSE)</f>
        <v>A PIE</v>
      </c>
      <c r="Z855" s="3">
        <v>35</v>
      </c>
      <c r="AC855" s="3" t="s">
        <v>370</v>
      </c>
      <c r="AI855" s="19" t="str">
        <f>VLOOKUP(BBDD!AH855,[1]CODIFICACIÓN!$BM$3:$BN$14,2,FALSE)</f>
        <v>AUTOBÚS URBANO DE ZARAGOZA</v>
      </c>
      <c r="AJ855" s="19" t="str">
        <f>VLOOKUP(BBDD!AI855,[1]CODIFICACIÓN!$BO$3:$BP$12,2,FALSE)</f>
        <v>NS/NC</v>
      </c>
      <c r="AL855" s="19" t="str">
        <f>VLOOKUP(BBDD!AK855,[1]CODIFICACIÓN!$BQ$3:$BR$7,2,FALSE)</f>
        <v>1-3 VECES AL MES</v>
      </c>
      <c r="AM855" s="19" t="str">
        <f>VLOOKUP(BBDD!AL855,[1]CODIFICACIÓN!$BS$3:$BT$7,2,FALSE)</f>
        <v>Poco seguro</v>
      </c>
    </row>
    <row r="856" spans="1:39" ht="15" customHeight="1" x14ac:dyDescent="0.3">
      <c r="A856" s="4">
        <v>855</v>
      </c>
      <c r="B856" s="5">
        <v>42846</v>
      </c>
      <c r="D856" s="3" t="s">
        <v>104</v>
      </c>
      <c r="E856" s="19" t="str">
        <f>VLOOKUP(BBDD!E856,[1]CODIFICACIÓN!$A$3:$B$5,2,FALSE)</f>
        <v>Mujer</v>
      </c>
      <c r="F856" s="3">
        <v>18</v>
      </c>
      <c r="G856" s="3" t="str">
        <f>VLOOKUP(F856,[1]CODIFICACIÓN!$BV$3:$BW$99,2,FALSE)</f>
        <v>15 a 24 años</v>
      </c>
      <c r="H856" s="3" t="s">
        <v>106</v>
      </c>
      <c r="I856" s="19" t="str">
        <f>VLOOKUP(BBDD!H856,[1]CODIFICACIÓN!$BG$3:$BH$11,2,FALSE)</f>
        <v>ESTUDIANTE</v>
      </c>
      <c r="J856" s="4" t="s">
        <v>106</v>
      </c>
      <c r="K856" s="19" t="str">
        <f>VLOOKUP(BBDD!J856,[1]CODIFICACIÓN!$G$3:$H$48,2,FALSE)</f>
        <v>Actur- Rey Fernando</v>
      </c>
      <c r="L856" s="4" t="s">
        <v>663</v>
      </c>
      <c r="M856" s="3" t="s">
        <v>104</v>
      </c>
      <c r="N856" s="19" t="str">
        <f>VLOOKUP(BBDD!M856,[1]CODIFICACIÓN!$G$3:$H$48,2,FALSE)</f>
        <v>Centro Comercial Gran Casa</v>
      </c>
      <c r="O856" s="18">
        <v>30</v>
      </c>
      <c r="P856" s="19" t="str">
        <f>VLOOKUP(BBDD!O856,[1]CODIFICACIÓN!$BI$3:$BJ$15,2,FALSE)</f>
        <v>CASA</v>
      </c>
      <c r="Q856" s="3"/>
      <c r="R856" s="19" t="str">
        <f>VLOOKUP(BBDD!Q856,[1]CODIFICACIÓN!$BI$3:$BJ$15,2,FALSE)</f>
        <v>OCIO (DEPORTE, AMIGOS, ETC.)</v>
      </c>
      <c r="T856" s="19" t="str">
        <f>VLOOKUP(BBDD!S856,[1]CODIFICACIÓN!$BK$3:$BL$18,2,FALSE)</f>
        <v>BUS URBANO</v>
      </c>
      <c r="U856" s="19"/>
      <c r="V856" s="3"/>
      <c r="AA856" s="3">
        <v>42</v>
      </c>
      <c r="AI856" s="19" t="str">
        <f>VLOOKUP(BBDD!AH856,[1]CODIFICACIÓN!$BM$3:$BN$14,2,FALSE)</f>
        <v>NS/NC</v>
      </c>
      <c r="AJ856" s="19" t="str">
        <f>VLOOKUP(BBDD!AI856,[1]CODIFICACIÓN!$BO$3:$BP$12,2,FALSE)</f>
        <v>NS/NC</v>
      </c>
      <c r="AL856" s="19" t="str">
        <f>VLOOKUP(BBDD!AK856,[1]CODIFICACIÓN!$BQ$3:$BR$7,2,FALSE)</f>
        <v>1-3 VECES A LA SEMANA</v>
      </c>
      <c r="AM856" s="19" t="str">
        <f>VLOOKUP(BBDD!AL856,[1]CODIFICACIÓN!$BS$3:$BT$7,2,FALSE)</f>
        <v>Seguro</v>
      </c>
    </row>
    <row r="857" spans="1:39" ht="15" customHeight="1" x14ac:dyDescent="0.3">
      <c r="A857" s="4">
        <v>856</v>
      </c>
      <c r="B857" s="5">
        <v>42846</v>
      </c>
      <c r="D857" s="3" t="s">
        <v>104</v>
      </c>
      <c r="E857" s="19" t="str">
        <f>VLOOKUP(BBDD!E857,[1]CODIFICACIÓN!$A$3:$B$5,2,FALSE)</f>
        <v>Hombre</v>
      </c>
      <c r="F857" s="3">
        <v>30</v>
      </c>
      <c r="G857" s="3" t="str">
        <f>VLOOKUP(F857,[1]CODIFICACIÓN!$BV$3:$BW$99,2,FALSE)</f>
        <v>25 a 39 años</v>
      </c>
      <c r="H857" s="3" t="s">
        <v>119</v>
      </c>
      <c r="I857" s="19" t="str">
        <f>VLOOKUP(BBDD!H857,[1]CODIFICACIÓN!$BG$3:$BH$11,2,FALSE)</f>
        <v>OCUPADO/A</v>
      </c>
      <c r="J857" s="4" t="s">
        <v>456</v>
      </c>
      <c r="K857" s="19" t="str">
        <f>VLOOKUP(BBDD!J857,[1]CODIFICACIÓN!$G$3:$H$48,2,FALSE)</f>
        <v>No sabe / No contesta</v>
      </c>
      <c r="L857" s="4">
        <v>999</v>
      </c>
      <c r="M857" s="3" t="s">
        <v>119</v>
      </c>
      <c r="N857" s="19" t="str">
        <f>VLOOKUP(BBDD!M857,[1]CODIFICACIÓN!$G$3:$H$48,2,FALSE)</f>
        <v>Las Fuentes</v>
      </c>
      <c r="O857" s="18" t="s">
        <v>562</v>
      </c>
      <c r="P857" s="19" t="str">
        <f>VLOOKUP(BBDD!O857,[1]CODIFICACIÓN!$BI$3:$BJ$15,2,FALSE)</f>
        <v>COMPRA NO DIARIA</v>
      </c>
      <c r="Q857" s="3"/>
      <c r="R857" s="19" t="str">
        <f>VLOOKUP(BBDD!Q857,[1]CODIFICACIÓN!$BI$3:$BJ$15,2,FALSE)</f>
        <v>CASA</v>
      </c>
      <c r="T857" s="19" t="str">
        <f>VLOOKUP(BBDD!S857,[1]CODIFICACIÓN!$BK$3:$BL$18,2,FALSE)</f>
        <v>COCHE PERSONA QUE CONDUCE</v>
      </c>
      <c r="U857" s="19"/>
      <c r="V857" s="3"/>
      <c r="Y857" s="7">
        <v>0.7090277777777777</v>
      </c>
      <c r="Z857" s="3">
        <v>15</v>
      </c>
      <c r="AI857" s="19" t="str">
        <f>VLOOKUP(BBDD!AH857,[1]CODIFICACIÓN!$BM$3:$BN$14,2,FALSE)</f>
        <v>NS/NC</v>
      </c>
      <c r="AJ857" s="19" t="str">
        <f>VLOOKUP(BBDD!AI857,[1]CODIFICACIÓN!$BO$3:$BP$12,2,FALSE)</f>
        <v>NO HAY SERVICIO ADECUADO</v>
      </c>
      <c r="AL857" s="19" t="str">
        <f>VLOOKUP(BBDD!AK857,[1]CODIFICACIÓN!$BQ$3:$BR$7,2,FALSE)</f>
        <v>1-3 VECES AL MES</v>
      </c>
      <c r="AM857" s="19" t="str">
        <f>VLOOKUP(BBDD!AL857,[1]CODIFICACIÓN!$BS$3:$BT$7,2,FALSE)</f>
        <v>Seguro</v>
      </c>
    </row>
    <row r="858" spans="1:39" ht="15" customHeight="1" x14ac:dyDescent="0.3">
      <c r="A858" s="4">
        <v>857</v>
      </c>
      <c r="B858" s="5">
        <v>42846</v>
      </c>
      <c r="D858" s="3" t="s">
        <v>104</v>
      </c>
      <c r="E858" s="19" t="str">
        <f>VLOOKUP(BBDD!E858,[1]CODIFICACIÓN!$A$3:$B$5,2,FALSE)</f>
        <v>Hombre</v>
      </c>
      <c r="F858" s="3">
        <v>47</v>
      </c>
      <c r="G858" s="3" t="str">
        <f>VLOOKUP(F858,[1]CODIFICACIÓN!$BV$3:$BW$99,2,FALSE)</f>
        <v>40 a 54 años</v>
      </c>
      <c r="H858" s="3" t="s">
        <v>311</v>
      </c>
      <c r="I858" s="19" t="str">
        <f>VLOOKUP(BBDD!H858,[1]CODIFICACIÓN!$BG$3:$BH$11,2,FALSE)</f>
        <v>OCUPADO/A</v>
      </c>
      <c r="J858" s="4" t="s">
        <v>104</v>
      </c>
      <c r="K858" s="19" t="str">
        <f>VLOOKUP(BBDD!J858,[1]CODIFICACIÓN!$G$3:$H$48,2,FALSE)</f>
        <v>Centro Comercial Gran Casa</v>
      </c>
      <c r="L858" s="4">
        <v>30</v>
      </c>
      <c r="M858" s="3" t="s">
        <v>311</v>
      </c>
      <c r="N858" s="19" t="str">
        <f>VLOOKUP(BBDD!M858,[1]CODIFICACIÓN!$G$3:$H$48,2,FALSE)</f>
        <v>Zona Norte</v>
      </c>
      <c r="O858" s="18">
        <v>201</v>
      </c>
      <c r="P858" s="19" t="str">
        <f>VLOOKUP(BBDD!O858,[1]CODIFICACIÓN!$BI$3:$BJ$15,2,FALSE)</f>
        <v>TRABAJO</v>
      </c>
      <c r="Q858" s="3"/>
      <c r="R858" s="19" t="str">
        <f>VLOOKUP(BBDD!Q858,[1]CODIFICACIÓN!$BI$3:$BJ$15,2,FALSE)</f>
        <v>CASA</v>
      </c>
      <c r="T858" s="19" t="str">
        <f>VLOOKUP(BBDD!S858,[1]CODIFICACIÓN!$BK$3:$BL$18,2,FALSE)</f>
        <v>COCHE PERSONA QUE CONDUCE</v>
      </c>
      <c r="U858" s="19"/>
      <c r="V858" s="3"/>
      <c r="AI858" s="19" t="str">
        <f>VLOOKUP(BBDD!AH858,[1]CODIFICACIÓN!$BM$3:$BN$14,2,FALSE)</f>
        <v>NS/NC</v>
      </c>
      <c r="AJ858" s="19" t="str">
        <f>VLOOKUP(BBDD!AI858,[1]CODIFICACIÓN!$BO$3:$BP$12,2,FALSE)</f>
        <v>BAJA FRECUENCIA DE PASO</v>
      </c>
      <c r="AL858" s="19" t="str">
        <f>VLOOKUP(BBDD!AK858,[1]CODIFICACIÓN!$BQ$3:$BR$7,2,FALSE)</f>
        <v>1-3 VECES A LA SEMANA</v>
      </c>
      <c r="AM858" s="19" t="str">
        <f>VLOOKUP(BBDD!AL858,[1]CODIFICACIÓN!$BS$3:$BT$7,2,FALSE)</f>
        <v>Seguro</v>
      </c>
    </row>
    <row r="859" spans="1:39" ht="15" customHeight="1" x14ac:dyDescent="0.3">
      <c r="A859" s="4">
        <v>858</v>
      </c>
      <c r="B859" s="5">
        <v>42846</v>
      </c>
      <c r="D859" s="3" t="s">
        <v>104</v>
      </c>
      <c r="E859" s="19" t="str">
        <f>VLOOKUP(BBDD!E859,[1]CODIFICACIÓN!$A$3:$B$5,2,FALSE)</f>
        <v>Mujer</v>
      </c>
      <c r="F859" s="3">
        <v>28</v>
      </c>
      <c r="G859" s="3" t="str">
        <f>VLOOKUP(F859,[1]CODIFICACIÓN!$BV$3:$BW$99,2,FALSE)</f>
        <v>25 a 39 años</v>
      </c>
      <c r="H859" s="3" t="s">
        <v>128</v>
      </c>
      <c r="I859" s="19" t="str">
        <f>VLOOKUP(BBDD!H859,[1]CODIFICACIÓN!$BG$3:$BH$11,2,FALSE)</f>
        <v>OCUPADO/A Y ESTUDIANTE</v>
      </c>
      <c r="J859" s="4" t="s">
        <v>104</v>
      </c>
      <c r="K859" s="19" t="str">
        <f>VLOOKUP(BBDD!J859,[1]CODIFICACIÓN!$G$3:$H$48,2,FALSE)</f>
        <v>Centro Comercial Gran Casa</v>
      </c>
      <c r="L859" s="4">
        <v>30</v>
      </c>
      <c r="M859" s="3" t="s">
        <v>128</v>
      </c>
      <c r="N859" s="19" t="str">
        <f>VLOOKUP(BBDD!M859,[1]CODIFICACIÓN!$G$3:$H$48,2,FALSE)</f>
        <v>Las Fuentes</v>
      </c>
      <c r="O859" s="18" t="s">
        <v>565</v>
      </c>
      <c r="P859" s="19" t="str">
        <f>VLOOKUP(BBDD!O859,[1]CODIFICACIÓN!$BI$3:$BJ$15,2,FALSE)</f>
        <v>CASA</v>
      </c>
      <c r="Q859" s="3"/>
      <c r="R859" s="19" t="str">
        <f>VLOOKUP(BBDD!Q859,[1]CODIFICACIÓN!$BI$3:$BJ$15,2,FALSE)</f>
        <v>TRABAJO</v>
      </c>
      <c r="T859" s="19" t="str">
        <f>VLOOKUP(BBDD!S859,[1]CODIFICACIÓN!$BK$3:$BL$18,2,FALSE)</f>
        <v>COCHE PERSONA QUE CONDUCE</v>
      </c>
      <c r="U859" s="19"/>
      <c r="V859" s="3"/>
      <c r="AI859" s="19" t="str">
        <f>VLOOKUP(BBDD!AH859,[1]CODIFICACIÓN!$BM$3:$BN$14,2,FALSE)</f>
        <v>NS/NC</v>
      </c>
      <c r="AJ859" s="19" t="str">
        <f>VLOOKUP(BBDD!AI859,[1]CODIFICACIÓN!$BO$3:$BP$12,2,FALSE)</f>
        <v>NS/NC</v>
      </c>
      <c r="AL859" s="19" t="str">
        <f>VLOOKUP(BBDD!AK859,[1]CODIFICACIÓN!$BQ$3:$BR$7,2,FALSE)</f>
        <v>4 O MÁS VECES A LA SEMANA</v>
      </c>
      <c r="AM859" s="19" t="str">
        <f>VLOOKUP(BBDD!AL859,[1]CODIFICACIÓN!$BS$3:$BT$7,2,FALSE)</f>
        <v>Muy seguro</v>
      </c>
    </row>
    <row r="860" spans="1:39" x14ac:dyDescent="0.3">
      <c r="A860" s="4">
        <v>859</v>
      </c>
      <c r="B860" s="5">
        <v>42846</v>
      </c>
      <c r="D860" s="3" t="s">
        <v>104</v>
      </c>
      <c r="E860" s="19" t="str">
        <f>VLOOKUP(BBDD!E860,[1]CODIFICACIÓN!$A$3:$B$5,2,FALSE)</f>
        <v>Hombre</v>
      </c>
      <c r="F860" s="3">
        <v>57</v>
      </c>
      <c r="G860" s="3" t="str">
        <f>VLOOKUP(F860,[1]CODIFICACIÓN!$BV$3:$BW$99,2,FALSE)</f>
        <v>55 a 64 años</v>
      </c>
      <c r="H860" s="3" t="s">
        <v>131</v>
      </c>
      <c r="I860" s="19" t="str">
        <f>VLOOKUP(BBDD!H860,[1]CODIFICACIÓN!$BG$3:$BH$11,2,FALSE)</f>
        <v>EN PARO</v>
      </c>
      <c r="J860" s="4" t="s">
        <v>104</v>
      </c>
      <c r="K860" s="19" t="str">
        <f>VLOOKUP(BBDD!J860,[1]CODIFICACIÓN!$G$3:$H$48,2,FALSE)</f>
        <v>Centro Comercial Gran Casa</v>
      </c>
      <c r="L860" s="4">
        <v>30</v>
      </c>
      <c r="M860" s="3" t="s">
        <v>131</v>
      </c>
      <c r="N860" s="19" t="str">
        <f>VLOOKUP(BBDD!M860,[1]CODIFICACIÓN!$G$3:$H$48,2,FALSE)</f>
        <v>El Rabal</v>
      </c>
      <c r="O860" s="18" t="s">
        <v>563</v>
      </c>
      <c r="P860" s="19" t="str">
        <f>VLOOKUP(BBDD!O860,[1]CODIFICACIÓN!$BI$3:$BJ$15,2,FALSE)</f>
        <v>GESTIONES TRABAJO</v>
      </c>
      <c r="Q860" s="3"/>
      <c r="R860" s="19" t="str">
        <f>VLOOKUP(BBDD!Q860,[1]CODIFICACIÓN!$BI$3:$BJ$15,2,FALSE)</f>
        <v>CASA</v>
      </c>
      <c r="T860" s="19" t="str">
        <f>VLOOKUP(BBDD!S860,[1]CODIFICACIÓN!$BK$3:$BL$18,2,FALSE)</f>
        <v>A PIE</v>
      </c>
      <c r="U860" s="19" t="str">
        <f>VLOOKUP(BBDD!T860,[1]CODIFICACIÓN!$BK$3:$BL$18,2,FALSE)</f>
        <v>BUS URBANO</v>
      </c>
      <c r="V860" s="19" t="str">
        <f>VLOOKUP(BBDD!U860,[1]CODIFICACIÓN!$BK$3:$BL$18,2,FALSE)</f>
        <v>A PIE</v>
      </c>
      <c r="Z860" s="3">
        <v>37</v>
      </c>
      <c r="AC860" s="3">
        <v>42</v>
      </c>
      <c r="AI860" s="19" t="str">
        <f>VLOOKUP(BBDD!AH860,[1]CODIFICACIÓN!$BM$3:$BN$14,2,FALSE)</f>
        <v>AUTOBÚS URBANO DE ZARAGOZA</v>
      </c>
      <c r="AJ860" s="19" t="str">
        <f>VLOOKUP(BBDD!AI860,[1]CODIFICACIÓN!$BO$3:$BP$12,2,FALSE)</f>
        <v>NS/NC</v>
      </c>
      <c r="AL860" s="19" t="str">
        <f>VLOOKUP(BBDD!AK860,[1]CODIFICACIÓN!$BQ$3:$BR$7,2,FALSE)</f>
        <v>1-3 VECES AL MES</v>
      </c>
      <c r="AM860" s="19" t="str">
        <f>VLOOKUP(BBDD!AL860,[1]CODIFICACIÓN!$BS$3:$BT$7,2,FALSE)</f>
        <v>Seguro</v>
      </c>
    </row>
    <row r="861" spans="1:39" ht="15" customHeight="1" x14ac:dyDescent="0.3">
      <c r="A861" s="4">
        <v>860</v>
      </c>
      <c r="B861" s="5">
        <v>42846</v>
      </c>
      <c r="D861" s="3" t="s">
        <v>104</v>
      </c>
      <c r="E861" s="19" t="str">
        <f>VLOOKUP(BBDD!E861,[1]CODIFICACIÓN!$A$3:$B$5,2,FALSE)</f>
        <v>Hombre</v>
      </c>
      <c r="F861" s="3">
        <v>67</v>
      </c>
      <c r="G861" s="3" t="str">
        <f>VLOOKUP(F861,[1]CODIFICACIÓN!$BV$3:$BW$99,2,FALSE)</f>
        <v>&gt; 65 años</v>
      </c>
      <c r="H861" s="3" t="s">
        <v>106</v>
      </c>
      <c r="I861" s="19" t="str">
        <f>VLOOKUP(BBDD!H861,[1]CODIFICACIÓN!$BG$3:$BH$11,2,FALSE)</f>
        <v>RETIRADO/A JUBILADO/A</v>
      </c>
      <c r="J861" s="4" t="s">
        <v>104</v>
      </c>
      <c r="K861" s="19" t="str">
        <f>VLOOKUP(BBDD!J861,[1]CODIFICACIÓN!$G$3:$H$48,2,FALSE)</f>
        <v>Centro Comercial Gran Casa</v>
      </c>
      <c r="L861" s="4">
        <v>30</v>
      </c>
      <c r="M861" s="3" t="s">
        <v>106</v>
      </c>
      <c r="N861" s="19" t="str">
        <f>VLOOKUP(BBDD!M861,[1]CODIFICACIÓN!$G$3:$H$48,2,FALSE)</f>
        <v>Delicias</v>
      </c>
      <c r="O861" s="18" t="s">
        <v>609</v>
      </c>
      <c r="P861" s="19" t="str">
        <f>VLOOKUP(BBDD!O861,[1]CODIFICACIÓN!$BI$3:$BJ$15,2,FALSE)</f>
        <v>OCIO (DEPORTE, AMIGOS, ETC.)</v>
      </c>
      <c r="Q861" s="3"/>
      <c r="R861" s="19" t="str">
        <f>VLOOKUP(BBDD!Q861,[1]CODIFICACIÓN!$BI$3:$BJ$15,2,FALSE)</f>
        <v>CASA</v>
      </c>
      <c r="T861" s="19" t="str">
        <f>VLOOKUP(BBDD!S861,[1]CODIFICACIÓN!$BK$3:$BL$18,2,FALSE)</f>
        <v>A PIE</v>
      </c>
      <c r="U861" s="19"/>
      <c r="V861" s="3"/>
      <c r="Z861" s="3">
        <v>7</v>
      </c>
      <c r="AI861" s="19" t="str">
        <f>VLOOKUP(BBDD!AH861,[1]CODIFICACIÓN!$BM$3:$BN$14,2,FALSE)</f>
        <v>NS/NC</v>
      </c>
      <c r="AJ861" s="19" t="str">
        <f>VLOOKUP(BBDD!AI861,[1]CODIFICACIÓN!$BO$3:$BP$12,2,FALSE)</f>
        <v>INNECESARIO POR PROXIMIDAD</v>
      </c>
      <c r="AL861" s="19" t="str">
        <f>VLOOKUP(BBDD!AK861,[1]CODIFICACIÓN!$BQ$3:$BR$7,2,FALSE)</f>
        <v>4 O MÁS VECES A LA SEMANA</v>
      </c>
      <c r="AM861" s="19" t="str">
        <f>VLOOKUP(BBDD!AL861,[1]CODIFICACIÓN!$BS$3:$BT$7,2,FALSE)</f>
        <v>Seguro</v>
      </c>
    </row>
    <row r="862" spans="1:39" x14ac:dyDescent="0.3">
      <c r="A862" s="4">
        <v>861</v>
      </c>
      <c r="B862" s="5">
        <v>42846</v>
      </c>
      <c r="D862" s="3" t="s">
        <v>104</v>
      </c>
      <c r="E862" s="19" t="str">
        <f>VLOOKUP(BBDD!E862,[1]CODIFICACIÓN!$A$3:$B$5,2,FALSE)</f>
        <v>NS/NC</v>
      </c>
      <c r="G862" s="3" t="e">
        <f>VLOOKUP(F862,[1]CODIFICACIÓN!$BV$3:$BW$99,2,FALSE)</f>
        <v>#N/A</v>
      </c>
      <c r="H862" s="3" t="s">
        <v>132</v>
      </c>
      <c r="I862" s="19" t="str">
        <f>VLOOKUP(BBDD!H862,[1]CODIFICACIÓN!$BG$3:$BH$11,2,FALSE)</f>
        <v>NS/NC</v>
      </c>
      <c r="J862" s="4" t="s">
        <v>104</v>
      </c>
      <c r="K862" s="19" t="str">
        <f>VLOOKUP(BBDD!J862,[1]CODIFICACIÓN!$G$3:$H$48,2,FALSE)</f>
        <v>Centro Comercial Gran Casa</v>
      </c>
      <c r="L862" s="4">
        <v>30</v>
      </c>
      <c r="M862" s="3" t="s">
        <v>133</v>
      </c>
      <c r="N862" s="19" t="str">
        <f>VLOOKUP(BBDD!M862,[1]CODIFICACIÓN!$G$3:$H$48,2,FALSE)</f>
        <v>El Rabal</v>
      </c>
      <c r="O862" s="18" t="s">
        <v>557</v>
      </c>
      <c r="P862" s="19" t="str">
        <f>VLOOKUP(BBDD!O862,[1]CODIFICACIÓN!$BI$3:$BJ$15,2,FALSE)</f>
        <v>OCIO (DEPORTE, AMIGOS, ETC.)</v>
      </c>
      <c r="Q862" s="3"/>
      <c r="R862" s="19" t="str">
        <f>VLOOKUP(BBDD!Q862,[1]CODIFICACIÓN!$BI$3:$BJ$15,2,FALSE)</f>
        <v>CASA</v>
      </c>
      <c r="T862" s="19" t="str">
        <f>VLOOKUP(BBDD!S862,[1]CODIFICACIÓN!$BK$3:$BL$18,2,FALSE)</f>
        <v>A PIE</v>
      </c>
      <c r="U862" s="19" t="str">
        <f>VLOOKUP(BBDD!T862,[1]CODIFICACIÓN!$BK$3:$BL$18,2,FALSE)</f>
        <v>BUS URBANO</v>
      </c>
      <c r="V862" s="19" t="str">
        <f>VLOOKUP(BBDD!U862,[1]CODIFICACIÓN!$BK$3:$BL$18,2,FALSE)</f>
        <v>BUS URBANO</v>
      </c>
      <c r="W862" s="19" t="str">
        <f>VLOOKUP(BBDD!V862,[1]CODIFICACIÓN!$BK$3:$BL$18,2,FALSE)</f>
        <v>A PIE</v>
      </c>
      <c r="Z862" s="3">
        <v>45</v>
      </c>
      <c r="AC862" s="3" t="s">
        <v>370</v>
      </c>
      <c r="AE862" s="3">
        <v>52</v>
      </c>
      <c r="AI862" s="19" t="str">
        <f>VLOOKUP(BBDD!AH862,[1]CODIFICACIÓN!$BM$3:$BN$14,2,FALSE)</f>
        <v>BILLETE SENCILLO (TARJETA INTERBUS)</v>
      </c>
      <c r="AJ862" s="19" t="str">
        <f>VLOOKUP(BBDD!AI862,[1]CODIFICACIÓN!$BO$3:$BP$12,2,FALSE)</f>
        <v>NS/NC</v>
      </c>
      <c r="AL862" s="19" t="str">
        <f>VLOOKUP(BBDD!AK862,[1]CODIFICACIÓN!$BQ$3:$BR$7,2,FALSE)</f>
        <v>1-3 VECES AL MES</v>
      </c>
      <c r="AM862" s="19" t="str">
        <f>VLOOKUP(BBDD!AL862,[1]CODIFICACIÓN!$BS$3:$BT$7,2,FALSE)</f>
        <v>Seguro</v>
      </c>
    </row>
    <row r="863" spans="1:39" ht="15" customHeight="1" x14ac:dyDescent="0.3">
      <c r="A863" s="4">
        <v>862</v>
      </c>
      <c r="B863" s="5">
        <v>42846</v>
      </c>
      <c r="D863" s="3" t="s">
        <v>104</v>
      </c>
      <c r="E863" s="19" t="str">
        <f>VLOOKUP(BBDD!E863,[1]CODIFICACIÓN!$A$3:$B$5,2,FALSE)</f>
        <v>Hombre</v>
      </c>
      <c r="F863" s="3">
        <v>50</v>
      </c>
      <c r="G863" s="3" t="str">
        <f>VLOOKUP(F863,[1]CODIFICACIÓN!$BV$3:$BW$99,2,FALSE)</f>
        <v>40 a 54 años</v>
      </c>
      <c r="H863" s="3" t="s">
        <v>108</v>
      </c>
      <c r="I863" s="19" t="str">
        <f>VLOOKUP(BBDD!H863,[1]CODIFICACIÓN!$BG$3:$BH$11,2,FALSE)</f>
        <v>OCUPADO/A</v>
      </c>
      <c r="K863" s="19" t="str">
        <f>VLOOKUP(BBDD!J863,[1]CODIFICACIÓN!$G$3:$H$48,2,FALSE)</f>
        <v>No sabe / No contesta</v>
      </c>
      <c r="L863" s="4">
        <v>999</v>
      </c>
      <c r="M863" s="3" t="s">
        <v>104</v>
      </c>
      <c r="N863" s="19" t="str">
        <f>VLOOKUP(BBDD!M863,[1]CODIFICACIÓN!$G$3:$H$48,2,FALSE)</f>
        <v>Centro Comercial Gran Casa</v>
      </c>
      <c r="O863" s="18">
        <v>30</v>
      </c>
      <c r="P863" s="19" t="str">
        <f>VLOOKUP(BBDD!O863,[1]CODIFICACIÓN!$BI$3:$BJ$15,2,FALSE)</f>
        <v>NS/NC</v>
      </c>
      <c r="Q863" s="3"/>
      <c r="R863" s="19" t="s">
        <v>675</v>
      </c>
      <c r="T863" s="19" t="str">
        <f>VLOOKUP(BBDD!S863,[1]CODIFICACIÓN!$BK$3:$BL$18,2,FALSE)</f>
        <v>NS/NC</v>
      </c>
      <c r="U863" s="19"/>
      <c r="V863" s="3"/>
      <c r="AI863" s="19" t="str">
        <f>VLOOKUP(BBDD!AH863,[1]CODIFICACIÓN!$BM$3:$BN$14,2,FALSE)</f>
        <v>NS/NC</v>
      </c>
      <c r="AJ863" s="19" t="str">
        <f>VLOOKUP(BBDD!AI863,[1]CODIFICACIÓN!$BO$3:$BP$12,2,FALSE)</f>
        <v>NS/NC</v>
      </c>
      <c r="AL863" s="19" t="str">
        <f>VLOOKUP(BBDD!AK863,[1]CODIFICACIÓN!$BQ$3:$BR$7,2,FALSE)</f>
        <v>NS/NC</v>
      </c>
      <c r="AM863" s="19" t="str">
        <f>VLOOKUP(BBDD!AL863,[1]CODIFICACIÓN!$BS$3:$BT$7,2,FALSE)</f>
        <v>NS/NC</v>
      </c>
    </row>
    <row r="864" spans="1:39" ht="15" customHeight="1" x14ac:dyDescent="0.3">
      <c r="A864" s="4">
        <v>863</v>
      </c>
      <c r="B864" s="5">
        <v>42846</v>
      </c>
      <c r="C864" s="7">
        <v>0.61111111111111105</v>
      </c>
      <c r="D864" s="3" t="s">
        <v>275</v>
      </c>
      <c r="E864" s="19" t="str">
        <f>VLOOKUP(BBDD!E864,[1]CODIFICACIÓN!$A$3:$B$5,2,FALSE)</f>
        <v>Mujer</v>
      </c>
      <c r="F864" s="3">
        <v>18</v>
      </c>
      <c r="G864" s="3" t="str">
        <f>VLOOKUP(F864,[1]CODIFICACIÓN!$BV$3:$BW$99,2,FALSE)</f>
        <v>15 a 24 años</v>
      </c>
      <c r="H864" s="3" t="s">
        <v>458</v>
      </c>
      <c r="I864" s="19" t="str">
        <f>VLOOKUP(BBDD!H864,[1]CODIFICACIÓN!$BG$3:$BH$11,2,FALSE)</f>
        <v>ESTUDIANTE</v>
      </c>
      <c r="J864" s="4" t="s">
        <v>459</v>
      </c>
      <c r="K864" s="19" t="str">
        <f>VLOOKUP(BBDD!J864,[1]CODIFICACIÓN!$G$3:$H$48,2,FALSE)</f>
        <v>Oliver- Valdefierro</v>
      </c>
      <c r="L864" s="4">
        <v>62</v>
      </c>
      <c r="M864" s="3" t="s">
        <v>460</v>
      </c>
      <c r="N864" s="19" t="str">
        <f>VLOOKUP(BBDD!M864,[1]CODIFICACIÓN!$G$3:$H$48,2,FALSE)</f>
        <v>Las Fuentes</v>
      </c>
      <c r="O864" s="18">
        <v>172</v>
      </c>
      <c r="P864" s="19" t="str">
        <f>VLOOKUP(BBDD!O864,[1]CODIFICACIÓN!$BI$3:$BJ$15,2,FALSE)</f>
        <v>CASA</v>
      </c>
      <c r="Q864" s="3"/>
      <c r="R864" s="19" t="str">
        <f>VLOOKUP(BBDD!Q864,[1]CODIFICACIÓN!$BI$3:$BJ$15,2,FALSE)</f>
        <v>ESTUDIOS</v>
      </c>
      <c r="T864" s="19" t="str">
        <f>VLOOKUP(BBDD!S864,[1]CODIFICACIÓN!$BK$3:$BL$18,2,FALSE)</f>
        <v>COCHE PERSONA QUE CONDUCE</v>
      </c>
      <c r="U864" s="19"/>
      <c r="V864" s="3"/>
      <c r="Y864" s="7">
        <v>0.61111111111111105</v>
      </c>
      <c r="Z864" s="3">
        <v>20</v>
      </c>
      <c r="AI864" s="19" t="str">
        <f>VLOOKUP(BBDD!AH864,[1]CODIFICACIÓN!$BM$3:$BN$14,2,FALSE)</f>
        <v>NS/NC</v>
      </c>
      <c r="AJ864" s="19" t="str">
        <f>VLOOKUP(BBDD!AI864,[1]CODIFICACIÓN!$BO$3:$BP$12,2,FALSE)</f>
        <v>TARDA MUCHO</v>
      </c>
      <c r="AL864" s="19" t="str">
        <f>VLOOKUP(BBDD!AK864,[1]CODIFICACIÓN!$BQ$3:$BR$7,2,FALSE)</f>
        <v>4 O MÁS VECES A LA SEMANA</v>
      </c>
      <c r="AM864" s="19" t="str">
        <f>VLOOKUP(BBDD!AL864,[1]CODIFICACIÓN!$BS$3:$BT$7,2,FALSE)</f>
        <v>NS/NC</v>
      </c>
    </row>
    <row r="865" spans="1:39" ht="15" customHeight="1" x14ac:dyDescent="0.3">
      <c r="A865" s="4">
        <v>864</v>
      </c>
      <c r="B865" s="5">
        <v>42846</v>
      </c>
      <c r="C865" s="7">
        <v>0.61805555555555558</v>
      </c>
      <c r="D865" s="3" t="s">
        <v>275</v>
      </c>
      <c r="E865" s="19" t="str">
        <f>VLOOKUP(BBDD!E865,[1]CODIFICACIÓN!$A$3:$B$5,2,FALSE)</f>
        <v>Hombre</v>
      </c>
      <c r="F865" s="3">
        <v>23</v>
      </c>
      <c r="G865" s="3" t="str">
        <f>VLOOKUP(F865,[1]CODIFICACIÓN!$BV$3:$BW$99,2,FALSE)</f>
        <v>15 a 24 años</v>
      </c>
      <c r="H865" s="3" t="s">
        <v>461</v>
      </c>
      <c r="I865" s="19" t="str">
        <f>VLOOKUP(BBDD!H865,[1]CODIFICACIÓN!$BG$3:$BH$11,2,FALSE)</f>
        <v>OCUPADO/A</v>
      </c>
      <c r="J865" s="4" t="s">
        <v>462</v>
      </c>
      <c r="K865" s="19" t="str">
        <f>VLOOKUP(BBDD!J865,[1]CODIFICACIÓN!$G$3:$H$48,2,FALSE)</f>
        <v>Casablanca</v>
      </c>
      <c r="L865" s="4">
        <v>134</v>
      </c>
      <c r="M865" s="3" t="s">
        <v>460</v>
      </c>
      <c r="N865" s="19" t="str">
        <f>VLOOKUP(BBDD!M865,[1]CODIFICACIÓN!$G$3:$H$48,2,FALSE)</f>
        <v>Torrero- La Paz</v>
      </c>
      <c r="O865" s="18">
        <v>172</v>
      </c>
      <c r="P865" s="19" t="str">
        <f>VLOOKUP(BBDD!O865,[1]CODIFICACIÓN!$BI$3:$BJ$15,2,FALSE)</f>
        <v>CASA</v>
      </c>
      <c r="Q865" s="3"/>
      <c r="R865" s="19" t="str">
        <f>VLOOKUP(BBDD!Q865,[1]CODIFICACIÓN!$BI$3:$BJ$15,2,FALSE)</f>
        <v>ESTUDIOS</v>
      </c>
      <c r="T865" s="19" t="str">
        <f>VLOOKUP(BBDD!S865,[1]CODIFICACIÓN!$BK$3:$BL$18,2,FALSE)</f>
        <v>TRANVÍA</v>
      </c>
      <c r="U865" s="19"/>
      <c r="V865" s="3"/>
      <c r="Y865" s="7">
        <v>0.61805555555555558</v>
      </c>
      <c r="Z865" s="3">
        <v>30</v>
      </c>
      <c r="AA865" s="3" t="s">
        <v>467</v>
      </c>
      <c r="AB865" s="3">
        <v>5</v>
      </c>
      <c r="AI865" s="19" t="str">
        <f>VLOOKUP(BBDD!AH865,[1]CODIFICACIÓN!$BM$3:$BN$14,2,FALSE)</f>
        <v>AUTOBÚS URBANO DE ZARAGOZA</v>
      </c>
      <c r="AJ865" s="19" t="str">
        <f>VLOOKUP(BBDD!AI865,[1]CODIFICACIÓN!$BO$3:$BP$12,2,FALSE)</f>
        <v>NS/NC</v>
      </c>
      <c r="AL865" s="19" t="str">
        <f>VLOOKUP(BBDD!AK865,[1]CODIFICACIÓN!$BQ$3:$BR$7,2,FALSE)</f>
        <v>4 O MÁS VECES A LA SEMANA</v>
      </c>
      <c r="AM865" s="19" t="str">
        <f>VLOOKUP(BBDD!AL865,[1]CODIFICACIÓN!$BS$3:$BT$7,2,FALSE)</f>
        <v>Seguro</v>
      </c>
    </row>
    <row r="866" spans="1:39" x14ac:dyDescent="0.3">
      <c r="A866" s="4">
        <v>865</v>
      </c>
      <c r="B866" s="5">
        <v>42846</v>
      </c>
      <c r="C866" s="7">
        <v>0.62152777777777779</v>
      </c>
      <c r="D866" s="3" t="s">
        <v>275</v>
      </c>
      <c r="E866" s="19" t="str">
        <f>VLOOKUP(BBDD!E866,[1]CODIFICACIÓN!$A$3:$B$5,2,FALSE)</f>
        <v>Mujer</v>
      </c>
      <c r="F866" s="3">
        <v>38</v>
      </c>
      <c r="G866" s="3" t="str">
        <f>VLOOKUP(F866,[1]CODIFICACIÓN!$BV$3:$BW$99,2,FALSE)</f>
        <v>25 a 39 años</v>
      </c>
      <c r="H866" s="3" t="s">
        <v>236</v>
      </c>
      <c r="I866" s="19" t="str">
        <f>VLOOKUP(BBDD!H866,[1]CODIFICACIÓN!$BG$3:$BH$11,2,FALSE)</f>
        <v>OCUPADO/A Y ESTUDIANTE</v>
      </c>
      <c r="J866" s="4" t="s">
        <v>236</v>
      </c>
      <c r="K866" s="19" t="str">
        <f>VLOOKUP(BBDD!J866,[1]CODIFICACIÓN!$G$3:$H$48,2,FALSE)</f>
        <v>Delicias</v>
      </c>
      <c r="L866" s="4">
        <v>57</v>
      </c>
      <c r="M866" s="3" t="s">
        <v>460</v>
      </c>
      <c r="N866" s="19" t="str">
        <f>VLOOKUP(BBDD!M866,[1]CODIFICACIÓN!$G$3:$H$48,2,FALSE)</f>
        <v>San José</v>
      </c>
      <c r="O866" s="18">
        <v>172</v>
      </c>
      <c r="P866" s="19" t="str">
        <f>VLOOKUP(BBDD!O866,[1]CODIFICACIÓN!$BI$3:$BJ$15,2,FALSE)</f>
        <v>CASA</v>
      </c>
      <c r="Q866" s="3"/>
      <c r="R866" s="19" t="str">
        <f>VLOOKUP(BBDD!Q866,[1]CODIFICACIÓN!$BI$3:$BJ$15,2,FALSE)</f>
        <v>ESTUDIOS</v>
      </c>
      <c r="T866" s="19" t="str">
        <f>VLOOKUP(BBDD!S866,[1]CODIFICACIÓN!$BK$3:$BL$18,2,FALSE)</f>
        <v>BUS URBANO</v>
      </c>
      <c r="U866" s="19" t="str">
        <f>VLOOKUP(BBDD!T866,[1]CODIFICACIÓN!$BK$3:$BL$18,2,FALSE)</f>
        <v>TRANVÍA</v>
      </c>
      <c r="V866" s="3"/>
      <c r="Y866" s="7">
        <v>0.60069444444444442</v>
      </c>
      <c r="Z866" s="3">
        <v>30</v>
      </c>
      <c r="AA866" s="3">
        <v>35</v>
      </c>
      <c r="AB866" s="3">
        <v>1</v>
      </c>
      <c r="AC866" s="3" t="s">
        <v>467</v>
      </c>
      <c r="AD866" s="3">
        <v>2</v>
      </c>
      <c r="AI866" s="19" t="str">
        <f>VLOOKUP(BBDD!AH866,[1]CODIFICACIÓN!$BM$3:$BN$14,2,FALSE)</f>
        <v>TARJETA BUS</v>
      </c>
      <c r="AJ866" s="19" t="str">
        <f>VLOOKUP(BBDD!AI866,[1]CODIFICACIÓN!$BO$3:$BP$12,2,FALSE)</f>
        <v>NS/NC</v>
      </c>
      <c r="AL866" s="19" t="str">
        <f>VLOOKUP(BBDD!AK866,[1]CODIFICACIÓN!$BQ$3:$BR$7,2,FALSE)</f>
        <v>4 O MÁS VECES A LA SEMANA</v>
      </c>
      <c r="AM866" s="19" t="str">
        <f>VLOOKUP(BBDD!AL866,[1]CODIFICACIÓN!$BS$3:$BT$7,2,FALSE)</f>
        <v>Seguro</v>
      </c>
    </row>
    <row r="867" spans="1:39" ht="15" customHeight="1" x14ac:dyDescent="0.3">
      <c r="A867" s="4">
        <v>866</v>
      </c>
      <c r="B867" s="5">
        <v>42846</v>
      </c>
      <c r="C867" s="7">
        <v>0.625</v>
      </c>
      <c r="D867" s="3" t="s">
        <v>275</v>
      </c>
      <c r="E867" s="19" t="str">
        <f>VLOOKUP(BBDD!E867,[1]CODIFICACIÓN!$A$3:$B$5,2,FALSE)</f>
        <v>Hombre</v>
      </c>
      <c r="F867" s="3">
        <v>43</v>
      </c>
      <c r="G867" s="3" t="str">
        <f>VLOOKUP(F867,[1]CODIFICACIÓN!$BV$3:$BW$99,2,FALSE)</f>
        <v>40 a 54 años</v>
      </c>
      <c r="H867" s="3" t="s">
        <v>161</v>
      </c>
      <c r="I867" s="19" t="str">
        <f>VLOOKUP(BBDD!H867,[1]CODIFICACIÓN!$BG$3:$BH$11,2,FALSE)</f>
        <v>OCUPADO/A Y ESTUDIANTE</v>
      </c>
      <c r="J867" s="4" t="s">
        <v>161</v>
      </c>
      <c r="K867" s="19" t="str">
        <f>VLOOKUP(BBDD!J867,[1]CODIFICACIÓN!$G$3:$H$48,2,FALSE)</f>
        <v>Universidad</v>
      </c>
      <c r="L867" s="4">
        <v>7</v>
      </c>
      <c r="M867" s="3" t="s">
        <v>460</v>
      </c>
      <c r="N867" s="19" t="str">
        <f>VLOOKUP(BBDD!M867,[1]CODIFICACIÓN!$G$3:$H$48,2,FALSE)</f>
        <v>Oliver- Valdefierro</v>
      </c>
      <c r="O867" s="18">
        <v>172</v>
      </c>
      <c r="P867" s="19" t="str">
        <f>VLOOKUP(BBDD!O867,[1]CODIFICACIÓN!$BI$3:$BJ$15,2,FALSE)</f>
        <v>CASA</v>
      </c>
      <c r="Q867" s="3"/>
      <c r="R867" s="19" t="str">
        <f>VLOOKUP(BBDD!Q867,[1]CODIFICACIÓN!$BI$3:$BJ$15,2,FALSE)</f>
        <v>TRABAJO</v>
      </c>
      <c r="T867" s="19" t="str">
        <f>VLOOKUP(BBDD!S867,[1]CODIFICACIÓN!$BK$3:$BL$18,2,FALSE)</f>
        <v>TRANVÍA</v>
      </c>
      <c r="U867" s="19"/>
      <c r="V867" s="3"/>
      <c r="Y867" s="7">
        <v>0.625</v>
      </c>
      <c r="Z867" s="3">
        <v>30</v>
      </c>
      <c r="AA867" s="3" t="s">
        <v>467</v>
      </c>
      <c r="AB867" s="3">
        <v>2</v>
      </c>
      <c r="AI867" s="19" t="str">
        <f>VLOOKUP(BBDD!AH867,[1]CODIFICACIÓN!$BM$3:$BN$14,2,FALSE)</f>
        <v>TARJETA BUS</v>
      </c>
      <c r="AJ867" s="19" t="str">
        <f>VLOOKUP(BBDD!AI867,[1]CODIFICACIÓN!$BO$3:$BP$12,2,FALSE)</f>
        <v>NS/NC</v>
      </c>
      <c r="AL867" s="19" t="str">
        <f>VLOOKUP(BBDD!AK867,[1]CODIFICACIÓN!$BQ$3:$BR$7,2,FALSE)</f>
        <v>4 O MÁS VECES A LA SEMANA</v>
      </c>
      <c r="AM867" s="19" t="str">
        <f>VLOOKUP(BBDD!AL867,[1]CODIFICACIÓN!$BS$3:$BT$7,2,FALSE)</f>
        <v>Seguro</v>
      </c>
    </row>
    <row r="868" spans="1:39" ht="15" customHeight="1" x14ac:dyDescent="0.3">
      <c r="A868" s="4">
        <v>867</v>
      </c>
      <c r="B868" s="5">
        <v>42846</v>
      </c>
      <c r="C868" s="7">
        <v>0.625</v>
      </c>
      <c r="D868" s="3" t="s">
        <v>275</v>
      </c>
      <c r="E868" s="19" t="str">
        <f>VLOOKUP(BBDD!E868,[1]CODIFICACIÓN!$A$3:$B$5,2,FALSE)</f>
        <v>Hombre</v>
      </c>
      <c r="F868" s="3">
        <v>24</v>
      </c>
      <c r="G868" s="3" t="str">
        <f>VLOOKUP(F868,[1]CODIFICACIÓN!$BV$3:$BW$99,2,FALSE)</f>
        <v>15 a 24 años</v>
      </c>
      <c r="H868" s="3" t="s">
        <v>118</v>
      </c>
      <c r="I868" s="19" t="str">
        <f>VLOOKUP(BBDD!H868,[1]CODIFICACIÓN!$BG$3:$BH$11,2,FALSE)</f>
        <v>ESTUDIANTE</v>
      </c>
      <c r="J868" s="4" t="s">
        <v>118</v>
      </c>
      <c r="K868" s="19" t="str">
        <f>VLOOKUP(BBDD!J868,[1]CODIFICACIÓN!$G$3:$H$48,2,FALSE)</f>
        <v>Oliver- Valdefierro</v>
      </c>
      <c r="L868" s="4">
        <v>92</v>
      </c>
      <c r="M868" s="3" t="s">
        <v>460</v>
      </c>
      <c r="N868" s="19" t="str">
        <f>VLOOKUP(BBDD!M868,[1]CODIFICACIÓN!$G$3:$H$48,2,FALSE)</f>
        <v>Centro</v>
      </c>
      <c r="O868" s="18">
        <v>172</v>
      </c>
      <c r="P868" s="19" t="str">
        <f>VLOOKUP(BBDD!O868,[1]CODIFICACIÓN!$BI$3:$BJ$15,2,FALSE)</f>
        <v>CASA</v>
      </c>
      <c r="Q868" s="3"/>
      <c r="R868" s="19" t="str">
        <f>VLOOKUP(BBDD!Q868,[1]CODIFICACIÓN!$BI$3:$BJ$15,2,FALSE)</f>
        <v>ESTUDIOS</v>
      </c>
      <c r="T868" s="19" t="str">
        <f>VLOOKUP(BBDD!S868,[1]CODIFICACIÓN!$BK$3:$BL$18,2,FALSE)</f>
        <v>COCHE PERSONA QUE CONDUCE</v>
      </c>
      <c r="U868" s="19"/>
      <c r="V868" s="3"/>
      <c r="Y868" s="7">
        <v>0.625</v>
      </c>
      <c r="Z868" s="3">
        <v>20</v>
      </c>
      <c r="AI868" s="19" t="str">
        <f>VLOOKUP(BBDD!AH868,[1]CODIFICACIÓN!$BM$3:$BN$14,2,FALSE)</f>
        <v>NS/NC</v>
      </c>
      <c r="AJ868" s="19" t="str">
        <f>VLOOKUP(BBDD!AI868,[1]CODIFICACIÓN!$BO$3:$BP$12,2,FALSE)</f>
        <v>TARDA MUCHO</v>
      </c>
      <c r="AL868" s="19" t="str">
        <f>VLOOKUP(BBDD!AK868,[1]CODIFICACIÓN!$BQ$3:$BR$7,2,FALSE)</f>
        <v>4 O MÁS VECES A LA SEMANA</v>
      </c>
      <c r="AM868" s="19" t="str">
        <f>VLOOKUP(BBDD!AL868,[1]CODIFICACIÓN!$BS$3:$BT$7,2,FALSE)</f>
        <v>NS/NC</v>
      </c>
    </row>
    <row r="869" spans="1:39" ht="15" customHeight="1" x14ac:dyDescent="0.3">
      <c r="A869" s="4">
        <v>868</v>
      </c>
      <c r="B869" s="5">
        <v>42846</v>
      </c>
      <c r="C869" s="7">
        <v>0.63194444444444442</v>
      </c>
      <c r="D869" s="3" t="s">
        <v>275</v>
      </c>
      <c r="E869" s="19" t="str">
        <f>VLOOKUP(BBDD!E869,[1]CODIFICACIÓN!$A$3:$B$5,2,FALSE)</f>
        <v>Mujer</v>
      </c>
      <c r="F869" s="3">
        <v>46</v>
      </c>
      <c r="G869" s="3" t="str">
        <f>VLOOKUP(F869,[1]CODIFICACIÓN!$BV$3:$BW$99,2,FALSE)</f>
        <v>40 a 54 años</v>
      </c>
      <c r="H869" s="3" t="s">
        <v>234</v>
      </c>
      <c r="I869" s="19" t="str">
        <f>VLOOKUP(BBDD!H869,[1]CODIFICACIÓN!$BG$3:$BH$11,2,FALSE)</f>
        <v>OCUPADO/A Y ESTUDIANTE</v>
      </c>
      <c r="J869" s="4" t="s">
        <v>183</v>
      </c>
      <c r="K869" s="19" t="str">
        <f>VLOOKUP(BBDD!J869,[1]CODIFICACIÓN!$G$3:$H$48,2,FALSE)</f>
        <v>Universidad</v>
      </c>
      <c r="L869" s="4">
        <v>142</v>
      </c>
      <c r="M869" s="3" t="s">
        <v>460</v>
      </c>
      <c r="N869" s="19" t="str">
        <f>VLOOKUP(BBDD!M869,[1]CODIFICACIÓN!$G$3:$H$48,2,FALSE)</f>
        <v>Zona Sur</v>
      </c>
      <c r="O869" s="18">
        <v>172</v>
      </c>
      <c r="P869" s="19" t="str">
        <f>VLOOKUP(BBDD!O869,[1]CODIFICACIÓN!$BI$3:$BJ$15,2,FALSE)</f>
        <v>TRABAJO</v>
      </c>
      <c r="Q869" s="3"/>
      <c r="R869" s="19" t="str">
        <f>VLOOKUP(BBDD!Q869,[1]CODIFICACIÓN!$BI$3:$BJ$15,2,FALSE)</f>
        <v>ESTUDIOS</v>
      </c>
      <c r="T869" s="19" t="str">
        <f>VLOOKUP(BBDD!S869,[1]CODIFICACIÓN!$BK$3:$BL$18,2,FALSE)</f>
        <v>TRANVÍA</v>
      </c>
      <c r="U869" s="19"/>
      <c r="V869" s="3"/>
      <c r="Y869" s="7">
        <v>0.63194444444444442</v>
      </c>
      <c r="Z869" s="3">
        <v>20</v>
      </c>
      <c r="AA869" s="3" t="s">
        <v>467</v>
      </c>
      <c r="AB869" s="3">
        <v>2</v>
      </c>
      <c r="AI869" s="19" t="str">
        <f>VLOOKUP(BBDD!AH869,[1]CODIFICACIÓN!$BM$3:$BN$14,2,FALSE)</f>
        <v>TARJETA BUS</v>
      </c>
      <c r="AJ869" s="19" t="str">
        <f>VLOOKUP(BBDD!AI869,[1]CODIFICACIÓN!$BO$3:$BP$12,2,FALSE)</f>
        <v>NS/NC</v>
      </c>
      <c r="AL869" s="19" t="str">
        <f>VLOOKUP(BBDD!AK869,[1]CODIFICACIÓN!$BQ$3:$BR$7,2,FALSE)</f>
        <v>1-3 VECES A LA SEMANA</v>
      </c>
      <c r="AM869" s="19" t="str">
        <f>VLOOKUP(BBDD!AL869,[1]CODIFICACIÓN!$BS$3:$BT$7,2,FALSE)</f>
        <v>Seguro</v>
      </c>
    </row>
    <row r="870" spans="1:39" x14ac:dyDescent="0.3">
      <c r="A870" s="4">
        <v>869</v>
      </c>
      <c r="B870" s="5">
        <v>42846</v>
      </c>
      <c r="C870" s="7">
        <v>0.625</v>
      </c>
      <c r="D870" s="3" t="s">
        <v>275</v>
      </c>
      <c r="E870" s="19" t="str">
        <f>VLOOKUP(BBDD!E870,[1]CODIFICACIÓN!$A$3:$B$5,2,FALSE)</f>
        <v>Mujer</v>
      </c>
      <c r="F870" s="3">
        <v>23</v>
      </c>
      <c r="G870" s="3" t="str">
        <f>VLOOKUP(F870,[1]CODIFICACIÓN!$BV$3:$BW$99,2,FALSE)</f>
        <v>15 a 24 años</v>
      </c>
      <c r="H870" s="3" t="s">
        <v>128</v>
      </c>
      <c r="I870" s="19" t="str">
        <f>VLOOKUP(BBDD!H870,[1]CODIFICACIÓN!$BG$3:$BH$11,2,FALSE)</f>
        <v>OCUPADO/A Y ESTUDIANTE</v>
      </c>
      <c r="J870" s="4" t="s">
        <v>128</v>
      </c>
      <c r="K870" s="19" t="str">
        <f>VLOOKUP(BBDD!J870,[1]CODIFICACIÓN!$G$3:$H$48,2,FALSE)</f>
        <v>San José</v>
      </c>
      <c r="L870" s="4" t="s">
        <v>667</v>
      </c>
      <c r="M870" s="3" t="s">
        <v>463</v>
      </c>
      <c r="N870" s="19" t="str">
        <f>VLOOKUP(BBDD!M870,[1]CODIFICACIÓN!$G$3:$H$48,2,FALSE)</f>
        <v>El Rabal</v>
      </c>
      <c r="O870" s="18">
        <v>172</v>
      </c>
      <c r="P870" s="19" t="str">
        <f>VLOOKUP(BBDD!O870,[1]CODIFICACIÓN!$BI$3:$BJ$15,2,FALSE)</f>
        <v>CASA</v>
      </c>
      <c r="Q870" s="3"/>
      <c r="R870" s="19" t="str">
        <f>VLOOKUP(BBDD!Q870,[1]CODIFICACIÓN!$BI$3:$BJ$15,2,FALSE)</f>
        <v>ESTUDIOS</v>
      </c>
      <c r="T870" s="19" t="str">
        <f>VLOOKUP(BBDD!S870,[1]CODIFICACIÓN!$BK$3:$BL$18,2,FALSE)</f>
        <v>BUS URBANO</v>
      </c>
      <c r="U870" s="19" t="str">
        <f>VLOOKUP(BBDD!T870,[1]CODIFICACIÓN!$BK$3:$BL$18,2,FALSE)</f>
        <v>TRANVÍA</v>
      </c>
      <c r="V870" s="3"/>
      <c r="Y870" s="7">
        <v>0.625</v>
      </c>
      <c r="Z870" s="3">
        <v>45</v>
      </c>
      <c r="AA870" s="3">
        <v>40</v>
      </c>
      <c r="AB870" s="3">
        <v>5</v>
      </c>
      <c r="AC870" s="3" t="s">
        <v>467</v>
      </c>
      <c r="AD870" s="3">
        <v>2</v>
      </c>
      <c r="AI870" s="19" t="str">
        <f>VLOOKUP(BBDD!AH870,[1]CODIFICACIÓN!$BM$3:$BN$14,2,FALSE)</f>
        <v>TARIFA TRANSBORDO</v>
      </c>
      <c r="AJ870" s="19" t="str">
        <f>VLOOKUP(BBDD!AI870,[1]CODIFICACIÓN!$BO$3:$BP$12,2,FALSE)</f>
        <v>NS/NC</v>
      </c>
      <c r="AL870" s="19" t="str">
        <f>VLOOKUP(BBDD!AK870,[1]CODIFICACIÓN!$BQ$3:$BR$7,2,FALSE)</f>
        <v>1-3 VECES A LA SEMANA</v>
      </c>
      <c r="AM870" s="19" t="str">
        <f>VLOOKUP(BBDD!AL870,[1]CODIFICACIÓN!$BS$3:$BT$7,2,FALSE)</f>
        <v>Seguro</v>
      </c>
    </row>
    <row r="871" spans="1:39" ht="15" customHeight="1" x14ac:dyDescent="0.3">
      <c r="A871" s="4">
        <v>870</v>
      </c>
      <c r="B871" s="5">
        <v>42846</v>
      </c>
      <c r="C871" s="7">
        <v>0.64583333333333337</v>
      </c>
      <c r="D871" s="3" t="s">
        <v>275</v>
      </c>
      <c r="E871" s="19" t="str">
        <f>VLOOKUP(BBDD!E871,[1]CODIFICACIÓN!$A$3:$B$5,2,FALSE)</f>
        <v>Hombre</v>
      </c>
      <c r="F871" s="3">
        <v>23</v>
      </c>
      <c r="G871" s="3" t="str">
        <f>VLOOKUP(F871,[1]CODIFICACIÓN!$BV$3:$BW$99,2,FALSE)</f>
        <v>15 a 24 años</v>
      </c>
      <c r="H871" s="3" t="s">
        <v>106</v>
      </c>
      <c r="I871" s="19" t="str">
        <f>VLOOKUP(BBDD!H871,[1]CODIFICACIÓN!$BG$3:$BH$11,2,FALSE)</f>
        <v>OCUPADO/A Y ESTUDIANTE</v>
      </c>
      <c r="J871" s="4" t="s">
        <v>104</v>
      </c>
      <c r="K871" s="19" t="str">
        <f>VLOOKUP(BBDD!J871,[1]CODIFICACIÓN!$G$3:$H$48,2,FALSE)</f>
        <v>Centro Comercial Gran Casa</v>
      </c>
      <c r="L871" s="4">
        <v>30</v>
      </c>
      <c r="M871" s="3" t="s">
        <v>460</v>
      </c>
      <c r="N871" s="19" t="str">
        <f>VLOOKUP(BBDD!M871,[1]CODIFICACIÓN!$G$3:$H$48,2,FALSE)</f>
        <v>El Rabal</v>
      </c>
      <c r="O871" s="18">
        <v>172</v>
      </c>
      <c r="P871" s="19" t="str">
        <f>VLOOKUP(BBDD!O871,[1]CODIFICACIÓN!$BI$3:$BJ$15,2,FALSE)</f>
        <v>CASA</v>
      </c>
      <c r="Q871" s="3"/>
      <c r="R871" s="19" t="str">
        <f>VLOOKUP(BBDD!Q871,[1]CODIFICACIÓN!$BI$3:$BJ$15,2,FALSE)</f>
        <v>ESTUDIOS</v>
      </c>
      <c r="T871" s="19" t="str">
        <f>VLOOKUP(BBDD!S871,[1]CODIFICACIÓN!$BK$3:$BL$18,2,FALSE)</f>
        <v>A PIE</v>
      </c>
      <c r="U871" s="19"/>
      <c r="V871" s="3"/>
      <c r="Y871" s="7">
        <v>0.64583333333333337</v>
      </c>
      <c r="Z871" s="3">
        <v>20</v>
      </c>
      <c r="AI871" s="19" t="str">
        <f>VLOOKUP(BBDD!AH871,[1]CODIFICACIÓN!$BM$3:$BN$14,2,FALSE)</f>
        <v>NS/NC</v>
      </c>
      <c r="AJ871" s="19" t="str">
        <f>VLOOKUP(BBDD!AI871,[1]CODIFICACIÓN!$BO$3:$BP$12,2,FALSE)</f>
        <v>INNECESARIO POR PROXIMIDAD</v>
      </c>
      <c r="AL871" s="19" t="str">
        <f>VLOOKUP(BBDD!AK871,[1]CODIFICACIÓN!$BQ$3:$BR$7,2,FALSE)</f>
        <v>NS/NC</v>
      </c>
      <c r="AM871" s="19" t="str">
        <f>VLOOKUP(BBDD!AL871,[1]CODIFICACIÓN!$BS$3:$BT$7,2,FALSE)</f>
        <v>NS/NC</v>
      </c>
    </row>
    <row r="872" spans="1:39" ht="15" customHeight="1" x14ac:dyDescent="0.3">
      <c r="A872" s="4">
        <v>871</v>
      </c>
      <c r="B872" s="5">
        <v>42846</v>
      </c>
      <c r="C872" s="7">
        <v>0.65277777777777779</v>
      </c>
      <c r="D872" s="3" t="s">
        <v>275</v>
      </c>
      <c r="E872" s="19" t="str">
        <f>VLOOKUP(BBDD!E872,[1]CODIFICACIÓN!$A$3:$B$5,2,FALSE)</f>
        <v>Hombre</v>
      </c>
      <c r="F872" s="3">
        <v>23</v>
      </c>
      <c r="G872" s="3" t="str">
        <f>VLOOKUP(F872,[1]CODIFICACIÓN!$BV$3:$BW$99,2,FALSE)</f>
        <v>15 a 24 años</v>
      </c>
      <c r="H872" s="3" t="s">
        <v>149</v>
      </c>
      <c r="I872" s="19" t="str">
        <f>VLOOKUP(BBDD!H872,[1]CODIFICACIÓN!$BG$3:$BH$11,2,FALSE)</f>
        <v>ESTUDIANTE</v>
      </c>
      <c r="J872" s="4" t="s">
        <v>149</v>
      </c>
      <c r="K872" s="19" t="str">
        <f>VLOOKUP(BBDD!J872,[1]CODIFICACIÓN!$G$3:$H$48,2,FALSE)</f>
        <v>Delicias</v>
      </c>
      <c r="L872" s="4">
        <v>65</v>
      </c>
      <c r="M872" s="3" t="s">
        <v>460</v>
      </c>
      <c r="N872" s="19" t="str">
        <f>VLOOKUP(BBDD!M872,[1]CODIFICACIÓN!$G$3:$H$48,2,FALSE)</f>
        <v>Casco Histórico</v>
      </c>
      <c r="O872" s="18">
        <v>172</v>
      </c>
      <c r="P872" s="19" t="str">
        <f>VLOOKUP(BBDD!O872,[1]CODIFICACIÓN!$BI$3:$BJ$15,2,FALSE)</f>
        <v>CASA</v>
      </c>
      <c r="Q872" s="3"/>
      <c r="R872" s="19" t="str">
        <f>VLOOKUP(BBDD!Q872,[1]CODIFICACIÓN!$BI$3:$BJ$15,2,FALSE)</f>
        <v>ESTUDIOS</v>
      </c>
      <c r="T872" s="19" t="str">
        <f>VLOOKUP(BBDD!S872,[1]CODIFICACIÓN!$BK$3:$BL$18,2,FALSE)</f>
        <v>BICICLETA PRIVADA</v>
      </c>
      <c r="U872" s="19"/>
      <c r="V872" s="3"/>
      <c r="Y872" s="7">
        <v>0.65277777777777779</v>
      </c>
      <c r="Z872" s="3">
        <v>20</v>
      </c>
      <c r="AI872" s="19" t="str">
        <f>VLOOKUP(BBDD!AH872,[1]CODIFICACIÓN!$BM$3:$BN$14,2,FALSE)</f>
        <v>NS/NC</v>
      </c>
      <c r="AJ872" s="19" t="str">
        <f>VLOOKUP(BBDD!AI872,[1]CODIFICACIÓN!$BO$3:$BP$12,2,FALSE)</f>
        <v>ES INCÓMODO</v>
      </c>
      <c r="AL872" s="19" t="str">
        <f>VLOOKUP(BBDD!AK872,[1]CODIFICACIÓN!$BQ$3:$BR$7,2,FALSE)</f>
        <v>4 O MÁS VECES A LA SEMANA</v>
      </c>
      <c r="AM872" s="19" t="str">
        <f>VLOOKUP(BBDD!AL872,[1]CODIFICACIÓN!$BS$3:$BT$7,2,FALSE)</f>
        <v>NS/NC</v>
      </c>
    </row>
    <row r="873" spans="1:39" x14ac:dyDescent="0.3">
      <c r="A873" s="4">
        <v>872</v>
      </c>
      <c r="B873" s="5">
        <v>42846</v>
      </c>
      <c r="C873" s="7">
        <v>0.65625</v>
      </c>
      <c r="D873" s="3" t="s">
        <v>275</v>
      </c>
      <c r="E873" s="19" t="str">
        <f>VLOOKUP(BBDD!E873,[1]CODIFICACIÓN!$A$3:$B$5,2,FALSE)</f>
        <v>Hombre</v>
      </c>
      <c r="F873" s="3">
        <v>18</v>
      </c>
      <c r="G873" s="3" t="str">
        <f>VLOOKUP(F873,[1]CODIFICACIÓN!$BV$3:$BW$99,2,FALSE)</f>
        <v>15 a 24 años</v>
      </c>
      <c r="H873" s="3" t="s">
        <v>464</v>
      </c>
      <c r="I873" s="19" t="str">
        <f>VLOOKUP(BBDD!H873,[1]CODIFICACIÓN!$BG$3:$BH$11,2,FALSE)</f>
        <v>ESTUDIANTE</v>
      </c>
      <c r="J873" s="4" t="s">
        <v>465</v>
      </c>
      <c r="K873" s="19" t="str">
        <f>VLOOKUP(BBDD!J873,[1]CODIFICACIÓN!$G$3:$H$48,2,FALSE)</f>
        <v>Delicias</v>
      </c>
      <c r="L873" s="4">
        <v>49</v>
      </c>
      <c r="M873" s="3" t="s">
        <v>460</v>
      </c>
      <c r="N873" s="19" t="str">
        <f>VLOOKUP(BBDD!M873,[1]CODIFICACIÓN!$G$3:$H$48,2,FALSE)</f>
        <v>Puerto Venecia</v>
      </c>
      <c r="O873" s="18">
        <v>172</v>
      </c>
      <c r="P873" s="19" t="str">
        <f>VLOOKUP(BBDD!O873,[1]CODIFICACIÓN!$BI$3:$BJ$15,2,FALSE)</f>
        <v>CASA</v>
      </c>
      <c r="Q873" s="3"/>
      <c r="R873" s="19" t="str">
        <f>VLOOKUP(BBDD!Q873,[1]CODIFICACIÓN!$BI$3:$BJ$15,2,FALSE)</f>
        <v>ESTUDIOS</v>
      </c>
      <c r="T873" s="19" t="str">
        <f>VLOOKUP(BBDD!S873,[1]CODIFICACIÓN!$BK$3:$BL$18,2,FALSE)</f>
        <v>BUS URBANO</v>
      </c>
      <c r="U873" s="19" t="str">
        <f>VLOOKUP(BBDD!T873,[1]CODIFICACIÓN!$BK$3:$BL$18,2,FALSE)</f>
        <v>TRANVÍA</v>
      </c>
      <c r="V873" s="3"/>
      <c r="Y873" s="7">
        <v>0.65625</v>
      </c>
      <c r="Z873" s="3">
        <v>120</v>
      </c>
      <c r="AC873" s="3" t="s">
        <v>467</v>
      </c>
      <c r="AD873" s="3">
        <v>2</v>
      </c>
      <c r="AI873" s="19" t="str">
        <f>VLOOKUP(BBDD!AH873,[1]CODIFICACIÓN!$BM$3:$BN$14,2,FALSE)</f>
        <v>AUTOBÚS URBANO DE ZARAGOZA</v>
      </c>
      <c r="AJ873" s="19" t="str">
        <f>VLOOKUP(BBDD!AI873,[1]CODIFICACIÓN!$BO$3:$BP$12,2,FALSE)</f>
        <v>NS/NC</v>
      </c>
      <c r="AL873" s="19" t="str">
        <f>VLOOKUP(BBDD!AK873,[1]CODIFICACIÓN!$BQ$3:$BR$7,2,FALSE)</f>
        <v>1-3 VECES AL MES</v>
      </c>
      <c r="AM873" s="19" t="str">
        <f>VLOOKUP(BBDD!AL873,[1]CODIFICACIÓN!$BS$3:$BT$7,2,FALSE)</f>
        <v>Seguro</v>
      </c>
    </row>
    <row r="874" spans="1:39" ht="15" customHeight="1" x14ac:dyDescent="0.3">
      <c r="A874" s="4">
        <v>873</v>
      </c>
      <c r="B874" s="5">
        <v>42846</v>
      </c>
      <c r="C874" s="7">
        <v>0.66388888888888886</v>
      </c>
      <c r="D874" s="3" t="s">
        <v>275</v>
      </c>
      <c r="E874" s="19" t="str">
        <f>VLOOKUP(BBDD!E874,[1]CODIFICACIÓN!$A$3:$B$5,2,FALSE)</f>
        <v>Mujer</v>
      </c>
      <c r="F874" s="3">
        <v>20</v>
      </c>
      <c r="G874" s="3" t="str">
        <f>VLOOKUP(F874,[1]CODIFICACIÓN!$BV$3:$BW$99,2,FALSE)</f>
        <v>15 a 24 años</v>
      </c>
      <c r="H874" s="3" t="s">
        <v>221</v>
      </c>
      <c r="I874" s="19" t="str">
        <f>VLOOKUP(BBDD!H874,[1]CODIFICACIÓN!$BG$3:$BH$11,2,FALSE)</f>
        <v>ESTUDIANTE</v>
      </c>
      <c r="J874" s="4" t="s">
        <v>221</v>
      </c>
      <c r="K874" s="19" t="str">
        <f>VLOOKUP(BBDD!J874,[1]CODIFICACIÓN!$G$3:$H$48,2,FALSE)</f>
        <v>Universidad</v>
      </c>
      <c r="L874" s="4">
        <v>50</v>
      </c>
      <c r="M874" s="3" t="s">
        <v>460</v>
      </c>
      <c r="N874" s="19" t="str">
        <f>VLOOKUP(BBDD!M874,[1]CODIFICACIÓN!$G$3:$H$48,2,FALSE)</f>
        <v>Centro Comercial Gran Casa</v>
      </c>
      <c r="O874" s="18">
        <v>172</v>
      </c>
      <c r="P874" s="19" t="str">
        <f>VLOOKUP(BBDD!O874,[1]CODIFICACIÓN!$BI$3:$BJ$15,2,FALSE)</f>
        <v>CASA</v>
      </c>
      <c r="Q874" s="3"/>
      <c r="R874" s="19" t="str">
        <f>VLOOKUP(BBDD!Q874,[1]CODIFICACIÓN!$BI$3:$BJ$15,2,FALSE)</f>
        <v>ESTUDIOS</v>
      </c>
      <c r="T874" s="19" t="str">
        <f>VLOOKUP(BBDD!S874,[1]CODIFICACIÓN!$BK$3:$BL$18,2,FALSE)</f>
        <v>TRANVÍA</v>
      </c>
      <c r="U874" s="19"/>
      <c r="V874" s="3"/>
      <c r="Y874" s="7">
        <v>0.66388888888888886</v>
      </c>
      <c r="Z874" s="3">
        <v>35</v>
      </c>
      <c r="AA874" s="3" t="s">
        <v>467</v>
      </c>
      <c r="AB874" s="3">
        <v>2</v>
      </c>
      <c r="AI874" s="19" t="str">
        <f>VLOOKUP(BBDD!AH874,[1]CODIFICACIÓN!$BM$3:$BN$14,2,FALSE)</f>
        <v>AUTOBÚS URBANO DE ZARAGOZA</v>
      </c>
      <c r="AJ874" s="19" t="str">
        <f>VLOOKUP(BBDD!AI874,[1]CODIFICACIÓN!$BO$3:$BP$12,2,FALSE)</f>
        <v>NS/NC</v>
      </c>
      <c r="AL874" s="19" t="str">
        <f>VLOOKUP(BBDD!AK874,[1]CODIFICACIÓN!$BQ$3:$BR$7,2,FALSE)</f>
        <v>4 O MÁS VECES A LA SEMANA</v>
      </c>
      <c r="AM874" s="19" t="str">
        <f>VLOOKUP(BBDD!AL874,[1]CODIFICACIÓN!$BS$3:$BT$7,2,FALSE)</f>
        <v>Seguro</v>
      </c>
    </row>
    <row r="875" spans="1:39" x14ac:dyDescent="0.3">
      <c r="A875" s="4">
        <v>874</v>
      </c>
      <c r="B875" s="5">
        <v>42846</v>
      </c>
      <c r="C875" s="7">
        <v>0.65625</v>
      </c>
      <c r="D875" s="3" t="s">
        <v>275</v>
      </c>
      <c r="E875" s="19" t="str">
        <f>VLOOKUP(BBDD!E875,[1]CODIFICACIÓN!$A$3:$B$5,2,FALSE)</f>
        <v>Hombre</v>
      </c>
      <c r="F875" s="3">
        <v>33</v>
      </c>
      <c r="G875" s="3" t="str">
        <f>VLOOKUP(F875,[1]CODIFICACIÓN!$BV$3:$BW$99,2,FALSE)</f>
        <v>25 a 39 años</v>
      </c>
      <c r="H875" s="3" t="s">
        <v>131</v>
      </c>
      <c r="I875" s="19" t="str">
        <f>VLOOKUP(BBDD!H875,[1]CODIFICACIÓN!$BG$3:$BH$11,2,FALSE)</f>
        <v>ESTUDIANTE</v>
      </c>
      <c r="J875" s="4" t="s">
        <v>131</v>
      </c>
      <c r="K875" s="19" t="str">
        <f>VLOOKUP(BBDD!J875,[1]CODIFICACIÓN!$G$3:$H$48,2,FALSE)</f>
        <v>Torrero- La Paz</v>
      </c>
      <c r="L875" s="19" t="s">
        <v>668</v>
      </c>
      <c r="M875" s="3" t="s">
        <v>460</v>
      </c>
      <c r="N875" s="19" t="str">
        <f>VLOOKUP(BBDD!M875,[1]CODIFICACIÓN!$G$3:$H$48,2,FALSE)</f>
        <v>Centro</v>
      </c>
      <c r="O875" s="18">
        <v>172</v>
      </c>
      <c r="P875" s="19" t="str">
        <f>VLOOKUP(BBDD!O875,[1]CODIFICACIÓN!$BI$3:$BJ$15,2,FALSE)</f>
        <v>CASA</v>
      </c>
      <c r="Q875" s="3"/>
      <c r="R875" s="19" t="str">
        <f>VLOOKUP(BBDD!Q875,[1]CODIFICACIÓN!$BI$3:$BJ$15,2,FALSE)</f>
        <v>ESTUDIOS</v>
      </c>
      <c r="T875" s="19" t="str">
        <f>VLOOKUP(BBDD!S875,[1]CODIFICACIÓN!$BK$3:$BL$18,2,FALSE)</f>
        <v>BUS URBANO</v>
      </c>
      <c r="U875" s="19" t="str">
        <f>VLOOKUP(BBDD!T875,[1]CODIFICACIÓN!$BK$3:$BL$18,2,FALSE)</f>
        <v>TRANVÍA</v>
      </c>
      <c r="V875" s="3"/>
      <c r="Y875" s="7">
        <v>0.65625</v>
      </c>
      <c r="Z875" s="3">
        <v>40</v>
      </c>
      <c r="AA875" s="3">
        <v>34</v>
      </c>
      <c r="AB875" s="3">
        <v>6</v>
      </c>
      <c r="AC875" s="3" t="s">
        <v>467</v>
      </c>
      <c r="AD875" s="3">
        <v>2</v>
      </c>
      <c r="AI875" s="19" t="str">
        <f>VLOOKUP(BBDD!AH875,[1]CODIFICACIÓN!$BM$3:$BN$14,2,FALSE)</f>
        <v>TARIFA TRANSBORDO</v>
      </c>
      <c r="AJ875" s="19" t="str">
        <f>VLOOKUP(BBDD!AI875,[1]CODIFICACIÓN!$BO$3:$BP$12,2,FALSE)</f>
        <v>NS/NC</v>
      </c>
      <c r="AL875" s="19" t="str">
        <f>VLOOKUP(BBDD!AK875,[1]CODIFICACIÓN!$BQ$3:$BR$7,2,FALSE)</f>
        <v>1-3 VECES A LA SEMANA</v>
      </c>
      <c r="AM875" s="19" t="str">
        <f>VLOOKUP(BBDD!AL875,[1]CODIFICACIÓN!$BS$3:$BT$7,2,FALSE)</f>
        <v>Muy seguro</v>
      </c>
    </row>
    <row r="876" spans="1:39" ht="15" customHeight="1" x14ac:dyDescent="0.3">
      <c r="A876" s="4">
        <v>875</v>
      </c>
      <c r="B876" s="5">
        <v>42846</v>
      </c>
      <c r="C876" s="7">
        <v>0.66666666666666663</v>
      </c>
      <c r="D876" s="3" t="s">
        <v>275</v>
      </c>
      <c r="E876" s="19" t="str">
        <f>VLOOKUP(BBDD!E876,[1]CODIFICACIÓN!$A$3:$B$5,2,FALSE)</f>
        <v>Hombre</v>
      </c>
      <c r="F876" s="3">
        <v>22</v>
      </c>
      <c r="G876" s="3" t="str">
        <f>VLOOKUP(F876,[1]CODIFICACIÓN!$BV$3:$BW$99,2,FALSE)</f>
        <v>15 a 24 años</v>
      </c>
      <c r="H876" s="3" t="s">
        <v>466</v>
      </c>
      <c r="I876" s="19" t="str">
        <f>VLOOKUP(BBDD!H876,[1]CODIFICACIÓN!$BG$3:$BH$11,2,FALSE)</f>
        <v>ESTUDIANTE</v>
      </c>
      <c r="J876" s="4" t="s">
        <v>466</v>
      </c>
      <c r="K876" s="19" t="str">
        <f>VLOOKUP(BBDD!J876,[1]CODIFICACIÓN!$G$3:$H$48,2,FALSE)</f>
        <v>Universidad</v>
      </c>
      <c r="L876" s="4">
        <v>90</v>
      </c>
      <c r="M876" s="3" t="s">
        <v>460</v>
      </c>
      <c r="N876" s="19" t="str">
        <f>VLOOKUP(BBDD!M876,[1]CODIFICACIÓN!$G$3:$H$48,2,FALSE)</f>
        <v>Casco Histórico</v>
      </c>
      <c r="O876" s="18">
        <v>172</v>
      </c>
      <c r="P876" s="19" t="str">
        <f>VLOOKUP(BBDD!O876,[1]CODIFICACIÓN!$BI$3:$BJ$15,2,FALSE)</f>
        <v>CASA</v>
      </c>
      <c r="Q876" s="3"/>
      <c r="R876" s="19" t="str">
        <f>VLOOKUP(BBDD!Q876,[1]CODIFICACIÓN!$BI$3:$BJ$15,2,FALSE)</f>
        <v>ESTUDIOS</v>
      </c>
      <c r="T876" s="19" t="str">
        <f>VLOOKUP(BBDD!S876,[1]CODIFICACIÓN!$BK$3:$BL$18,2,FALSE)</f>
        <v>TRANVÍA</v>
      </c>
      <c r="U876" s="19"/>
      <c r="V876" s="3"/>
      <c r="Y876" s="7">
        <v>0.66666666666666663</v>
      </c>
      <c r="Z876" s="3">
        <v>25</v>
      </c>
      <c r="AA876" s="3" t="s">
        <v>467</v>
      </c>
      <c r="AB876" s="3">
        <v>5</v>
      </c>
      <c r="AI876" s="19" t="str">
        <f>VLOOKUP(BBDD!AH876,[1]CODIFICACIÓN!$BM$3:$BN$14,2,FALSE)</f>
        <v>TARJETA BUS</v>
      </c>
      <c r="AJ876" s="19" t="str">
        <f>VLOOKUP(BBDD!AI876,[1]CODIFICACIÓN!$BO$3:$BP$12,2,FALSE)</f>
        <v>NS/NC</v>
      </c>
      <c r="AL876" s="19" t="str">
        <f>VLOOKUP(BBDD!AK876,[1]CODIFICACIÓN!$BQ$3:$BR$7,2,FALSE)</f>
        <v>4 O MÁS VECES A LA SEMANA</v>
      </c>
      <c r="AM876" s="19" t="str">
        <f>VLOOKUP(BBDD!AL876,[1]CODIFICACIÓN!$BS$3:$BT$7,2,FALSE)</f>
        <v>Muy seguro</v>
      </c>
    </row>
    <row r="877" spans="1:39" ht="15" customHeight="1" x14ac:dyDescent="0.3">
      <c r="A877" s="4">
        <v>876</v>
      </c>
      <c r="B877" s="5">
        <v>42846</v>
      </c>
      <c r="C877" s="7">
        <v>0.66666666666666663</v>
      </c>
      <c r="D877" s="3" t="s">
        <v>275</v>
      </c>
      <c r="E877" s="19" t="str">
        <f>VLOOKUP(BBDD!E877,[1]CODIFICACIÓN!$A$3:$B$5,2,FALSE)</f>
        <v>Hombre</v>
      </c>
      <c r="F877" s="3">
        <v>18</v>
      </c>
      <c r="G877" s="3" t="str">
        <f>VLOOKUP(F877,[1]CODIFICACIÓN!$BV$3:$BW$99,2,FALSE)</f>
        <v>15 a 24 años</v>
      </c>
      <c r="H877" s="3" t="s">
        <v>259</v>
      </c>
      <c r="I877" s="19" t="str">
        <f>VLOOKUP(BBDD!H877,[1]CODIFICACIÓN!$BG$3:$BH$11,2,FALSE)</f>
        <v>ESTUDIANTE</v>
      </c>
      <c r="J877" s="4" t="s">
        <v>259</v>
      </c>
      <c r="K877" s="19" t="str">
        <f>VLOOKUP(BBDD!J877,[1]CODIFICACIÓN!$G$3:$H$48,2,FALSE)</f>
        <v>Universidad</v>
      </c>
      <c r="L877" s="4">
        <v>100</v>
      </c>
      <c r="M877" s="3" t="s">
        <v>460</v>
      </c>
      <c r="N877" s="19" t="str">
        <f>VLOOKUP(BBDD!M877,[1]CODIFICACIÓN!$G$3:$H$48,2,FALSE)</f>
        <v>Centro Comercial Gran Casa</v>
      </c>
      <c r="O877" s="18">
        <v>172</v>
      </c>
      <c r="P877" s="19" t="str">
        <f>VLOOKUP(BBDD!O877,[1]CODIFICACIÓN!$BI$3:$BJ$15,2,FALSE)</f>
        <v>CASA</v>
      </c>
      <c r="Q877" s="3"/>
      <c r="R877" s="19" t="str">
        <f>VLOOKUP(BBDD!Q877,[1]CODIFICACIÓN!$BI$3:$BJ$15,2,FALSE)</f>
        <v>ESTUDIOS</v>
      </c>
      <c r="T877" s="19" t="str">
        <f>VLOOKUP(BBDD!S877,[1]CODIFICACIÓN!$BK$3:$BL$18,2,FALSE)</f>
        <v>TRANVÍA</v>
      </c>
      <c r="U877" s="19"/>
      <c r="V877" s="3"/>
      <c r="Y877" s="7">
        <v>0.67083333333333339</v>
      </c>
      <c r="Z877" s="3">
        <v>25</v>
      </c>
      <c r="AA877" s="3" t="s">
        <v>467</v>
      </c>
      <c r="AB877" s="3">
        <v>2</v>
      </c>
      <c r="AI877" s="19" t="str">
        <f>VLOOKUP(BBDD!AH877,[1]CODIFICACIÓN!$BM$3:$BN$14,2,FALSE)</f>
        <v>AUTOBÚS URBANO DE ZARAGOZA</v>
      </c>
      <c r="AJ877" s="19" t="str">
        <f>VLOOKUP(BBDD!AI877,[1]CODIFICACIÓN!$BO$3:$BP$12,2,FALSE)</f>
        <v>NS/NC</v>
      </c>
      <c r="AL877" s="19" t="str">
        <f>VLOOKUP(BBDD!AK877,[1]CODIFICACIÓN!$BQ$3:$BR$7,2,FALSE)</f>
        <v>4 O MÁS VECES A LA SEMANA</v>
      </c>
      <c r="AM877" s="19" t="str">
        <f>VLOOKUP(BBDD!AL877,[1]CODIFICACIÓN!$BS$3:$BT$7,2,FALSE)</f>
        <v>Seguro</v>
      </c>
    </row>
    <row r="878" spans="1:39" ht="15" customHeight="1" x14ac:dyDescent="0.3">
      <c r="A878" s="4">
        <v>877</v>
      </c>
      <c r="B878" s="5">
        <v>42846</v>
      </c>
      <c r="C878" s="7">
        <v>0.66666666666666663</v>
      </c>
      <c r="D878" s="3" t="s">
        <v>275</v>
      </c>
      <c r="E878" s="19" t="str">
        <f>VLOOKUP(BBDD!E878,[1]CODIFICACIÓN!$A$3:$B$5,2,FALSE)</f>
        <v>Mujer</v>
      </c>
      <c r="F878" s="3">
        <v>22</v>
      </c>
      <c r="G878" s="3" t="str">
        <f>VLOOKUP(F878,[1]CODIFICACIÓN!$BV$3:$BW$99,2,FALSE)</f>
        <v>15 a 24 años</v>
      </c>
      <c r="H878" s="3" t="s">
        <v>183</v>
      </c>
      <c r="I878" s="19" t="str">
        <f>VLOOKUP(BBDD!H878,[1]CODIFICACIÓN!$BG$3:$BH$11,2,FALSE)</f>
        <v>ESTUDIANTE</v>
      </c>
      <c r="J878" s="4" t="s">
        <v>183</v>
      </c>
      <c r="K878" s="19" t="str">
        <f>VLOOKUP(BBDD!J878,[1]CODIFICACIÓN!$G$3:$H$48,2,FALSE)</f>
        <v>Universidad</v>
      </c>
      <c r="L878" s="4">
        <v>142</v>
      </c>
      <c r="M878" s="3" t="s">
        <v>460</v>
      </c>
      <c r="N878" s="19" t="str">
        <f>VLOOKUP(BBDD!M878,[1]CODIFICACIÓN!$G$3:$H$48,2,FALSE)</f>
        <v>Centro Comercial Gran Casa</v>
      </c>
      <c r="O878" s="18">
        <v>172</v>
      </c>
      <c r="P878" s="19" t="str">
        <f>VLOOKUP(BBDD!O878,[1]CODIFICACIÓN!$BI$3:$BJ$15,2,FALSE)</f>
        <v>CASA</v>
      </c>
      <c r="Q878" s="3"/>
      <c r="R878" s="19" t="str">
        <f>VLOOKUP(BBDD!Q878,[1]CODIFICACIÓN!$BI$3:$BJ$15,2,FALSE)</f>
        <v>ESTUDIOS</v>
      </c>
      <c r="T878" s="19" t="str">
        <f>VLOOKUP(BBDD!S878,[1]CODIFICACIÓN!$BK$3:$BL$18,2,FALSE)</f>
        <v>TRANVÍA</v>
      </c>
      <c r="U878" s="19"/>
      <c r="V878" s="3"/>
      <c r="Y878" s="7">
        <v>0.66666666666666663</v>
      </c>
      <c r="Z878" s="3">
        <v>35</v>
      </c>
      <c r="AA878" s="3" t="s">
        <v>467</v>
      </c>
      <c r="AB878" s="3">
        <v>5</v>
      </c>
      <c r="AI878" s="19" t="str">
        <f>VLOOKUP(BBDD!AH878,[1]CODIFICACIÓN!$BM$3:$BN$14,2,FALSE)</f>
        <v>AUTOBÚS URBANO DE ZARAGOZA</v>
      </c>
      <c r="AJ878" s="19" t="str">
        <f>VLOOKUP(BBDD!AI878,[1]CODIFICACIÓN!$BO$3:$BP$12,2,FALSE)</f>
        <v>NS/NC</v>
      </c>
      <c r="AL878" s="19" t="str">
        <f>VLOOKUP(BBDD!AK878,[1]CODIFICACIÓN!$BQ$3:$BR$7,2,FALSE)</f>
        <v>4 O MÁS VECES A LA SEMANA</v>
      </c>
      <c r="AM878" s="19" t="str">
        <f>VLOOKUP(BBDD!AL878,[1]CODIFICACIÓN!$BS$3:$BT$7,2,FALSE)</f>
        <v>Seguro</v>
      </c>
    </row>
    <row r="879" spans="1:39" x14ac:dyDescent="0.3">
      <c r="A879" s="4">
        <v>878</v>
      </c>
      <c r="B879" s="5">
        <v>42846</v>
      </c>
      <c r="C879" s="7">
        <v>0.66666666666666663</v>
      </c>
      <c r="D879" s="3" t="s">
        <v>275</v>
      </c>
      <c r="E879" s="19" t="str">
        <f>VLOOKUP(BBDD!E879,[1]CODIFICACIÓN!$A$3:$B$5,2,FALSE)</f>
        <v>Hombre</v>
      </c>
      <c r="F879" s="3">
        <v>19</v>
      </c>
      <c r="G879" s="3" t="str">
        <f>VLOOKUP(F879,[1]CODIFICACIÓN!$BV$3:$BW$99,2,FALSE)</f>
        <v>15 a 24 años</v>
      </c>
      <c r="H879" s="3" t="s">
        <v>119</v>
      </c>
      <c r="I879" s="19" t="str">
        <f>VLOOKUP(BBDD!H879,[1]CODIFICACIÓN!$BG$3:$BH$11,2,FALSE)</f>
        <v>ESTUDIANTE</v>
      </c>
      <c r="J879" s="4" t="s">
        <v>119</v>
      </c>
      <c r="K879" s="19" t="str">
        <f>VLOOKUP(BBDD!J879,[1]CODIFICACIÓN!$G$3:$H$48,2,FALSE)</f>
        <v>Casablanca</v>
      </c>
      <c r="L879" s="4" t="s">
        <v>562</v>
      </c>
      <c r="M879" s="3" t="s">
        <v>460</v>
      </c>
      <c r="N879" s="19" t="str">
        <f>VLOOKUP(BBDD!M879,[1]CODIFICACIÓN!$G$3:$H$48,2,FALSE)</f>
        <v>Centro Comercial Gran Casa</v>
      </c>
      <c r="O879" s="18">
        <v>172</v>
      </c>
      <c r="P879" s="19" t="str">
        <f>VLOOKUP(BBDD!O879,[1]CODIFICACIÓN!$BI$3:$BJ$15,2,FALSE)</f>
        <v>CASA</v>
      </c>
      <c r="Q879" s="3"/>
      <c r="R879" s="19" t="str">
        <f>VLOOKUP(BBDD!Q879,[1]CODIFICACIÓN!$BI$3:$BJ$15,2,FALSE)</f>
        <v>ESTUDIOS</v>
      </c>
      <c r="T879" s="19" t="str">
        <f>VLOOKUP(BBDD!S879,[1]CODIFICACIÓN!$BK$3:$BL$18,2,FALSE)</f>
        <v>BUS URBANO</v>
      </c>
      <c r="U879" s="19" t="str">
        <f>VLOOKUP(BBDD!T879,[1]CODIFICACIÓN!$BK$3:$BL$18,2,FALSE)</f>
        <v>TRANVÍA</v>
      </c>
      <c r="V879" s="3"/>
      <c r="Y879" s="7">
        <v>0.66666666666666663</v>
      </c>
      <c r="Z879" s="3">
        <v>45</v>
      </c>
      <c r="AA879" s="3">
        <v>55</v>
      </c>
      <c r="AB879" s="3">
        <v>5</v>
      </c>
      <c r="AC879" s="3" t="s">
        <v>467</v>
      </c>
      <c r="AD879" s="3">
        <v>5</v>
      </c>
      <c r="AI879" s="19" t="str">
        <f>VLOOKUP(BBDD!AH879,[1]CODIFICACIÓN!$BM$3:$BN$14,2,FALSE)</f>
        <v>AUTOBÚS URBANO DE ZARAGOZA</v>
      </c>
      <c r="AJ879" s="19" t="str">
        <f>VLOOKUP(BBDD!AI879,[1]CODIFICACIÓN!$BO$3:$BP$12,2,FALSE)</f>
        <v>NS/NC</v>
      </c>
      <c r="AL879" s="19" t="str">
        <f>VLOOKUP(BBDD!AK879,[1]CODIFICACIÓN!$BQ$3:$BR$7,2,FALSE)</f>
        <v>1-3 VECES A LA SEMANA</v>
      </c>
      <c r="AM879" s="19" t="str">
        <f>VLOOKUP(BBDD!AL879,[1]CODIFICACIÓN!$BS$3:$BT$7,2,FALSE)</f>
        <v>Muy seguro</v>
      </c>
    </row>
    <row r="880" spans="1:39" ht="15" customHeight="1" x14ac:dyDescent="0.3">
      <c r="A880" s="4">
        <v>879</v>
      </c>
      <c r="B880" s="5">
        <v>42846</v>
      </c>
      <c r="C880" s="7">
        <v>0.67708333333333337</v>
      </c>
      <c r="D880" s="3" t="s">
        <v>275</v>
      </c>
      <c r="E880" s="19" t="str">
        <f>VLOOKUP(BBDD!E880,[1]CODIFICACIÓN!$A$3:$B$5,2,FALSE)</f>
        <v>Hombre</v>
      </c>
      <c r="F880" s="3">
        <v>20</v>
      </c>
      <c r="G880" s="3" t="str">
        <f>VLOOKUP(F880,[1]CODIFICACIÓN!$BV$3:$BW$99,2,FALSE)</f>
        <v>15 a 24 años</v>
      </c>
      <c r="H880" s="3" t="s">
        <v>183</v>
      </c>
      <c r="I880" s="19" t="str">
        <f>VLOOKUP(BBDD!H880,[1]CODIFICACIÓN!$BG$3:$BH$11,2,FALSE)</f>
        <v>OCUPADO/A Y ESTUDIANTE</v>
      </c>
      <c r="J880" s="4" t="s">
        <v>183</v>
      </c>
      <c r="K880" s="19" t="str">
        <f>VLOOKUP(BBDD!J880,[1]CODIFICACIÓN!$G$3:$H$48,2,FALSE)</f>
        <v>Universidad</v>
      </c>
      <c r="L880" s="4">
        <v>142</v>
      </c>
      <c r="M880" s="3" t="s">
        <v>460</v>
      </c>
      <c r="N880" s="19" t="str">
        <f>VLOOKUP(BBDD!M880,[1]CODIFICACIÓN!$G$3:$H$48,2,FALSE)</f>
        <v>Zona Este</v>
      </c>
      <c r="O880" s="18">
        <v>172</v>
      </c>
      <c r="P880" s="19" t="str">
        <f>VLOOKUP(BBDD!O880,[1]CODIFICACIÓN!$BI$3:$BJ$15,2,FALSE)</f>
        <v>CASA</v>
      </c>
      <c r="Q880" s="3"/>
      <c r="R880" s="19" t="str">
        <f>VLOOKUP(BBDD!Q880,[1]CODIFICACIÓN!$BI$3:$BJ$15,2,FALSE)</f>
        <v>ESTUDIOS</v>
      </c>
      <c r="T880" s="19" t="str">
        <f>VLOOKUP(BBDD!S880,[1]CODIFICACIÓN!$BK$3:$BL$18,2,FALSE)</f>
        <v>TRANVÍA</v>
      </c>
      <c r="U880" s="19"/>
      <c r="V880" s="3"/>
      <c r="Y880" s="7">
        <v>0.68402777777777779</v>
      </c>
      <c r="Z880" s="3">
        <v>35</v>
      </c>
      <c r="AA880" s="3" t="s">
        <v>467</v>
      </c>
      <c r="AI880" s="19" t="str">
        <f>VLOOKUP(BBDD!AH880,[1]CODIFICACIÓN!$BM$3:$BN$14,2,FALSE)</f>
        <v>TARIFA TRANSBORDO</v>
      </c>
      <c r="AJ880" s="19" t="str">
        <f>VLOOKUP(BBDD!AI880,[1]CODIFICACIÓN!$BO$3:$BP$12,2,FALSE)</f>
        <v>NS/NC</v>
      </c>
      <c r="AL880" s="19" t="str">
        <f>VLOOKUP(BBDD!AK880,[1]CODIFICACIÓN!$BQ$3:$BR$7,2,FALSE)</f>
        <v>4 O MÁS VECES A LA SEMANA</v>
      </c>
      <c r="AM880" s="19" t="str">
        <f>VLOOKUP(BBDD!AL880,[1]CODIFICACIÓN!$BS$3:$BT$7,2,FALSE)</f>
        <v>Muy seguro</v>
      </c>
    </row>
    <row r="881" spans="1:39" x14ac:dyDescent="0.3">
      <c r="A881" s="4">
        <v>880</v>
      </c>
      <c r="B881" s="5">
        <v>42846</v>
      </c>
      <c r="C881" s="7">
        <v>0.6875</v>
      </c>
      <c r="D881" s="3" t="s">
        <v>275</v>
      </c>
      <c r="E881" s="19" t="str">
        <f>VLOOKUP(BBDD!E881,[1]CODIFICACIÓN!$A$3:$B$5,2,FALSE)</f>
        <v>Mujer</v>
      </c>
      <c r="F881" s="3">
        <v>19</v>
      </c>
      <c r="G881" s="3" t="str">
        <f>VLOOKUP(F881,[1]CODIFICACIÓN!$BV$3:$BW$99,2,FALSE)</f>
        <v>15 a 24 años</v>
      </c>
      <c r="H881" s="3" t="s">
        <v>186</v>
      </c>
      <c r="I881" s="19" t="str">
        <f>VLOOKUP(BBDD!H881,[1]CODIFICACIÓN!$BG$3:$BH$11,2,FALSE)</f>
        <v>ESTUDIANTE</v>
      </c>
      <c r="J881" s="4" t="s">
        <v>660</v>
      </c>
      <c r="K881" s="19" t="str">
        <f>VLOOKUP(BBDD!J881,[1]CODIFICACIÓN!$G$3:$H$48,2,FALSE)</f>
        <v>El Rabal</v>
      </c>
      <c r="L881" s="4" t="s">
        <v>583</v>
      </c>
      <c r="M881" s="3" t="s">
        <v>460</v>
      </c>
      <c r="N881" s="19" t="str">
        <f>VLOOKUP(BBDD!M881,[1]CODIFICACIÓN!$G$3:$H$48,2,FALSE)</f>
        <v>Centro Comercial Gran Casa</v>
      </c>
      <c r="O881" s="18">
        <v>172</v>
      </c>
      <c r="P881" s="19" t="str">
        <f>VLOOKUP(BBDD!O881,[1]CODIFICACIÓN!$BI$3:$BJ$15,2,FALSE)</f>
        <v>CASA</v>
      </c>
      <c r="Q881" s="3"/>
      <c r="R881" s="19" t="str">
        <f>VLOOKUP(BBDD!Q881,[1]CODIFICACIÓN!$BI$3:$BJ$15,2,FALSE)</f>
        <v>ESTUDIOS</v>
      </c>
      <c r="T881" s="19" t="str">
        <f>VLOOKUP(BBDD!S881,[1]CODIFICACIÓN!$BK$3:$BL$18,2,FALSE)</f>
        <v>BUS URBANO</v>
      </c>
      <c r="U881" s="19" t="str">
        <f>VLOOKUP(BBDD!T881,[1]CODIFICACIÓN!$BK$3:$BL$18,2,FALSE)</f>
        <v>TREN</v>
      </c>
      <c r="V881" s="3"/>
      <c r="Y881" s="7">
        <v>0.6875</v>
      </c>
      <c r="Z881" s="3">
        <v>30</v>
      </c>
      <c r="AA881" s="3">
        <v>35</v>
      </c>
      <c r="AB881" s="3">
        <v>1</v>
      </c>
      <c r="AI881" s="19" t="str">
        <f>VLOOKUP(BBDD!AH881,[1]CODIFICACIÓN!$BM$3:$BN$14,2,FALSE)</f>
        <v>TARJETA CIUDADANA</v>
      </c>
      <c r="AJ881" s="19" t="str">
        <f>VLOOKUP(BBDD!AI881,[1]CODIFICACIÓN!$BO$3:$BP$12,2,FALSE)</f>
        <v>NS/NC</v>
      </c>
      <c r="AL881" s="19" t="str">
        <f>VLOOKUP(BBDD!AK881,[1]CODIFICACIÓN!$BQ$3:$BR$7,2,FALSE)</f>
        <v>4 O MÁS VECES A LA SEMANA</v>
      </c>
      <c r="AM881" s="19" t="str">
        <f>VLOOKUP(BBDD!AL881,[1]CODIFICACIÓN!$BS$3:$BT$7,2,FALSE)</f>
        <v>Muy seguro</v>
      </c>
    </row>
    <row r="882" spans="1:39" x14ac:dyDescent="0.3">
      <c r="A882" s="4">
        <v>881</v>
      </c>
      <c r="B882" s="5">
        <v>42846</v>
      </c>
      <c r="C882" s="7">
        <v>0.68125000000000002</v>
      </c>
      <c r="D882" s="3" t="s">
        <v>275</v>
      </c>
      <c r="E882" s="19" t="str">
        <f>VLOOKUP(BBDD!E882,[1]CODIFICACIÓN!$A$3:$B$5,2,FALSE)</f>
        <v>Mujer</v>
      </c>
      <c r="F882" s="3">
        <v>19</v>
      </c>
      <c r="G882" s="3" t="str">
        <f>VLOOKUP(F882,[1]CODIFICACIÓN!$BV$3:$BW$99,2,FALSE)</f>
        <v>15 a 24 años</v>
      </c>
      <c r="H882" s="3" t="s">
        <v>468</v>
      </c>
      <c r="I882" s="19" t="str">
        <f>VLOOKUP(BBDD!H882,[1]CODIFICACIÓN!$BG$3:$BH$11,2,FALSE)</f>
        <v>ESTUDIANTE</v>
      </c>
      <c r="J882" s="4" t="s">
        <v>468</v>
      </c>
      <c r="K882" s="19" t="str">
        <f>VLOOKUP(BBDD!J882,[1]CODIFICACIÓN!$G$3:$H$48,2,FALSE)</f>
        <v>San José</v>
      </c>
      <c r="L882" s="4">
        <v>85</v>
      </c>
      <c r="M882" s="3" t="s">
        <v>460</v>
      </c>
      <c r="N882" s="19" t="str">
        <f>VLOOKUP(BBDD!M882,[1]CODIFICACIÓN!$G$3:$H$48,2,FALSE)</f>
        <v>Centro Comercial Gran Casa</v>
      </c>
      <c r="O882" s="18">
        <v>172</v>
      </c>
      <c r="P882" s="19" t="str">
        <f>VLOOKUP(BBDD!O882,[1]CODIFICACIÓN!$BI$3:$BJ$15,2,FALSE)</f>
        <v>CASA</v>
      </c>
      <c r="Q882" s="3"/>
      <c r="R882" s="19" t="str">
        <f>VLOOKUP(BBDD!Q882,[1]CODIFICACIÓN!$BI$3:$BJ$15,2,FALSE)</f>
        <v>ESTUDIOS</v>
      </c>
      <c r="T882" s="19" t="str">
        <f>VLOOKUP(BBDD!S882,[1]CODIFICACIÓN!$BK$3:$BL$18,2,FALSE)</f>
        <v>BUS URBANO</v>
      </c>
      <c r="U882" s="19" t="str">
        <f>VLOOKUP(BBDD!T882,[1]CODIFICACIÓN!$BK$3:$BL$18,2,FALSE)</f>
        <v>TRANVÍA</v>
      </c>
      <c r="V882" s="3"/>
      <c r="Y882" s="7">
        <v>0.68402777777777779</v>
      </c>
      <c r="Z882" s="3">
        <v>30</v>
      </c>
      <c r="AA882" s="3">
        <v>39</v>
      </c>
      <c r="AC882" s="3" t="s">
        <v>467</v>
      </c>
      <c r="AI882" s="19" t="str">
        <f>VLOOKUP(BBDD!AH882,[1]CODIFICACIÓN!$BM$3:$BN$14,2,FALSE)</f>
        <v>AUTOBÚS URBANO DE ZARAGOZA</v>
      </c>
      <c r="AJ882" s="19" t="str">
        <f>VLOOKUP(BBDD!AI882,[1]CODIFICACIÓN!$BO$3:$BP$12,2,FALSE)</f>
        <v>NS/NC</v>
      </c>
      <c r="AL882" s="19" t="str">
        <f>VLOOKUP(BBDD!AK882,[1]CODIFICACIÓN!$BQ$3:$BR$7,2,FALSE)</f>
        <v>4 O MÁS VECES A LA SEMANA</v>
      </c>
      <c r="AM882" s="19" t="str">
        <f>VLOOKUP(BBDD!AL882,[1]CODIFICACIÓN!$BS$3:$BT$7,2,FALSE)</f>
        <v>Muy seguro</v>
      </c>
    </row>
    <row r="883" spans="1:39" x14ac:dyDescent="0.3">
      <c r="A883" s="4">
        <v>882</v>
      </c>
      <c r="B883" s="5">
        <v>42846</v>
      </c>
      <c r="C883" s="7">
        <v>0.74652777777777779</v>
      </c>
      <c r="D883" s="3" t="s">
        <v>275</v>
      </c>
      <c r="E883" s="19" t="str">
        <f>VLOOKUP(BBDD!E883,[1]CODIFICACIÓN!$A$3:$B$5,2,FALSE)</f>
        <v>Hombre</v>
      </c>
      <c r="F883" s="3">
        <v>25</v>
      </c>
      <c r="G883" s="3" t="str">
        <f>VLOOKUP(F883,[1]CODIFICACIÓN!$BV$3:$BW$99,2,FALSE)</f>
        <v>25 a 39 años</v>
      </c>
      <c r="H883" s="3" t="s">
        <v>131</v>
      </c>
      <c r="I883" s="19" t="str">
        <f>VLOOKUP(BBDD!H883,[1]CODIFICACIÓN!$BG$3:$BH$11,2,FALSE)</f>
        <v>OCUPADO/A Y ESTUDIANTE</v>
      </c>
      <c r="J883" s="4" t="s">
        <v>131</v>
      </c>
      <c r="K883" s="19" t="str">
        <f>VLOOKUP(BBDD!J883,[1]CODIFICACIÓN!$G$3:$H$48,2,FALSE)</f>
        <v>Torrero- La Paz</v>
      </c>
      <c r="L883" s="19" t="s">
        <v>668</v>
      </c>
      <c r="M883" s="3" t="s">
        <v>460</v>
      </c>
      <c r="N883" s="19" t="str">
        <f>VLOOKUP(BBDD!M883,[1]CODIFICACIÓN!$G$3:$H$48,2,FALSE)</f>
        <v>Universidad Campus Río Ebro</v>
      </c>
      <c r="O883" s="18">
        <v>172</v>
      </c>
      <c r="P883" s="19" t="str">
        <f>VLOOKUP(BBDD!O883,[1]CODIFICACIÓN!$BI$3:$BJ$15,2,FALSE)</f>
        <v>CASA</v>
      </c>
      <c r="Q883" s="3"/>
      <c r="R883" s="19" t="s">
        <v>675</v>
      </c>
      <c r="T883" s="19" t="str">
        <f>VLOOKUP(BBDD!S883,[1]CODIFICACIÓN!$BK$3:$BL$18,2,FALSE)</f>
        <v>BUS URBANO</v>
      </c>
      <c r="U883" s="19" t="str">
        <f>VLOOKUP(BBDD!T883,[1]CODIFICACIÓN!$BK$3:$BL$18,2,FALSE)</f>
        <v>TRANVÍA</v>
      </c>
      <c r="V883" s="3"/>
      <c r="Y883" s="7">
        <v>0.73263888888888884</v>
      </c>
      <c r="Z883" s="3">
        <v>35</v>
      </c>
      <c r="AA883" s="3">
        <v>33</v>
      </c>
      <c r="AB883" s="3">
        <v>3</v>
      </c>
      <c r="AC883" s="3" t="s">
        <v>467</v>
      </c>
      <c r="AD883" s="3">
        <v>2</v>
      </c>
      <c r="AI883" s="19" t="str">
        <f>VLOOKUP(BBDD!AH883,[1]CODIFICACIÓN!$BM$3:$BN$14,2,FALSE)</f>
        <v>TARIFA TRANSBORDO</v>
      </c>
      <c r="AJ883" s="19" t="str">
        <f>VLOOKUP(BBDD!AI883,[1]CODIFICACIÓN!$BO$3:$BP$12,2,FALSE)</f>
        <v>NS/NC</v>
      </c>
      <c r="AL883" s="19" t="str">
        <f>VLOOKUP(BBDD!AK883,[1]CODIFICACIÓN!$BQ$3:$BR$7,2,FALSE)</f>
        <v>1-3 VECES A LA SEMANA</v>
      </c>
      <c r="AM883" s="19" t="str">
        <f>VLOOKUP(BBDD!AL883,[1]CODIFICACIÓN!$BS$3:$BT$7,2,FALSE)</f>
        <v>Seguro</v>
      </c>
    </row>
    <row r="884" spans="1:39" ht="15" customHeight="1" x14ac:dyDescent="0.3">
      <c r="A884" s="4">
        <v>883</v>
      </c>
      <c r="B884" s="5">
        <v>42846</v>
      </c>
      <c r="C884" s="7">
        <v>0.73611111111111116</v>
      </c>
      <c r="D884" s="3" t="s">
        <v>275</v>
      </c>
      <c r="E884" s="19" t="str">
        <f>VLOOKUP(BBDD!E884,[1]CODIFICACIÓN!$A$3:$B$5,2,FALSE)</f>
        <v>Hombre</v>
      </c>
      <c r="F884" s="3">
        <v>25</v>
      </c>
      <c r="G884" s="3" t="str">
        <f>VLOOKUP(F884,[1]CODIFICACIÓN!$BV$3:$BW$99,2,FALSE)</f>
        <v>25 a 39 años</v>
      </c>
      <c r="H884" s="3" t="s">
        <v>106</v>
      </c>
      <c r="I884" s="19" t="str">
        <f>VLOOKUP(BBDD!H884,[1]CODIFICACIÓN!$BG$3:$BH$11,2,FALSE)</f>
        <v>OCUPADO/A Y ESTUDIANTE</v>
      </c>
      <c r="J884" s="4" t="s">
        <v>592</v>
      </c>
      <c r="K884" s="19" t="str">
        <f>VLOOKUP(BBDD!J884,[1]CODIFICACIÓN!$G$3:$H$48,2,FALSE)</f>
        <v>Actur- Rey Fernando</v>
      </c>
      <c r="L884" s="4">
        <v>31</v>
      </c>
      <c r="M884" s="3" t="s">
        <v>460</v>
      </c>
      <c r="N884" s="19" t="str">
        <f>VLOOKUP(BBDD!M884,[1]CODIFICACIÓN!$G$3:$H$48,2,FALSE)</f>
        <v>Centro Comercial Gran Casa</v>
      </c>
      <c r="O884" s="18">
        <v>172</v>
      </c>
      <c r="P884" s="19" t="str">
        <f>VLOOKUP(BBDD!O884,[1]CODIFICACIÓN!$BI$3:$BJ$15,2,FALSE)</f>
        <v>CASA</v>
      </c>
      <c r="Q884" s="3"/>
      <c r="R884" s="19" t="str">
        <f>VLOOKUP(BBDD!Q884,[1]CODIFICACIÓN!$BI$3:$BJ$15,2,FALSE)</f>
        <v>OCIO (DEPORTE, AMIGOS, ETC.)</v>
      </c>
      <c r="T884" s="19" t="str">
        <f>VLOOKUP(BBDD!S884,[1]CODIFICACIÓN!$BK$3:$BL$18,2,FALSE)</f>
        <v>MOTOCICLETA</v>
      </c>
      <c r="U884" s="19"/>
      <c r="V884" s="3"/>
      <c r="Y884" s="7">
        <v>0.73611111111111116</v>
      </c>
      <c r="Z884" s="3">
        <v>5</v>
      </c>
      <c r="AI884" s="19" t="str">
        <f>VLOOKUP(BBDD!AH884,[1]CODIFICACIÓN!$BM$3:$BN$14,2,FALSE)</f>
        <v>NS/NC</v>
      </c>
      <c r="AJ884" s="19" t="str">
        <f>VLOOKUP(BBDD!AI884,[1]CODIFICACIÓN!$BO$3:$BP$12,2,FALSE)</f>
        <v>INNECESARIO POR PROXIMIDAD</v>
      </c>
      <c r="AL884" s="19" t="str">
        <f>VLOOKUP(BBDD!AK884,[1]CODIFICACIÓN!$BQ$3:$BR$7,2,FALSE)</f>
        <v>NS/NC</v>
      </c>
      <c r="AM884" s="19" t="str">
        <f>VLOOKUP(BBDD!AL884,[1]CODIFICACIÓN!$BS$3:$BT$7,2,FALSE)</f>
        <v>NS/NC</v>
      </c>
    </row>
    <row r="885" spans="1:39" ht="15" customHeight="1" x14ac:dyDescent="0.3">
      <c r="A885" s="4">
        <v>884</v>
      </c>
      <c r="B885" s="5">
        <v>42846</v>
      </c>
      <c r="C885" s="7">
        <v>0.75</v>
      </c>
      <c r="D885" s="3" t="s">
        <v>275</v>
      </c>
      <c r="E885" s="19" t="str">
        <f>VLOOKUP(BBDD!E885,[1]CODIFICACIÓN!$A$3:$B$5,2,FALSE)</f>
        <v>Hombre</v>
      </c>
      <c r="F885" s="3">
        <v>30</v>
      </c>
      <c r="G885" s="3" t="str">
        <f>VLOOKUP(F885,[1]CODIFICACIÓN!$BV$3:$BW$99,2,FALSE)</f>
        <v>25 a 39 años</v>
      </c>
      <c r="H885" s="3" t="s">
        <v>469</v>
      </c>
      <c r="I885" s="19" t="str">
        <f>VLOOKUP(BBDD!H885,[1]CODIFICACIÓN!$BG$3:$BH$11,2,FALSE)</f>
        <v>OCUPADO/A</v>
      </c>
      <c r="J885" s="4" t="s">
        <v>115</v>
      </c>
      <c r="K885" s="19" t="str">
        <f>VLOOKUP(BBDD!J885,[1]CODIFICACIÓN!$G$3:$H$48,2,FALSE)</f>
        <v>Delicias</v>
      </c>
      <c r="L885" s="4" t="s">
        <v>564</v>
      </c>
      <c r="M885" s="3" t="s">
        <v>460</v>
      </c>
      <c r="N885" s="19" t="str">
        <f>VLOOKUP(BBDD!M885,[1]CODIFICACIÓN!$G$3:$H$48,2,FALSE)</f>
        <v>Universidad Campus Río Ebro</v>
      </c>
      <c r="O885" s="18">
        <v>172</v>
      </c>
      <c r="P885" s="19" t="str">
        <f>VLOOKUP(BBDD!O885,[1]CODIFICACIÓN!$BI$3:$BJ$15,2,FALSE)</f>
        <v>TRABAJO</v>
      </c>
      <c r="Q885" s="3"/>
      <c r="R885" s="19" t="str">
        <f>VLOOKUP(BBDD!Q885,[1]CODIFICACIÓN!$BI$3:$BJ$15,2,FALSE)</f>
        <v>TRABAJO</v>
      </c>
      <c r="T885" s="19" t="str">
        <f>VLOOKUP(BBDD!S885,[1]CODIFICACIÓN!$BK$3:$BL$18,2,FALSE)</f>
        <v>MOTOCICLETA</v>
      </c>
      <c r="U885" s="19"/>
      <c r="V885" s="3"/>
      <c r="Y885" s="7">
        <v>0.75</v>
      </c>
      <c r="Z885" s="3">
        <v>15</v>
      </c>
      <c r="AI885" s="19" t="str">
        <f>VLOOKUP(BBDD!AH885,[1]CODIFICACIÓN!$BM$3:$BN$14,2,FALSE)</f>
        <v>NS/NC</v>
      </c>
      <c r="AJ885" s="19" t="str">
        <f>VLOOKUP(BBDD!AI885,[1]CODIFICACIÓN!$BO$3:$BP$12,2,FALSE)</f>
        <v>TARDA MUCHO</v>
      </c>
      <c r="AL885" s="19" t="str">
        <f>VLOOKUP(BBDD!AK885,[1]CODIFICACIÓN!$BQ$3:$BR$7,2,FALSE)</f>
        <v>1-3 VECES A LA SEMANA</v>
      </c>
      <c r="AM885" s="19" t="str">
        <f>VLOOKUP(BBDD!AL885,[1]CODIFICACIÓN!$BS$3:$BT$7,2,FALSE)</f>
        <v>NS/NC</v>
      </c>
    </row>
    <row r="886" spans="1:39" ht="15" customHeight="1" x14ac:dyDescent="0.3">
      <c r="A886" s="4">
        <v>885</v>
      </c>
      <c r="B886" s="5">
        <v>42846</v>
      </c>
      <c r="C886" s="7">
        <v>0.77777777777777779</v>
      </c>
      <c r="D886" s="3" t="s">
        <v>275</v>
      </c>
      <c r="E886" s="19" t="str">
        <f>VLOOKUP(BBDD!E886,[1]CODIFICACIÓN!$A$3:$B$5,2,FALSE)</f>
        <v>Mujer</v>
      </c>
      <c r="F886" s="3">
        <v>23</v>
      </c>
      <c r="G886" s="3" t="str">
        <f>VLOOKUP(F886,[1]CODIFICACIÓN!$BV$3:$BW$99,2,FALSE)</f>
        <v>15 a 24 años</v>
      </c>
      <c r="H886" s="3" t="s">
        <v>106</v>
      </c>
      <c r="I886" s="19" t="str">
        <f>VLOOKUP(BBDD!H886,[1]CODIFICACIÓN!$BG$3:$BH$11,2,FALSE)</f>
        <v>ESTUDIANTE</v>
      </c>
      <c r="J886" s="4" t="s">
        <v>106</v>
      </c>
      <c r="K886" s="19" t="str">
        <f>VLOOKUP(BBDD!J886,[1]CODIFICACIÓN!$G$3:$H$48,2,FALSE)</f>
        <v>Actur- Rey Fernando</v>
      </c>
      <c r="L886" s="4" t="s">
        <v>663</v>
      </c>
      <c r="M886" s="3" t="s">
        <v>460</v>
      </c>
      <c r="N886" s="19" t="str">
        <f>VLOOKUP(BBDD!M886,[1]CODIFICACIÓN!$G$3:$H$48,2,FALSE)</f>
        <v>Universidad Campus Río Ebro</v>
      </c>
      <c r="O886" s="18">
        <v>172</v>
      </c>
      <c r="P886" s="19" t="str">
        <f>VLOOKUP(BBDD!O886,[1]CODIFICACIÓN!$BI$3:$BJ$15,2,FALSE)</f>
        <v>CASA</v>
      </c>
      <c r="Q886" s="3"/>
      <c r="R886" s="19" t="str">
        <f>VLOOKUP(BBDD!Q886,[1]CODIFICACIÓN!$BI$3:$BJ$15,2,FALSE)</f>
        <v>OCIO (DEPORTE, AMIGOS, ETC.)</v>
      </c>
      <c r="T886" s="19" t="str">
        <f>VLOOKUP(BBDD!S886,[1]CODIFICACIÓN!$BK$3:$BL$18,2,FALSE)</f>
        <v>A PIE</v>
      </c>
      <c r="U886" s="19"/>
      <c r="V886" s="3"/>
      <c r="Y886" s="7">
        <v>0.77777777777777779</v>
      </c>
      <c r="Z886" s="3">
        <v>10</v>
      </c>
      <c r="AI886" s="19" t="str">
        <f>VLOOKUP(BBDD!AH886,[1]CODIFICACIÓN!$BM$3:$BN$14,2,FALSE)</f>
        <v>NS/NC</v>
      </c>
      <c r="AJ886" s="19" t="str">
        <f>VLOOKUP(BBDD!AI886,[1]CODIFICACIÓN!$BO$3:$BP$12,2,FALSE)</f>
        <v>INNECESARIO POR PROXIMIDAD</v>
      </c>
      <c r="AL886" s="19" t="str">
        <f>VLOOKUP(BBDD!AK886,[1]CODIFICACIÓN!$BQ$3:$BR$7,2,FALSE)</f>
        <v>NS/NC</v>
      </c>
      <c r="AM886" s="19" t="str">
        <f>VLOOKUP(BBDD!AL886,[1]CODIFICACIÓN!$BS$3:$BT$7,2,FALSE)</f>
        <v>NS/NC</v>
      </c>
    </row>
    <row r="887" spans="1:39" x14ac:dyDescent="0.3">
      <c r="A887" s="4">
        <v>886</v>
      </c>
      <c r="B887" s="5">
        <v>42846</v>
      </c>
      <c r="C887" s="7">
        <v>0.79166666666666663</v>
      </c>
      <c r="D887" s="3" t="s">
        <v>275</v>
      </c>
      <c r="E887" s="19" t="str">
        <f>VLOOKUP(BBDD!E887,[1]CODIFICACIÓN!$A$3:$B$5,2,FALSE)</f>
        <v>Hombre</v>
      </c>
      <c r="F887" s="3">
        <v>23</v>
      </c>
      <c r="G887" s="3" t="str">
        <f>VLOOKUP(F887,[1]CODIFICACIÓN!$BV$3:$BW$99,2,FALSE)</f>
        <v>15 a 24 años</v>
      </c>
      <c r="H887" s="3" t="s">
        <v>115</v>
      </c>
      <c r="I887" s="19" t="str">
        <f>VLOOKUP(BBDD!H887,[1]CODIFICACIÓN!$BG$3:$BH$11,2,FALSE)</f>
        <v>OCUPADO/A Y ESTUDIANTE</v>
      </c>
      <c r="J887" s="4" t="s">
        <v>115</v>
      </c>
      <c r="K887" s="19" t="str">
        <f>VLOOKUP(BBDD!J887,[1]CODIFICACIÓN!$G$3:$H$48,2,FALSE)</f>
        <v>Delicias</v>
      </c>
      <c r="L887" s="4" t="s">
        <v>564</v>
      </c>
      <c r="M887" s="3" t="s">
        <v>460</v>
      </c>
      <c r="N887" s="19" t="str">
        <f>VLOOKUP(BBDD!M887,[1]CODIFICACIÓN!$G$3:$H$48,2,FALSE)</f>
        <v>Universidad Campus Río Ebro</v>
      </c>
      <c r="O887" s="18">
        <v>172</v>
      </c>
      <c r="P887" s="19" t="str">
        <f>VLOOKUP(BBDD!O887,[1]CODIFICACIÓN!$BI$3:$BJ$15,2,FALSE)</f>
        <v>CASA</v>
      </c>
      <c r="Q887" s="3"/>
      <c r="R887" s="19" t="str">
        <f>VLOOKUP(BBDD!Q887,[1]CODIFICACIÓN!$BI$3:$BJ$15,2,FALSE)</f>
        <v>ACOMPAÑAR ESTUDIAR</v>
      </c>
      <c r="T887" s="19" t="str">
        <f>VLOOKUP(BBDD!S887,[1]CODIFICACIÓN!$BK$3:$BL$18,2,FALSE)</f>
        <v>BUS URBANO</v>
      </c>
      <c r="U887" s="19" t="str">
        <f>VLOOKUP(BBDD!T887,[1]CODIFICACIÓN!$BK$3:$BL$18,2,FALSE)</f>
        <v>TRANVÍA</v>
      </c>
      <c r="V887" s="3"/>
      <c r="Y887" s="7">
        <v>0.79166666666666663</v>
      </c>
      <c r="Z887" s="3">
        <v>30</v>
      </c>
      <c r="AA887" s="3">
        <v>42</v>
      </c>
      <c r="AB887" s="3">
        <v>5</v>
      </c>
      <c r="AC887" s="3" t="s">
        <v>467</v>
      </c>
      <c r="AD887" s="3">
        <v>3</v>
      </c>
      <c r="AI887" s="19" t="str">
        <f>VLOOKUP(BBDD!AH887,[1]CODIFICACIÓN!$BM$3:$BN$14,2,FALSE)</f>
        <v>AUTOBÚS URBANO DE ZARAGOZA</v>
      </c>
      <c r="AJ887" s="19" t="str">
        <f>VLOOKUP(BBDD!AI887,[1]CODIFICACIÓN!$BO$3:$BP$12,2,FALSE)</f>
        <v>NS/NC</v>
      </c>
      <c r="AL887" s="19" t="str">
        <f>VLOOKUP(BBDD!AK887,[1]CODIFICACIÓN!$BQ$3:$BR$7,2,FALSE)</f>
        <v>1-3 VECES A LA SEMANA</v>
      </c>
      <c r="AM887" s="19" t="str">
        <f>VLOOKUP(BBDD!AL887,[1]CODIFICACIÓN!$BS$3:$BT$7,2,FALSE)</f>
        <v>Seguro</v>
      </c>
    </row>
    <row r="888" spans="1:39" ht="15" customHeight="1" x14ac:dyDescent="0.3">
      <c r="A888" s="4">
        <v>887</v>
      </c>
      <c r="B888" s="5">
        <v>42846</v>
      </c>
      <c r="C888" s="7">
        <v>0.79166666666666663</v>
      </c>
      <c r="D888" s="3" t="s">
        <v>275</v>
      </c>
      <c r="E888" s="19" t="str">
        <f>VLOOKUP(BBDD!E888,[1]CODIFICACIÓN!$A$3:$B$5,2,FALSE)</f>
        <v>Mujer</v>
      </c>
      <c r="F888" s="3">
        <v>20</v>
      </c>
      <c r="G888" s="3" t="str">
        <f>VLOOKUP(F888,[1]CODIFICACIÓN!$BV$3:$BW$99,2,FALSE)</f>
        <v>15 a 24 años</v>
      </c>
      <c r="H888" s="3" t="s">
        <v>118</v>
      </c>
      <c r="I888" s="19" t="str">
        <f>VLOOKUP(BBDD!H888,[1]CODIFICACIÓN!$BG$3:$BH$11,2,FALSE)</f>
        <v>ESTUDIANTE</v>
      </c>
      <c r="J888" s="4" t="s">
        <v>470</v>
      </c>
      <c r="K888" s="19" t="str">
        <f>VLOOKUP(BBDD!J888,[1]CODIFICACIÓN!$G$3:$H$48,2,FALSE)</f>
        <v>Universidad Campus Río Ebro</v>
      </c>
      <c r="L888" s="4">
        <v>172</v>
      </c>
      <c r="M888" s="3" t="s">
        <v>228</v>
      </c>
      <c r="N888" s="19" t="str">
        <f>VLOOKUP(BBDD!M888,[1]CODIFICACIÓN!$G$3:$H$48,2,FALSE)</f>
        <v>Universidad</v>
      </c>
      <c r="O888" s="18">
        <v>100</v>
      </c>
      <c r="P888" s="19" t="str">
        <f>VLOOKUP(BBDD!O888,[1]CODIFICACIÓN!$BI$3:$BJ$15,2,FALSE)</f>
        <v>TRABAJO</v>
      </c>
      <c r="Q888" s="3"/>
      <c r="R888" s="19" t="str">
        <f>VLOOKUP(BBDD!Q888,[1]CODIFICACIÓN!$BI$3:$BJ$15,2,FALSE)</f>
        <v>OCIO (DEPORTE, AMIGOS, ETC.)</v>
      </c>
      <c r="T888" s="19" t="str">
        <f>VLOOKUP(BBDD!S888,[1]CODIFICACIÓN!$BK$3:$BL$18,2,FALSE)</f>
        <v>TRANVÍA</v>
      </c>
      <c r="U888" s="19"/>
      <c r="V888" s="3"/>
      <c r="Y888" s="7">
        <v>0.79166666666666663</v>
      </c>
      <c r="Z888" s="3">
        <v>20</v>
      </c>
      <c r="AA888" s="3" t="s">
        <v>467</v>
      </c>
      <c r="AI888" s="19" t="str">
        <f>VLOOKUP(BBDD!AH888,[1]CODIFICACIÓN!$BM$3:$BN$14,2,FALSE)</f>
        <v>AUTOBÚS URBANO DE ZARAGOZA</v>
      </c>
      <c r="AJ888" s="19" t="str">
        <f>VLOOKUP(BBDD!AI888,[1]CODIFICACIÓN!$BO$3:$BP$12,2,FALSE)</f>
        <v>NS/NC</v>
      </c>
      <c r="AL888" s="19" t="str">
        <f>VLOOKUP(BBDD!AK888,[1]CODIFICACIÓN!$BQ$3:$BR$7,2,FALSE)</f>
        <v>1-3 VECES A LA SEMANA</v>
      </c>
      <c r="AM888" s="19" t="str">
        <f>VLOOKUP(BBDD!AL888,[1]CODIFICACIÓN!$BS$3:$BT$7,2,FALSE)</f>
        <v>Seguro</v>
      </c>
    </row>
    <row r="889" spans="1:39" x14ac:dyDescent="0.3">
      <c r="A889" s="4">
        <v>888</v>
      </c>
      <c r="B889" s="5">
        <v>42846</v>
      </c>
      <c r="C889" s="7">
        <v>0.80555555555555547</v>
      </c>
      <c r="D889" s="3" t="s">
        <v>275</v>
      </c>
      <c r="E889" s="19" t="str">
        <f>VLOOKUP(BBDD!E889,[1]CODIFICACIÓN!$A$3:$B$5,2,FALSE)</f>
        <v>Mujer</v>
      </c>
      <c r="F889" s="3">
        <v>25</v>
      </c>
      <c r="G889" s="3" t="str">
        <f>VLOOKUP(F889,[1]CODIFICACIÓN!$BV$3:$BW$99,2,FALSE)</f>
        <v>25 a 39 años</v>
      </c>
      <c r="H889" s="3" t="s">
        <v>128</v>
      </c>
      <c r="I889" s="19" t="str">
        <f>VLOOKUP(BBDD!H889,[1]CODIFICACIÓN!$BG$3:$BH$11,2,FALSE)</f>
        <v>ESTUDIANTE</v>
      </c>
      <c r="J889" s="4" t="s">
        <v>470</v>
      </c>
      <c r="K889" s="19" t="str">
        <f>VLOOKUP(BBDD!J889,[1]CODIFICACIÓN!$G$3:$H$48,2,FALSE)</f>
        <v>Universidad Campus Río Ebro</v>
      </c>
      <c r="L889" s="4">
        <v>172</v>
      </c>
      <c r="M889" s="3" t="s">
        <v>128</v>
      </c>
      <c r="N889" s="19" t="str">
        <f>VLOOKUP(BBDD!M889,[1]CODIFICACIÓN!$G$3:$H$48,2,FALSE)</f>
        <v>San José</v>
      </c>
      <c r="O889" s="18" t="s">
        <v>565</v>
      </c>
      <c r="P889" s="19" t="str">
        <f>VLOOKUP(BBDD!O889,[1]CODIFICACIÓN!$BI$3:$BJ$15,2,FALSE)</f>
        <v>ESTUDIOS</v>
      </c>
      <c r="Q889" s="3"/>
      <c r="R889" s="19" t="str">
        <f>VLOOKUP(BBDD!Q889,[1]CODIFICACIÓN!$BI$3:$BJ$15,2,FALSE)</f>
        <v>CASA</v>
      </c>
      <c r="T889" s="19" t="str">
        <f>VLOOKUP(BBDD!S889,[1]CODIFICACIÓN!$BK$3:$BL$18,2,FALSE)</f>
        <v>TRANVÍA</v>
      </c>
      <c r="U889" s="19" t="str">
        <f>VLOOKUP(BBDD!T889,[1]CODIFICACIÓN!$BK$3:$BL$18,2,FALSE)</f>
        <v>BUS URBANO</v>
      </c>
      <c r="V889" s="3"/>
      <c r="Y889" s="7">
        <v>0.80555555555555547</v>
      </c>
      <c r="Z889" s="3">
        <v>40</v>
      </c>
      <c r="AA889" s="3" t="s">
        <v>467</v>
      </c>
      <c r="AC889" s="3">
        <v>40</v>
      </c>
      <c r="AI889" s="19" t="str">
        <f>VLOOKUP(BBDD!AH889,[1]CODIFICACIÓN!$BM$3:$BN$14,2,FALSE)</f>
        <v>AUTOBÚS URBANO DE ZARAGOZA</v>
      </c>
      <c r="AJ889" s="19" t="str">
        <f>VLOOKUP(BBDD!AI889,[1]CODIFICACIÓN!$BO$3:$BP$12,2,FALSE)</f>
        <v>NS/NC</v>
      </c>
      <c r="AL889" s="19" t="str">
        <f>VLOOKUP(BBDD!AK889,[1]CODIFICACIÓN!$BQ$3:$BR$7,2,FALSE)</f>
        <v>1-3 VECES A LA SEMANA</v>
      </c>
      <c r="AM889" s="19" t="str">
        <f>VLOOKUP(BBDD!AL889,[1]CODIFICACIÓN!$BS$3:$BT$7,2,FALSE)</f>
        <v>Muy seguro</v>
      </c>
    </row>
    <row r="890" spans="1:39" ht="15" customHeight="1" x14ac:dyDescent="0.3">
      <c r="A890" s="4">
        <v>889</v>
      </c>
      <c r="B890" s="5">
        <v>42846</v>
      </c>
      <c r="C890" s="7">
        <v>0.8125</v>
      </c>
      <c r="D890" s="3" t="s">
        <v>275</v>
      </c>
      <c r="E890" s="19" t="str">
        <f>VLOOKUP(BBDD!E890,[1]CODIFICACIÓN!$A$3:$B$5,2,FALSE)</f>
        <v>Mujer</v>
      </c>
      <c r="F890" s="3">
        <v>30</v>
      </c>
      <c r="G890" s="3" t="str">
        <f>VLOOKUP(F890,[1]CODIFICACIÓN!$BV$3:$BW$99,2,FALSE)</f>
        <v>25 a 39 años</v>
      </c>
      <c r="H890" s="3" t="s">
        <v>108</v>
      </c>
      <c r="I890" s="19" t="str">
        <f>VLOOKUP(BBDD!H890,[1]CODIFICACIÓN!$BG$3:$BH$11,2,FALSE)</f>
        <v>ESTUDIANTE</v>
      </c>
      <c r="J890" s="4" t="s">
        <v>470</v>
      </c>
      <c r="K890" s="19" t="str">
        <f>VLOOKUP(BBDD!J890,[1]CODIFICACIÓN!$G$3:$H$48,2,FALSE)</f>
        <v>Universidad Campus Río Ebro</v>
      </c>
      <c r="L890" s="4">
        <v>172</v>
      </c>
      <c r="M890" s="3" t="s">
        <v>105</v>
      </c>
      <c r="N890" s="19" t="str">
        <f>VLOOKUP(BBDD!M890,[1]CODIFICACIÓN!$G$3:$H$48,2,FALSE)</f>
        <v>Centro</v>
      </c>
      <c r="O890" s="18" t="s">
        <v>567</v>
      </c>
      <c r="P890" s="19" t="str">
        <f>VLOOKUP(BBDD!O890,[1]CODIFICACIÓN!$BI$3:$BJ$15,2,FALSE)</f>
        <v>ESTUDIOS</v>
      </c>
      <c r="Q890" s="3"/>
      <c r="R890" s="19" t="str">
        <f>VLOOKUP(BBDD!Q890,[1]CODIFICACIÓN!$BI$3:$BJ$15,2,FALSE)</f>
        <v>OCIO (DEPORTE, AMIGOS, ETC.)</v>
      </c>
      <c r="T890" s="19" t="str">
        <f>VLOOKUP(BBDD!S890,[1]CODIFICACIÓN!$BK$3:$BL$18,2,FALSE)</f>
        <v>TRANVÍA</v>
      </c>
      <c r="U890" s="19"/>
      <c r="V890" s="3"/>
      <c r="Y890" s="7">
        <v>0.8125</v>
      </c>
      <c r="Z890" s="3">
        <v>10</v>
      </c>
      <c r="AA890" s="3" t="s">
        <v>467</v>
      </c>
      <c r="AI890" s="19" t="str">
        <f>VLOOKUP(BBDD!AH890,[1]CODIFICACIÓN!$BM$3:$BN$14,2,FALSE)</f>
        <v>TARJETA BUS</v>
      </c>
      <c r="AJ890" s="19" t="str">
        <f>VLOOKUP(BBDD!AI890,[1]CODIFICACIÓN!$BO$3:$BP$12,2,FALSE)</f>
        <v>NS/NC</v>
      </c>
      <c r="AL890" s="19" t="str">
        <f>VLOOKUP(BBDD!AK890,[1]CODIFICACIÓN!$BQ$3:$BR$7,2,FALSE)</f>
        <v>1-3 VECES A LA SEMANA</v>
      </c>
      <c r="AM890" s="19" t="str">
        <f>VLOOKUP(BBDD!AL890,[1]CODIFICACIÓN!$BS$3:$BT$7,2,FALSE)</f>
        <v>Seguro</v>
      </c>
    </row>
    <row r="891" spans="1:39" ht="15" customHeight="1" x14ac:dyDescent="0.3">
      <c r="A891" s="4">
        <v>890</v>
      </c>
      <c r="B891" s="5">
        <v>42846</v>
      </c>
      <c r="C891" s="7">
        <v>0.8125</v>
      </c>
      <c r="D891" s="3" t="s">
        <v>275</v>
      </c>
      <c r="E891" s="19" t="str">
        <f>VLOOKUP(BBDD!E891,[1]CODIFICACIÓN!$A$3:$B$5,2,FALSE)</f>
        <v>Hombre</v>
      </c>
      <c r="F891" s="3">
        <v>23</v>
      </c>
      <c r="G891" s="3" t="str">
        <f>VLOOKUP(F891,[1]CODIFICACIÓN!$BV$3:$BW$99,2,FALSE)</f>
        <v>15 a 24 años</v>
      </c>
      <c r="H891" s="3" t="s">
        <v>186</v>
      </c>
      <c r="I891" s="19" t="str">
        <f>VLOOKUP(BBDD!H891,[1]CODIFICACIÓN!$BG$3:$BH$11,2,FALSE)</f>
        <v>OCUPADO/A Y ESTUDIANTE</v>
      </c>
      <c r="J891" s="4" t="s">
        <v>470</v>
      </c>
      <c r="K891" s="19" t="str">
        <f>VLOOKUP(BBDD!J891,[1]CODIFICACIÓN!$G$3:$H$48,2,FALSE)</f>
        <v>Universidad Campus Río Ebro</v>
      </c>
      <c r="L891" s="4">
        <v>172</v>
      </c>
      <c r="M891" s="3" t="s">
        <v>226</v>
      </c>
      <c r="N891" s="19" t="str">
        <f>VLOOKUP(BBDD!M891,[1]CODIFICACIÓN!$G$3:$H$48,2,FALSE)</f>
        <v>Casco Histórico</v>
      </c>
      <c r="O891" s="18">
        <v>190</v>
      </c>
      <c r="P891" s="19" t="str">
        <f>VLOOKUP(BBDD!O891,[1]CODIFICACIÓN!$BI$3:$BJ$15,2,FALSE)</f>
        <v>ESTUDIOS</v>
      </c>
      <c r="Q891" s="3"/>
      <c r="R891" s="19" t="str">
        <f>VLOOKUP(BBDD!Q891,[1]CODIFICACIÓN!$BI$3:$BJ$15,2,FALSE)</f>
        <v>OCIO (DEPORTE, AMIGOS, ETC.)</v>
      </c>
      <c r="T891" s="19" t="str">
        <f>VLOOKUP(BBDD!S891,[1]CODIFICACIÓN!$BK$3:$BL$18,2,FALSE)</f>
        <v>TRANVÍA</v>
      </c>
      <c r="U891" s="19"/>
      <c r="V891" s="3"/>
      <c r="Y891" s="7">
        <v>0.8125</v>
      </c>
      <c r="Z891" s="3">
        <v>10</v>
      </c>
      <c r="AA891" s="3" t="s">
        <v>467</v>
      </c>
      <c r="AI891" s="19" t="str">
        <f>VLOOKUP(BBDD!AH891,[1]CODIFICACIÓN!$BM$3:$BN$14,2,FALSE)</f>
        <v>AUTOBÚS URBANO DE ZARAGOZA</v>
      </c>
      <c r="AJ891" s="19" t="str">
        <f>VLOOKUP(BBDD!AI891,[1]CODIFICACIÓN!$BO$3:$BP$12,2,FALSE)</f>
        <v>NS/NC</v>
      </c>
      <c r="AL891" s="19" t="str">
        <f>VLOOKUP(BBDD!AK891,[1]CODIFICACIÓN!$BQ$3:$BR$7,2,FALSE)</f>
        <v>1-3 VECES A LA SEMANA</v>
      </c>
      <c r="AM891" s="19" t="str">
        <f>VLOOKUP(BBDD!AL891,[1]CODIFICACIÓN!$BS$3:$BT$7,2,FALSE)</f>
        <v>Seguro</v>
      </c>
    </row>
    <row r="892" spans="1:39" ht="15" customHeight="1" x14ac:dyDescent="0.3">
      <c r="A892" s="4">
        <v>891</v>
      </c>
      <c r="B892" s="5">
        <v>42846</v>
      </c>
      <c r="C892" s="7">
        <v>0.8125</v>
      </c>
      <c r="D892" s="3" t="s">
        <v>275</v>
      </c>
      <c r="E892" s="19" t="str">
        <f>VLOOKUP(BBDD!E892,[1]CODIFICACIÓN!$A$3:$B$5,2,FALSE)</f>
        <v>Hombre</v>
      </c>
      <c r="F892" s="3">
        <v>26</v>
      </c>
      <c r="G892" s="3" t="str">
        <f>VLOOKUP(F892,[1]CODIFICACIÓN!$BV$3:$BW$99,2,FALSE)</f>
        <v>25 a 39 años</v>
      </c>
      <c r="H892" s="3" t="s">
        <v>471</v>
      </c>
      <c r="I892" s="19" t="str">
        <f>VLOOKUP(BBDD!H892,[1]CODIFICACIÓN!$BG$3:$BH$11,2,FALSE)</f>
        <v>OCUPADO/A Y ESTUDIANTE</v>
      </c>
      <c r="J892" s="4" t="s">
        <v>470</v>
      </c>
      <c r="K892" s="19" t="str">
        <f>VLOOKUP(BBDD!J892,[1]CODIFICACIÓN!$G$3:$H$48,2,FALSE)</f>
        <v>Universidad Campus Río Ebro</v>
      </c>
      <c r="L892" s="4">
        <v>172</v>
      </c>
      <c r="M892" s="3" t="s">
        <v>471</v>
      </c>
      <c r="N892" s="19" t="str">
        <f>VLOOKUP(BBDD!M892,[1]CODIFICACIÓN!$G$3:$H$48,2,FALSE)</f>
        <v>Las Fuentes</v>
      </c>
      <c r="O892" s="18">
        <v>84</v>
      </c>
      <c r="P892" s="19" t="str">
        <f>VLOOKUP(BBDD!O892,[1]CODIFICACIÓN!$BI$3:$BJ$15,2,FALSE)</f>
        <v>TRABAJO</v>
      </c>
      <c r="Q892" s="3"/>
      <c r="R892" s="19" t="str">
        <f>VLOOKUP(BBDD!Q892,[1]CODIFICACIÓN!$BI$3:$BJ$15,2,FALSE)</f>
        <v>CASA</v>
      </c>
      <c r="T892" s="19" t="str">
        <f>VLOOKUP(BBDD!S892,[1]CODIFICACIÓN!$BK$3:$BL$18,2,FALSE)</f>
        <v>COCHE PERSONA QUE CONDUCE</v>
      </c>
      <c r="U892" s="19"/>
      <c r="V892" s="3"/>
      <c r="Y892" s="7">
        <v>0.8125</v>
      </c>
      <c r="Z892" s="3">
        <v>15</v>
      </c>
      <c r="AI892" s="19" t="str">
        <f>VLOOKUP(BBDD!AH892,[1]CODIFICACIÓN!$BM$3:$BN$14,2,FALSE)</f>
        <v>NS/NC</v>
      </c>
      <c r="AJ892" s="19" t="str">
        <f>VLOOKUP(BBDD!AI892,[1]CODIFICACIÓN!$BO$3:$BP$12,2,FALSE)</f>
        <v>TARDA MUCHO</v>
      </c>
      <c r="AL892" s="19" t="str">
        <f>VLOOKUP(BBDD!AK892,[1]CODIFICACIÓN!$BQ$3:$BR$7,2,FALSE)</f>
        <v>4 O MÁS VECES A LA SEMANA</v>
      </c>
      <c r="AM892" s="19" t="str">
        <f>VLOOKUP(BBDD!AL892,[1]CODIFICACIÓN!$BS$3:$BT$7,2,FALSE)</f>
        <v>NS/NC</v>
      </c>
    </row>
    <row r="893" spans="1:39" ht="15" customHeight="1" x14ac:dyDescent="0.3">
      <c r="A893" s="4">
        <v>892</v>
      </c>
      <c r="B893" s="5">
        <v>42846</v>
      </c>
      <c r="C893" s="7">
        <v>0.8125</v>
      </c>
      <c r="D893" s="3" t="s">
        <v>275</v>
      </c>
      <c r="E893" s="19" t="str">
        <f>VLOOKUP(BBDD!E893,[1]CODIFICACIÓN!$A$3:$B$5,2,FALSE)</f>
        <v>Mujer</v>
      </c>
      <c r="F893" s="3">
        <v>57</v>
      </c>
      <c r="G893" s="3" t="str">
        <f>VLOOKUP(F893,[1]CODIFICACIÓN!$BV$3:$BW$99,2,FALSE)</f>
        <v>55 a 64 años</v>
      </c>
      <c r="H893" s="3" t="s">
        <v>107</v>
      </c>
      <c r="I893" s="19" t="str">
        <f>VLOOKUP(BBDD!H893,[1]CODIFICACIÓN!$BG$3:$BH$11,2,FALSE)</f>
        <v>OCUPADO/A</v>
      </c>
      <c r="J893" s="4" t="s">
        <v>472</v>
      </c>
      <c r="K893" s="19" t="str">
        <f>VLOOKUP(BBDD!J893,[1]CODIFICACIÓN!$G$3:$H$48,2,FALSE)</f>
        <v>Zona Norte</v>
      </c>
      <c r="L893" s="4">
        <v>1</v>
      </c>
      <c r="M893" s="3" t="s">
        <v>396</v>
      </c>
      <c r="N893" s="19" t="str">
        <f>VLOOKUP(BBDD!M893,[1]CODIFICACIÓN!$G$3:$H$48,2,FALSE)</f>
        <v>Actur- Rey Fernando</v>
      </c>
      <c r="O893" s="18">
        <v>15</v>
      </c>
      <c r="P893" s="19" t="str">
        <f>VLOOKUP(BBDD!O893,[1]CODIFICACIÓN!$BI$3:$BJ$15,2,FALSE)</f>
        <v>ASUNTOS PERSONALES</v>
      </c>
      <c r="Q893" s="3"/>
      <c r="R893" s="19" t="str">
        <f>VLOOKUP(BBDD!Q893,[1]CODIFICACIÓN!$BI$3:$BJ$15,2,FALSE)</f>
        <v>CASA</v>
      </c>
      <c r="T893" s="19" t="str">
        <f>VLOOKUP(BBDD!S893,[1]CODIFICACIÓN!$BK$3:$BL$18,2,FALSE)</f>
        <v>A PIE</v>
      </c>
      <c r="U893" s="19"/>
      <c r="V893" s="3"/>
      <c r="Y893" s="7">
        <v>0.82638888888888884</v>
      </c>
      <c r="Z893" s="3">
        <v>20</v>
      </c>
      <c r="AI893" s="19" t="str">
        <f>VLOOKUP(BBDD!AH893,[1]CODIFICACIÓN!$BM$3:$BN$14,2,FALSE)</f>
        <v>NS/NC</v>
      </c>
      <c r="AJ893" s="19" t="str">
        <f>VLOOKUP(BBDD!AI893,[1]CODIFICACIÓN!$BO$3:$BP$12,2,FALSE)</f>
        <v>INNECESARIO POR PROXIMIDAD</v>
      </c>
      <c r="AL893" s="19" t="str">
        <f>VLOOKUP(BBDD!AK893,[1]CODIFICACIÓN!$BQ$3:$BR$7,2,FALSE)</f>
        <v>1-3 VECES A LA SEMANA</v>
      </c>
      <c r="AM893" s="19" t="str">
        <f>VLOOKUP(BBDD!AL893,[1]CODIFICACIÓN!$BS$3:$BT$7,2,FALSE)</f>
        <v>NS/NC</v>
      </c>
    </row>
    <row r="894" spans="1:39" ht="15" customHeight="1" x14ac:dyDescent="0.3">
      <c r="A894" s="4">
        <v>893</v>
      </c>
      <c r="B894" s="5">
        <v>42846</v>
      </c>
      <c r="C894" s="7">
        <v>0.81597222222222221</v>
      </c>
      <c r="D894" s="3" t="s">
        <v>275</v>
      </c>
      <c r="E894" s="19" t="str">
        <f>VLOOKUP(BBDD!E894,[1]CODIFICACIÓN!$A$3:$B$5,2,FALSE)</f>
        <v>Mujer</v>
      </c>
      <c r="F894" s="3">
        <v>20</v>
      </c>
      <c r="G894" s="3" t="str">
        <f>VLOOKUP(F894,[1]CODIFICACIÓN!$BV$3:$BW$99,2,FALSE)</f>
        <v>15 a 24 años</v>
      </c>
      <c r="H894" s="3" t="s">
        <v>228</v>
      </c>
      <c r="I894" s="19" t="str">
        <f>VLOOKUP(BBDD!H894,[1]CODIFICACIÓN!$BG$3:$BH$11,2,FALSE)</f>
        <v>ESTUDIANTE</v>
      </c>
      <c r="J894" s="4" t="s">
        <v>228</v>
      </c>
      <c r="K894" s="19" t="str">
        <f>VLOOKUP(BBDD!J894,[1]CODIFICACIÓN!$G$3:$H$48,2,FALSE)</f>
        <v>Universidad</v>
      </c>
      <c r="L894" s="4">
        <v>100</v>
      </c>
      <c r="M894" s="3" t="s">
        <v>460</v>
      </c>
      <c r="N894" s="19" t="str">
        <f>VLOOKUP(BBDD!M894,[1]CODIFICACIÓN!$G$3:$H$48,2,FALSE)</f>
        <v>Universidad Campus Río Ebro</v>
      </c>
      <c r="O894" s="18">
        <v>172</v>
      </c>
      <c r="P894" s="19" t="str">
        <f>VLOOKUP(BBDD!O894,[1]CODIFICACIÓN!$BI$3:$BJ$15,2,FALSE)</f>
        <v>OCIO (DEPORTE, AMIGOS, ETC.)</v>
      </c>
      <c r="Q894" s="3"/>
      <c r="R894" s="19" t="str">
        <f>VLOOKUP(BBDD!Q894,[1]CODIFICACIÓN!$BI$3:$BJ$15,2,FALSE)</f>
        <v>OCIO (DEPORTE, AMIGOS, ETC.)</v>
      </c>
      <c r="T894" s="19" t="str">
        <f>VLOOKUP(BBDD!S894,[1]CODIFICACIÓN!$BK$3:$BL$18,2,FALSE)</f>
        <v>TRANVÍA</v>
      </c>
      <c r="U894" s="19"/>
      <c r="V894" s="3"/>
      <c r="Y894" s="7">
        <v>0.81597222222222221</v>
      </c>
      <c r="Z894" s="3">
        <v>20</v>
      </c>
      <c r="AA894" s="3" t="s">
        <v>467</v>
      </c>
      <c r="AI894" s="19" t="str">
        <f>VLOOKUP(BBDD!AH894,[1]CODIFICACIÓN!$BM$3:$BN$14,2,FALSE)</f>
        <v>TARJETA BUS</v>
      </c>
      <c r="AJ894" s="19" t="str">
        <f>VLOOKUP(BBDD!AI894,[1]CODIFICACIÓN!$BO$3:$BP$12,2,FALSE)</f>
        <v>NS/NC</v>
      </c>
      <c r="AL894" s="19" t="str">
        <f>VLOOKUP(BBDD!AK894,[1]CODIFICACIÓN!$BQ$3:$BR$7,2,FALSE)</f>
        <v>1-3 VECES AL MES</v>
      </c>
      <c r="AM894" s="19" t="str">
        <f>VLOOKUP(BBDD!AL894,[1]CODIFICACIÓN!$BS$3:$BT$7,2,FALSE)</f>
        <v>Seguro</v>
      </c>
    </row>
    <row r="895" spans="1:39" ht="15" customHeight="1" x14ac:dyDescent="0.3">
      <c r="A895" s="4">
        <v>894</v>
      </c>
      <c r="B895" s="5">
        <v>42846</v>
      </c>
      <c r="C895" s="7">
        <v>0.82430555555555562</v>
      </c>
      <c r="D895" s="3" t="s">
        <v>275</v>
      </c>
      <c r="E895" s="19" t="str">
        <f>VLOOKUP(BBDD!E895,[1]CODIFICACIÓN!$A$3:$B$5,2,FALSE)</f>
        <v>Mujer</v>
      </c>
      <c r="F895" s="3">
        <v>18</v>
      </c>
      <c r="G895" s="3" t="str">
        <f>VLOOKUP(F895,[1]CODIFICACIÓN!$BV$3:$BW$99,2,FALSE)</f>
        <v>15 a 24 años</v>
      </c>
      <c r="H895" s="3" t="s">
        <v>115</v>
      </c>
      <c r="I895" s="19" t="str">
        <f>VLOOKUP(BBDD!H895,[1]CODIFICACIÓN!$BG$3:$BH$11,2,FALSE)</f>
        <v>ESTUDIANTE</v>
      </c>
      <c r="J895" s="4" t="s">
        <v>407</v>
      </c>
      <c r="K895" s="19" t="str">
        <f>VLOOKUP(BBDD!J895,[1]CODIFICACIÓN!$G$3:$H$48,2,FALSE)</f>
        <v>Universidad</v>
      </c>
      <c r="L895" s="4">
        <v>192</v>
      </c>
      <c r="M895" s="3" t="s">
        <v>460</v>
      </c>
      <c r="N895" s="19" t="str">
        <f>VLOOKUP(BBDD!M895,[1]CODIFICACIÓN!$G$3:$H$48,2,FALSE)</f>
        <v>Universidad Campus Río Ebro</v>
      </c>
      <c r="O895" s="18">
        <v>172</v>
      </c>
      <c r="P895" s="19" t="str">
        <f>VLOOKUP(BBDD!O895,[1]CODIFICACIÓN!$BI$3:$BJ$15,2,FALSE)</f>
        <v>OCIO (DEPORTE, AMIGOS, ETC.)</v>
      </c>
      <c r="Q895" s="3"/>
      <c r="R895" s="19" t="str">
        <f>VLOOKUP(BBDD!Q895,[1]CODIFICACIÓN!$BI$3:$BJ$15,2,FALSE)</f>
        <v>OCIO (DEPORTE, AMIGOS, ETC.)</v>
      </c>
      <c r="T895" s="19" t="str">
        <f>VLOOKUP(BBDD!S895,[1]CODIFICACIÓN!$BK$3:$BL$18,2,FALSE)</f>
        <v>TRANVÍA</v>
      </c>
      <c r="U895" s="19"/>
      <c r="V895" s="3"/>
      <c r="Y895" s="7">
        <v>0.82430555555555562</v>
      </c>
      <c r="Z895" s="3">
        <v>20</v>
      </c>
      <c r="AA895" s="3" t="s">
        <v>467</v>
      </c>
      <c r="AI895" s="19" t="str">
        <f>VLOOKUP(BBDD!AH895,[1]CODIFICACIÓN!$BM$3:$BN$14,2,FALSE)</f>
        <v>TARJETA BUS</v>
      </c>
      <c r="AJ895" s="19" t="str">
        <f>VLOOKUP(BBDD!AI895,[1]CODIFICACIÓN!$BO$3:$BP$12,2,FALSE)</f>
        <v>NS/NC</v>
      </c>
      <c r="AL895" s="19" t="str">
        <f>VLOOKUP(BBDD!AK895,[1]CODIFICACIÓN!$BQ$3:$BR$7,2,FALSE)</f>
        <v>1-3 VECES AL MES</v>
      </c>
      <c r="AM895" s="19" t="str">
        <f>VLOOKUP(BBDD!AL895,[1]CODIFICACIÓN!$BS$3:$BT$7,2,FALSE)</f>
        <v>Seguro</v>
      </c>
    </row>
    <row r="896" spans="1:39" x14ac:dyDescent="0.3">
      <c r="A896" s="4">
        <v>895</v>
      </c>
      <c r="B896" s="5">
        <v>42846</v>
      </c>
      <c r="C896" s="7">
        <v>0.82638888888888884</v>
      </c>
      <c r="D896" s="3" t="s">
        <v>275</v>
      </c>
      <c r="E896" s="19" t="str">
        <f>VLOOKUP(BBDD!E896,[1]CODIFICACIÓN!$A$3:$B$5,2,FALSE)</f>
        <v>Hombre</v>
      </c>
      <c r="F896" s="3">
        <v>42</v>
      </c>
      <c r="G896" s="3" t="str">
        <f>VLOOKUP(F896,[1]CODIFICACIÓN!$BV$3:$BW$99,2,FALSE)</f>
        <v>40 a 54 años</v>
      </c>
      <c r="H896" s="3" t="s">
        <v>115</v>
      </c>
      <c r="I896" s="19" t="str">
        <f>VLOOKUP(BBDD!H896,[1]CODIFICACIÓN!$BG$3:$BH$11,2,FALSE)</f>
        <v>OCUPADO/A</v>
      </c>
      <c r="J896" s="4" t="s">
        <v>470</v>
      </c>
      <c r="K896" s="19" t="str">
        <f>VLOOKUP(BBDD!J896,[1]CODIFICACIÓN!$G$3:$H$48,2,FALSE)</f>
        <v>Universidad Campus Río Ebro</v>
      </c>
      <c r="L896" s="4">
        <v>172</v>
      </c>
      <c r="M896" s="3" t="s">
        <v>115</v>
      </c>
      <c r="N896" s="19" t="str">
        <f>VLOOKUP(BBDD!M896,[1]CODIFICACIÓN!$G$3:$H$48,2,FALSE)</f>
        <v>Delicias</v>
      </c>
      <c r="O896" s="18" t="s">
        <v>564</v>
      </c>
      <c r="P896" s="19" t="str">
        <f>VLOOKUP(BBDD!O896,[1]CODIFICACIÓN!$BI$3:$BJ$15,2,FALSE)</f>
        <v>TRABAJO</v>
      </c>
      <c r="Q896" s="3"/>
      <c r="R896" s="19" t="str">
        <f>VLOOKUP(BBDD!Q896,[1]CODIFICACIÓN!$BI$3:$BJ$15,2,FALSE)</f>
        <v>CASA</v>
      </c>
      <c r="T896" s="19" t="str">
        <f>VLOOKUP(BBDD!S896,[1]CODIFICACIÓN!$BK$3:$BL$18,2,FALSE)</f>
        <v>TRANVÍA</v>
      </c>
      <c r="U896" s="19" t="str">
        <f>VLOOKUP(BBDD!T896,[1]CODIFICACIÓN!$BK$3:$BL$18,2,FALSE)</f>
        <v>BUS URBANO</v>
      </c>
      <c r="V896" s="3"/>
      <c r="Y896" s="7">
        <v>0.82638888888888884</v>
      </c>
      <c r="Z896" s="3">
        <v>30</v>
      </c>
      <c r="AA896" s="3" t="s">
        <v>467</v>
      </c>
      <c r="AC896" s="3">
        <v>33</v>
      </c>
      <c r="AI896" s="19" t="str">
        <f>VLOOKUP(BBDD!AH896,[1]CODIFICACIÓN!$BM$3:$BN$14,2,FALSE)</f>
        <v>TARIFA TRANSBORDO</v>
      </c>
      <c r="AJ896" s="19" t="str">
        <f>VLOOKUP(BBDD!AI896,[1]CODIFICACIÓN!$BO$3:$BP$12,2,FALSE)</f>
        <v>NS/NC</v>
      </c>
      <c r="AL896" s="19" t="str">
        <f>VLOOKUP(BBDD!AK896,[1]CODIFICACIÓN!$BQ$3:$BR$7,2,FALSE)</f>
        <v>4 O MÁS VECES A LA SEMANA</v>
      </c>
      <c r="AM896" s="19" t="str">
        <f>VLOOKUP(BBDD!AL896,[1]CODIFICACIÓN!$BS$3:$BT$7,2,FALSE)</f>
        <v>Muy seguro</v>
      </c>
    </row>
    <row r="897" spans="1:39" ht="15" customHeight="1" x14ac:dyDescent="0.3">
      <c r="A897" s="4">
        <v>896</v>
      </c>
      <c r="B897" s="5">
        <v>42846</v>
      </c>
      <c r="C897" s="7">
        <v>0.82638888888888884</v>
      </c>
      <c r="D897" s="3" t="s">
        <v>275</v>
      </c>
      <c r="E897" s="19" t="str">
        <f>VLOOKUP(BBDD!E897,[1]CODIFICACIÓN!$A$3:$B$5,2,FALSE)</f>
        <v>Mujer</v>
      </c>
      <c r="F897" s="3">
        <v>19</v>
      </c>
      <c r="G897" s="3" t="str">
        <f>VLOOKUP(F897,[1]CODIFICACIÓN!$BV$3:$BW$99,2,FALSE)</f>
        <v>15 a 24 años</v>
      </c>
      <c r="H897" s="3" t="s">
        <v>228</v>
      </c>
      <c r="I897" s="19" t="str">
        <f>VLOOKUP(BBDD!H897,[1]CODIFICACIÓN!$BG$3:$BH$11,2,FALSE)</f>
        <v>ESTUDIANTE</v>
      </c>
      <c r="J897" s="4" t="s">
        <v>470</v>
      </c>
      <c r="K897" s="19" t="str">
        <f>VLOOKUP(BBDD!J897,[1]CODIFICACIÓN!$G$3:$H$48,2,FALSE)</f>
        <v>Universidad Campus Río Ebro</v>
      </c>
      <c r="L897" s="4">
        <v>172</v>
      </c>
      <c r="M897" s="3" t="s">
        <v>228</v>
      </c>
      <c r="N897" s="19" t="str">
        <f>VLOOKUP(BBDD!M897,[1]CODIFICACIÓN!$G$3:$H$48,2,FALSE)</f>
        <v>La Almozara</v>
      </c>
      <c r="O897" s="18">
        <v>50</v>
      </c>
      <c r="P897" s="19" t="str">
        <f>VLOOKUP(BBDD!O897,[1]CODIFICACIÓN!$BI$3:$BJ$15,2,FALSE)</f>
        <v>ESTUDIOS</v>
      </c>
      <c r="Q897" s="3"/>
      <c r="R897" s="19" t="str">
        <f>VLOOKUP(BBDD!Q897,[1]CODIFICACIÓN!$BI$3:$BJ$15,2,FALSE)</f>
        <v>CASA</v>
      </c>
      <c r="T897" s="19" t="str">
        <f>VLOOKUP(BBDD!S897,[1]CODIFICACIÓN!$BK$3:$BL$18,2,FALSE)</f>
        <v>TRANVÍA</v>
      </c>
      <c r="U897" s="19"/>
      <c r="V897" s="3"/>
      <c r="Y897" s="7">
        <v>0.82638888888888884</v>
      </c>
      <c r="Z897" s="3">
        <v>20</v>
      </c>
      <c r="AA897" s="3" t="s">
        <v>467</v>
      </c>
      <c r="AI897" s="19" t="str">
        <f>VLOOKUP(BBDD!AH897,[1]CODIFICACIÓN!$BM$3:$BN$14,2,FALSE)</f>
        <v>AUTOBÚS URBANO DE ZARAGOZA</v>
      </c>
      <c r="AJ897" s="19" t="str">
        <f>VLOOKUP(BBDD!AI897,[1]CODIFICACIÓN!$BO$3:$BP$12,2,FALSE)</f>
        <v>NS/NC</v>
      </c>
      <c r="AL897" s="19" t="str">
        <f>VLOOKUP(BBDD!AK897,[1]CODIFICACIÓN!$BQ$3:$BR$7,2,FALSE)</f>
        <v>4 O MÁS VECES A LA SEMANA</v>
      </c>
      <c r="AM897" s="19" t="str">
        <f>VLOOKUP(BBDD!AL897,[1]CODIFICACIÓN!$BS$3:$BT$7,2,FALSE)</f>
        <v>Seguro</v>
      </c>
    </row>
    <row r="898" spans="1:39" ht="15" customHeight="1" x14ac:dyDescent="0.3">
      <c r="A898" s="4">
        <v>897</v>
      </c>
      <c r="B898" s="5">
        <v>42846</v>
      </c>
      <c r="C898" s="7">
        <v>0.82638888888888884</v>
      </c>
      <c r="D898" s="3" t="s">
        <v>275</v>
      </c>
      <c r="E898" s="19" t="str">
        <f>VLOOKUP(BBDD!E898,[1]CODIFICACIÓN!$A$3:$B$5,2,FALSE)</f>
        <v>Hombre</v>
      </c>
      <c r="F898" s="3">
        <v>28</v>
      </c>
      <c r="G898" s="3" t="str">
        <f>VLOOKUP(F898,[1]CODIFICACIÓN!$BV$3:$BW$99,2,FALSE)</f>
        <v>25 a 39 años</v>
      </c>
      <c r="H898" s="3" t="s">
        <v>128</v>
      </c>
      <c r="I898" s="19" t="str">
        <f>VLOOKUP(BBDD!H898,[1]CODIFICACIÓN!$BG$3:$BH$11,2,FALSE)</f>
        <v>ESTUDIANTE</v>
      </c>
      <c r="J898" s="4" t="s">
        <v>470</v>
      </c>
      <c r="K898" s="19" t="str">
        <f>VLOOKUP(BBDD!J898,[1]CODIFICACIÓN!$G$3:$H$48,2,FALSE)</f>
        <v>Universidad Campus Río Ebro</v>
      </c>
      <c r="L898" s="4">
        <v>172</v>
      </c>
      <c r="M898" s="3" t="s">
        <v>228</v>
      </c>
      <c r="N898" s="19" t="str">
        <f>VLOOKUP(BBDD!M898,[1]CODIFICACIÓN!$G$3:$H$48,2,FALSE)</f>
        <v>Universidad</v>
      </c>
      <c r="O898" s="18">
        <v>100</v>
      </c>
      <c r="P898" s="19" t="str">
        <f>VLOOKUP(BBDD!O898,[1]CODIFICACIÓN!$BI$3:$BJ$15,2,FALSE)</f>
        <v>ESTUDIOS</v>
      </c>
      <c r="Q898" s="3"/>
      <c r="R898" s="19" t="str">
        <f>VLOOKUP(BBDD!Q898,[1]CODIFICACIÓN!$BI$3:$BJ$15,2,FALSE)</f>
        <v>OCIO (DEPORTE, AMIGOS, ETC.)</v>
      </c>
      <c r="T898" s="19" t="str">
        <f>VLOOKUP(BBDD!S898,[1]CODIFICACIÓN!$BK$3:$BL$18,2,FALSE)</f>
        <v>TRANVÍA</v>
      </c>
      <c r="U898" s="19"/>
      <c r="V898" s="3"/>
      <c r="Y898" s="7">
        <v>0.82638888888888884</v>
      </c>
      <c r="Z898" s="3">
        <v>20</v>
      </c>
      <c r="AA898" s="3" t="s">
        <v>467</v>
      </c>
      <c r="AI898" s="19" t="str">
        <f>VLOOKUP(BBDD!AH898,[1]CODIFICACIÓN!$BM$3:$BN$14,2,FALSE)</f>
        <v>TARJETA BUS</v>
      </c>
      <c r="AJ898" s="19" t="str">
        <f>VLOOKUP(BBDD!AI898,[1]CODIFICACIÓN!$BO$3:$BP$12,2,FALSE)</f>
        <v>NS/NC</v>
      </c>
      <c r="AL898" s="19" t="str">
        <f>VLOOKUP(BBDD!AK898,[1]CODIFICACIÓN!$BQ$3:$BR$7,2,FALSE)</f>
        <v>1-3 VECES A LA SEMANA</v>
      </c>
      <c r="AM898" s="19" t="str">
        <f>VLOOKUP(BBDD!AL898,[1]CODIFICACIÓN!$BS$3:$BT$7,2,FALSE)</f>
        <v>Seguro</v>
      </c>
    </row>
    <row r="899" spans="1:39" ht="15" customHeight="1" x14ac:dyDescent="0.3">
      <c r="A899" s="4">
        <v>898</v>
      </c>
      <c r="B899" s="5">
        <v>42846</v>
      </c>
      <c r="C899" s="7">
        <v>0.82986111111111116</v>
      </c>
      <c r="D899" s="3" t="s">
        <v>275</v>
      </c>
      <c r="E899" s="19" t="str">
        <f>VLOOKUP(BBDD!E899,[1]CODIFICACIÓN!$A$3:$B$5,2,FALSE)</f>
        <v>Hombre</v>
      </c>
      <c r="F899" s="3">
        <v>24</v>
      </c>
      <c r="G899" s="3" t="str">
        <f>VLOOKUP(F899,[1]CODIFICACIÓN!$BV$3:$BW$99,2,FALSE)</f>
        <v>15 a 24 años</v>
      </c>
      <c r="H899" s="3" t="s">
        <v>108</v>
      </c>
      <c r="I899" s="19" t="str">
        <f>VLOOKUP(BBDD!H899,[1]CODIFICACIÓN!$BG$3:$BH$11,2,FALSE)</f>
        <v>OCUPADO/A Y ESTUDIANTE</v>
      </c>
      <c r="J899" s="4" t="s">
        <v>403</v>
      </c>
      <c r="K899" s="19" t="str">
        <f>VLOOKUP(BBDD!J899,[1]CODIFICACIÓN!$G$3:$H$48,2,FALSE)</f>
        <v>Zona Sur</v>
      </c>
      <c r="L899" s="4">
        <v>115</v>
      </c>
      <c r="M899" s="3" t="s">
        <v>460</v>
      </c>
      <c r="N899" s="19" t="str">
        <f>VLOOKUP(BBDD!M899,[1]CODIFICACIÓN!$G$3:$H$48,2,FALSE)</f>
        <v>Universidad Campus Río Ebro</v>
      </c>
      <c r="O899" s="18">
        <v>172</v>
      </c>
      <c r="P899" s="19" t="str">
        <f>VLOOKUP(BBDD!O899,[1]CODIFICACIÓN!$BI$3:$BJ$15,2,FALSE)</f>
        <v>TRABAJO</v>
      </c>
      <c r="Q899" s="3"/>
      <c r="R899" s="19" t="str">
        <f>VLOOKUP(BBDD!Q899,[1]CODIFICACIÓN!$BI$3:$BJ$15,2,FALSE)</f>
        <v>ESTUDIOS</v>
      </c>
      <c r="T899" s="19" t="str">
        <f>VLOOKUP(BBDD!S899,[1]CODIFICACIÓN!$BK$3:$BL$18,2,FALSE)</f>
        <v>COCHE PERSONA QUE CONDUCE</v>
      </c>
      <c r="U899" s="19"/>
      <c r="V899" s="3"/>
      <c r="Y899" s="7">
        <v>0.82986111111111116</v>
      </c>
      <c r="Z899" s="3">
        <v>25</v>
      </c>
      <c r="AI899" s="19" t="str">
        <f>VLOOKUP(BBDD!AH899,[1]CODIFICACIÓN!$BM$3:$BN$14,2,FALSE)</f>
        <v>NS/NC</v>
      </c>
      <c r="AJ899" s="19" t="str">
        <f>VLOOKUP(BBDD!AI899,[1]CODIFICACIÓN!$BO$3:$BP$12,2,FALSE)</f>
        <v>NO HAY SERVICIO ADECUADO</v>
      </c>
      <c r="AL899" s="19" t="str">
        <f>VLOOKUP(BBDD!AK899,[1]CODIFICACIÓN!$BQ$3:$BR$7,2,FALSE)</f>
        <v>1-3 VECES A LA SEMANA</v>
      </c>
      <c r="AM899" s="19" t="str">
        <f>VLOOKUP(BBDD!AL899,[1]CODIFICACIÓN!$BS$3:$BT$7,2,FALSE)</f>
        <v>NS/NC</v>
      </c>
    </row>
    <row r="900" spans="1:39" ht="15" customHeight="1" x14ac:dyDescent="0.3">
      <c r="A900" s="4">
        <v>899</v>
      </c>
      <c r="B900" s="5">
        <v>42846</v>
      </c>
      <c r="C900" s="7">
        <v>0.82986111111111116</v>
      </c>
      <c r="D900" s="3" t="s">
        <v>275</v>
      </c>
      <c r="E900" s="19" t="str">
        <f>VLOOKUP(BBDD!E900,[1]CODIFICACIÓN!$A$3:$B$5,2,FALSE)</f>
        <v>Hombre</v>
      </c>
      <c r="F900" s="3">
        <v>57</v>
      </c>
      <c r="G900" s="3" t="str">
        <f>VLOOKUP(F900,[1]CODIFICACIÓN!$BV$3:$BW$99,2,FALSE)</f>
        <v>55 a 64 años</v>
      </c>
      <c r="H900" s="3" t="s">
        <v>228</v>
      </c>
      <c r="I900" s="19" t="str">
        <f>VLOOKUP(BBDD!H900,[1]CODIFICACIÓN!$BG$3:$BH$11,2,FALSE)</f>
        <v>OCUPADO/A Y ESTUDIANTE</v>
      </c>
      <c r="J900" s="4" t="s">
        <v>470</v>
      </c>
      <c r="K900" s="19" t="str">
        <f>VLOOKUP(BBDD!J900,[1]CODIFICACIÓN!$G$3:$H$48,2,FALSE)</f>
        <v>Universidad Campus Río Ebro</v>
      </c>
      <c r="L900" s="4">
        <v>172</v>
      </c>
      <c r="M900" s="3" t="s">
        <v>228</v>
      </c>
      <c r="N900" s="19" t="str">
        <f>VLOOKUP(BBDD!M900,[1]CODIFICACIÓN!$G$3:$H$48,2,FALSE)</f>
        <v>Universidad</v>
      </c>
      <c r="O900" s="18">
        <v>50</v>
      </c>
      <c r="P900" s="19" t="str">
        <f>VLOOKUP(BBDD!O900,[1]CODIFICACIÓN!$BI$3:$BJ$15,2,FALSE)</f>
        <v>TRABAJO</v>
      </c>
      <c r="Q900" s="3"/>
      <c r="R900" s="19" t="str">
        <f>VLOOKUP(BBDD!Q900,[1]CODIFICACIÓN!$BI$3:$BJ$15,2,FALSE)</f>
        <v>CASA</v>
      </c>
      <c r="T900" s="19" t="str">
        <f>VLOOKUP(BBDD!S900,[1]CODIFICACIÓN!$BK$3:$BL$18,2,FALSE)</f>
        <v>TRANVÍA</v>
      </c>
      <c r="U900" s="19"/>
      <c r="V900" s="3"/>
      <c r="Y900" s="7">
        <v>0.82986111111111116</v>
      </c>
      <c r="Z900" s="3">
        <v>15</v>
      </c>
      <c r="AA900" s="3" t="s">
        <v>467</v>
      </c>
      <c r="AI900" s="19" t="str">
        <f>VLOOKUP(BBDD!AH900,[1]CODIFICACIÓN!$BM$3:$BN$14,2,FALSE)</f>
        <v>TARJETA BUS</v>
      </c>
      <c r="AJ900" s="19" t="str">
        <f>VLOOKUP(BBDD!AI900,[1]CODIFICACIÓN!$BO$3:$BP$12,2,FALSE)</f>
        <v>NS/NC</v>
      </c>
      <c r="AL900" s="19" t="str">
        <f>VLOOKUP(BBDD!AK900,[1]CODIFICACIÓN!$BQ$3:$BR$7,2,FALSE)</f>
        <v>4 O MÁS VECES A LA SEMANA</v>
      </c>
      <c r="AM900" s="19" t="str">
        <f>VLOOKUP(BBDD!AL900,[1]CODIFICACIÓN!$BS$3:$BT$7,2,FALSE)</f>
        <v>Seguro</v>
      </c>
    </row>
    <row r="901" spans="1:39" ht="15" customHeight="1" x14ac:dyDescent="0.3">
      <c r="A901" s="4">
        <v>900</v>
      </c>
      <c r="B901" s="5">
        <v>42846</v>
      </c>
      <c r="C901" s="7">
        <v>0.83333333333333337</v>
      </c>
      <c r="D901" s="3" t="s">
        <v>275</v>
      </c>
      <c r="E901" s="19" t="str">
        <f>VLOOKUP(BBDD!E901,[1]CODIFICACIÓN!$A$3:$B$5,2,FALSE)</f>
        <v>NS/NC</v>
      </c>
      <c r="G901" s="3" t="e">
        <f>VLOOKUP(F901,[1]CODIFICACIÓN!$BV$3:$BW$99,2,FALSE)</f>
        <v>#N/A</v>
      </c>
      <c r="H901" s="3" t="s">
        <v>106</v>
      </c>
      <c r="I901" s="19" t="str">
        <f>VLOOKUP(BBDD!H901,[1]CODIFICACIÓN!$BG$3:$BH$11,2,FALSE)</f>
        <v>NS/NC</v>
      </c>
      <c r="J901" s="4" t="s">
        <v>106</v>
      </c>
      <c r="K901" s="19" t="str">
        <f>VLOOKUP(BBDD!J901,[1]CODIFICACIÓN!$G$3:$H$48,2,FALSE)</f>
        <v>Actur- Rey Fernando</v>
      </c>
      <c r="L901" s="4" t="s">
        <v>663</v>
      </c>
      <c r="M901" s="3" t="s">
        <v>460</v>
      </c>
      <c r="N901" s="19" t="str">
        <f>VLOOKUP(BBDD!M901,[1]CODIFICACIÓN!$G$3:$H$48,2,FALSE)</f>
        <v>Universidad Campus Río Ebro</v>
      </c>
      <c r="O901" s="18">
        <v>172</v>
      </c>
      <c r="P901" s="19" t="str">
        <f>VLOOKUP(BBDD!O901,[1]CODIFICACIÓN!$BI$3:$BJ$15,2,FALSE)</f>
        <v>CASA</v>
      </c>
      <c r="Q901" s="3"/>
      <c r="R901" s="19" t="str">
        <f>VLOOKUP(BBDD!Q901,[1]CODIFICACIÓN!$BI$3:$BJ$15,2,FALSE)</f>
        <v>ESTUDIOS</v>
      </c>
      <c r="T901" s="19" t="str">
        <f>VLOOKUP(BBDD!S901,[1]CODIFICACIÓN!$BK$3:$BL$18,2,FALSE)</f>
        <v>BICICLETA PRIVADA</v>
      </c>
      <c r="U901" s="19"/>
      <c r="V901" s="3"/>
      <c r="Y901" s="7">
        <v>0.83333333333333337</v>
      </c>
      <c r="Z901" s="3">
        <v>7</v>
      </c>
      <c r="AI901" s="19" t="str">
        <f>VLOOKUP(BBDD!AH901,[1]CODIFICACIÓN!$BM$3:$BN$14,2,FALSE)</f>
        <v>NS/NC</v>
      </c>
      <c r="AJ901" s="19" t="str">
        <f>VLOOKUP(BBDD!AI901,[1]CODIFICACIÓN!$BO$3:$BP$12,2,FALSE)</f>
        <v>NS/NC</v>
      </c>
      <c r="AL901" s="19" t="str">
        <f>VLOOKUP(BBDD!AK901,[1]CODIFICACIÓN!$BQ$3:$BR$7,2,FALSE)</f>
        <v>NS/NC</v>
      </c>
      <c r="AM901" s="19" t="str">
        <f>VLOOKUP(BBDD!AL901,[1]CODIFICACIÓN!$BS$3:$BT$7,2,FALSE)</f>
        <v>NS/NC</v>
      </c>
    </row>
    <row r="902" spans="1:39" ht="15" customHeight="1" x14ac:dyDescent="0.3">
      <c r="A902" s="4">
        <v>901</v>
      </c>
      <c r="B902" s="5">
        <v>42846</v>
      </c>
      <c r="C902" s="7">
        <v>0.83333333333333337</v>
      </c>
      <c r="D902" s="3" t="s">
        <v>275</v>
      </c>
      <c r="E902" s="19" t="str">
        <f>VLOOKUP(BBDD!E902,[1]CODIFICACIÓN!$A$3:$B$5,2,FALSE)</f>
        <v>Mujer</v>
      </c>
      <c r="F902" s="3">
        <v>19</v>
      </c>
      <c r="G902" s="3" t="str">
        <f>VLOOKUP(F902,[1]CODIFICACIÓN!$BV$3:$BW$99,2,FALSE)</f>
        <v>15 a 24 años</v>
      </c>
      <c r="H902" s="3" t="s">
        <v>164</v>
      </c>
      <c r="I902" s="19" t="str">
        <f>VLOOKUP(BBDD!H902,[1]CODIFICACIÓN!$BG$3:$BH$11,2,FALSE)</f>
        <v>ESTUDIANTE</v>
      </c>
      <c r="J902" s="4" t="s">
        <v>470</v>
      </c>
      <c r="K902" s="19" t="str">
        <f>VLOOKUP(BBDD!J902,[1]CODIFICACIÓN!$G$3:$H$48,2,FALSE)</f>
        <v>Universidad Campus Río Ebro</v>
      </c>
      <c r="L902" s="4">
        <v>172</v>
      </c>
      <c r="M902" s="3" t="s">
        <v>164</v>
      </c>
      <c r="N902" s="19" t="str">
        <f>VLOOKUP(BBDD!M902,[1]CODIFICACIÓN!$G$3:$H$48,2,FALSE)</f>
        <v>Centro</v>
      </c>
      <c r="O902" s="18">
        <v>82</v>
      </c>
      <c r="P902" s="19" t="str">
        <f>VLOOKUP(BBDD!O902,[1]CODIFICACIÓN!$BI$3:$BJ$15,2,FALSE)</f>
        <v>ESTUDIOS</v>
      </c>
      <c r="Q902" s="3"/>
      <c r="R902" s="19" t="str">
        <f>VLOOKUP(BBDD!Q902,[1]CODIFICACIÓN!$BI$3:$BJ$15,2,FALSE)</f>
        <v>CASA</v>
      </c>
      <c r="T902" s="19" t="str">
        <f>VLOOKUP(BBDD!S902,[1]CODIFICACIÓN!$BK$3:$BL$18,2,FALSE)</f>
        <v>TRANVÍA</v>
      </c>
      <c r="U902" s="19"/>
      <c r="V902" s="3"/>
      <c r="Y902" s="7">
        <v>0.83333333333333337</v>
      </c>
      <c r="Z902" s="3">
        <v>25</v>
      </c>
      <c r="AA902" s="3" t="s">
        <v>467</v>
      </c>
      <c r="AI902" s="19" t="str">
        <f>VLOOKUP(BBDD!AH902,[1]CODIFICACIÓN!$BM$3:$BN$14,2,FALSE)</f>
        <v>TARJETA BUS</v>
      </c>
      <c r="AJ902" s="19" t="str">
        <f>VLOOKUP(BBDD!AI902,[1]CODIFICACIÓN!$BO$3:$BP$12,2,FALSE)</f>
        <v>NS/NC</v>
      </c>
      <c r="AL902" s="19" t="str">
        <f>VLOOKUP(BBDD!AK902,[1]CODIFICACIÓN!$BQ$3:$BR$7,2,FALSE)</f>
        <v>4 O MÁS VECES A LA SEMANA</v>
      </c>
      <c r="AM902" s="19" t="str">
        <f>VLOOKUP(BBDD!AL902,[1]CODIFICACIÓN!$BS$3:$BT$7,2,FALSE)</f>
        <v>Muy seguro</v>
      </c>
    </row>
    <row r="903" spans="1:39" x14ac:dyDescent="0.3">
      <c r="A903" s="4">
        <v>902</v>
      </c>
      <c r="B903" s="5">
        <v>42846</v>
      </c>
      <c r="C903" s="7">
        <v>0.83333333333333337</v>
      </c>
      <c r="D903" s="3" t="s">
        <v>275</v>
      </c>
      <c r="E903" s="19" t="str">
        <f>VLOOKUP(BBDD!E903,[1]CODIFICACIÓN!$A$3:$B$5,2,FALSE)</f>
        <v>Mujer</v>
      </c>
      <c r="F903" s="3">
        <v>20</v>
      </c>
      <c r="G903" s="3" t="str">
        <f>VLOOKUP(F903,[1]CODIFICACIÓN!$BV$3:$BW$99,2,FALSE)</f>
        <v>15 a 24 años</v>
      </c>
      <c r="H903" s="3" t="s">
        <v>468</v>
      </c>
      <c r="I903" s="19" t="str">
        <f>VLOOKUP(BBDD!H903,[1]CODIFICACIÓN!$BG$3:$BH$11,2,FALSE)</f>
        <v>ESTUDIANTE</v>
      </c>
      <c r="J903" s="4" t="s">
        <v>470</v>
      </c>
      <c r="K903" s="19" t="str">
        <f>VLOOKUP(BBDD!J903,[1]CODIFICACIÓN!$G$3:$H$48,2,FALSE)</f>
        <v>Universidad Campus Río Ebro</v>
      </c>
      <c r="L903" s="4">
        <v>172</v>
      </c>
      <c r="M903" s="3" t="s">
        <v>468</v>
      </c>
      <c r="N903" s="19" t="str">
        <f>VLOOKUP(BBDD!M903,[1]CODIFICACIÓN!$G$3:$H$48,2,FALSE)</f>
        <v>San José</v>
      </c>
      <c r="O903" s="18">
        <v>85</v>
      </c>
      <c r="P903" s="19" t="str">
        <f>VLOOKUP(BBDD!O903,[1]CODIFICACIÓN!$BI$3:$BJ$15,2,FALSE)</f>
        <v>ESTUDIOS</v>
      </c>
      <c r="Q903" s="3"/>
      <c r="R903" s="19" t="str">
        <f>VLOOKUP(BBDD!Q903,[1]CODIFICACIÓN!$BI$3:$BJ$15,2,FALSE)</f>
        <v>CASA</v>
      </c>
      <c r="T903" s="19" t="str">
        <f>VLOOKUP(BBDD!S903,[1]CODIFICACIÓN!$BK$3:$BL$18,2,FALSE)</f>
        <v>TRANVÍA</v>
      </c>
      <c r="U903" s="19" t="str">
        <f>VLOOKUP(BBDD!T903,[1]CODIFICACIÓN!$BK$3:$BL$18,2,FALSE)</f>
        <v>BUS URBANO</v>
      </c>
      <c r="V903" s="3"/>
      <c r="Y903" s="7">
        <v>0.83333333333333337</v>
      </c>
      <c r="Z903" s="3">
        <v>30</v>
      </c>
      <c r="AA903" s="3" t="s">
        <v>467</v>
      </c>
      <c r="AC903" s="3">
        <v>39</v>
      </c>
      <c r="AI903" s="19" t="str">
        <f>VLOOKUP(BBDD!AH903,[1]CODIFICACIÓN!$BM$3:$BN$14,2,FALSE)</f>
        <v>TARIFA TRANSBORDO</v>
      </c>
      <c r="AJ903" s="19" t="str">
        <f>VLOOKUP(BBDD!AI903,[1]CODIFICACIÓN!$BO$3:$BP$12,2,FALSE)</f>
        <v>NS/NC</v>
      </c>
      <c r="AL903" s="19" t="str">
        <f>VLOOKUP(BBDD!AK903,[1]CODIFICACIÓN!$BQ$3:$BR$7,2,FALSE)</f>
        <v>4 O MÁS VECES A LA SEMANA</v>
      </c>
      <c r="AM903" s="19" t="str">
        <f>VLOOKUP(BBDD!AL903,[1]CODIFICACIÓN!$BS$3:$BT$7,2,FALSE)</f>
        <v>Seguro</v>
      </c>
    </row>
    <row r="904" spans="1:39" x14ac:dyDescent="0.3">
      <c r="A904" s="4">
        <v>903</v>
      </c>
      <c r="B904" s="5">
        <v>42846</v>
      </c>
      <c r="C904" s="7">
        <v>0.83333333333333337</v>
      </c>
      <c r="D904" s="3" t="s">
        <v>275</v>
      </c>
      <c r="E904" s="19" t="str">
        <f>VLOOKUP(BBDD!E904,[1]CODIFICACIÓN!$A$3:$B$5,2,FALSE)</f>
        <v>Mujer</v>
      </c>
      <c r="F904" s="3">
        <v>20</v>
      </c>
      <c r="G904" s="3" t="str">
        <f>VLOOKUP(F904,[1]CODIFICACIÓN!$BV$3:$BW$99,2,FALSE)</f>
        <v>15 a 24 años</v>
      </c>
      <c r="H904" s="3" t="s">
        <v>265</v>
      </c>
      <c r="I904" s="19" t="str">
        <f>VLOOKUP(BBDD!H904,[1]CODIFICACIÓN!$BG$3:$BH$11,2,FALSE)</f>
        <v>ESTUDIANTE</v>
      </c>
      <c r="J904" s="4" t="s">
        <v>470</v>
      </c>
      <c r="K904" s="19" t="str">
        <f>VLOOKUP(BBDD!J904,[1]CODIFICACIÓN!$G$3:$H$48,2,FALSE)</f>
        <v>Universidad Campus Río Ebro</v>
      </c>
      <c r="L904" s="4">
        <v>172</v>
      </c>
      <c r="M904" s="3" t="s">
        <v>265</v>
      </c>
      <c r="N904" s="19" t="str">
        <f>VLOOKUP(BBDD!M904,[1]CODIFICACIÓN!$G$3:$H$48,2,FALSE)</f>
        <v>Centro</v>
      </c>
      <c r="O904" s="18">
        <v>88</v>
      </c>
      <c r="P904" s="19" t="str">
        <f>VLOOKUP(BBDD!O904,[1]CODIFICACIÓN!$BI$3:$BJ$15,2,FALSE)</f>
        <v>ESTUDIOS</v>
      </c>
      <c r="Q904" s="3"/>
      <c r="R904" s="19" t="str">
        <f>VLOOKUP(BBDD!Q904,[1]CODIFICACIÓN!$BI$3:$BJ$15,2,FALSE)</f>
        <v>CASA</v>
      </c>
      <c r="T904" s="19" t="str">
        <f>VLOOKUP(BBDD!S904,[1]CODIFICACIÓN!$BK$3:$BL$18,2,FALSE)</f>
        <v>TRANVÍA</v>
      </c>
      <c r="U904" s="19" t="str">
        <f>VLOOKUP(BBDD!T904,[1]CODIFICACIÓN!$BK$3:$BL$18,2,FALSE)</f>
        <v>BUS URBANO</v>
      </c>
      <c r="V904" s="3"/>
      <c r="Y904" s="7">
        <v>0.83333333333333337</v>
      </c>
      <c r="Z904" s="3">
        <v>30</v>
      </c>
      <c r="AA904" s="3" t="s">
        <v>467</v>
      </c>
      <c r="AC904" s="3" t="s">
        <v>473</v>
      </c>
      <c r="AI904" s="19" t="str">
        <f>VLOOKUP(BBDD!AH904,[1]CODIFICACIÓN!$BM$3:$BN$14,2,FALSE)</f>
        <v>TARJETA BUS</v>
      </c>
      <c r="AJ904" s="19" t="str">
        <f>VLOOKUP(BBDD!AI904,[1]CODIFICACIÓN!$BO$3:$BP$12,2,FALSE)</f>
        <v>NS/NC</v>
      </c>
      <c r="AL904" s="19" t="str">
        <f>VLOOKUP(BBDD!AK904,[1]CODIFICACIÓN!$BQ$3:$BR$7,2,FALSE)</f>
        <v>4 O MÁS VECES A LA SEMANA</v>
      </c>
      <c r="AM904" s="19" t="str">
        <f>VLOOKUP(BBDD!AL904,[1]CODIFICACIÓN!$BS$3:$BT$7,2,FALSE)</f>
        <v>Seguro</v>
      </c>
    </row>
    <row r="905" spans="1:39" x14ac:dyDescent="0.3">
      <c r="A905" s="4">
        <v>904</v>
      </c>
      <c r="B905" s="5">
        <v>42846</v>
      </c>
      <c r="C905" s="7">
        <v>0.84027777777777779</v>
      </c>
      <c r="D905" s="3" t="s">
        <v>275</v>
      </c>
      <c r="E905" s="19" t="str">
        <f>VLOOKUP(BBDD!E905,[1]CODIFICACIÓN!$A$3:$B$5,2,FALSE)</f>
        <v>Hombre</v>
      </c>
      <c r="F905" s="3">
        <v>23</v>
      </c>
      <c r="G905" s="3" t="str">
        <f>VLOOKUP(F905,[1]CODIFICACIÓN!$BV$3:$BW$99,2,FALSE)</f>
        <v>15 a 24 años</v>
      </c>
      <c r="H905" s="3" t="s">
        <v>474</v>
      </c>
      <c r="I905" s="19" t="str">
        <f>VLOOKUP(BBDD!H905,[1]CODIFICACIÓN!$BG$3:$BH$11,2,FALSE)</f>
        <v>OCUPADO/A Y ESTUDIANTE</v>
      </c>
      <c r="J905" s="4" t="s">
        <v>470</v>
      </c>
      <c r="K905" s="19" t="str">
        <f>VLOOKUP(BBDD!J905,[1]CODIFICACIÓN!$G$3:$H$48,2,FALSE)</f>
        <v>Universidad Campus Río Ebro</v>
      </c>
      <c r="L905" s="4">
        <v>172</v>
      </c>
      <c r="M905" s="3" t="s">
        <v>474</v>
      </c>
      <c r="N905" s="19" t="str">
        <f>VLOOKUP(BBDD!M905,[1]CODIFICACIÓN!$G$3:$H$48,2,FALSE)</f>
        <v>Universidad</v>
      </c>
      <c r="O905" s="18">
        <v>101</v>
      </c>
      <c r="P905" s="19" t="str">
        <f>VLOOKUP(BBDD!O905,[1]CODIFICACIÓN!$BI$3:$BJ$15,2,FALSE)</f>
        <v>ESTUDIOS</v>
      </c>
      <c r="Q905" s="3"/>
      <c r="R905" s="19" t="str">
        <f>VLOOKUP(BBDD!Q905,[1]CODIFICACIÓN!$BI$3:$BJ$15,2,FALSE)</f>
        <v>CASA</v>
      </c>
      <c r="T905" s="19" t="str">
        <f>VLOOKUP(BBDD!S905,[1]CODIFICACIÓN!$BK$3:$BL$18,2,FALSE)</f>
        <v>TRANVÍA</v>
      </c>
      <c r="U905" s="19" t="str">
        <f>VLOOKUP(BBDD!T905,[1]CODIFICACIÓN!$BK$3:$BL$18,2,FALSE)</f>
        <v>BUS URBANO</v>
      </c>
      <c r="V905" s="3"/>
      <c r="Y905" s="7">
        <v>0.84027777777777779</v>
      </c>
      <c r="Z905" s="3">
        <v>30</v>
      </c>
      <c r="AA905" s="3" t="s">
        <v>467</v>
      </c>
      <c r="AC905" s="3" t="s">
        <v>473</v>
      </c>
      <c r="AI905" s="19" t="str">
        <f>VLOOKUP(BBDD!AH905,[1]CODIFICACIÓN!$BM$3:$BN$14,2,FALSE)</f>
        <v>AUTOBÚS URBANO DE ZARAGOZA</v>
      </c>
      <c r="AJ905" s="19" t="str">
        <f>VLOOKUP(BBDD!AI905,[1]CODIFICACIÓN!$BO$3:$BP$12,2,FALSE)</f>
        <v>NS/NC</v>
      </c>
      <c r="AL905" s="19" t="str">
        <f>VLOOKUP(BBDD!AK905,[1]CODIFICACIÓN!$BQ$3:$BR$7,2,FALSE)</f>
        <v>4 O MÁS VECES A LA SEMANA</v>
      </c>
      <c r="AM905" s="19" t="str">
        <f>VLOOKUP(BBDD!AL905,[1]CODIFICACIÓN!$BS$3:$BT$7,2,FALSE)</f>
        <v>Seguro</v>
      </c>
    </row>
    <row r="906" spans="1:39" ht="15" customHeight="1" x14ac:dyDescent="0.3">
      <c r="A906" s="4">
        <v>905</v>
      </c>
      <c r="B906" s="5">
        <v>42846</v>
      </c>
      <c r="C906" s="7">
        <v>0.84375</v>
      </c>
      <c r="D906" s="3" t="s">
        <v>275</v>
      </c>
      <c r="E906" s="19" t="str">
        <f>VLOOKUP(BBDD!E906,[1]CODIFICACIÓN!$A$3:$B$5,2,FALSE)</f>
        <v>Mujer</v>
      </c>
      <c r="F906" s="3">
        <v>53</v>
      </c>
      <c r="G906" s="3" t="str">
        <f>VLOOKUP(F906,[1]CODIFICACIÓN!$BV$3:$BW$99,2,FALSE)</f>
        <v>40 a 54 años</v>
      </c>
      <c r="H906" s="3" t="s">
        <v>111</v>
      </c>
      <c r="I906" s="19" t="str">
        <f>VLOOKUP(BBDD!H906,[1]CODIFICACIÓN!$BG$3:$BH$11,2,FALSE)</f>
        <v>OCUPADO/A</v>
      </c>
      <c r="J906" s="4" t="s">
        <v>470</v>
      </c>
      <c r="K906" s="19" t="str">
        <f>VLOOKUP(BBDD!J906,[1]CODIFICACIÓN!$G$3:$H$48,2,FALSE)</f>
        <v>Universidad Campus Río Ebro</v>
      </c>
      <c r="L906" s="4">
        <v>172</v>
      </c>
      <c r="M906" s="3" t="s">
        <v>111</v>
      </c>
      <c r="N906" s="19" t="str">
        <f>VLOOKUP(BBDD!M906,[1]CODIFICACIÓN!$G$3:$H$48,2,FALSE)</f>
        <v>La Almozara</v>
      </c>
      <c r="O906" s="18" t="s">
        <v>560</v>
      </c>
      <c r="P906" s="19" t="str">
        <f>VLOOKUP(BBDD!O906,[1]CODIFICACIÓN!$BI$3:$BJ$15,2,FALSE)</f>
        <v>TRABAJO</v>
      </c>
      <c r="Q906" s="3"/>
      <c r="R906" s="19" t="str">
        <f>VLOOKUP(BBDD!Q906,[1]CODIFICACIÓN!$BI$3:$BJ$15,2,FALSE)</f>
        <v>CASA</v>
      </c>
      <c r="T906" s="19" t="str">
        <f>VLOOKUP(BBDD!S906,[1]CODIFICACIÓN!$BK$3:$BL$18,2,FALSE)</f>
        <v>COCHE PERSONA QUE CONDUCE</v>
      </c>
      <c r="U906" s="19"/>
      <c r="V906" s="3"/>
      <c r="Y906" s="7">
        <v>0.84375</v>
      </c>
      <c r="Z906" s="3">
        <v>10</v>
      </c>
      <c r="AI906" s="19" t="str">
        <f>VLOOKUP(BBDD!AH906,[1]CODIFICACIÓN!$BM$3:$BN$14,2,FALSE)</f>
        <v>NS/NC</v>
      </c>
      <c r="AJ906" s="19" t="str">
        <f>VLOOKUP(BBDD!AI906,[1]CODIFICACIÓN!$BO$3:$BP$12,2,FALSE)</f>
        <v>ES INCÓMODO</v>
      </c>
      <c r="AL906" s="19" t="str">
        <f>VLOOKUP(BBDD!AK906,[1]CODIFICACIÓN!$BQ$3:$BR$7,2,FALSE)</f>
        <v>NS/NC</v>
      </c>
      <c r="AM906" s="19" t="str">
        <f>VLOOKUP(BBDD!AL906,[1]CODIFICACIÓN!$BS$3:$BT$7,2,FALSE)</f>
        <v>NS/NC</v>
      </c>
    </row>
    <row r="907" spans="1:39" ht="15" customHeight="1" x14ac:dyDescent="0.3">
      <c r="A907" s="4">
        <v>906</v>
      </c>
      <c r="B907" s="5">
        <v>42846</v>
      </c>
      <c r="C907" s="7">
        <v>0.84375</v>
      </c>
      <c r="D907" s="3" t="s">
        <v>275</v>
      </c>
      <c r="E907" s="19" t="str">
        <f>VLOOKUP(BBDD!E907,[1]CODIFICACIÓN!$A$3:$B$5,2,FALSE)</f>
        <v>Hombre</v>
      </c>
      <c r="F907" s="3">
        <v>50</v>
      </c>
      <c r="G907" s="3" t="str">
        <f>VLOOKUP(F907,[1]CODIFICACIÓN!$BV$3:$BW$99,2,FALSE)</f>
        <v>40 a 54 años</v>
      </c>
      <c r="H907" s="3" t="s">
        <v>106</v>
      </c>
      <c r="I907" s="19" t="str">
        <f>VLOOKUP(BBDD!H907,[1]CODIFICACIÓN!$BG$3:$BH$11,2,FALSE)</f>
        <v>OCUPADO/A</v>
      </c>
      <c r="J907" s="4" t="s">
        <v>470</v>
      </c>
      <c r="K907" s="19" t="str">
        <f>VLOOKUP(BBDD!J907,[1]CODIFICACIÓN!$G$3:$H$48,2,FALSE)</f>
        <v>Universidad Campus Río Ebro</v>
      </c>
      <c r="L907" s="4">
        <v>172</v>
      </c>
      <c r="M907" s="3" t="s">
        <v>106</v>
      </c>
      <c r="N907" s="19" t="str">
        <f>VLOOKUP(BBDD!M907,[1]CODIFICACIÓN!$G$3:$H$48,2,FALSE)</f>
        <v>Actur- Rey Fernando</v>
      </c>
      <c r="O907" s="18" t="s">
        <v>609</v>
      </c>
      <c r="P907" s="19" t="str">
        <f>VLOOKUP(BBDD!O907,[1]CODIFICACIÓN!$BI$3:$BJ$15,2,FALSE)</f>
        <v>TRABAJO</v>
      </c>
      <c r="Q907" s="3"/>
      <c r="R907" s="19" t="str">
        <f>VLOOKUP(BBDD!Q907,[1]CODIFICACIÓN!$BI$3:$BJ$15,2,FALSE)</f>
        <v>CASA</v>
      </c>
      <c r="T907" s="19" t="str">
        <f>VLOOKUP(BBDD!S907,[1]CODIFICACIÓN!$BK$3:$BL$18,2,FALSE)</f>
        <v>A PIE</v>
      </c>
      <c r="U907" s="19"/>
      <c r="V907" s="3"/>
      <c r="Y907" s="7">
        <v>0.85069444444444453</v>
      </c>
      <c r="Z907" s="3">
        <v>15</v>
      </c>
      <c r="AI907" s="19" t="str">
        <f>VLOOKUP(BBDD!AH907,[1]CODIFICACIÓN!$BM$3:$BN$14,2,FALSE)</f>
        <v>NS/NC</v>
      </c>
      <c r="AJ907" s="19" t="str">
        <f>VLOOKUP(BBDD!AI907,[1]CODIFICACIÓN!$BO$3:$BP$12,2,FALSE)</f>
        <v>INNECESARIO POR PROXIMIDAD</v>
      </c>
      <c r="AL907" s="19" t="str">
        <f>VLOOKUP(BBDD!AK907,[1]CODIFICACIÓN!$BQ$3:$BR$7,2,FALSE)</f>
        <v>4 O MÁS VECES A LA SEMANA</v>
      </c>
      <c r="AM907" s="19" t="str">
        <f>VLOOKUP(BBDD!AL907,[1]CODIFICACIÓN!$BS$3:$BT$7,2,FALSE)</f>
        <v>Seguro</v>
      </c>
    </row>
    <row r="908" spans="1:39" x14ac:dyDescent="0.3">
      <c r="A908" s="4">
        <v>907</v>
      </c>
      <c r="B908" s="5">
        <v>42846</v>
      </c>
      <c r="C908" s="7">
        <v>0.85069444444444453</v>
      </c>
      <c r="D908" s="3" t="s">
        <v>275</v>
      </c>
      <c r="E908" s="19" t="str">
        <f>VLOOKUP(BBDD!E908,[1]CODIFICACIÓN!$A$3:$B$5,2,FALSE)</f>
        <v>Mujer</v>
      </c>
      <c r="F908" s="3">
        <v>25</v>
      </c>
      <c r="G908" s="3" t="str">
        <f>VLOOKUP(F908,[1]CODIFICACIÓN!$BV$3:$BW$99,2,FALSE)</f>
        <v>25 a 39 años</v>
      </c>
      <c r="H908" s="3" t="s">
        <v>177</v>
      </c>
      <c r="I908" s="19" t="str">
        <f>VLOOKUP(BBDD!H908,[1]CODIFICACIÓN!$BG$3:$BH$11,2,FALSE)</f>
        <v>OCUPADO/A Y ESTUDIANTE</v>
      </c>
      <c r="J908" s="4" t="s">
        <v>470</v>
      </c>
      <c r="K908" s="19" t="str">
        <f>VLOOKUP(BBDD!J908,[1]CODIFICACIÓN!$G$3:$H$48,2,FALSE)</f>
        <v>Universidad Campus Río Ebro</v>
      </c>
      <c r="L908" s="4">
        <v>172</v>
      </c>
      <c r="M908" s="3" t="s">
        <v>128</v>
      </c>
      <c r="N908" s="19" t="str">
        <f>VLOOKUP(BBDD!M908,[1]CODIFICACIÓN!$G$3:$H$48,2,FALSE)</f>
        <v>San José</v>
      </c>
      <c r="O908" s="18" t="s">
        <v>565</v>
      </c>
      <c r="P908" s="19" t="str">
        <f>VLOOKUP(BBDD!O908,[1]CODIFICACIÓN!$BI$3:$BJ$15,2,FALSE)</f>
        <v>ESTUDIOS</v>
      </c>
      <c r="Q908" s="3"/>
      <c r="R908" s="19" t="str">
        <f>VLOOKUP(BBDD!Q908,[1]CODIFICACIÓN!$BI$3:$BJ$15,2,FALSE)</f>
        <v>CASA</v>
      </c>
      <c r="T908" s="19" t="str">
        <f>VLOOKUP(BBDD!S908,[1]CODIFICACIÓN!$BK$3:$BL$18,2,FALSE)</f>
        <v>TRANVÍA</v>
      </c>
      <c r="U908" s="19" t="str">
        <f>VLOOKUP(BBDD!T908,[1]CODIFICACIÓN!$BK$3:$BL$18,2,FALSE)</f>
        <v>BUS URBANO</v>
      </c>
      <c r="V908" s="3"/>
      <c r="Y908" s="7">
        <v>0.85069444444444453</v>
      </c>
      <c r="Z908" s="3">
        <v>30</v>
      </c>
      <c r="AA908" s="3" t="s">
        <v>467</v>
      </c>
      <c r="AC908" s="3">
        <v>39</v>
      </c>
      <c r="AI908" s="19" t="str">
        <f>VLOOKUP(BBDD!AH908,[1]CODIFICACIÓN!$BM$3:$BN$14,2,FALSE)</f>
        <v>TARJETA BUS</v>
      </c>
      <c r="AJ908" s="19" t="str">
        <f>VLOOKUP(BBDD!AI908,[1]CODIFICACIÓN!$BO$3:$BP$12,2,FALSE)</f>
        <v>NS/NC</v>
      </c>
      <c r="AL908" s="19" t="str">
        <f>VLOOKUP(BBDD!AK908,[1]CODIFICACIÓN!$BQ$3:$BR$7,2,FALSE)</f>
        <v>4 O MÁS VECES A LA SEMANA</v>
      </c>
      <c r="AM908" s="19" t="str">
        <f>VLOOKUP(BBDD!AL908,[1]CODIFICACIÓN!$BS$3:$BT$7,2,FALSE)</f>
        <v>Muy seguro</v>
      </c>
    </row>
    <row r="909" spans="1:39" ht="15" customHeight="1" x14ac:dyDescent="0.3">
      <c r="A909" s="4">
        <v>908</v>
      </c>
      <c r="B909" s="5">
        <v>42846</v>
      </c>
      <c r="C909" s="7">
        <v>0.85763888888888884</v>
      </c>
      <c r="D909" s="3" t="s">
        <v>275</v>
      </c>
      <c r="E909" s="19" t="str">
        <f>VLOOKUP(BBDD!E909,[1]CODIFICACIÓN!$A$3:$B$5,2,FALSE)</f>
        <v>Mujer</v>
      </c>
      <c r="F909" s="3">
        <v>24</v>
      </c>
      <c r="G909" s="3" t="str">
        <f>VLOOKUP(F909,[1]CODIFICACIÓN!$BV$3:$BW$99,2,FALSE)</f>
        <v>15 a 24 años</v>
      </c>
      <c r="H909" s="3" t="s">
        <v>106</v>
      </c>
      <c r="I909" s="19" t="str">
        <f>VLOOKUP(BBDD!H909,[1]CODIFICACIÓN!$BG$3:$BH$11,2,FALSE)</f>
        <v>ESTUDIANTE</v>
      </c>
      <c r="J909" s="4" t="s">
        <v>470</v>
      </c>
      <c r="K909" s="19" t="str">
        <f>VLOOKUP(BBDD!J909,[1]CODIFICACIÓN!$G$3:$H$48,2,FALSE)</f>
        <v>Universidad Campus Río Ebro</v>
      </c>
      <c r="L909" s="4">
        <v>172</v>
      </c>
      <c r="M909" s="3" t="s">
        <v>228</v>
      </c>
      <c r="N909" s="19" t="str">
        <f>VLOOKUP(BBDD!M909,[1]CODIFICACIÓN!$G$3:$H$48,2,FALSE)</f>
        <v>Universidad</v>
      </c>
      <c r="O909" s="18">
        <v>100</v>
      </c>
      <c r="P909" s="19" t="str">
        <f>VLOOKUP(BBDD!O909,[1]CODIFICACIÓN!$BI$3:$BJ$15,2,FALSE)</f>
        <v>ESTUDIOS</v>
      </c>
      <c r="Q909" s="3"/>
      <c r="R909" s="19" t="str">
        <f>VLOOKUP(BBDD!Q909,[1]CODIFICACIÓN!$BI$3:$BJ$15,2,FALSE)</f>
        <v>OCIO (DEPORTE, AMIGOS, ETC.)</v>
      </c>
      <c r="T909" s="19" t="str">
        <f>VLOOKUP(BBDD!S909,[1]CODIFICACIÓN!$BK$3:$BL$18,2,FALSE)</f>
        <v>TRANVÍA</v>
      </c>
      <c r="U909" s="19"/>
      <c r="V909" s="3"/>
      <c r="Y909" s="7">
        <v>0.85763888888888884</v>
      </c>
      <c r="Z909" s="3">
        <v>30</v>
      </c>
      <c r="AA909" s="3" t="s">
        <v>467</v>
      </c>
      <c r="AI909" s="19" t="str">
        <f>VLOOKUP(BBDD!AH909,[1]CODIFICACIÓN!$BM$3:$BN$14,2,FALSE)</f>
        <v>TARJETA BUS</v>
      </c>
      <c r="AJ909" s="19" t="str">
        <f>VLOOKUP(BBDD!AI909,[1]CODIFICACIÓN!$BO$3:$BP$12,2,FALSE)</f>
        <v>NS/NC</v>
      </c>
      <c r="AL909" s="19" t="str">
        <f>VLOOKUP(BBDD!AK909,[1]CODIFICACIÓN!$BQ$3:$BR$7,2,FALSE)</f>
        <v>1-3 VECES A LA SEMANA</v>
      </c>
      <c r="AM909" s="19" t="str">
        <f>VLOOKUP(BBDD!AL909,[1]CODIFICACIÓN!$BS$3:$BT$7,2,FALSE)</f>
        <v>Seguro</v>
      </c>
    </row>
    <row r="910" spans="1:39" ht="15" customHeight="1" x14ac:dyDescent="0.3">
      <c r="A910" s="4">
        <v>909</v>
      </c>
      <c r="B910" s="5">
        <v>42846</v>
      </c>
      <c r="C910" s="7">
        <v>0.86111111111111116</v>
      </c>
      <c r="D910" s="3" t="s">
        <v>275</v>
      </c>
      <c r="E910" s="19" t="str">
        <f>VLOOKUP(BBDD!E910,[1]CODIFICACIÓN!$A$3:$B$5,2,FALSE)</f>
        <v>Hombre</v>
      </c>
      <c r="F910" s="3">
        <v>23</v>
      </c>
      <c r="G910" s="3" t="str">
        <f>VLOOKUP(F910,[1]CODIFICACIÓN!$BV$3:$BW$99,2,FALSE)</f>
        <v>15 a 24 años</v>
      </c>
      <c r="H910" s="3" t="s">
        <v>115</v>
      </c>
      <c r="I910" s="19" t="str">
        <f>VLOOKUP(BBDD!H910,[1]CODIFICACIÓN!$BG$3:$BH$11,2,FALSE)</f>
        <v>OCUPADO/A Y ESTUDIANTE</v>
      </c>
      <c r="J910" s="4" t="s">
        <v>470</v>
      </c>
      <c r="K910" s="19" t="str">
        <f>VLOOKUP(BBDD!J910,[1]CODIFICACIÓN!$G$3:$H$48,2,FALSE)</f>
        <v>Universidad Campus Río Ebro</v>
      </c>
      <c r="L910" s="4">
        <v>172</v>
      </c>
      <c r="M910" s="3" t="s">
        <v>208</v>
      </c>
      <c r="N910" s="19" t="str">
        <f>VLOOKUP(BBDD!M910,[1]CODIFICACIÓN!$G$3:$H$48,2,FALSE)</f>
        <v>Centro</v>
      </c>
      <c r="O910" s="18">
        <v>68</v>
      </c>
      <c r="P910" s="19" t="str">
        <f>VLOOKUP(BBDD!O910,[1]CODIFICACIÓN!$BI$3:$BJ$15,2,FALSE)</f>
        <v>ESTUDIOS</v>
      </c>
      <c r="Q910" s="3"/>
      <c r="R910" s="19" t="str">
        <f>VLOOKUP(BBDD!Q910,[1]CODIFICACIÓN!$BI$3:$BJ$15,2,FALSE)</f>
        <v>OCIO (DEPORTE, AMIGOS, ETC.)</v>
      </c>
      <c r="T910" s="19" t="str">
        <f>VLOOKUP(BBDD!S910,[1]CODIFICACIÓN!$BK$3:$BL$18,2,FALSE)</f>
        <v>TRANVÍA</v>
      </c>
      <c r="U910" s="19"/>
      <c r="V910" s="3"/>
      <c r="Y910" s="7">
        <v>0.86111111111111116</v>
      </c>
      <c r="Z910" s="3">
        <v>10</v>
      </c>
      <c r="AA910" s="3" t="s">
        <v>467</v>
      </c>
      <c r="AI910" s="19" t="str">
        <f>VLOOKUP(BBDD!AH910,[1]CODIFICACIÓN!$BM$3:$BN$14,2,FALSE)</f>
        <v>AUTOBÚS URBANO DE ZARAGOZA</v>
      </c>
      <c r="AJ910" s="19" t="str">
        <f>VLOOKUP(BBDD!AI910,[1]CODIFICACIÓN!$BO$3:$BP$12,2,FALSE)</f>
        <v>NS/NC</v>
      </c>
      <c r="AL910" s="19" t="str">
        <f>VLOOKUP(BBDD!AK910,[1]CODIFICACIÓN!$BQ$3:$BR$7,2,FALSE)</f>
        <v>1-3 VECES A LA SEMANA</v>
      </c>
      <c r="AM910" s="19" t="str">
        <f>VLOOKUP(BBDD!AL910,[1]CODIFICACIÓN!$BS$3:$BT$7,2,FALSE)</f>
        <v>Seguro</v>
      </c>
    </row>
    <row r="911" spans="1:39" ht="15" customHeight="1" x14ac:dyDescent="0.3">
      <c r="A911" s="4">
        <v>910</v>
      </c>
      <c r="B911" s="5">
        <v>42846</v>
      </c>
      <c r="C911" s="7">
        <v>0.86458333333333337</v>
      </c>
      <c r="D911" s="3" t="s">
        <v>275</v>
      </c>
      <c r="E911" s="19" t="str">
        <f>VLOOKUP(BBDD!E911,[1]CODIFICACIÓN!$A$3:$B$5,2,FALSE)</f>
        <v>Hombre</v>
      </c>
      <c r="F911" s="3">
        <v>43</v>
      </c>
      <c r="G911" s="3" t="str">
        <f>VLOOKUP(F911,[1]CODIFICACIÓN!$BV$3:$BW$99,2,FALSE)</f>
        <v>40 a 54 años</v>
      </c>
      <c r="H911" s="3" t="s">
        <v>183</v>
      </c>
      <c r="I911" s="19" t="str">
        <f>VLOOKUP(BBDD!H911,[1]CODIFICACIÓN!$BG$3:$BH$11,2,FALSE)</f>
        <v>OCUPADO/A</v>
      </c>
      <c r="J911" s="4" t="s">
        <v>470</v>
      </c>
      <c r="K911" s="19" t="str">
        <f>VLOOKUP(BBDD!J911,[1]CODIFICACIÓN!$G$3:$H$48,2,FALSE)</f>
        <v>Universidad Campus Río Ebro</v>
      </c>
      <c r="L911" s="4">
        <v>172</v>
      </c>
      <c r="M911" s="3" t="s">
        <v>183</v>
      </c>
      <c r="N911" s="19" t="str">
        <f>VLOOKUP(BBDD!M911,[1]CODIFICACIÓN!$G$3:$H$48,2,FALSE)</f>
        <v>Universidad</v>
      </c>
      <c r="O911" s="18">
        <v>142</v>
      </c>
      <c r="P911" s="19" t="str">
        <f>VLOOKUP(BBDD!O911,[1]CODIFICACIÓN!$BI$3:$BJ$15,2,FALSE)</f>
        <v>TRABAJO</v>
      </c>
      <c r="Q911" s="3"/>
      <c r="R911" s="19" t="str">
        <f>VLOOKUP(BBDD!Q911,[1]CODIFICACIÓN!$BI$3:$BJ$15,2,FALSE)</f>
        <v>CASA</v>
      </c>
      <c r="T911" s="19" t="str">
        <f>VLOOKUP(BBDD!S911,[1]CODIFICACIÓN!$BK$3:$BL$18,2,FALSE)</f>
        <v>TRANVÍA</v>
      </c>
      <c r="U911" s="19"/>
      <c r="V911" s="3"/>
      <c r="Y911" s="7">
        <v>0.86458333333333337</v>
      </c>
      <c r="Z911" s="3">
        <v>25</v>
      </c>
      <c r="AA911" s="3" t="s">
        <v>467</v>
      </c>
      <c r="AI911" s="19" t="str">
        <f>VLOOKUP(BBDD!AH911,[1]CODIFICACIÓN!$BM$3:$BN$14,2,FALSE)</f>
        <v>TARJETA CIUDADANA</v>
      </c>
      <c r="AJ911" s="19" t="str">
        <f>VLOOKUP(BBDD!AI911,[1]CODIFICACIÓN!$BO$3:$BP$12,2,FALSE)</f>
        <v>NS/NC</v>
      </c>
      <c r="AL911" s="19" t="str">
        <f>VLOOKUP(BBDD!AK911,[1]CODIFICACIÓN!$BQ$3:$BR$7,2,FALSE)</f>
        <v>4 O MÁS VECES A LA SEMANA</v>
      </c>
      <c r="AM911" s="19" t="str">
        <f>VLOOKUP(BBDD!AL911,[1]CODIFICACIÓN!$BS$3:$BT$7,2,FALSE)</f>
        <v>Seguro</v>
      </c>
    </row>
    <row r="912" spans="1:39" ht="15" customHeight="1" x14ac:dyDescent="0.3">
      <c r="A912" s="4">
        <v>911</v>
      </c>
      <c r="B912" s="5">
        <v>42846</v>
      </c>
      <c r="C912" s="7">
        <v>0.86805555555555547</v>
      </c>
      <c r="D912" s="3" t="s">
        <v>275</v>
      </c>
      <c r="E912" s="19" t="str">
        <f>VLOOKUP(BBDD!E912,[1]CODIFICACIÓN!$A$3:$B$5,2,FALSE)</f>
        <v>Hombre</v>
      </c>
      <c r="F912" s="3">
        <v>23</v>
      </c>
      <c r="G912" s="3" t="str">
        <f>VLOOKUP(F912,[1]CODIFICACIÓN!$BV$3:$BW$99,2,FALSE)</f>
        <v>15 a 24 años</v>
      </c>
      <c r="H912" s="3" t="s">
        <v>228</v>
      </c>
      <c r="I912" s="19" t="str">
        <f>VLOOKUP(BBDD!H912,[1]CODIFICACIÓN!$BG$3:$BH$11,2,FALSE)</f>
        <v>ESTUDIANTE</v>
      </c>
      <c r="J912" s="4" t="s">
        <v>470</v>
      </c>
      <c r="K912" s="19" t="str">
        <f>VLOOKUP(BBDD!J912,[1]CODIFICACIÓN!$G$3:$H$48,2,FALSE)</f>
        <v>Universidad Campus Río Ebro</v>
      </c>
      <c r="L912" s="4">
        <v>172</v>
      </c>
      <c r="M912" s="3" t="s">
        <v>228</v>
      </c>
      <c r="N912" s="19" t="str">
        <f>VLOOKUP(BBDD!M912,[1]CODIFICACIÓN!$G$3:$H$48,2,FALSE)</f>
        <v>Centro Comercial Gran Casa</v>
      </c>
      <c r="O912" s="18">
        <v>50</v>
      </c>
      <c r="P912" s="19" t="str">
        <f>VLOOKUP(BBDD!O912,[1]CODIFICACIÓN!$BI$3:$BJ$15,2,FALSE)</f>
        <v>ESTUDIOS</v>
      </c>
      <c r="Q912" s="3"/>
      <c r="R912" s="19" t="str">
        <f>VLOOKUP(BBDD!Q912,[1]CODIFICACIÓN!$BI$3:$BJ$15,2,FALSE)</f>
        <v>OCIO (DEPORTE, AMIGOS, ETC.)</v>
      </c>
      <c r="T912" s="19" t="str">
        <f>VLOOKUP(BBDD!S912,[1]CODIFICACIÓN!$BK$3:$BL$18,2,FALSE)</f>
        <v>TRANVÍA</v>
      </c>
      <c r="U912" s="19"/>
      <c r="V912" s="3"/>
      <c r="Y912" s="7">
        <v>0.86111111111111116</v>
      </c>
      <c r="Z912" s="3">
        <v>20</v>
      </c>
      <c r="AA912" s="3" t="s">
        <v>467</v>
      </c>
      <c r="AI912" s="19" t="str">
        <f>VLOOKUP(BBDD!AH912,[1]CODIFICACIÓN!$BM$3:$BN$14,2,FALSE)</f>
        <v>AUTOBÚS URBANO DE ZARAGOZA</v>
      </c>
      <c r="AJ912" s="19" t="str">
        <f>VLOOKUP(BBDD!AI912,[1]CODIFICACIÓN!$BO$3:$BP$12,2,FALSE)</f>
        <v>NS/NC</v>
      </c>
      <c r="AL912" s="19" t="str">
        <f>VLOOKUP(BBDD!AK912,[1]CODIFICACIÓN!$BQ$3:$BR$7,2,FALSE)</f>
        <v>4 O MÁS VECES A LA SEMANA</v>
      </c>
      <c r="AM912" s="19" t="str">
        <f>VLOOKUP(BBDD!AL912,[1]CODIFICACIÓN!$BS$3:$BT$7,2,FALSE)</f>
        <v>Seguro</v>
      </c>
    </row>
    <row r="913" spans="1:39" x14ac:dyDescent="0.3">
      <c r="A913" s="4">
        <v>912</v>
      </c>
      <c r="B913" s="5">
        <v>42846</v>
      </c>
      <c r="C913" s="7">
        <v>0.86805555555555547</v>
      </c>
      <c r="D913" s="3" t="s">
        <v>275</v>
      </c>
      <c r="E913" s="19" t="str">
        <f>VLOOKUP(BBDD!E913,[1]CODIFICACIÓN!$A$3:$B$5,2,FALSE)</f>
        <v>Mujer</v>
      </c>
      <c r="F913" s="3">
        <v>26</v>
      </c>
      <c r="G913" s="3" t="str">
        <f>VLOOKUP(F913,[1]CODIFICACIÓN!$BV$3:$BW$99,2,FALSE)</f>
        <v>25 a 39 años</v>
      </c>
      <c r="H913" s="3" t="s">
        <v>128</v>
      </c>
      <c r="I913" s="19" t="str">
        <f>VLOOKUP(BBDD!H913,[1]CODIFICACIÓN!$BG$3:$BH$11,2,FALSE)</f>
        <v>OCUPADO/A Y ESTUDIANTE</v>
      </c>
      <c r="J913" s="4" t="s">
        <v>470</v>
      </c>
      <c r="K913" s="19" t="str">
        <f>VLOOKUP(BBDD!J913,[1]CODIFICACIÓN!$G$3:$H$48,2,FALSE)</f>
        <v>Universidad Campus Río Ebro</v>
      </c>
      <c r="L913" s="4">
        <v>172</v>
      </c>
      <c r="M913" s="3" t="s">
        <v>128</v>
      </c>
      <c r="N913" s="19" t="str">
        <f>VLOOKUP(BBDD!M913,[1]CODIFICACIÓN!$G$3:$H$48,2,FALSE)</f>
        <v>Centro Comercial Gran Casa</v>
      </c>
      <c r="O913" s="18" t="s">
        <v>565</v>
      </c>
      <c r="P913" s="19" t="str">
        <f>VLOOKUP(BBDD!O913,[1]CODIFICACIÓN!$BI$3:$BJ$15,2,FALSE)</f>
        <v>ESTUDIOS</v>
      </c>
      <c r="Q913" s="3"/>
      <c r="R913" s="19" t="str">
        <f>VLOOKUP(BBDD!Q913,[1]CODIFICACIÓN!$BI$3:$BJ$15,2,FALSE)</f>
        <v>TRABAJO</v>
      </c>
      <c r="T913" s="19" t="str">
        <f>VLOOKUP(BBDD!S913,[1]CODIFICACIÓN!$BK$3:$BL$18,2,FALSE)</f>
        <v>TRANVÍA</v>
      </c>
      <c r="U913" s="19" t="str">
        <f>VLOOKUP(BBDD!T913,[1]CODIFICACIÓN!$BK$3:$BL$18,2,FALSE)</f>
        <v>BUS URBANO</v>
      </c>
      <c r="V913" s="3"/>
      <c r="Y913" s="7">
        <v>0.86805555555555547</v>
      </c>
      <c r="Z913" s="3">
        <v>30</v>
      </c>
      <c r="AA913" s="3" t="s">
        <v>467</v>
      </c>
      <c r="AI913" s="19" t="str">
        <f>VLOOKUP(BBDD!AH913,[1]CODIFICACIÓN!$BM$3:$BN$14,2,FALSE)</f>
        <v>AUTOBÚS URBANO DE ZARAGOZA</v>
      </c>
      <c r="AJ913" s="19" t="str">
        <f>VLOOKUP(BBDD!AI913,[1]CODIFICACIÓN!$BO$3:$BP$12,2,FALSE)</f>
        <v>NS/NC</v>
      </c>
      <c r="AL913" s="19" t="str">
        <f>VLOOKUP(BBDD!AK913,[1]CODIFICACIÓN!$BQ$3:$BR$7,2,FALSE)</f>
        <v>1-3 VECES A LA SEMANA</v>
      </c>
      <c r="AM913" s="19" t="str">
        <f>VLOOKUP(BBDD!AL913,[1]CODIFICACIÓN!$BS$3:$BT$7,2,FALSE)</f>
        <v>Seguro</v>
      </c>
    </row>
    <row r="914" spans="1:39" x14ac:dyDescent="0.3">
      <c r="A914" s="4">
        <v>913</v>
      </c>
      <c r="B914" s="5">
        <v>42846</v>
      </c>
      <c r="C914" s="7">
        <v>0.625</v>
      </c>
      <c r="D914" s="3" t="s">
        <v>275</v>
      </c>
      <c r="E914" s="19" t="str">
        <f>VLOOKUP(BBDD!E914,[1]CODIFICACIÓN!$A$3:$B$5,2,FALSE)</f>
        <v>Hombre</v>
      </c>
      <c r="F914" s="3">
        <v>21</v>
      </c>
      <c r="G914" s="3" t="str">
        <f>VLOOKUP(F914,[1]CODIFICACIÓN!$BV$3:$BW$99,2,FALSE)</f>
        <v>15 a 24 años</v>
      </c>
      <c r="H914" s="3" t="s">
        <v>157</v>
      </c>
      <c r="I914" s="19" t="str">
        <f>VLOOKUP(BBDD!H914,[1]CODIFICACIÓN!$BG$3:$BH$11,2,FALSE)</f>
        <v>ESTUDIANTE</v>
      </c>
      <c r="J914" s="4" t="s">
        <v>470</v>
      </c>
      <c r="K914" s="19" t="str">
        <f>VLOOKUP(BBDD!J914,[1]CODIFICACIÓN!$G$3:$H$48,2,FALSE)</f>
        <v>Universidad Campus Río Ebro</v>
      </c>
      <c r="L914" s="4">
        <v>172</v>
      </c>
      <c r="M914" s="3" t="s">
        <v>157</v>
      </c>
      <c r="N914" s="19" t="str">
        <f>VLOOKUP(BBDD!M914,[1]CODIFICACIÓN!$G$3:$H$48,2,FALSE)</f>
        <v>Centro Comercial Gran Casa</v>
      </c>
      <c r="O914" s="18" t="s">
        <v>582</v>
      </c>
      <c r="P914" s="19" t="str">
        <f>VLOOKUP(BBDD!O914,[1]CODIFICACIÓN!$BI$3:$BJ$15,2,FALSE)</f>
        <v>ESTUDIOS</v>
      </c>
      <c r="Q914" s="3"/>
      <c r="R914" s="19" t="str">
        <f>VLOOKUP(BBDD!Q914,[1]CODIFICACIÓN!$BI$3:$BJ$15,2,FALSE)</f>
        <v>CASA</v>
      </c>
      <c r="T914" s="19" t="str">
        <f>VLOOKUP(BBDD!S914,[1]CODIFICACIÓN!$BK$3:$BL$18,2,FALSE)</f>
        <v>TRANVÍA</v>
      </c>
      <c r="U914" s="19" t="str">
        <f>VLOOKUP(BBDD!T914,[1]CODIFICACIÓN!$BK$3:$BL$18,2,FALSE)</f>
        <v>BUS URBANO</v>
      </c>
      <c r="V914" s="3"/>
      <c r="Y914" s="7">
        <v>0.625</v>
      </c>
      <c r="Z914" s="3">
        <v>35</v>
      </c>
      <c r="AA914" s="3" t="s">
        <v>467</v>
      </c>
      <c r="AC914" s="3" t="s">
        <v>110</v>
      </c>
      <c r="AI914" s="19" t="str">
        <f>VLOOKUP(BBDD!AH914,[1]CODIFICACIÓN!$BM$3:$BN$14,2,FALSE)</f>
        <v>AUTOBÚS URBANO DE ZARAGOZA</v>
      </c>
      <c r="AJ914" s="19" t="str">
        <f>VLOOKUP(BBDD!AI914,[1]CODIFICACIÓN!$BO$3:$BP$12,2,FALSE)</f>
        <v>NS/NC</v>
      </c>
      <c r="AL914" s="19" t="str">
        <f>VLOOKUP(BBDD!AK914,[1]CODIFICACIÓN!$BQ$3:$BR$7,2,FALSE)</f>
        <v>4 O MÁS VECES A LA SEMANA</v>
      </c>
      <c r="AM914" s="19" t="str">
        <f>VLOOKUP(BBDD!AL914,[1]CODIFICACIÓN!$BS$3:$BT$7,2,FALSE)</f>
        <v>Muy seguro</v>
      </c>
    </row>
    <row r="915" spans="1:39" ht="15" customHeight="1" x14ac:dyDescent="0.3">
      <c r="A915" s="4">
        <v>914</v>
      </c>
      <c r="B915" s="5">
        <v>42846</v>
      </c>
      <c r="C915" s="7">
        <v>0.625</v>
      </c>
      <c r="D915" s="3" t="s">
        <v>275</v>
      </c>
      <c r="E915" s="19" t="str">
        <f>VLOOKUP(BBDD!E915,[1]CODIFICACIÓN!$A$3:$B$5,2,FALSE)</f>
        <v>NS/NC</v>
      </c>
      <c r="F915" s="3">
        <v>49</v>
      </c>
      <c r="G915" s="3" t="str">
        <f>VLOOKUP(F915,[1]CODIFICACIÓN!$BV$3:$BW$99,2,FALSE)</f>
        <v>40 a 54 años</v>
      </c>
      <c r="H915" s="3" t="s">
        <v>183</v>
      </c>
      <c r="I915" s="19" t="str">
        <f>VLOOKUP(BBDD!H915,[1]CODIFICACIÓN!$BG$3:$BH$11,2,FALSE)</f>
        <v>OCUPADO/A</v>
      </c>
      <c r="J915" s="4" t="s">
        <v>475</v>
      </c>
      <c r="K915" s="19" t="str">
        <f>VLOOKUP(BBDD!J915,[1]CODIFICACIÓN!$G$3:$H$48,2,FALSE)</f>
        <v>Universidad Campus Río Ebro</v>
      </c>
      <c r="L915" s="4">
        <v>172</v>
      </c>
      <c r="M915" s="3" t="s">
        <v>183</v>
      </c>
      <c r="N915" s="19" t="str">
        <f>VLOOKUP(BBDD!M915,[1]CODIFICACIÓN!$G$3:$H$48,2,FALSE)</f>
        <v>Centro Comercial Gran Casa</v>
      </c>
      <c r="O915" s="18" t="s">
        <v>580</v>
      </c>
      <c r="P915" s="19" t="str">
        <f>VLOOKUP(BBDD!O915,[1]CODIFICACIÓN!$BI$3:$BJ$15,2,FALSE)</f>
        <v>TRABAJO</v>
      </c>
      <c r="Q915" s="3"/>
      <c r="R915" s="19" t="str">
        <f>VLOOKUP(BBDD!Q915,[1]CODIFICACIÓN!$BI$3:$BJ$15,2,FALSE)</f>
        <v>CASA</v>
      </c>
      <c r="T915" s="19" t="str">
        <f>VLOOKUP(BBDD!S915,[1]CODIFICACIÓN!$BK$3:$BL$18,2,FALSE)</f>
        <v>TRANVÍA</v>
      </c>
      <c r="U915" s="19"/>
      <c r="V915" s="3"/>
      <c r="Y915" s="7">
        <v>0.625</v>
      </c>
      <c r="Z915" s="3">
        <v>45</v>
      </c>
      <c r="AA915" s="3" t="s">
        <v>467</v>
      </c>
      <c r="AI915" s="19" t="str">
        <f>VLOOKUP(BBDD!AH915,[1]CODIFICACIÓN!$BM$3:$BN$14,2,FALSE)</f>
        <v>TARJETA BUS</v>
      </c>
      <c r="AJ915" s="19" t="str">
        <f>VLOOKUP(BBDD!AI915,[1]CODIFICACIÓN!$BO$3:$BP$12,2,FALSE)</f>
        <v>NS/NC</v>
      </c>
      <c r="AL915" s="19" t="str">
        <f>VLOOKUP(BBDD!AK915,[1]CODIFICACIÓN!$BQ$3:$BR$7,2,FALSE)</f>
        <v>4 O MÁS VECES A LA SEMANA</v>
      </c>
      <c r="AM915" s="19" t="str">
        <f>VLOOKUP(BBDD!AL915,[1]CODIFICACIÓN!$BS$3:$BT$7,2,FALSE)</f>
        <v>Seguro</v>
      </c>
    </row>
    <row r="916" spans="1:39" ht="15" customHeight="1" x14ac:dyDescent="0.3">
      <c r="A916" s="4">
        <v>915</v>
      </c>
      <c r="B916" s="5">
        <v>42846</v>
      </c>
      <c r="C916" s="7">
        <v>0.625</v>
      </c>
      <c r="D916" s="3" t="s">
        <v>275</v>
      </c>
      <c r="E916" s="19" t="str">
        <f>VLOOKUP(BBDD!E916,[1]CODIFICACIÓN!$A$3:$B$5,2,FALSE)</f>
        <v>Hombre</v>
      </c>
      <c r="F916" s="3">
        <v>19</v>
      </c>
      <c r="G916" s="3" t="str">
        <f>VLOOKUP(F916,[1]CODIFICACIÓN!$BV$3:$BW$99,2,FALSE)</f>
        <v>15 a 24 años</v>
      </c>
      <c r="H916" s="3" t="s">
        <v>128</v>
      </c>
      <c r="I916" s="19" t="str">
        <f>VLOOKUP(BBDD!H916,[1]CODIFICACIÓN!$BG$3:$BH$11,2,FALSE)</f>
        <v>ESTUDIANTE</v>
      </c>
      <c r="J916" s="4" t="s">
        <v>470</v>
      </c>
      <c r="K916" s="19" t="str">
        <f>VLOOKUP(BBDD!J916,[1]CODIFICACIÓN!$G$3:$H$48,2,FALSE)</f>
        <v>Universidad Campus Río Ebro</v>
      </c>
      <c r="L916" s="4">
        <v>172</v>
      </c>
      <c r="M916" s="3" t="s">
        <v>228</v>
      </c>
      <c r="N916" s="19" t="str">
        <f>VLOOKUP(BBDD!M916,[1]CODIFICACIÓN!$G$3:$H$48,2,FALSE)</f>
        <v>Centro Comercial Gran Casa</v>
      </c>
      <c r="O916" s="18">
        <v>50</v>
      </c>
      <c r="P916" s="19" t="str">
        <f>VLOOKUP(BBDD!O916,[1]CODIFICACIÓN!$BI$3:$BJ$15,2,FALSE)</f>
        <v>ESTUDIOS</v>
      </c>
      <c r="Q916" s="3"/>
      <c r="R916" s="19" t="str">
        <f>VLOOKUP(BBDD!Q916,[1]CODIFICACIÓN!$BI$3:$BJ$15,2,FALSE)</f>
        <v>OCIO (DEPORTE, AMIGOS, ETC.)</v>
      </c>
      <c r="T916" s="19" t="str">
        <f>VLOOKUP(BBDD!S916,[1]CODIFICACIÓN!$BK$3:$BL$18,2,FALSE)</f>
        <v>TRANVÍA</v>
      </c>
      <c r="U916" s="19"/>
      <c r="V916" s="3"/>
      <c r="Y916" s="7">
        <v>0.625</v>
      </c>
      <c r="Z916" s="3">
        <v>20</v>
      </c>
      <c r="AA916" s="3" t="s">
        <v>467</v>
      </c>
      <c r="AI916" s="19" t="str">
        <f>VLOOKUP(BBDD!AH916,[1]CODIFICACIÓN!$BM$3:$BN$14,2,FALSE)</f>
        <v>AUTOBÚS URBANO DE ZARAGOZA</v>
      </c>
      <c r="AJ916" s="19" t="str">
        <f>VLOOKUP(BBDD!AI916,[1]CODIFICACIÓN!$BO$3:$BP$12,2,FALSE)</f>
        <v>NS/NC</v>
      </c>
      <c r="AL916" s="19" t="str">
        <f>VLOOKUP(BBDD!AK916,[1]CODIFICACIÓN!$BQ$3:$BR$7,2,FALSE)</f>
        <v>4 O MÁS VECES A LA SEMANA</v>
      </c>
      <c r="AM916" s="19" t="str">
        <f>VLOOKUP(BBDD!AL916,[1]CODIFICACIÓN!$BS$3:$BT$7,2,FALSE)</f>
        <v>Seguro</v>
      </c>
    </row>
    <row r="917" spans="1:39" ht="15" customHeight="1" x14ac:dyDescent="0.3">
      <c r="A917" s="4">
        <v>916</v>
      </c>
      <c r="B917" s="5">
        <v>42846</v>
      </c>
      <c r="C917" s="7">
        <v>0.625</v>
      </c>
      <c r="D917" s="3" t="s">
        <v>275</v>
      </c>
      <c r="E917" s="19" t="str">
        <f>VLOOKUP(BBDD!E917,[1]CODIFICACIÓN!$A$3:$B$5,2,FALSE)</f>
        <v>Hombre</v>
      </c>
      <c r="F917" s="3">
        <v>22</v>
      </c>
      <c r="G917" s="3" t="str">
        <f>VLOOKUP(F917,[1]CODIFICACIÓN!$BV$3:$BW$99,2,FALSE)</f>
        <v>15 a 24 años</v>
      </c>
      <c r="H917" s="3" t="s">
        <v>136</v>
      </c>
      <c r="I917" s="19" t="str">
        <f>VLOOKUP(BBDD!H917,[1]CODIFICACIÓN!$BG$3:$BH$11,2,FALSE)</f>
        <v>OCUPADO/A Y ESTUDIANTE</v>
      </c>
      <c r="J917" s="4" t="s">
        <v>470</v>
      </c>
      <c r="K917" s="19" t="str">
        <f>VLOOKUP(BBDD!J917,[1]CODIFICACIÓN!$G$3:$H$48,2,FALSE)</f>
        <v>Universidad Campus Río Ebro</v>
      </c>
      <c r="L917" s="4">
        <v>172</v>
      </c>
      <c r="M917" s="3" t="s">
        <v>136</v>
      </c>
      <c r="N917" s="19" t="str">
        <f>VLOOKUP(BBDD!M917,[1]CODIFICACIÓN!$G$3:$H$48,2,FALSE)</f>
        <v>Centro Comercial Gran Casa</v>
      </c>
      <c r="O917" s="18" t="s">
        <v>558</v>
      </c>
      <c r="P917" s="19" t="str">
        <f>VLOOKUP(BBDD!O917,[1]CODIFICACIÓN!$BI$3:$BJ$15,2,FALSE)</f>
        <v>ESTUDIOS</v>
      </c>
      <c r="Q917" s="3"/>
      <c r="R917" s="19" t="str">
        <f>VLOOKUP(BBDD!Q917,[1]CODIFICACIÓN!$BI$3:$BJ$15,2,FALSE)</f>
        <v>CASA</v>
      </c>
      <c r="T917" s="19" t="str">
        <f>VLOOKUP(BBDD!S917,[1]CODIFICACIÓN!$BK$3:$BL$18,2,FALSE)</f>
        <v>TRANVÍA</v>
      </c>
      <c r="U917" s="19"/>
      <c r="V917" s="3"/>
      <c r="Y917" s="7">
        <v>0.625</v>
      </c>
      <c r="Z917" s="3">
        <v>40</v>
      </c>
      <c r="AA917" s="3" t="s">
        <v>467</v>
      </c>
      <c r="AI917" s="19" t="str">
        <f>VLOOKUP(BBDD!AH917,[1]CODIFICACIÓN!$BM$3:$BN$14,2,FALSE)</f>
        <v>TARJETA BUS</v>
      </c>
      <c r="AJ917" s="19" t="str">
        <f>VLOOKUP(BBDD!AI917,[1]CODIFICACIÓN!$BO$3:$BP$12,2,FALSE)</f>
        <v>NS/NC</v>
      </c>
      <c r="AL917" s="19" t="str">
        <f>VLOOKUP(BBDD!AK917,[1]CODIFICACIÓN!$BQ$3:$BR$7,2,FALSE)</f>
        <v>4 O MÁS VECES A LA SEMANA</v>
      </c>
      <c r="AM917" s="19" t="str">
        <f>VLOOKUP(BBDD!AL917,[1]CODIFICACIÓN!$BS$3:$BT$7,2,FALSE)</f>
        <v>Seguro</v>
      </c>
    </row>
    <row r="918" spans="1:39" ht="15" customHeight="1" x14ac:dyDescent="0.3">
      <c r="A918" s="4">
        <v>917</v>
      </c>
      <c r="B918" s="5">
        <v>42846</v>
      </c>
      <c r="C918" s="7">
        <v>0.625</v>
      </c>
      <c r="D918" s="3" t="s">
        <v>275</v>
      </c>
      <c r="E918" s="19" t="str">
        <f>VLOOKUP(BBDD!E918,[1]CODIFICACIÓN!$A$3:$B$5,2,FALSE)</f>
        <v>Hombre</v>
      </c>
      <c r="F918" s="3">
        <v>27</v>
      </c>
      <c r="G918" s="3" t="str">
        <f>VLOOKUP(F918,[1]CODIFICACIÓN!$BV$3:$BW$99,2,FALSE)</f>
        <v>25 a 39 años</v>
      </c>
      <c r="I918" s="19" t="str">
        <f>VLOOKUP(BBDD!H918,[1]CODIFICACIÓN!$BG$3:$BH$11,2,FALSE)</f>
        <v>OCUPADO/A Y ESTUDIANTE</v>
      </c>
      <c r="J918" s="4" t="s">
        <v>470</v>
      </c>
      <c r="K918" s="19" t="str">
        <f>VLOOKUP(BBDD!J918,[1]CODIFICACIÓN!$G$3:$H$48,2,FALSE)</f>
        <v>Universidad Campus Río Ebro</v>
      </c>
      <c r="L918" s="4">
        <v>172</v>
      </c>
      <c r="M918" s="3" t="s">
        <v>228</v>
      </c>
      <c r="N918" s="19" t="str">
        <f>VLOOKUP(BBDD!M918,[1]CODIFICACIÓN!$G$3:$H$48,2,FALSE)</f>
        <v>Centro Comercial Gran Casa</v>
      </c>
      <c r="O918" s="18">
        <v>100</v>
      </c>
      <c r="P918" s="19" t="str">
        <f>VLOOKUP(BBDD!O918,[1]CODIFICACIÓN!$BI$3:$BJ$15,2,FALSE)</f>
        <v>TRABAJO</v>
      </c>
      <c r="Q918" s="3"/>
      <c r="R918" s="19" t="str">
        <f>VLOOKUP(BBDD!Q918,[1]CODIFICACIÓN!$BI$3:$BJ$15,2,FALSE)</f>
        <v>CASA</v>
      </c>
      <c r="T918" s="19" t="str">
        <f>VLOOKUP(BBDD!S918,[1]CODIFICACIÓN!$BK$3:$BL$18,2,FALSE)</f>
        <v>TRANVÍA</v>
      </c>
      <c r="U918" s="19"/>
      <c r="V918" s="3"/>
      <c r="Y918" s="7">
        <v>0.625</v>
      </c>
      <c r="Z918" s="3">
        <v>25</v>
      </c>
      <c r="AA918" s="3" t="s">
        <v>467</v>
      </c>
      <c r="AI918" s="19" t="str">
        <f>VLOOKUP(BBDD!AH918,[1]CODIFICACIÓN!$BM$3:$BN$14,2,FALSE)</f>
        <v>TARJETA BUS</v>
      </c>
      <c r="AJ918" s="19" t="str">
        <f>VLOOKUP(BBDD!AI918,[1]CODIFICACIÓN!$BO$3:$BP$12,2,FALSE)</f>
        <v>NS/NC</v>
      </c>
      <c r="AL918" s="19" t="str">
        <f>VLOOKUP(BBDD!AK918,[1]CODIFICACIÓN!$BQ$3:$BR$7,2,FALSE)</f>
        <v>4 O MÁS VECES A LA SEMANA</v>
      </c>
      <c r="AM918" s="19" t="str">
        <f>VLOOKUP(BBDD!AL918,[1]CODIFICACIÓN!$BS$3:$BT$7,2,FALSE)</f>
        <v>Muy seguro</v>
      </c>
    </row>
    <row r="919" spans="1:39" x14ac:dyDescent="0.3">
      <c r="A919" s="4">
        <v>918</v>
      </c>
      <c r="B919" s="5">
        <v>42846</v>
      </c>
      <c r="C919" s="7">
        <v>0.625</v>
      </c>
      <c r="D919" s="3" t="s">
        <v>275</v>
      </c>
      <c r="E919" s="19" t="str">
        <f>VLOOKUP(BBDD!E919,[1]CODIFICACIÓN!$A$3:$B$5,2,FALSE)</f>
        <v>Mujer</v>
      </c>
      <c r="F919" s="3">
        <v>45</v>
      </c>
      <c r="G919" s="3" t="str">
        <f>VLOOKUP(F919,[1]CODIFICACIÓN!$BV$3:$BW$99,2,FALSE)</f>
        <v>40 a 54 años</v>
      </c>
      <c r="I919" s="19" t="str">
        <f>VLOOKUP(BBDD!H919,[1]CODIFICACIÓN!$BG$3:$BH$11,2,FALSE)</f>
        <v>OCUPADO/A</v>
      </c>
      <c r="J919" s="4" t="s">
        <v>476</v>
      </c>
      <c r="K919" s="19" t="str">
        <f>VLOOKUP(BBDD!J919,[1]CODIFICACIÓN!$G$3:$H$48,2,FALSE)</f>
        <v>Delicias</v>
      </c>
      <c r="L919" s="4">
        <v>49</v>
      </c>
      <c r="M919" s="3" t="s">
        <v>410</v>
      </c>
      <c r="N919" s="19" t="str">
        <f>VLOOKUP(BBDD!M919,[1]CODIFICACIÓN!$G$3:$H$48,2,FALSE)</f>
        <v>Centro Comercial Gran Casa</v>
      </c>
      <c r="O919" s="18">
        <v>76</v>
      </c>
      <c r="P919" s="19" t="str">
        <f>VLOOKUP(BBDD!O919,[1]CODIFICACIÓN!$BI$3:$BJ$15,2,FALSE)</f>
        <v>TRABAJO</v>
      </c>
      <c r="Q919" s="3"/>
      <c r="R919" s="19" t="str">
        <f>VLOOKUP(BBDD!Q919,[1]CODIFICACIÓN!$BI$3:$BJ$15,2,FALSE)</f>
        <v>CASA</v>
      </c>
      <c r="T919" s="19" t="str">
        <f>VLOOKUP(BBDD!S919,[1]CODIFICACIÓN!$BK$3:$BL$18,2,FALSE)</f>
        <v>TRANVÍA</v>
      </c>
      <c r="U919" s="19" t="str">
        <f>VLOOKUP(BBDD!T919,[1]CODIFICACIÓN!$BK$3:$BL$18,2,FALSE)</f>
        <v>BUS URBANO</v>
      </c>
      <c r="V919" s="3"/>
      <c r="Y919" s="7">
        <v>0.625</v>
      </c>
      <c r="Z919" s="3">
        <v>45</v>
      </c>
      <c r="AA919" s="3" t="s">
        <v>467</v>
      </c>
      <c r="AI919" s="19" t="str">
        <f>VLOOKUP(BBDD!AH919,[1]CODIFICACIÓN!$BM$3:$BN$14,2,FALSE)</f>
        <v>TARIFA TRANSBORDO</v>
      </c>
      <c r="AJ919" s="19" t="str">
        <f>VLOOKUP(BBDD!AI919,[1]CODIFICACIÓN!$BO$3:$BP$12,2,FALSE)</f>
        <v>NS/NC</v>
      </c>
      <c r="AL919" s="19" t="str">
        <f>VLOOKUP(BBDD!AK919,[1]CODIFICACIÓN!$BQ$3:$BR$7,2,FALSE)</f>
        <v>4 O MÁS VECES A LA SEMANA</v>
      </c>
      <c r="AM919" s="19" t="str">
        <f>VLOOKUP(BBDD!AL919,[1]CODIFICACIÓN!$BS$3:$BT$7,2,FALSE)</f>
        <v>Seguro</v>
      </c>
    </row>
    <row r="920" spans="1:39" x14ac:dyDescent="0.3">
      <c r="A920" s="4">
        <v>919</v>
      </c>
      <c r="B920" s="5">
        <v>42846</v>
      </c>
      <c r="C920" s="7">
        <v>0.63888888888888895</v>
      </c>
      <c r="D920" s="3" t="s">
        <v>275</v>
      </c>
      <c r="E920" s="19" t="str">
        <f>VLOOKUP(BBDD!E920,[1]CODIFICACIÓN!$A$3:$B$5,2,FALSE)</f>
        <v>Hombre</v>
      </c>
      <c r="F920" s="3">
        <v>37</v>
      </c>
      <c r="G920" s="3" t="str">
        <f>VLOOKUP(F920,[1]CODIFICACIÓN!$BV$3:$BW$99,2,FALSE)</f>
        <v>25 a 39 años</v>
      </c>
      <c r="H920" s="3" t="s">
        <v>115</v>
      </c>
      <c r="I920" s="19" t="str">
        <f>VLOOKUP(BBDD!H920,[1]CODIFICACIÓN!$BG$3:$BH$11,2,FALSE)</f>
        <v>OCUPADO/A</v>
      </c>
      <c r="J920" s="4" t="s">
        <v>470</v>
      </c>
      <c r="K920" s="19" t="str">
        <f>VLOOKUP(BBDD!J920,[1]CODIFICACIÓN!$G$3:$H$48,2,FALSE)</f>
        <v>Universidad Campus Río Ebro</v>
      </c>
      <c r="L920" s="4">
        <v>172</v>
      </c>
      <c r="M920" s="3" t="s">
        <v>115</v>
      </c>
      <c r="N920" s="19" t="str">
        <f>VLOOKUP(BBDD!M920,[1]CODIFICACIÓN!$G$3:$H$48,2,FALSE)</f>
        <v>Centro Comercial Gran Casa</v>
      </c>
      <c r="O920" s="18" t="s">
        <v>564</v>
      </c>
      <c r="P920" s="19" t="str">
        <f>VLOOKUP(BBDD!O920,[1]CODIFICACIÓN!$BI$3:$BJ$15,2,FALSE)</f>
        <v>TRABAJO</v>
      </c>
      <c r="Q920" s="3"/>
      <c r="R920" s="19" t="str">
        <f>VLOOKUP(BBDD!Q920,[1]CODIFICACIÓN!$BI$3:$BJ$15,2,FALSE)</f>
        <v>CASA</v>
      </c>
      <c r="T920" s="19" t="str">
        <f>VLOOKUP(BBDD!S920,[1]CODIFICACIÓN!$BK$3:$BL$18,2,FALSE)</f>
        <v>TRANVÍA</v>
      </c>
      <c r="U920" s="19" t="str">
        <f>VLOOKUP(BBDD!T920,[1]CODIFICACIÓN!$BK$3:$BL$18,2,FALSE)</f>
        <v>BUS URBANO</v>
      </c>
      <c r="V920" s="3"/>
      <c r="Y920" s="7">
        <v>0.63888888888888895</v>
      </c>
      <c r="Z920" s="3">
        <v>30</v>
      </c>
      <c r="AA920" s="3" t="s">
        <v>467</v>
      </c>
      <c r="AC920" s="3">
        <v>33</v>
      </c>
      <c r="AI920" s="19" t="str">
        <f>VLOOKUP(BBDD!AH920,[1]CODIFICACIÓN!$BM$3:$BN$14,2,FALSE)</f>
        <v>TARIFA TRANSBORDO</v>
      </c>
      <c r="AJ920" s="19" t="str">
        <f>VLOOKUP(BBDD!AI920,[1]CODIFICACIÓN!$BO$3:$BP$12,2,FALSE)</f>
        <v>NS/NC</v>
      </c>
      <c r="AL920" s="19" t="str">
        <f>VLOOKUP(BBDD!AK920,[1]CODIFICACIÓN!$BQ$3:$BR$7,2,FALSE)</f>
        <v>4 O MÁS VECES A LA SEMANA</v>
      </c>
      <c r="AM920" s="19" t="str">
        <f>VLOOKUP(BBDD!AL920,[1]CODIFICACIÓN!$BS$3:$BT$7,2,FALSE)</f>
        <v>Seguro</v>
      </c>
    </row>
    <row r="921" spans="1:39" ht="15" customHeight="1" x14ac:dyDescent="0.3">
      <c r="A921" s="4">
        <v>920</v>
      </c>
      <c r="B921" s="5">
        <v>42846</v>
      </c>
      <c r="C921" s="7">
        <v>0.63541666666666663</v>
      </c>
      <c r="D921" s="3" t="s">
        <v>275</v>
      </c>
      <c r="E921" s="19" t="str">
        <f>VLOOKUP(BBDD!E921,[1]CODIFICACIÓN!$A$3:$B$5,2,FALSE)</f>
        <v>Hombre</v>
      </c>
      <c r="F921" s="3">
        <v>19</v>
      </c>
      <c r="G921" s="3" t="str">
        <f>VLOOKUP(F921,[1]CODIFICACIÓN!$BV$3:$BW$99,2,FALSE)</f>
        <v>15 a 24 años</v>
      </c>
      <c r="H921" s="3" t="s">
        <v>106</v>
      </c>
      <c r="I921" s="19" t="str">
        <f>VLOOKUP(BBDD!H921,[1]CODIFICACIÓN!$BG$3:$BH$11,2,FALSE)</f>
        <v>ESTUDIANTE</v>
      </c>
      <c r="J921" s="4" t="s">
        <v>470</v>
      </c>
      <c r="K921" s="19" t="str">
        <f>VLOOKUP(BBDD!J921,[1]CODIFICACIÓN!$G$3:$H$48,2,FALSE)</f>
        <v>Universidad Campus Río Ebro</v>
      </c>
      <c r="L921" s="4">
        <v>172</v>
      </c>
      <c r="M921" s="3" t="s">
        <v>477</v>
      </c>
      <c r="N921" s="19" t="str">
        <f>VLOOKUP(BBDD!M921,[1]CODIFICACIÓN!$G$3:$H$48,2,FALSE)</f>
        <v>Centro Comercial Gran Casa</v>
      </c>
      <c r="O921" s="18">
        <v>35</v>
      </c>
      <c r="P921" s="19" t="str">
        <f>VLOOKUP(BBDD!O921,[1]CODIFICACIÓN!$BI$3:$BJ$15,2,FALSE)</f>
        <v>ESTUDIOS</v>
      </c>
      <c r="Q921" s="3"/>
      <c r="R921" s="19" t="str">
        <f>VLOOKUP(BBDD!Q921,[1]CODIFICACIÓN!$BI$3:$BJ$15,2,FALSE)</f>
        <v>TRABAJO</v>
      </c>
      <c r="T921" s="19" t="str">
        <f>VLOOKUP(BBDD!S921,[1]CODIFICACIÓN!$BK$3:$BL$18,2,FALSE)</f>
        <v>TRANVÍA</v>
      </c>
      <c r="U921" s="19"/>
      <c r="V921" s="3"/>
      <c r="Y921" s="7">
        <v>0.63541666666666663</v>
      </c>
      <c r="Z921" s="3">
        <v>30</v>
      </c>
      <c r="AA921" s="3" t="s">
        <v>467</v>
      </c>
      <c r="AI921" s="19" t="str">
        <f>VLOOKUP(BBDD!AH921,[1]CODIFICACIÓN!$BM$3:$BN$14,2,FALSE)</f>
        <v>NS/NC</v>
      </c>
      <c r="AJ921" s="19" t="str">
        <f>VLOOKUP(BBDD!AI921,[1]CODIFICACIÓN!$BO$3:$BP$12,2,FALSE)</f>
        <v>NS/NC</v>
      </c>
      <c r="AL921" s="19" t="str">
        <f>VLOOKUP(BBDD!AK921,[1]CODIFICACIÓN!$BQ$3:$BR$7,2,FALSE)</f>
        <v>NS/NC</v>
      </c>
      <c r="AM921" s="19" t="str">
        <f>VLOOKUP(BBDD!AL921,[1]CODIFICACIÓN!$BS$3:$BT$7,2,FALSE)</f>
        <v>NS/NC</v>
      </c>
    </row>
    <row r="922" spans="1:39" x14ac:dyDescent="0.3">
      <c r="A922" s="4">
        <v>921</v>
      </c>
      <c r="B922" s="5">
        <v>42846</v>
      </c>
      <c r="C922" s="7">
        <v>0.64930555555555558</v>
      </c>
      <c r="D922" s="3" t="s">
        <v>275</v>
      </c>
      <c r="E922" s="19" t="str">
        <f>VLOOKUP(BBDD!E922,[1]CODIFICACIÓN!$A$3:$B$5,2,FALSE)</f>
        <v>Mujer</v>
      </c>
      <c r="F922" s="3">
        <v>42</v>
      </c>
      <c r="G922" s="3" t="str">
        <f>VLOOKUP(F922,[1]CODIFICACIÓN!$BV$3:$BW$99,2,FALSE)</f>
        <v>40 a 54 años</v>
      </c>
      <c r="H922" s="3" t="s">
        <v>183</v>
      </c>
      <c r="I922" s="19" t="str">
        <f>VLOOKUP(BBDD!H922,[1]CODIFICACIÓN!$BG$3:$BH$11,2,FALSE)</f>
        <v>OCUPADO/A</v>
      </c>
      <c r="J922" s="4" t="s">
        <v>470</v>
      </c>
      <c r="K922" s="19" t="str">
        <f>VLOOKUP(BBDD!J922,[1]CODIFICACIÓN!$G$3:$H$48,2,FALSE)</f>
        <v>Universidad Campus Río Ebro</v>
      </c>
      <c r="L922" s="4">
        <v>172</v>
      </c>
      <c r="M922" s="3" t="s">
        <v>183</v>
      </c>
      <c r="N922" s="19" t="str">
        <f>VLOOKUP(BBDD!M922,[1]CODIFICACIÓN!$G$3:$H$48,2,FALSE)</f>
        <v>Centro Comercial Gran Casa</v>
      </c>
      <c r="O922" s="18" t="s">
        <v>580</v>
      </c>
      <c r="P922" s="19" t="str">
        <f>VLOOKUP(BBDD!O922,[1]CODIFICACIÓN!$BI$3:$BJ$15,2,FALSE)</f>
        <v>TRABAJO</v>
      </c>
      <c r="Q922" s="3"/>
      <c r="R922" s="19" t="str">
        <f>VLOOKUP(BBDD!Q922,[1]CODIFICACIÓN!$BI$3:$BJ$15,2,FALSE)</f>
        <v>ASUNTOS PERSONALES</v>
      </c>
      <c r="T922" s="19" t="str">
        <f>VLOOKUP(BBDD!S922,[1]CODIFICACIÓN!$BK$3:$BL$18,2,FALSE)</f>
        <v>TRANVÍA</v>
      </c>
      <c r="U922" s="19" t="str">
        <f>VLOOKUP(BBDD!T922,[1]CODIFICACIÓN!$BK$3:$BL$18,2,FALSE)</f>
        <v>A PIE</v>
      </c>
      <c r="V922" s="3"/>
      <c r="Y922" s="7">
        <v>0.64930555555555558</v>
      </c>
      <c r="Z922" s="3">
        <v>30</v>
      </c>
      <c r="AA922" s="3" t="s">
        <v>467</v>
      </c>
      <c r="AB922" s="3">
        <v>21</v>
      </c>
      <c r="AI922" s="19" t="str">
        <f>VLOOKUP(BBDD!AH922,[1]CODIFICACIÓN!$BM$3:$BN$14,2,FALSE)</f>
        <v>TARJETA CIUDADANA</v>
      </c>
      <c r="AJ922" s="19" t="str">
        <f>VLOOKUP(BBDD!AI922,[1]CODIFICACIÓN!$BO$3:$BP$12,2,FALSE)</f>
        <v>NS/NC</v>
      </c>
      <c r="AL922" s="19" t="str">
        <f>VLOOKUP(BBDD!AK922,[1]CODIFICACIÓN!$BQ$3:$BR$7,2,FALSE)</f>
        <v>4 O MÁS VECES A LA SEMANA</v>
      </c>
      <c r="AM922" s="19" t="str">
        <f>VLOOKUP(BBDD!AL922,[1]CODIFICACIÓN!$BS$3:$BT$7,2,FALSE)</f>
        <v>Muy seguro</v>
      </c>
    </row>
    <row r="923" spans="1:39" x14ac:dyDescent="0.3">
      <c r="A923" s="4">
        <v>922</v>
      </c>
      <c r="B923" s="5">
        <v>42846</v>
      </c>
      <c r="C923" s="7">
        <v>0.65625</v>
      </c>
      <c r="D923" s="3" t="s">
        <v>275</v>
      </c>
      <c r="E923" s="19" t="str">
        <f>VLOOKUP(BBDD!E923,[1]CODIFICACIÓN!$A$3:$B$5,2,FALSE)</f>
        <v>Hombre</v>
      </c>
      <c r="F923" s="3">
        <v>50</v>
      </c>
      <c r="G923" s="3" t="str">
        <f>VLOOKUP(F923,[1]CODIFICACIÓN!$BV$3:$BW$99,2,FALSE)</f>
        <v>40 a 54 años</v>
      </c>
      <c r="H923" s="3" t="s">
        <v>426</v>
      </c>
      <c r="I923" s="19" t="str">
        <f>VLOOKUP(BBDD!H923,[1]CODIFICACIÓN!$BG$3:$BH$11,2,FALSE)</f>
        <v>OCUPADO/A</v>
      </c>
      <c r="J923" s="4" t="s">
        <v>470</v>
      </c>
      <c r="K923" s="19" t="str">
        <f>VLOOKUP(BBDD!J923,[1]CODIFICACIÓN!$G$3:$H$48,2,FALSE)</f>
        <v>Universidad Campus Río Ebro</v>
      </c>
      <c r="L923" s="4">
        <v>172</v>
      </c>
      <c r="M923" s="3" t="s">
        <v>426</v>
      </c>
      <c r="N923" s="19" t="str">
        <f>VLOOKUP(BBDD!M923,[1]CODIFICACIÓN!$G$3:$H$48,2,FALSE)</f>
        <v>El Rabal</v>
      </c>
      <c r="O923" s="18">
        <v>123</v>
      </c>
      <c r="P923" s="19" t="str">
        <f>VLOOKUP(BBDD!O923,[1]CODIFICACIÓN!$BI$3:$BJ$15,2,FALSE)</f>
        <v>TRABAJO</v>
      </c>
      <c r="Q923" s="3"/>
      <c r="R923" s="19" t="str">
        <f>VLOOKUP(BBDD!Q923,[1]CODIFICACIÓN!$BI$3:$BJ$15,2,FALSE)</f>
        <v>CASA</v>
      </c>
      <c r="T923" s="19" t="str">
        <f>VLOOKUP(BBDD!S923,[1]CODIFICACIÓN!$BK$3:$BL$18,2,FALSE)</f>
        <v>TRANVÍA</v>
      </c>
      <c r="U923" s="19" t="str">
        <f>VLOOKUP(BBDD!T923,[1]CODIFICACIÓN!$BK$3:$BL$18,2,FALSE)</f>
        <v>BUS URBANO</v>
      </c>
      <c r="V923" s="3"/>
      <c r="Y923" s="7">
        <v>0.65625</v>
      </c>
      <c r="Z923" s="3">
        <v>20</v>
      </c>
      <c r="AA923" s="3" t="s">
        <v>467</v>
      </c>
      <c r="AC923" s="3" t="s">
        <v>370</v>
      </c>
      <c r="AI923" s="19" t="str">
        <f>VLOOKUP(BBDD!AH923,[1]CODIFICACIÓN!$BM$3:$BN$14,2,FALSE)</f>
        <v>TARIFA TRANSBORDO</v>
      </c>
      <c r="AJ923" s="19" t="str">
        <f>VLOOKUP(BBDD!AI923,[1]CODIFICACIÓN!$BO$3:$BP$12,2,FALSE)</f>
        <v>NS/NC</v>
      </c>
      <c r="AL923" s="19" t="str">
        <f>VLOOKUP(BBDD!AK923,[1]CODIFICACIÓN!$BQ$3:$BR$7,2,FALSE)</f>
        <v>4 O MÁS VECES A LA SEMANA</v>
      </c>
      <c r="AM923" s="19" t="str">
        <f>VLOOKUP(BBDD!AL923,[1]CODIFICACIÓN!$BS$3:$BT$7,2,FALSE)</f>
        <v>Seguro</v>
      </c>
    </row>
    <row r="924" spans="1:39" ht="15" customHeight="1" x14ac:dyDescent="0.3">
      <c r="A924" s="4">
        <v>923</v>
      </c>
      <c r="B924" s="5">
        <v>42846</v>
      </c>
      <c r="C924" s="7">
        <v>0.66319444444444442</v>
      </c>
      <c r="D924" s="3" t="s">
        <v>275</v>
      </c>
      <c r="E924" s="19" t="str">
        <f>VLOOKUP(BBDD!E924,[1]CODIFICACIÓN!$A$3:$B$5,2,FALSE)</f>
        <v>Mujer</v>
      </c>
      <c r="F924" s="3">
        <v>21</v>
      </c>
      <c r="G924" s="3" t="str">
        <f>VLOOKUP(F924,[1]CODIFICACIÓN!$BV$3:$BW$99,2,FALSE)</f>
        <v>15 a 24 años</v>
      </c>
      <c r="H924" s="3" t="s">
        <v>106</v>
      </c>
      <c r="I924" s="19" t="str">
        <f>VLOOKUP(BBDD!H924,[1]CODIFICACIÓN!$BG$3:$BH$11,2,FALSE)</f>
        <v>ESTUDIANTE</v>
      </c>
      <c r="J924" s="4" t="s">
        <v>470</v>
      </c>
      <c r="K924" s="19" t="str">
        <f>VLOOKUP(BBDD!J924,[1]CODIFICACIÓN!$G$3:$H$48,2,FALSE)</f>
        <v>Universidad Campus Río Ebro</v>
      </c>
      <c r="L924" s="4">
        <v>172</v>
      </c>
      <c r="M924" s="3" t="s">
        <v>106</v>
      </c>
      <c r="N924" s="19" t="str">
        <f>VLOOKUP(BBDD!M924,[1]CODIFICACIÓN!$G$3:$H$48,2,FALSE)</f>
        <v>Centro Comercial Gran Casa</v>
      </c>
      <c r="O924" s="18" t="s">
        <v>609</v>
      </c>
      <c r="P924" s="19" t="str">
        <f>VLOOKUP(BBDD!O924,[1]CODIFICACIÓN!$BI$3:$BJ$15,2,FALSE)</f>
        <v>ESTUDIOS</v>
      </c>
      <c r="Q924" s="3"/>
      <c r="R924" s="19" t="str">
        <f>VLOOKUP(BBDD!Q924,[1]CODIFICACIÓN!$BI$3:$BJ$15,2,FALSE)</f>
        <v>CASA</v>
      </c>
      <c r="T924" s="19" t="str">
        <f>VLOOKUP(BBDD!S924,[1]CODIFICACIÓN!$BK$3:$BL$18,2,FALSE)</f>
        <v>TRANVÍA</v>
      </c>
      <c r="U924" s="19"/>
      <c r="V924" s="3"/>
      <c r="Y924" s="7">
        <v>0.66319444444444442</v>
      </c>
      <c r="Z924" s="3">
        <v>10</v>
      </c>
      <c r="AA924" s="3" t="s">
        <v>467</v>
      </c>
      <c r="AI924" s="19" t="str">
        <f>VLOOKUP(BBDD!AH924,[1]CODIFICACIÓN!$BM$3:$BN$14,2,FALSE)</f>
        <v>TARJETA CIUDADANA</v>
      </c>
      <c r="AJ924" s="19" t="str">
        <f>VLOOKUP(BBDD!AI924,[1]CODIFICACIÓN!$BO$3:$BP$12,2,FALSE)</f>
        <v>NS/NC</v>
      </c>
      <c r="AL924" s="19" t="str">
        <f>VLOOKUP(BBDD!AK924,[1]CODIFICACIÓN!$BQ$3:$BR$7,2,FALSE)</f>
        <v>4 O MÁS VECES A LA SEMANA</v>
      </c>
      <c r="AM924" s="19" t="str">
        <f>VLOOKUP(BBDD!AL924,[1]CODIFICACIÓN!$BS$3:$BT$7,2,FALSE)</f>
        <v>Muy seguro</v>
      </c>
    </row>
    <row r="925" spans="1:39" ht="15" customHeight="1" x14ac:dyDescent="0.3">
      <c r="A925" s="4">
        <v>924</v>
      </c>
      <c r="B925" s="5">
        <v>42846</v>
      </c>
      <c r="C925" s="7">
        <v>0.66666666666666663</v>
      </c>
      <c r="D925" s="3" t="s">
        <v>275</v>
      </c>
      <c r="E925" s="19" t="str">
        <f>VLOOKUP(BBDD!E925,[1]CODIFICACIÓN!$A$3:$B$5,2,FALSE)</f>
        <v>Mujer</v>
      </c>
      <c r="F925" s="3">
        <v>29</v>
      </c>
      <c r="G925" s="3" t="str">
        <f>VLOOKUP(F925,[1]CODIFICACIÓN!$BV$3:$BW$99,2,FALSE)</f>
        <v>25 a 39 años</v>
      </c>
      <c r="H925" s="3" t="s">
        <v>105</v>
      </c>
      <c r="I925" s="19" t="str">
        <f>VLOOKUP(BBDD!H925,[1]CODIFICACIÓN!$BG$3:$BH$11,2,FALSE)</f>
        <v>OCUPADO/A Y ESTUDIANTE</v>
      </c>
      <c r="J925" s="4" t="s">
        <v>470</v>
      </c>
      <c r="K925" s="19" t="str">
        <f>VLOOKUP(BBDD!J925,[1]CODIFICACIÓN!$G$3:$H$48,2,FALSE)</f>
        <v>Universidad Campus Río Ebro</v>
      </c>
      <c r="L925" s="4">
        <v>172</v>
      </c>
      <c r="M925" s="3" t="s">
        <v>463</v>
      </c>
      <c r="N925" s="19" t="str">
        <f>VLOOKUP(BBDD!M925,[1]CODIFICACIÓN!$G$3:$H$48,2,FALSE)</f>
        <v>Universidad Campus Río Ebro</v>
      </c>
      <c r="O925" s="18">
        <v>172</v>
      </c>
      <c r="P925" s="19" t="str">
        <f>VLOOKUP(BBDD!O925,[1]CODIFICACIÓN!$BI$3:$BJ$15,2,FALSE)</f>
        <v>TRABAJO</v>
      </c>
      <c r="Q925" s="3"/>
      <c r="R925" s="19" t="str">
        <f>VLOOKUP(BBDD!Q925,[1]CODIFICACIÓN!$BI$3:$BJ$15,2,FALSE)</f>
        <v>ESTUDIOS</v>
      </c>
      <c r="T925" s="19" t="str">
        <f>VLOOKUP(BBDD!S925,[1]CODIFICACIÓN!$BK$3:$BL$18,2,FALSE)</f>
        <v>A PIE</v>
      </c>
      <c r="U925" s="19"/>
      <c r="V925" s="3"/>
      <c r="Y925" s="7">
        <v>0.66666666666666663</v>
      </c>
      <c r="Z925" s="3">
        <v>5</v>
      </c>
      <c r="AI925" s="19" t="str">
        <f>VLOOKUP(BBDD!AH925,[1]CODIFICACIÓN!$BM$3:$BN$14,2,FALSE)</f>
        <v>NS/NC</v>
      </c>
      <c r="AJ925" s="19" t="str">
        <f>VLOOKUP(BBDD!AI925,[1]CODIFICACIÓN!$BO$3:$BP$12,2,FALSE)</f>
        <v>INNECESARIO POR PROXIMIDAD</v>
      </c>
      <c r="AL925" s="19" t="str">
        <f>VLOOKUP(BBDD!AK925,[1]CODIFICACIÓN!$BQ$3:$BR$7,2,FALSE)</f>
        <v>NS/NC</v>
      </c>
      <c r="AM925" s="19" t="str">
        <f>VLOOKUP(BBDD!AL925,[1]CODIFICACIÓN!$BS$3:$BT$7,2,FALSE)</f>
        <v>NS/NC</v>
      </c>
    </row>
    <row r="926" spans="1:39" x14ac:dyDescent="0.3">
      <c r="A926" s="4">
        <v>925</v>
      </c>
      <c r="B926" s="5">
        <v>42846</v>
      </c>
      <c r="C926" s="7">
        <v>0.66666666666666663</v>
      </c>
      <c r="D926" s="3" t="s">
        <v>275</v>
      </c>
      <c r="E926" s="19" t="str">
        <f>VLOOKUP(BBDD!E926,[1]CODIFICACIÓN!$A$3:$B$5,2,FALSE)</f>
        <v>Hombre</v>
      </c>
      <c r="F926" s="3">
        <v>24</v>
      </c>
      <c r="G926" s="3" t="str">
        <f>VLOOKUP(F926,[1]CODIFICACIÓN!$BV$3:$BW$99,2,FALSE)</f>
        <v>15 a 24 años</v>
      </c>
      <c r="H926" s="3" t="s">
        <v>114</v>
      </c>
      <c r="I926" s="19" t="str">
        <f>VLOOKUP(BBDD!H926,[1]CODIFICACIÓN!$BG$3:$BH$11,2,FALSE)</f>
        <v>OCUPADO/A</v>
      </c>
      <c r="J926" s="4" t="s">
        <v>470</v>
      </c>
      <c r="K926" s="19" t="str">
        <f>VLOOKUP(BBDD!J926,[1]CODIFICACIÓN!$G$3:$H$48,2,FALSE)</f>
        <v>Universidad Campus Río Ebro</v>
      </c>
      <c r="L926" s="4">
        <v>172</v>
      </c>
      <c r="M926" s="3" t="s">
        <v>114</v>
      </c>
      <c r="N926" s="19" t="str">
        <f>VLOOKUP(BBDD!M926,[1]CODIFICACIÓN!$G$3:$H$48,2,FALSE)</f>
        <v>Casco Histórico</v>
      </c>
      <c r="O926" s="18">
        <v>58</v>
      </c>
      <c r="P926" s="19" t="str">
        <f>VLOOKUP(BBDD!O926,[1]CODIFICACIÓN!$BI$3:$BJ$15,2,FALSE)</f>
        <v>ESTUDIOS</v>
      </c>
      <c r="Q926" s="3"/>
      <c r="R926" s="19" t="str">
        <f>VLOOKUP(BBDD!Q926,[1]CODIFICACIÓN!$BI$3:$BJ$15,2,FALSE)</f>
        <v>CASA</v>
      </c>
      <c r="T926" s="19" t="str">
        <f>VLOOKUP(BBDD!S926,[1]CODIFICACIÓN!$BK$3:$BL$18,2,FALSE)</f>
        <v>TRANVÍA</v>
      </c>
      <c r="U926" s="19" t="str">
        <f>VLOOKUP(BBDD!T926,[1]CODIFICACIÓN!$BK$3:$BL$18,2,FALSE)</f>
        <v>A PIE</v>
      </c>
      <c r="V926" s="3"/>
      <c r="Y926" s="7">
        <v>0.66666666666666663</v>
      </c>
      <c r="Z926" s="3">
        <v>25</v>
      </c>
      <c r="AA926" s="3" t="s">
        <v>467</v>
      </c>
      <c r="AI926" s="19" t="str">
        <f>VLOOKUP(BBDD!AH926,[1]CODIFICACIÓN!$BM$3:$BN$14,2,FALSE)</f>
        <v>AUTOBÚS URBANO DE ZARAGOZA</v>
      </c>
      <c r="AJ926" s="19" t="str">
        <f>VLOOKUP(BBDD!AI926,[1]CODIFICACIÓN!$BO$3:$BP$12,2,FALSE)</f>
        <v>NS/NC</v>
      </c>
      <c r="AL926" s="19" t="str">
        <f>VLOOKUP(BBDD!AK926,[1]CODIFICACIÓN!$BQ$3:$BR$7,2,FALSE)</f>
        <v>4 O MÁS VECES A LA SEMANA</v>
      </c>
      <c r="AM926" s="19" t="str">
        <f>VLOOKUP(BBDD!AL926,[1]CODIFICACIÓN!$BS$3:$BT$7,2,FALSE)</f>
        <v>Seguro</v>
      </c>
    </row>
    <row r="927" spans="1:39" ht="15" customHeight="1" x14ac:dyDescent="0.3">
      <c r="A927" s="4">
        <v>926</v>
      </c>
      <c r="B927" s="5">
        <v>42846</v>
      </c>
      <c r="C927" s="7">
        <v>0.66666666666666663</v>
      </c>
      <c r="D927" s="3" t="s">
        <v>275</v>
      </c>
      <c r="E927" s="19" t="str">
        <f>VLOOKUP(BBDD!E927,[1]CODIFICACIÓN!$A$3:$B$5,2,FALSE)</f>
        <v>Mujer</v>
      </c>
      <c r="F927" s="3">
        <v>18</v>
      </c>
      <c r="G927" s="3" t="str">
        <f>VLOOKUP(F927,[1]CODIFICACIÓN!$BV$3:$BW$99,2,FALSE)</f>
        <v>15 a 24 años</v>
      </c>
      <c r="H927" s="3" t="s">
        <v>478</v>
      </c>
      <c r="I927" s="19" t="str">
        <f>VLOOKUP(BBDD!H927,[1]CODIFICACIÓN!$BG$3:$BH$11,2,FALSE)</f>
        <v>ESTUDIANTE</v>
      </c>
      <c r="J927" s="4" t="s">
        <v>470</v>
      </c>
      <c r="K927" s="19" t="str">
        <f>VLOOKUP(BBDD!J927,[1]CODIFICACIÓN!$G$3:$H$48,2,FALSE)</f>
        <v>Universidad Campus Río Ebro</v>
      </c>
      <c r="L927" s="4">
        <v>172</v>
      </c>
      <c r="M927" s="3" t="s">
        <v>228</v>
      </c>
      <c r="N927" s="19" t="str">
        <f>VLOOKUP(BBDD!M927,[1]CODIFICACIÓN!$G$3:$H$48,2,FALSE)</f>
        <v>Casablanca</v>
      </c>
      <c r="O927" s="18">
        <v>100</v>
      </c>
      <c r="P927" s="19" t="str">
        <f>VLOOKUP(BBDD!O927,[1]CODIFICACIÓN!$BI$3:$BJ$15,2,FALSE)</f>
        <v>ESTUDIOS</v>
      </c>
      <c r="Q927" s="3"/>
      <c r="R927" s="19" t="str">
        <f>VLOOKUP(BBDD!Q927,[1]CODIFICACIÓN!$BI$3:$BJ$15,2,FALSE)</f>
        <v>CASA</v>
      </c>
      <c r="T927" s="19" t="str">
        <f>VLOOKUP(BBDD!S927,[1]CODIFICACIÓN!$BK$3:$BL$18,2,FALSE)</f>
        <v>TRANVÍA</v>
      </c>
      <c r="U927" s="19"/>
      <c r="V927" s="3"/>
      <c r="Y927" s="7">
        <v>0.66666666666666663</v>
      </c>
      <c r="Z927" s="3">
        <v>30</v>
      </c>
      <c r="AA927" s="3" t="s">
        <v>467</v>
      </c>
      <c r="AI927" s="19" t="str">
        <f>VLOOKUP(BBDD!AH927,[1]CODIFICACIÓN!$BM$3:$BN$14,2,FALSE)</f>
        <v>TARJETA BUS</v>
      </c>
      <c r="AJ927" s="19" t="str">
        <f>VLOOKUP(BBDD!AI927,[1]CODIFICACIÓN!$BO$3:$BP$12,2,FALSE)</f>
        <v>NS/NC</v>
      </c>
      <c r="AL927" s="19" t="str">
        <f>VLOOKUP(BBDD!AK927,[1]CODIFICACIÓN!$BQ$3:$BR$7,2,FALSE)</f>
        <v>4 O MÁS VECES A LA SEMANA</v>
      </c>
      <c r="AM927" s="19" t="str">
        <f>VLOOKUP(BBDD!AL927,[1]CODIFICACIÓN!$BS$3:$BT$7,2,FALSE)</f>
        <v>Seguro</v>
      </c>
    </row>
    <row r="928" spans="1:39" x14ac:dyDescent="0.3">
      <c r="A928" s="4">
        <v>927</v>
      </c>
      <c r="B928" s="5">
        <v>42846</v>
      </c>
      <c r="C928" s="7">
        <v>0.67013888888888884</v>
      </c>
      <c r="D928" s="3" t="s">
        <v>275</v>
      </c>
      <c r="E928" s="19" t="str">
        <f>VLOOKUP(BBDD!E928,[1]CODIFICACIÓN!$A$3:$B$5,2,FALSE)</f>
        <v>Mujer</v>
      </c>
      <c r="F928" s="3">
        <v>20</v>
      </c>
      <c r="G928" s="3" t="str">
        <f>VLOOKUP(F928,[1]CODIFICACIÓN!$BV$3:$BW$99,2,FALSE)</f>
        <v>15 a 24 años</v>
      </c>
      <c r="H928" s="3" t="s">
        <v>128</v>
      </c>
      <c r="I928" s="19" t="str">
        <f>VLOOKUP(BBDD!H928,[1]CODIFICACIÓN!$BG$3:$BH$11,2,FALSE)</f>
        <v>ESTUDIANTE</v>
      </c>
      <c r="J928" s="4" t="s">
        <v>470</v>
      </c>
      <c r="K928" s="19" t="str">
        <f>VLOOKUP(BBDD!J928,[1]CODIFICACIÓN!$G$3:$H$48,2,FALSE)</f>
        <v>Universidad Campus Río Ebro</v>
      </c>
      <c r="L928" s="4">
        <v>172</v>
      </c>
      <c r="M928" s="3" t="s">
        <v>128</v>
      </c>
      <c r="N928" s="19" t="str">
        <f>VLOOKUP(BBDD!M928,[1]CODIFICACIÓN!$G$3:$H$48,2,FALSE)</f>
        <v>Zona Norte</v>
      </c>
      <c r="O928" s="18" t="s">
        <v>565</v>
      </c>
      <c r="P928" s="19" t="str">
        <f>VLOOKUP(BBDD!O928,[1]CODIFICACIÓN!$BI$3:$BJ$15,2,FALSE)</f>
        <v>ESTUDIOS</v>
      </c>
      <c r="Q928" s="3"/>
      <c r="R928" s="19" t="str">
        <f>VLOOKUP(BBDD!Q928,[1]CODIFICACIÓN!$BI$3:$BJ$15,2,FALSE)</f>
        <v>CASA</v>
      </c>
      <c r="T928" s="19" t="str">
        <f>VLOOKUP(BBDD!S928,[1]CODIFICACIÓN!$BK$3:$BL$18,2,FALSE)</f>
        <v>TRANVÍA</v>
      </c>
      <c r="U928" s="19" t="str">
        <f>VLOOKUP(BBDD!T928,[1]CODIFICACIÓN!$BK$3:$BL$18,2,FALSE)</f>
        <v>A PIE</v>
      </c>
      <c r="V928" s="3"/>
      <c r="Y928" s="7">
        <v>0.67013888888888884</v>
      </c>
      <c r="Z928" s="3">
        <v>45</v>
      </c>
      <c r="AA928" s="3" t="s">
        <v>467</v>
      </c>
      <c r="AI928" s="19" t="str">
        <f>VLOOKUP(BBDD!AH928,[1]CODIFICACIÓN!$BM$3:$BN$14,2,FALSE)</f>
        <v>AUTOBÚS URBANO DE ZARAGOZA</v>
      </c>
      <c r="AJ928" s="19" t="str">
        <f>VLOOKUP(BBDD!AI928,[1]CODIFICACIÓN!$BO$3:$BP$12,2,FALSE)</f>
        <v>NS/NC</v>
      </c>
      <c r="AL928" s="19" t="str">
        <f>VLOOKUP(BBDD!AK928,[1]CODIFICACIÓN!$BQ$3:$BR$7,2,FALSE)</f>
        <v>4 O MÁS VECES A LA SEMANA</v>
      </c>
      <c r="AM928" s="19" t="str">
        <f>VLOOKUP(BBDD!AL928,[1]CODIFICACIÓN!$BS$3:$BT$7,2,FALSE)</f>
        <v>Muy seguro</v>
      </c>
    </row>
    <row r="929" spans="1:39" ht="15" customHeight="1" x14ac:dyDescent="0.3">
      <c r="A929" s="4">
        <v>928</v>
      </c>
      <c r="B929" s="5">
        <v>42846</v>
      </c>
      <c r="C929" s="7">
        <v>0.66666666666666663</v>
      </c>
      <c r="D929" s="3" t="s">
        <v>275</v>
      </c>
      <c r="E929" s="19" t="str">
        <f>VLOOKUP(BBDD!E929,[1]CODIFICACIÓN!$A$3:$B$5,2,FALSE)</f>
        <v>Hombre</v>
      </c>
      <c r="F929" s="3">
        <v>47</v>
      </c>
      <c r="G929" s="3" t="str">
        <f>VLOOKUP(F929,[1]CODIFICACIÓN!$BV$3:$BW$99,2,FALSE)</f>
        <v>40 a 54 años</v>
      </c>
      <c r="H929" s="3" t="s">
        <v>228</v>
      </c>
      <c r="I929" s="19" t="str">
        <f>VLOOKUP(BBDD!H929,[1]CODIFICACIÓN!$BG$3:$BH$11,2,FALSE)</f>
        <v>OCUPADO/A</v>
      </c>
      <c r="J929" s="4" t="s">
        <v>470</v>
      </c>
      <c r="K929" s="19" t="str">
        <f>VLOOKUP(BBDD!J929,[1]CODIFICACIÓN!$G$3:$H$48,2,FALSE)</f>
        <v>Universidad Campus Río Ebro</v>
      </c>
      <c r="L929" s="4">
        <v>172</v>
      </c>
      <c r="M929" s="3" t="s">
        <v>228</v>
      </c>
      <c r="N929" s="19" t="str">
        <f>VLOOKUP(BBDD!M929,[1]CODIFICACIÓN!$G$3:$H$48,2,FALSE)</f>
        <v>San José</v>
      </c>
      <c r="O929" s="18">
        <v>50</v>
      </c>
      <c r="P929" s="19" t="str">
        <f>VLOOKUP(BBDD!O929,[1]CODIFICACIÓN!$BI$3:$BJ$15,2,FALSE)</f>
        <v>TRABAJO</v>
      </c>
      <c r="Q929" s="3"/>
      <c r="R929" s="19" t="str">
        <f>VLOOKUP(BBDD!Q929,[1]CODIFICACIÓN!$BI$3:$BJ$15,2,FALSE)</f>
        <v>CASA</v>
      </c>
      <c r="T929" s="19" t="str">
        <f>VLOOKUP(BBDD!S929,[1]CODIFICACIÓN!$BK$3:$BL$18,2,FALSE)</f>
        <v>TRANVÍA</v>
      </c>
      <c r="U929" s="19"/>
      <c r="V929" s="3"/>
      <c r="Y929" s="7">
        <v>0.66666666666666663</v>
      </c>
      <c r="Z929" s="3">
        <v>25</v>
      </c>
      <c r="AA929" s="3" t="s">
        <v>467</v>
      </c>
      <c r="AI929" s="19" t="str">
        <f>VLOOKUP(BBDD!AH929,[1]CODIFICACIÓN!$BM$3:$BN$14,2,FALSE)</f>
        <v>TARJETA BUS</v>
      </c>
      <c r="AJ929" s="19" t="str">
        <f>VLOOKUP(BBDD!AI929,[1]CODIFICACIÓN!$BO$3:$BP$12,2,FALSE)</f>
        <v>NS/NC</v>
      </c>
      <c r="AL929" s="19" t="str">
        <f>VLOOKUP(BBDD!AK929,[1]CODIFICACIÓN!$BQ$3:$BR$7,2,FALSE)</f>
        <v>1-3 VECES A LA SEMANA</v>
      </c>
      <c r="AM929" s="19" t="str">
        <f>VLOOKUP(BBDD!AL929,[1]CODIFICACIÓN!$BS$3:$BT$7,2,FALSE)</f>
        <v>Muy seguro</v>
      </c>
    </row>
    <row r="930" spans="1:39" x14ac:dyDescent="0.3">
      <c r="A930" s="4">
        <v>929</v>
      </c>
      <c r="B930" s="5">
        <v>42846</v>
      </c>
      <c r="C930" s="7">
        <v>0.66666666666666663</v>
      </c>
      <c r="D930" s="3" t="s">
        <v>275</v>
      </c>
      <c r="E930" s="19" t="str">
        <f>VLOOKUP(BBDD!E930,[1]CODIFICACIÓN!$A$3:$B$5,2,FALSE)</f>
        <v>Hombre</v>
      </c>
      <c r="F930" s="3">
        <v>19</v>
      </c>
      <c r="G930" s="3" t="str">
        <f>VLOOKUP(F930,[1]CODIFICACIÓN!$BV$3:$BW$99,2,FALSE)</f>
        <v>15 a 24 años</v>
      </c>
      <c r="H930" s="3" t="s">
        <v>237</v>
      </c>
      <c r="I930" s="19" t="str">
        <f>VLOOKUP(BBDD!H930,[1]CODIFICACIÓN!$BG$3:$BH$11,2,FALSE)</f>
        <v>ESTUDIANTE</v>
      </c>
      <c r="J930" s="4" t="s">
        <v>470</v>
      </c>
      <c r="K930" s="19" t="str">
        <f>VLOOKUP(BBDD!J930,[1]CODIFICACIÓN!$G$3:$H$48,2,FALSE)</f>
        <v>Universidad Campus Río Ebro</v>
      </c>
      <c r="L930" s="4">
        <v>172</v>
      </c>
      <c r="M930" s="3" t="s">
        <v>159</v>
      </c>
      <c r="N930" s="19" t="str">
        <f>VLOOKUP(BBDD!M930,[1]CODIFICACIÓN!$G$3:$H$48,2,FALSE)</f>
        <v>Torrero- La Paz</v>
      </c>
      <c r="O930" s="18">
        <v>94</v>
      </c>
      <c r="P930" s="19" t="str">
        <f>VLOOKUP(BBDD!O930,[1]CODIFICACIÓN!$BI$3:$BJ$15,2,FALSE)</f>
        <v>ESTUDIOS</v>
      </c>
      <c r="Q930" s="3"/>
      <c r="R930" s="19" t="str">
        <f>VLOOKUP(BBDD!Q930,[1]CODIFICACIÓN!$BI$3:$BJ$15,2,FALSE)</f>
        <v>CASA</v>
      </c>
      <c r="T930" s="19" t="str">
        <f>VLOOKUP(BBDD!S930,[1]CODIFICACIÓN!$BK$3:$BL$18,2,FALSE)</f>
        <v>TRANVÍA</v>
      </c>
      <c r="U930" s="19" t="str">
        <f>VLOOKUP(BBDD!T930,[1]CODIFICACIÓN!$BK$3:$BL$18,2,FALSE)</f>
        <v>A PIE</v>
      </c>
      <c r="V930" s="3"/>
      <c r="Y930" s="7">
        <v>0.66666666666666663</v>
      </c>
      <c r="Z930" s="3">
        <v>15</v>
      </c>
      <c r="AA930" s="3" t="s">
        <v>467</v>
      </c>
      <c r="AI930" s="19" t="str">
        <f>VLOOKUP(BBDD!AH930,[1]CODIFICACIÓN!$BM$3:$BN$14,2,FALSE)</f>
        <v>TARJETA BUS</v>
      </c>
      <c r="AJ930" s="19" t="str">
        <f>VLOOKUP(BBDD!AI930,[1]CODIFICACIÓN!$BO$3:$BP$12,2,FALSE)</f>
        <v>NS/NC</v>
      </c>
      <c r="AL930" s="19" t="str">
        <f>VLOOKUP(BBDD!AK930,[1]CODIFICACIÓN!$BQ$3:$BR$7,2,FALSE)</f>
        <v>4 O MÁS VECES A LA SEMANA</v>
      </c>
      <c r="AM930" s="19" t="str">
        <f>VLOOKUP(BBDD!AL930,[1]CODIFICACIÓN!$BS$3:$BT$7,2,FALSE)</f>
        <v>Muy seguro</v>
      </c>
    </row>
    <row r="931" spans="1:39" ht="15" customHeight="1" x14ac:dyDescent="0.3">
      <c r="A931" s="4">
        <v>930</v>
      </c>
      <c r="B931" s="5">
        <v>42846</v>
      </c>
      <c r="C931" s="7">
        <v>0.66666666666666663</v>
      </c>
      <c r="D931" s="3" t="s">
        <v>275</v>
      </c>
      <c r="E931" s="19" t="str">
        <f>VLOOKUP(BBDD!E931,[1]CODIFICACIÓN!$A$3:$B$5,2,FALSE)</f>
        <v>Hombre</v>
      </c>
      <c r="F931" s="3">
        <v>355</v>
      </c>
      <c r="G931" s="3" t="e">
        <f>VLOOKUP(F931,[1]CODIFICACIÓN!$BV$3:$BW$99,2,FALSE)</f>
        <v>#N/A</v>
      </c>
      <c r="H931" s="3" t="s">
        <v>136</v>
      </c>
      <c r="I931" s="19" t="str">
        <f>VLOOKUP(BBDD!H931,[1]CODIFICACIÓN!$BG$3:$BH$11,2,FALSE)</f>
        <v>OCUPADO/A</v>
      </c>
      <c r="J931" s="4" t="s">
        <v>479</v>
      </c>
      <c r="K931" s="19" t="str">
        <f>VLOOKUP(BBDD!J931,[1]CODIFICACIÓN!$G$3:$H$48,2,FALSE)</f>
        <v>Casco Histórico</v>
      </c>
      <c r="L931" s="4">
        <v>132</v>
      </c>
      <c r="M931" s="3" t="s">
        <v>232</v>
      </c>
      <c r="N931" s="19" t="str">
        <f>VLOOKUP(BBDD!M931,[1]CODIFICACIÓN!$G$3:$H$48,2,FALSE)</f>
        <v>Actur- Rey Fernando</v>
      </c>
      <c r="O931" s="18">
        <v>159</v>
      </c>
      <c r="P931" s="19" t="str">
        <f>VLOOKUP(BBDD!O931,[1]CODIFICACIÓN!$BI$3:$BJ$15,2,FALSE)</f>
        <v>TRABAJO</v>
      </c>
      <c r="Q931" s="3"/>
      <c r="R931" s="19" t="str">
        <f>VLOOKUP(BBDD!Q931,[1]CODIFICACIÓN!$BI$3:$BJ$15,2,FALSE)</f>
        <v>ASUNTOS PERSONALES</v>
      </c>
      <c r="T931" s="19" t="str">
        <f>VLOOKUP(BBDD!S931,[1]CODIFICACIÓN!$BK$3:$BL$18,2,FALSE)</f>
        <v>TRANVÍA</v>
      </c>
      <c r="U931" s="19"/>
      <c r="V931" s="3"/>
      <c r="Y931" s="7">
        <v>0.66666666666666663</v>
      </c>
      <c r="Z931" s="3">
        <v>30</v>
      </c>
      <c r="AA931" s="3" t="s">
        <v>467</v>
      </c>
      <c r="AI931" s="19" t="str">
        <f>VLOOKUP(BBDD!AH931,[1]CODIFICACIÓN!$BM$3:$BN$14,2,FALSE)</f>
        <v>TARJETA CIUDADANA</v>
      </c>
      <c r="AJ931" s="19" t="str">
        <f>VLOOKUP(BBDD!AI931,[1]CODIFICACIÓN!$BO$3:$BP$12,2,FALSE)</f>
        <v>NS/NC</v>
      </c>
      <c r="AL931" s="19" t="str">
        <f>VLOOKUP(BBDD!AK931,[1]CODIFICACIÓN!$BQ$3:$BR$7,2,FALSE)</f>
        <v>NS/NC</v>
      </c>
      <c r="AM931" s="19" t="str">
        <f>VLOOKUP(BBDD!AL931,[1]CODIFICACIÓN!$BS$3:$BT$7,2,FALSE)</f>
        <v>Muy seguro</v>
      </c>
    </row>
    <row r="932" spans="1:39" x14ac:dyDescent="0.3">
      <c r="A932" s="4">
        <v>931</v>
      </c>
      <c r="B932" s="5">
        <v>42846</v>
      </c>
      <c r="C932" s="7">
        <v>0.66666666666666663</v>
      </c>
      <c r="D932" s="3" t="s">
        <v>275</v>
      </c>
      <c r="E932" s="19" t="str">
        <f>VLOOKUP(BBDD!E932,[1]CODIFICACIÓN!$A$3:$B$5,2,FALSE)</f>
        <v>Hombre</v>
      </c>
      <c r="F932" s="3">
        <v>21</v>
      </c>
      <c r="G932" s="3" t="str">
        <f>VLOOKUP(F932,[1]CODIFICACIÓN!$BV$3:$BW$99,2,FALSE)</f>
        <v>15 a 24 años</v>
      </c>
      <c r="H932" s="3" t="s">
        <v>131</v>
      </c>
      <c r="I932" s="19" t="str">
        <f>VLOOKUP(BBDD!H932,[1]CODIFICACIÓN!$BG$3:$BH$11,2,FALSE)</f>
        <v>ESTUDIANTE</v>
      </c>
      <c r="J932" s="4" t="s">
        <v>470</v>
      </c>
      <c r="K932" s="19" t="str">
        <f>VLOOKUP(BBDD!J932,[1]CODIFICACIÓN!$G$3:$H$48,2,FALSE)</f>
        <v>Universidad Campus Río Ebro</v>
      </c>
      <c r="L932" s="4">
        <v>172</v>
      </c>
      <c r="M932" s="3" t="s">
        <v>131</v>
      </c>
      <c r="N932" s="19" t="str">
        <f>VLOOKUP(BBDD!M932,[1]CODIFICACIÓN!$G$3:$H$48,2,FALSE)</f>
        <v>Miralbueno</v>
      </c>
      <c r="O932" s="18" t="s">
        <v>563</v>
      </c>
      <c r="P932" s="19" t="str">
        <f>VLOOKUP(BBDD!O932,[1]CODIFICACIÓN!$BI$3:$BJ$15,2,FALSE)</f>
        <v>ESTUDIOS</v>
      </c>
      <c r="Q932" s="3"/>
      <c r="R932" s="19" t="str">
        <f>VLOOKUP(BBDD!Q932,[1]CODIFICACIÓN!$BI$3:$BJ$15,2,FALSE)</f>
        <v>CASA</v>
      </c>
      <c r="T932" s="19" t="str">
        <f>VLOOKUP(BBDD!S932,[1]CODIFICACIÓN!$BK$3:$BL$18,2,FALSE)</f>
        <v>TRANVÍA</v>
      </c>
      <c r="U932" s="19" t="str">
        <f>VLOOKUP(BBDD!T932,[1]CODIFICACIÓN!$BK$3:$BL$18,2,FALSE)</f>
        <v>BUS URBANO</v>
      </c>
      <c r="V932" s="3"/>
      <c r="Y932" s="7">
        <v>0.67361111111111116</v>
      </c>
      <c r="Z932" s="3">
        <v>50</v>
      </c>
      <c r="AA932" s="3" t="s">
        <v>467</v>
      </c>
      <c r="AC932" s="3">
        <v>23</v>
      </c>
      <c r="AI932" s="19" t="str">
        <f>VLOOKUP(BBDD!AH932,[1]CODIFICACIÓN!$BM$3:$BN$14,2,FALSE)</f>
        <v>AUTOBÚS URBANO DE ZARAGOZA</v>
      </c>
      <c r="AJ932" s="19" t="str">
        <f>VLOOKUP(BBDD!AI932,[1]CODIFICACIÓN!$BO$3:$BP$12,2,FALSE)</f>
        <v>NS/NC</v>
      </c>
      <c r="AL932" s="19" t="str">
        <f>VLOOKUP(BBDD!AK932,[1]CODIFICACIÓN!$BQ$3:$BR$7,2,FALSE)</f>
        <v>4 O MÁS VECES A LA SEMANA</v>
      </c>
      <c r="AM932" s="19" t="str">
        <f>VLOOKUP(BBDD!AL932,[1]CODIFICACIÓN!$BS$3:$BT$7,2,FALSE)</f>
        <v>Muy seguro</v>
      </c>
    </row>
    <row r="933" spans="1:39" ht="15" customHeight="1" x14ac:dyDescent="0.3">
      <c r="A933" s="4">
        <v>932</v>
      </c>
      <c r="B933" s="5">
        <v>42846</v>
      </c>
      <c r="C933" s="7">
        <v>0.68402777777777779</v>
      </c>
      <c r="D933" s="3" t="s">
        <v>275</v>
      </c>
      <c r="E933" s="19" t="str">
        <f>VLOOKUP(BBDD!E933,[1]CODIFICACIÓN!$A$3:$B$5,2,FALSE)</f>
        <v>Hombre</v>
      </c>
      <c r="F933" s="3">
        <v>40</v>
      </c>
      <c r="G933" s="3" t="str">
        <f>VLOOKUP(F933,[1]CODIFICACIÓN!$BV$3:$BW$99,2,FALSE)</f>
        <v>40 a 54 años</v>
      </c>
      <c r="H933" s="3" t="s">
        <v>480</v>
      </c>
      <c r="I933" s="19" t="str">
        <f>VLOOKUP(BBDD!H933,[1]CODIFICACIÓN!$BG$3:$BH$11,2,FALSE)</f>
        <v>OCUPADO/A</v>
      </c>
      <c r="J933" s="4" t="s">
        <v>481</v>
      </c>
      <c r="K933" s="19" t="str">
        <f>VLOOKUP(BBDD!J933,[1]CODIFICACIÓN!$G$3:$H$48,2,FALSE)</f>
        <v>Universidad</v>
      </c>
      <c r="L933" s="4">
        <v>142</v>
      </c>
      <c r="M933" s="3" t="s">
        <v>121</v>
      </c>
      <c r="N933" s="19" t="str">
        <f>VLOOKUP(BBDD!M933,[1]CODIFICACIÓN!$G$3:$H$48,2,FALSE)</f>
        <v>Actur- Rey Fernando</v>
      </c>
      <c r="O933" s="18">
        <v>2</v>
      </c>
      <c r="P933" s="19" t="str">
        <f>VLOOKUP(BBDD!O933,[1]CODIFICACIÓN!$BI$3:$BJ$15,2,FALSE)</f>
        <v>TRABAJO</v>
      </c>
      <c r="Q933" s="3"/>
      <c r="R933" s="19" t="str">
        <f>VLOOKUP(BBDD!Q933,[1]CODIFICACIÓN!$BI$3:$BJ$15,2,FALSE)</f>
        <v>ACOMPAÑAR ESTUDIAR</v>
      </c>
      <c r="T933" s="19" t="str">
        <f>VLOOKUP(BBDD!S933,[1]CODIFICACIÓN!$BK$3:$BL$18,2,FALSE)</f>
        <v>TRANVÍA</v>
      </c>
      <c r="U933" s="19"/>
      <c r="V933" s="3"/>
      <c r="Y933" s="7">
        <v>0.68402777777777779</v>
      </c>
      <c r="Z933" s="3">
        <v>5</v>
      </c>
      <c r="AA933" s="3" t="s">
        <v>467</v>
      </c>
      <c r="AI933" s="19" t="str">
        <f>VLOOKUP(BBDD!AH933,[1]CODIFICACIÓN!$BM$3:$BN$14,2,FALSE)</f>
        <v>TARJETA CIUDADANA</v>
      </c>
      <c r="AJ933" s="19" t="str">
        <f>VLOOKUP(BBDD!AI933,[1]CODIFICACIÓN!$BO$3:$BP$12,2,FALSE)</f>
        <v>NS/NC</v>
      </c>
      <c r="AL933" s="19" t="str">
        <f>VLOOKUP(BBDD!AK933,[1]CODIFICACIÓN!$BQ$3:$BR$7,2,FALSE)</f>
        <v>1-3 VECES A LA SEMANA</v>
      </c>
      <c r="AM933" s="19" t="str">
        <f>VLOOKUP(BBDD!AL933,[1]CODIFICACIÓN!$BS$3:$BT$7,2,FALSE)</f>
        <v>Muy seguro</v>
      </c>
    </row>
    <row r="934" spans="1:39" x14ac:dyDescent="0.3">
      <c r="A934" s="4">
        <v>933</v>
      </c>
      <c r="B934" s="5">
        <v>42846</v>
      </c>
      <c r="C934" s="7">
        <v>0.68402777777777779</v>
      </c>
      <c r="D934" s="3" t="s">
        <v>275</v>
      </c>
      <c r="E934" s="19" t="str">
        <f>VLOOKUP(BBDD!E934,[1]CODIFICACIÓN!$A$3:$B$5,2,FALSE)</f>
        <v>Hombre</v>
      </c>
      <c r="F934" s="3">
        <v>18</v>
      </c>
      <c r="G934" s="3" t="str">
        <f>VLOOKUP(F934,[1]CODIFICACIÓN!$BV$3:$BW$99,2,FALSE)</f>
        <v>15 a 24 años</v>
      </c>
      <c r="H934" s="3" t="s">
        <v>212</v>
      </c>
      <c r="I934" s="19" t="str">
        <f>VLOOKUP(BBDD!H934,[1]CODIFICACIÓN!$BG$3:$BH$11,2,FALSE)</f>
        <v>ESTUDIANTE</v>
      </c>
      <c r="J934" s="4" t="s">
        <v>470</v>
      </c>
      <c r="K934" s="19" t="str">
        <f>VLOOKUP(BBDD!J934,[1]CODIFICACIÓN!$G$3:$H$48,2,FALSE)</f>
        <v>Universidad Campus Río Ebro</v>
      </c>
      <c r="L934" s="4">
        <v>172</v>
      </c>
      <c r="M934" s="3" t="s">
        <v>212</v>
      </c>
      <c r="N934" s="19" t="str">
        <f>VLOOKUP(BBDD!M934,[1]CODIFICACIÓN!$G$3:$H$48,2,FALSE)</f>
        <v>Universidad Campus Río Ebro</v>
      </c>
      <c r="O934" s="18">
        <v>63</v>
      </c>
      <c r="P934" s="19" t="str">
        <f>VLOOKUP(BBDD!O934,[1]CODIFICACIÓN!$BI$3:$BJ$15,2,FALSE)</f>
        <v>ESTUDIOS</v>
      </c>
      <c r="Q934" s="3"/>
      <c r="R934" s="19" t="str">
        <f>VLOOKUP(BBDD!Q934,[1]CODIFICACIÓN!$BI$3:$BJ$15,2,FALSE)</f>
        <v>CASA</v>
      </c>
      <c r="T934" s="19" t="str">
        <f>VLOOKUP(BBDD!S934,[1]CODIFICACIÓN!$BK$3:$BL$18,2,FALSE)</f>
        <v>A PIE</v>
      </c>
      <c r="U934" s="19" t="str">
        <f>VLOOKUP(BBDD!T934,[1]CODIFICACIÓN!$BK$3:$BL$18,2,FALSE)</f>
        <v>TRANVÍA</v>
      </c>
      <c r="V934" s="3"/>
      <c r="Y934" s="7">
        <v>0.68402777777777779</v>
      </c>
      <c r="Z934" s="3">
        <v>15</v>
      </c>
      <c r="AC934" s="3" t="s">
        <v>467</v>
      </c>
      <c r="AI934" s="19" t="str">
        <f>VLOOKUP(BBDD!AH934,[1]CODIFICACIÓN!$BM$3:$BN$14,2,FALSE)</f>
        <v>AUTOBÚS URBANO DE ZARAGOZA</v>
      </c>
      <c r="AJ934" s="19" t="str">
        <f>VLOOKUP(BBDD!AI934,[1]CODIFICACIÓN!$BO$3:$BP$12,2,FALSE)</f>
        <v>NS/NC</v>
      </c>
      <c r="AL934" s="19" t="str">
        <f>VLOOKUP(BBDD!AK934,[1]CODIFICACIÓN!$BQ$3:$BR$7,2,FALSE)</f>
        <v>4 O MÁS VECES A LA SEMANA</v>
      </c>
      <c r="AM934" s="19" t="str">
        <f>VLOOKUP(BBDD!AL934,[1]CODIFICACIÓN!$BS$3:$BT$7,2,FALSE)</f>
        <v>Seguro</v>
      </c>
    </row>
    <row r="935" spans="1:39" ht="15" customHeight="1" x14ac:dyDescent="0.3">
      <c r="A935" s="4">
        <v>934</v>
      </c>
      <c r="B935" s="5">
        <v>42846</v>
      </c>
      <c r="C935" s="7">
        <v>0.6875</v>
      </c>
      <c r="D935" s="3" t="s">
        <v>275</v>
      </c>
      <c r="E935" s="19" t="str">
        <f>VLOOKUP(BBDD!E935,[1]CODIFICACIÓN!$A$3:$B$5,2,FALSE)</f>
        <v>Hombre</v>
      </c>
      <c r="F935" s="3">
        <v>25</v>
      </c>
      <c r="G935" s="3" t="str">
        <f>VLOOKUP(F935,[1]CODIFICACIÓN!$BV$3:$BW$99,2,FALSE)</f>
        <v>25 a 39 años</v>
      </c>
      <c r="H935" s="3" t="s">
        <v>106</v>
      </c>
      <c r="I935" s="19" t="str">
        <f>VLOOKUP(BBDD!H935,[1]CODIFICACIÓN!$BG$3:$BH$11,2,FALSE)</f>
        <v>ESTUDIANTE</v>
      </c>
      <c r="J935" s="4" t="s">
        <v>470</v>
      </c>
      <c r="K935" s="19" t="str">
        <f>VLOOKUP(BBDD!J935,[1]CODIFICACIÓN!$G$3:$H$48,2,FALSE)</f>
        <v>Universidad Campus Río Ebro</v>
      </c>
      <c r="L935" s="4">
        <v>172</v>
      </c>
      <c r="M935" s="3" t="s">
        <v>106</v>
      </c>
      <c r="N935" s="19" t="str">
        <f>VLOOKUP(BBDD!M935,[1]CODIFICACIÓN!$G$3:$H$48,2,FALSE)</f>
        <v>Universidad Campus Río Ebro</v>
      </c>
      <c r="O935" s="18" t="s">
        <v>609</v>
      </c>
      <c r="P935" s="19" t="str">
        <f>VLOOKUP(BBDD!O935,[1]CODIFICACIÓN!$BI$3:$BJ$15,2,FALSE)</f>
        <v>ESTUDIOS</v>
      </c>
      <c r="Q935" s="3"/>
      <c r="R935" s="19" t="str">
        <f>VLOOKUP(BBDD!Q935,[1]CODIFICACIÓN!$BI$3:$BJ$15,2,FALSE)</f>
        <v>CASA</v>
      </c>
      <c r="T935" s="19" t="str">
        <f>VLOOKUP(BBDD!S935,[1]CODIFICACIÓN!$BK$3:$BL$18,2,FALSE)</f>
        <v>A PIE</v>
      </c>
      <c r="U935" s="19"/>
      <c r="V935" s="3"/>
      <c r="Y935" s="7">
        <v>0.6875</v>
      </c>
      <c r="Z935" s="3">
        <v>15</v>
      </c>
      <c r="AI935" s="19" t="str">
        <f>VLOOKUP(BBDD!AH935,[1]CODIFICACIÓN!$BM$3:$BN$14,2,FALSE)</f>
        <v>NS/NC</v>
      </c>
      <c r="AJ935" s="19" t="str">
        <f>VLOOKUP(BBDD!AI935,[1]CODIFICACIÓN!$BO$3:$BP$12,2,FALSE)</f>
        <v>NS/NC</v>
      </c>
      <c r="AL935" s="19" t="str">
        <f>VLOOKUP(BBDD!AK935,[1]CODIFICACIÓN!$BQ$3:$BR$7,2,FALSE)</f>
        <v>4 O MÁS VECES A LA SEMANA</v>
      </c>
      <c r="AM935" s="19" t="str">
        <f>VLOOKUP(BBDD!AL935,[1]CODIFICACIÓN!$BS$3:$BT$7,2,FALSE)</f>
        <v>NS/NC</v>
      </c>
    </row>
    <row r="936" spans="1:39" x14ac:dyDescent="0.3">
      <c r="A936" s="4">
        <v>935</v>
      </c>
      <c r="B936" s="5">
        <v>42846</v>
      </c>
      <c r="C936" s="7">
        <v>0.6875</v>
      </c>
      <c r="D936" s="3" t="s">
        <v>275</v>
      </c>
      <c r="E936" s="19" t="str">
        <f>VLOOKUP(BBDD!E936,[1]CODIFICACIÓN!$A$3:$B$5,2,FALSE)</f>
        <v>Mujer</v>
      </c>
      <c r="F936" s="3">
        <v>20</v>
      </c>
      <c r="G936" s="3" t="str">
        <f>VLOOKUP(F936,[1]CODIFICACIÓN!$BV$3:$BW$99,2,FALSE)</f>
        <v>15 a 24 años</v>
      </c>
      <c r="H936" s="3" t="s">
        <v>482</v>
      </c>
      <c r="I936" s="19" t="str">
        <f>VLOOKUP(BBDD!H936,[1]CODIFICACIÓN!$BG$3:$BH$11,2,FALSE)</f>
        <v>ESTUDIANTE</v>
      </c>
      <c r="J936" s="4" t="s">
        <v>470</v>
      </c>
      <c r="K936" s="19" t="str">
        <f>VLOOKUP(BBDD!J936,[1]CODIFICACIÓN!$G$3:$H$48,2,FALSE)</f>
        <v>Universidad Campus Río Ebro</v>
      </c>
      <c r="L936" s="4">
        <v>172</v>
      </c>
      <c r="M936" s="3" t="s">
        <v>328</v>
      </c>
      <c r="N936" s="19" t="str">
        <f>VLOOKUP(BBDD!M936,[1]CODIFICACIÓN!$G$3:$H$48,2,FALSE)</f>
        <v>Universidad Campus Río Ebro</v>
      </c>
      <c r="O936" s="18">
        <v>20</v>
      </c>
      <c r="P936" s="19" t="str">
        <f>VLOOKUP(BBDD!O936,[1]CODIFICACIÓN!$BI$3:$BJ$15,2,FALSE)</f>
        <v>ESTUDIOS</v>
      </c>
      <c r="Q936" s="3"/>
      <c r="R936" s="19" t="str">
        <f>VLOOKUP(BBDD!Q936,[1]CODIFICACIÓN!$BI$3:$BJ$15,2,FALSE)</f>
        <v>OCIO (DEPORTE, AMIGOS, ETC.)</v>
      </c>
      <c r="T936" s="19" t="str">
        <f>VLOOKUP(BBDD!S936,[1]CODIFICACIÓN!$BK$3:$BL$18,2,FALSE)</f>
        <v>TRANVÍA</v>
      </c>
      <c r="U936" s="19" t="str">
        <f>VLOOKUP(BBDD!T936,[1]CODIFICACIÓN!$BK$3:$BL$18,2,FALSE)</f>
        <v>BUS URBANO</v>
      </c>
      <c r="V936" s="3"/>
      <c r="Y936" s="7">
        <v>0.6875</v>
      </c>
      <c r="Z936" s="3">
        <v>18</v>
      </c>
      <c r="AA936" s="3" t="s">
        <v>467</v>
      </c>
      <c r="AC936" s="3" t="s">
        <v>388</v>
      </c>
      <c r="AI936" s="19" t="str">
        <f>VLOOKUP(BBDD!AH936,[1]CODIFICACIÓN!$BM$3:$BN$14,2,FALSE)</f>
        <v>TARJETA INTERBUS</v>
      </c>
      <c r="AJ936" s="19" t="str">
        <f>VLOOKUP(BBDD!AI936,[1]CODIFICACIÓN!$BO$3:$BP$12,2,FALSE)</f>
        <v>NS/NC</v>
      </c>
      <c r="AL936" s="19" t="str">
        <f>VLOOKUP(BBDD!AK936,[1]CODIFICACIÓN!$BQ$3:$BR$7,2,FALSE)</f>
        <v>CON MENOR FRECUENCIA</v>
      </c>
      <c r="AM936" s="19" t="str">
        <f>VLOOKUP(BBDD!AL936,[1]CODIFICACIÓN!$BS$3:$BT$7,2,FALSE)</f>
        <v>Seguro</v>
      </c>
    </row>
    <row r="937" spans="1:39" ht="15" customHeight="1" x14ac:dyDescent="0.3">
      <c r="A937" s="4">
        <v>936</v>
      </c>
      <c r="B937" s="5">
        <v>42846</v>
      </c>
      <c r="C937" s="7">
        <v>0.69444444444444453</v>
      </c>
      <c r="D937" s="3" t="s">
        <v>275</v>
      </c>
      <c r="E937" s="19" t="str">
        <f>VLOOKUP(BBDD!E937,[1]CODIFICACIÓN!$A$3:$B$5,2,FALSE)</f>
        <v>Hombre</v>
      </c>
      <c r="F937" s="3">
        <v>45</v>
      </c>
      <c r="G937" s="3" t="str">
        <f>VLOOKUP(F937,[1]CODIFICACIÓN!$BV$3:$BW$99,2,FALSE)</f>
        <v>40 a 54 años</v>
      </c>
      <c r="H937" s="3" t="s">
        <v>105</v>
      </c>
      <c r="I937" s="19" t="str">
        <f>VLOOKUP(BBDD!H937,[1]CODIFICACIÓN!$BG$3:$BH$11,2,FALSE)</f>
        <v>OCUPADO/A</v>
      </c>
      <c r="J937" s="4" t="s">
        <v>463</v>
      </c>
      <c r="K937" s="19" t="str">
        <f>VLOOKUP(BBDD!J937,[1]CODIFICACIÓN!$G$3:$H$48,2,FALSE)</f>
        <v>Universidad Campus Río Ebro</v>
      </c>
      <c r="L937" s="4">
        <v>172</v>
      </c>
      <c r="M937" s="3" t="s">
        <v>460</v>
      </c>
      <c r="N937" s="19" t="str">
        <f>VLOOKUP(BBDD!M937,[1]CODIFICACIÓN!$G$3:$H$48,2,FALSE)</f>
        <v>Universidad Campus Río Ebro</v>
      </c>
      <c r="O937" s="18">
        <v>172</v>
      </c>
      <c r="P937" s="19" t="str">
        <f>VLOOKUP(BBDD!O937,[1]CODIFICACIÓN!$BI$3:$BJ$15,2,FALSE)</f>
        <v>TRABAJO</v>
      </c>
      <c r="Q937" s="3"/>
      <c r="R937" s="19" t="str">
        <f>VLOOKUP(BBDD!Q937,[1]CODIFICACIÓN!$BI$3:$BJ$15,2,FALSE)</f>
        <v>CASA</v>
      </c>
      <c r="T937" s="19" t="str">
        <f>VLOOKUP(BBDD!S937,[1]CODIFICACIÓN!$BK$3:$BL$18,2,FALSE)</f>
        <v>A PIE</v>
      </c>
      <c r="U937" s="19"/>
      <c r="V937" s="3"/>
      <c r="Y937" s="7">
        <v>0.67361111111111116</v>
      </c>
      <c r="Z937" s="3">
        <v>5</v>
      </c>
      <c r="AI937" s="19" t="str">
        <f>VLOOKUP(BBDD!AH937,[1]CODIFICACIÓN!$BM$3:$BN$14,2,FALSE)</f>
        <v>NS/NC</v>
      </c>
      <c r="AJ937" s="19" t="str">
        <f>VLOOKUP(BBDD!AI937,[1]CODIFICACIÓN!$BO$3:$BP$12,2,FALSE)</f>
        <v>INNECESARIO POR PROXIMIDAD</v>
      </c>
      <c r="AL937" s="19" t="str">
        <f>VLOOKUP(BBDD!AK937,[1]CODIFICACIÓN!$BQ$3:$BR$7,2,FALSE)</f>
        <v>NS/NC</v>
      </c>
      <c r="AM937" s="19" t="str">
        <f>VLOOKUP(BBDD!AL937,[1]CODIFICACIÓN!$BS$3:$BT$7,2,FALSE)</f>
        <v>NS/NC</v>
      </c>
    </row>
    <row r="938" spans="1:39" x14ac:dyDescent="0.3">
      <c r="A938" s="4">
        <v>937</v>
      </c>
      <c r="B938" s="5">
        <v>42846</v>
      </c>
      <c r="C938" s="7">
        <v>0.70833333333333337</v>
      </c>
      <c r="D938" s="3" t="s">
        <v>275</v>
      </c>
      <c r="E938" s="19" t="str">
        <f>VLOOKUP(BBDD!E938,[1]CODIFICACIÓN!$A$3:$B$5,2,FALSE)</f>
        <v>Mujer</v>
      </c>
      <c r="F938" s="3">
        <v>19</v>
      </c>
      <c r="G938" s="3" t="str">
        <f>VLOOKUP(F938,[1]CODIFICACIÓN!$BV$3:$BW$99,2,FALSE)</f>
        <v>15 a 24 años</v>
      </c>
      <c r="H938" s="3" t="s">
        <v>183</v>
      </c>
      <c r="I938" s="19" t="str">
        <f>VLOOKUP(BBDD!H938,[1]CODIFICACIÓN!$BG$3:$BH$11,2,FALSE)</f>
        <v>ESTUDIANTE</v>
      </c>
      <c r="J938" s="4" t="s">
        <v>470</v>
      </c>
      <c r="K938" s="19" t="str">
        <f>VLOOKUP(BBDD!J938,[1]CODIFICACIÓN!$G$3:$H$48,2,FALSE)</f>
        <v>Universidad Campus Río Ebro</v>
      </c>
      <c r="L938" s="4">
        <v>172</v>
      </c>
      <c r="M938" s="3" t="s">
        <v>105</v>
      </c>
      <c r="N938" s="19" t="str">
        <f>VLOOKUP(BBDD!M938,[1]CODIFICACIÓN!$G$3:$H$48,2,FALSE)</f>
        <v>Universidad Campus Río Ebro</v>
      </c>
      <c r="O938" s="18" t="s">
        <v>567</v>
      </c>
      <c r="P938" s="19" t="str">
        <f>VLOOKUP(BBDD!O938,[1]CODIFICACIÓN!$BI$3:$BJ$15,2,FALSE)</f>
        <v>ESTUDIOS</v>
      </c>
      <c r="Q938" s="3"/>
      <c r="R938" s="19" t="str">
        <f>VLOOKUP(BBDD!Q938,[1]CODIFICACIÓN!$BI$3:$BJ$15,2,FALSE)</f>
        <v>CASA</v>
      </c>
      <c r="T938" s="19" t="str">
        <f>VLOOKUP(BBDD!S938,[1]CODIFICACIÓN!$BK$3:$BL$18,2,FALSE)</f>
        <v>TRANVÍA</v>
      </c>
      <c r="U938" s="19" t="str">
        <f>VLOOKUP(BBDD!T938,[1]CODIFICACIÓN!$BK$3:$BL$18,2,FALSE)</f>
        <v>A PIE</v>
      </c>
      <c r="V938" s="3"/>
      <c r="Y938" s="7">
        <v>0.70833333333333337</v>
      </c>
      <c r="Z938" s="3">
        <v>30</v>
      </c>
      <c r="AA938" s="3" t="s">
        <v>467</v>
      </c>
      <c r="AI938" s="19" t="str">
        <f>VLOOKUP(BBDD!AH938,[1]CODIFICACIÓN!$BM$3:$BN$14,2,FALSE)</f>
        <v>AUTOBÚS URBANO DE ZARAGOZA</v>
      </c>
      <c r="AJ938" s="19" t="str">
        <f>VLOOKUP(BBDD!AI938,[1]CODIFICACIÓN!$BO$3:$BP$12,2,FALSE)</f>
        <v>NS/NC</v>
      </c>
      <c r="AL938" s="19" t="str">
        <f>VLOOKUP(BBDD!AK938,[1]CODIFICACIÓN!$BQ$3:$BR$7,2,FALSE)</f>
        <v>4 O MÁS VECES A LA SEMANA</v>
      </c>
      <c r="AM938" s="19" t="str">
        <f>VLOOKUP(BBDD!AL938,[1]CODIFICACIÓN!$BS$3:$BT$7,2,FALSE)</f>
        <v>Muy seguro</v>
      </c>
    </row>
    <row r="939" spans="1:39" x14ac:dyDescent="0.3">
      <c r="A939" s="4">
        <v>938</v>
      </c>
      <c r="B939" s="5">
        <v>42846</v>
      </c>
      <c r="C939" s="7">
        <v>0.70833333333333337</v>
      </c>
      <c r="D939" s="3" t="s">
        <v>275</v>
      </c>
      <c r="E939" s="19" t="str">
        <f>VLOOKUP(BBDD!E939,[1]CODIFICACIÓN!$A$3:$B$5,2,FALSE)</f>
        <v>Hombre</v>
      </c>
      <c r="F939" s="3">
        <v>20</v>
      </c>
      <c r="G939" s="3" t="str">
        <f>VLOOKUP(F939,[1]CODIFICACIÓN!$BV$3:$BW$99,2,FALSE)</f>
        <v>15 a 24 años</v>
      </c>
      <c r="H939" s="3" t="s">
        <v>115</v>
      </c>
      <c r="I939" s="19" t="str">
        <f>VLOOKUP(BBDD!H939,[1]CODIFICACIÓN!$BG$3:$BH$11,2,FALSE)</f>
        <v>ESTUDIANTE</v>
      </c>
      <c r="J939" s="4" t="s">
        <v>470</v>
      </c>
      <c r="K939" s="19" t="str">
        <f>VLOOKUP(BBDD!J939,[1]CODIFICACIÓN!$G$3:$H$48,2,FALSE)</f>
        <v>Universidad Campus Río Ebro</v>
      </c>
      <c r="L939" s="4">
        <v>172</v>
      </c>
      <c r="M939" s="3" t="s">
        <v>115</v>
      </c>
      <c r="N939" s="19" t="str">
        <f>VLOOKUP(BBDD!M939,[1]CODIFICACIÓN!$G$3:$H$48,2,FALSE)</f>
        <v>Universidad Campus Río Ebro</v>
      </c>
      <c r="O939" s="18" t="s">
        <v>564</v>
      </c>
      <c r="P939" s="19" t="str">
        <f>VLOOKUP(BBDD!O939,[1]CODIFICACIÓN!$BI$3:$BJ$15,2,FALSE)</f>
        <v>ESTUDIOS</v>
      </c>
      <c r="Q939" s="3"/>
      <c r="R939" s="19" t="str">
        <f>VLOOKUP(BBDD!Q939,[1]CODIFICACIÓN!$BI$3:$BJ$15,2,FALSE)</f>
        <v>CASA</v>
      </c>
      <c r="T939" s="19" t="str">
        <f>VLOOKUP(BBDD!S939,[1]CODIFICACIÓN!$BK$3:$BL$18,2,FALSE)</f>
        <v>TRANVÍA</v>
      </c>
      <c r="U939" s="19" t="str">
        <f>VLOOKUP(BBDD!T939,[1]CODIFICACIÓN!$BK$3:$BL$18,2,FALSE)</f>
        <v>BUS URBANO</v>
      </c>
      <c r="V939" s="19" t="str">
        <f>VLOOKUP(BBDD!U939,[1]CODIFICACIÓN!$BK$3:$BL$18,2,FALSE)</f>
        <v>A PIE</v>
      </c>
      <c r="Y939" s="7">
        <v>0.70833333333333337</v>
      </c>
      <c r="Z939" s="3">
        <v>30</v>
      </c>
      <c r="AA939" s="3" t="s">
        <v>467</v>
      </c>
      <c r="AC939" s="3">
        <v>32</v>
      </c>
      <c r="AI939" s="19" t="str">
        <f>VLOOKUP(BBDD!AH939,[1]CODIFICACIÓN!$BM$3:$BN$14,2,FALSE)</f>
        <v>TARJETA CIUDADANA</v>
      </c>
      <c r="AJ939" s="19" t="str">
        <f>VLOOKUP(BBDD!AI939,[1]CODIFICACIÓN!$BO$3:$BP$12,2,FALSE)</f>
        <v>NS/NC</v>
      </c>
      <c r="AL939" s="19" t="str">
        <f>VLOOKUP(BBDD!AK939,[1]CODIFICACIÓN!$BQ$3:$BR$7,2,FALSE)</f>
        <v>4 O MÁS VECES A LA SEMANA</v>
      </c>
      <c r="AM939" s="19" t="str">
        <f>VLOOKUP(BBDD!AL939,[1]CODIFICACIÓN!$BS$3:$BT$7,2,FALSE)</f>
        <v>Seguro</v>
      </c>
    </row>
    <row r="940" spans="1:39" ht="15" customHeight="1" x14ac:dyDescent="0.3">
      <c r="A940" s="4">
        <v>939</v>
      </c>
      <c r="B940" s="5">
        <v>42846</v>
      </c>
      <c r="C940" s="7">
        <v>0.71180555555555547</v>
      </c>
      <c r="D940" s="3" t="s">
        <v>275</v>
      </c>
      <c r="E940" s="19" t="str">
        <f>VLOOKUP(BBDD!E940,[1]CODIFICACIÓN!$A$3:$B$5,2,FALSE)</f>
        <v>Mujer</v>
      </c>
      <c r="F940" s="3">
        <v>19</v>
      </c>
      <c r="G940" s="3" t="str">
        <f>VLOOKUP(F940,[1]CODIFICACIÓN!$BV$3:$BW$99,2,FALSE)</f>
        <v>15 a 24 años</v>
      </c>
      <c r="H940" s="3" t="s">
        <v>105</v>
      </c>
      <c r="I940" s="19" t="str">
        <f>VLOOKUP(BBDD!H940,[1]CODIFICACIÓN!$BG$3:$BH$11,2,FALSE)</f>
        <v>ESTUDIANTE</v>
      </c>
      <c r="J940" s="4" t="s">
        <v>470</v>
      </c>
      <c r="K940" s="19" t="str">
        <f>VLOOKUP(BBDD!J940,[1]CODIFICACIÓN!$G$3:$H$48,2,FALSE)</f>
        <v>Universidad Campus Río Ebro</v>
      </c>
      <c r="L940" s="4">
        <v>172</v>
      </c>
      <c r="M940" s="3" t="s">
        <v>105</v>
      </c>
      <c r="N940" s="19" t="str">
        <f>VLOOKUP(BBDD!M940,[1]CODIFICACIÓN!$G$3:$H$48,2,FALSE)</f>
        <v>Universidad Campus Río Ebro</v>
      </c>
      <c r="O940" s="18" t="s">
        <v>567</v>
      </c>
      <c r="P940" s="19" t="str">
        <f>VLOOKUP(BBDD!O940,[1]CODIFICACIÓN!$BI$3:$BJ$15,2,FALSE)</f>
        <v>ESTUDIOS</v>
      </c>
      <c r="Q940" s="3"/>
      <c r="R940" s="19" t="str">
        <f>VLOOKUP(BBDD!Q940,[1]CODIFICACIÓN!$BI$3:$BJ$15,2,FALSE)</f>
        <v>CASA</v>
      </c>
      <c r="T940" s="19" t="str">
        <f>VLOOKUP(BBDD!S940,[1]CODIFICACIÓN!$BK$3:$BL$18,2,FALSE)</f>
        <v>TRANVÍA</v>
      </c>
      <c r="U940" s="19"/>
      <c r="V940" s="3"/>
      <c r="Y940" s="7">
        <v>0.71180555555555547</v>
      </c>
      <c r="Z940" s="3">
        <v>20</v>
      </c>
      <c r="AA940" s="3" t="s">
        <v>467</v>
      </c>
      <c r="AI940" s="19" t="str">
        <f>VLOOKUP(BBDD!AH940,[1]CODIFICACIÓN!$BM$3:$BN$14,2,FALSE)</f>
        <v>TARJETA BUS</v>
      </c>
      <c r="AJ940" s="19" t="str">
        <f>VLOOKUP(BBDD!AI940,[1]CODIFICACIÓN!$BO$3:$BP$12,2,FALSE)</f>
        <v>NS/NC</v>
      </c>
      <c r="AL940" s="19" t="str">
        <f>VLOOKUP(BBDD!AK940,[1]CODIFICACIÓN!$BQ$3:$BR$7,2,FALSE)</f>
        <v>4 O MÁS VECES A LA SEMANA</v>
      </c>
      <c r="AM940" s="19" t="str">
        <f>VLOOKUP(BBDD!AL940,[1]CODIFICACIÓN!$BS$3:$BT$7,2,FALSE)</f>
        <v>Seguro</v>
      </c>
    </row>
    <row r="941" spans="1:39" ht="15" customHeight="1" x14ac:dyDescent="0.3">
      <c r="A941" s="4">
        <v>940</v>
      </c>
      <c r="B941" s="5">
        <v>42846</v>
      </c>
      <c r="C941" s="7">
        <v>0.70833333333333337</v>
      </c>
      <c r="D941" s="3" t="s">
        <v>275</v>
      </c>
      <c r="E941" s="19" t="str">
        <f>VLOOKUP(BBDD!E941,[1]CODIFICACIÓN!$A$3:$B$5,2,FALSE)</f>
        <v>Hombre</v>
      </c>
      <c r="F941" s="3">
        <v>19</v>
      </c>
      <c r="G941" s="3" t="str">
        <f>VLOOKUP(F941,[1]CODIFICACIÓN!$BV$3:$BW$99,2,FALSE)</f>
        <v>15 a 24 años</v>
      </c>
      <c r="H941" s="3" t="s">
        <v>128</v>
      </c>
      <c r="I941" s="19" t="str">
        <f>VLOOKUP(BBDD!H941,[1]CODIFICACIÓN!$BG$3:$BH$11,2,FALSE)</f>
        <v>ESTUDIANTE</v>
      </c>
      <c r="J941" s="4" t="s">
        <v>470</v>
      </c>
      <c r="K941" s="19" t="str">
        <f>VLOOKUP(BBDD!J941,[1]CODIFICACIÓN!$G$3:$H$48,2,FALSE)</f>
        <v>Universidad Campus Río Ebro</v>
      </c>
      <c r="L941" s="4">
        <v>172</v>
      </c>
      <c r="M941" s="3" t="s">
        <v>117</v>
      </c>
      <c r="N941" s="19" t="str">
        <f>VLOOKUP(BBDD!M941,[1]CODIFICACIÓN!$G$3:$H$48,2,FALSE)</f>
        <v>Universidad Campus Río Ebro</v>
      </c>
      <c r="O941" s="18">
        <v>64</v>
      </c>
      <c r="P941" s="19" t="str">
        <f>VLOOKUP(BBDD!O941,[1]CODIFICACIÓN!$BI$3:$BJ$15,2,FALSE)</f>
        <v>ESTUDIOS</v>
      </c>
      <c r="Q941" s="3"/>
      <c r="R941" s="19" t="str">
        <f>VLOOKUP(BBDD!Q941,[1]CODIFICACIÓN!$BI$3:$BJ$15,2,FALSE)</f>
        <v>OCIO (DEPORTE, AMIGOS, ETC.)</v>
      </c>
      <c r="T941" s="19" t="str">
        <f>VLOOKUP(BBDD!S941,[1]CODIFICACIÓN!$BK$3:$BL$18,2,FALSE)</f>
        <v>TRANVÍA</v>
      </c>
      <c r="U941" s="19"/>
      <c r="V941" s="3"/>
      <c r="Y941" s="7">
        <v>0.70833333333333337</v>
      </c>
      <c r="Z941" s="3">
        <v>20</v>
      </c>
      <c r="AA941" s="3" t="s">
        <v>467</v>
      </c>
      <c r="AI941" s="19" t="str">
        <f>VLOOKUP(BBDD!AH941,[1]CODIFICACIÓN!$BM$3:$BN$14,2,FALSE)</f>
        <v>AUTOBÚS URBANO DE ZARAGOZA</v>
      </c>
      <c r="AJ941" s="19" t="str">
        <f>VLOOKUP(BBDD!AI941,[1]CODIFICACIÓN!$BO$3:$BP$12,2,FALSE)</f>
        <v>NS/NC</v>
      </c>
      <c r="AL941" s="19" t="str">
        <f>VLOOKUP(BBDD!AK941,[1]CODIFICACIÓN!$BQ$3:$BR$7,2,FALSE)</f>
        <v>4 O MÁS VECES A LA SEMANA</v>
      </c>
      <c r="AM941" s="19" t="str">
        <f>VLOOKUP(BBDD!AL941,[1]CODIFICACIÓN!$BS$3:$BT$7,2,FALSE)</f>
        <v>Seguro</v>
      </c>
    </row>
    <row r="942" spans="1:39" x14ac:dyDescent="0.3">
      <c r="A942" s="4">
        <v>941</v>
      </c>
      <c r="B942" s="5">
        <v>42846</v>
      </c>
      <c r="C942" s="7">
        <v>0.70833333333333337</v>
      </c>
      <c r="D942" s="3" t="s">
        <v>275</v>
      </c>
      <c r="E942" s="19" t="str">
        <f>VLOOKUP(BBDD!E942,[1]CODIFICACIÓN!$A$3:$B$5,2,FALSE)</f>
        <v>Hombre</v>
      </c>
      <c r="F942" s="3">
        <v>19</v>
      </c>
      <c r="G942" s="3" t="str">
        <f>VLOOKUP(F942,[1]CODIFICACIÓN!$BV$3:$BW$99,2,FALSE)</f>
        <v>15 a 24 años</v>
      </c>
      <c r="H942" s="3" t="s">
        <v>119</v>
      </c>
      <c r="I942" s="19" t="str">
        <f>VLOOKUP(BBDD!H942,[1]CODIFICACIÓN!$BG$3:$BH$11,2,FALSE)</f>
        <v>OCUPADO/A Y ESTUDIANTE</v>
      </c>
      <c r="J942" s="4" t="s">
        <v>470</v>
      </c>
      <c r="K942" s="19" t="str">
        <f>VLOOKUP(BBDD!J942,[1]CODIFICACIÓN!$G$3:$H$48,2,FALSE)</f>
        <v>Universidad Campus Río Ebro</v>
      </c>
      <c r="L942" s="4">
        <v>172</v>
      </c>
      <c r="M942" s="3" t="s">
        <v>130</v>
      </c>
      <c r="N942" s="19" t="str">
        <f>VLOOKUP(BBDD!M942,[1]CODIFICACIÓN!$G$3:$H$48,2,FALSE)</f>
        <v>Universidad Campus Río Ebro</v>
      </c>
      <c r="O942" s="18">
        <v>38</v>
      </c>
      <c r="P942" s="19" t="str">
        <f>VLOOKUP(BBDD!O942,[1]CODIFICACIÓN!$BI$3:$BJ$15,2,FALSE)</f>
        <v>ESTUDIOS</v>
      </c>
      <c r="Q942" s="3"/>
      <c r="R942" s="19" t="str">
        <f>VLOOKUP(BBDD!Q942,[1]CODIFICACIÓN!$BI$3:$BJ$15,2,FALSE)</f>
        <v>OCIO (DEPORTE, AMIGOS, ETC.)</v>
      </c>
      <c r="T942" s="19" t="str">
        <f>VLOOKUP(BBDD!S942,[1]CODIFICACIÓN!$BK$3:$BL$18,2,FALSE)</f>
        <v>TRANVÍA</v>
      </c>
      <c r="U942" s="19" t="str">
        <f>VLOOKUP(BBDD!T942,[1]CODIFICACIÓN!$BK$3:$BL$18,2,FALSE)</f>
        <v>A PIE</v>
      </c>
      <c r="V942" s="3"/>
      <c r="Y942" s="7">
        <v>0.70833333333333337</v>
      </c>
      <c r="Z942" s="3">
        <v>40</v>
      </c>
      <c r="AA942" s="3" t="s">
        <v>467</v>
      </c>
      <c r="AI942" s="19" t="str">
        <f>VLOOKUP(BBDD!AH942,[1]CODIFICACIÓN!$BM$3:$BN$14,2,FALSE)</f>
        <v>TARJETA CIUDADANA</v>
      </c>
      <c r="AJ942" s="19" t="str">
        <f>VLOOKUP(BBDD!AI942,[1]CODIFICACIÓN!$BO$3:$BP$12,2,FALSE)</f>
        <v>NS/NC</v>
      </c>
      <c r="AL942" s="19" t="str">
        <f>VLOOKUP(BBDD!AK942,[1]CODIFICACIÓN!$BQ$3:$BR$7,2,FALSE)</f>
        <v>4 O MÁS VECES A LA SEMANA</v>
      </c>
      <c r="AM942" s="19" t="str">
        <f>VLOOKUP(BBDD!AL942,[1]CODIFICACIÓN!$BS$3:$BT$7,2,FALSE)</f>
        <v>Seguro</v>
      </c>
    </row>
    <row r="943" spans="1:39" x14ac:dyDescent="0.3">
      <c r="A943" s="4">
        <v>942</v>
      </c>
      <c r="B943" s="5">
        <v>42846</v>
      </c>
      <c r="C943" s="7">
        <v>0.71527777777777779</v>
      </c>
      <c r="D943" s="3" t="s">
        <v>275</v>
      </c>
      <c r="E943" s="19" t="str">
        <f>VLOOKUP(BBDD!E943,[1]CODIFICACIÓN!$A$3:$B$5,2,FALSE)</f>
        <v>Hombre</v>
      </c>
      <c r="F943" s="3">
        <v>18</v>
      </c>
      <c r="G943" s="3" t="str">
        <f>VLOOKUP(F943,[1]CODIFICACIÓN!$BV$3:$BW$99,2,FALSE)</f>
        <v>15 a 24 años</v>
      </c>
      <c r="H943" s="3" t="s">
        <v>131</v>
      </c>
      <c r="I943" s="19" t="str">
        <f>VLOOKUP(BBDD!H943,[1]CODIFICACIÓN!$BG$3:$BH$11,2,FALSE)</f>
        <v>OCUPADO/A Y ESTUDIANTE</v>
      </c>
      <c r="J943" s="4" t="s">
        <v>470</v>
      </c>
      <c r="K943" s="19" t="str">
        <f>VLOOKUP(BBDD!J943,[1]CODIFICACIÓN!$G$3:$H$48,2,FALSE)</f>
        <v>Universidad Campus Río Ebro</v>
      </c>
      <c r="L943" s="4">
        <v>172</v>
      </c>
      <c r="M943" s="3" t="s">
        <v>131</v>
      </c>
      <c r="N943" s="19" t="str">
        <f>VLOOKUP(BBDD!M943,[1]CODIFICACIÓN!$G$3:$H$48,2,FALSE)</f>
        <v>Universidad Campus Río Ebro</v>
      </c>
      <c r="O943" s="18" t="s">
        <v>563</v>
      </c>
      <c r="P943" s="19" t="str">
        <f>VLOOKUP(BBDD!O943,[1]CODIFICACIÓN!$BI$3:$BJ$15,2,FALSE)</f>
        <v>ESTUDIOS</v>
      </c>
      <c r="Q943" s="3"/>
      <c r="R943" s="19" t="str">
        <f>VLOOKUP(BBDD!Q943,[1]CODIFICACIÓN!$BI$3:$BJ$15,2,FALSE)</f>
        <v>CASA</v>
      </c>
      <c r="T943" s="19" t="str">
        <f>VLOOKUP(BBDD!S943,[1]CODIFICACIÓN!$BK$3:$BL$18,2,FALSE)</f>
        <v>TRANVÍA</v>
      </c>
      <c r="U943" s="19" t="str">
        <f>VLOOKUP(BBDD!T943,[1]CODIFICACIÓN!$BK$3:$BL$18,2,FALSE)</f>
        <v>BUS URBANO</v>
      </c>
      <c r="V943" s="3"/>
      <c r="Y943" s="7">
        <v>0.71527777777777779</v>
      </c>
      <c r="Z943" s="3">
        <v>40</v>
      </c>
      <c r="AA943" s="3" t="s">
        <v>467</v>
      </c>
      <c r="AC943" s="3" t="s">
        <v>473</v>
      </c>
      <c r="AI943" s="19" t="str">
        <f>VLOOKUP(BBDD!AH943,[1]CODIFICACIÓN!$BM$3:$BN$14,2,FALSE)</f>
        <v>TARJETA CIUDADANA</v>
      </c>
      <c r="AJ943" s="19" t="str">
        <f>VLOOKUP(BBDD!AI943,[1]CODIFICACIÓN!$BO$3:$BP$12,2,FALSE)</f>
        <v>NS/NC</v>
      </c>
      <c r="AL943" s="19" t="str">
        <f>VLOOKUP(BBDD!AK943,[1]CODIFICACIÓN!$BQ$3:$BR$7,2,FALSE)</f>
        <v>4 O MÁS VECES A LA SEMANA</v>
      </c>
      <c r="AM943" s="19" t="str">
        <f>VLOOKUP(BBDD!AL943,[1]CODIFICACIÓN!$BS$3:$BT$7,2,FALSE)</f>
        <v>Muy seguro</v>
      </c>
    </row>
    <row r="944" spans="1:39" x14ac:dyDescent="0.3">
      <c r="A944" s="4">
        <v>943</v>
      </c>
      <c r="B944" s="5">
        <v>42846</v>
      </c>
      <c r="C944" s="7">
        <v>0.71527777777777779</v>
      </c>
      <c r="D944" s="3" t="s">
        <v>275</v>
      </c>
      <c r="E944" s="19" t="str">
        <f>VLOOKUP(BBDD!E944,[1]CODIFICACIÓN!$A$3:$B$5,2,FALSE)</f>
        <v>Hombre</v>
      </c>
      <c r="F944" s="3">
        <v>19</v>
      </c>
      <c r="G944" s="3" t="str">
        <f>VLOOKUP(F944,[1]CODIFICACIÓN!$BV$3:$BW$99,2,FALSE)</f>
        <v>15 a 24 años</v>
      </c>
      <c r="H944" s="3" t="s">
        <v>130</v>
      </c>
      <c r="I944" s="19" t="str">
        <f>VLOOKUP(BBDD!H944,[1]CODIFICACIÓN!$BG$3:$BH$11,2,FALSE)</f>
        <v>OCUPADO/A Y ESTUDIANTE</v>
      </c>
      <c r="J944" s="4" t="s">
        <v>470</v>
      </c>
      <c r="K944" s="19" t="str">
        <f>VLOOKUP(BBDD!J944,[1]CODIFICACIÓN!$G$3:$H$48,2,FALSE)</f>
        <v>Universidad Campus Río Ebro</v>
      </c>
      <c r="L944" s="4">
        <v>172</v>
      </c>
      <c r="M944" s="3" t="s">
        <v>130</v>
      </c>
      <c r="N944" s="19" t="str">
        <f>VLOOKUP(BBDD!M944,[1]CODIFICACIÓN!$G$3:$H$48,2,FALSE)</f>
        <v>Universidad Campus Río Ebro</v>
      </c>
      <c r="O944" s="18" t="s">
        <v>569</v>
      </c>
      <c r="P944" s="19" t="str">
        <f>VLOOKUP(BBDD!O944,[1]CODIFICACIÓN!$BI$3:$BJ$15,2,FALSE)</f>
        <v>ESTUDIOS</v>
      </c>
      <c r="Q944" s="3"/>
      <c r="R944" s="19" t="str">
        <f>VLOOKUP(BBDD!Q944,[1]CODIFICACIÓN!$BI$3:$BJ$15,2,FALSE)</f>
        <v>CASA</v>
      </c>
      <c r="T944" s="19" t="str">
        <f>VLOOKUP(BBDD!S944,[1]CODIFICACIÓN!$BK$3:$BL$18,2,FALSE)</f>
        <v>TRANVÍA</v>
      </c>
      <c r="U944" s="19" t="str">
        <f>VLOOKUP(BBDD!T944,[1]CODIFICACIÓN!$BK$3:$BL$18,2,FALSE)</f>
        <v>BUS URBANO</v>
      </c>
      <c r="V944" s="3"/>
      <c r="Y944" s="7">
        <v>0.71527777777777779</v>
      </c>
      <c r="Z944" s="3">
        <v>60</v>
      </c>
      <c r="AA944" s="3" t="s">
        <v>467</v>
      </c>
      <c r="AC944" s="3">
        <v>53</v>
      </c>
      <c r="AI944" s="19" t="str">
        <f>VLOOKUP(BBDD!AH944,[1]CODIFICACIÓN!$BM$3:$BN$14,2,FALSE)</f>
        <v>AUTOBÚS URBANO DE ZARAGOZA</v>
      </c>
      <c r="AJ944" s="19" t="str">
        <f>VLOOKUP(BBDD!AI944,[1]CODIFICACIÓN!$BO$3:$BP$12,2,FALSE)</f>
        <v>NS/NC</v>
      </c>
      <c r="AL944" s="19" t="str">
        <f>VLOOKUP(BBDD!AK944,[1]CODIFICACIÓN!$BQ$3:$BR$7,2,FALSE)</f>
        <v>4 O MÁS VECES A LA SEMANA</v>
      </c>
      <c r="AM944" s="19" t="str">
        <f>VLOOKUP(BBDD!AL944,[1]CODIFICACIÓN!$BS$3:$BT$7,2,FALSE)</f>
        <v>Seguro</v>
      </c>
    </row>
    <row r="945" spans="1:39" ht="15" customHeight="1" x14ac:dyDescent="0.3">
      <c r="A945" s="4">
        <v>944</v>
      </c>
      <c r="B945" s="5">
        <v>42846</v>
      </c>
      <c r="C945" s="7">
        <v>0.71875</v>
      </c>
      <c r="D945" s="3" t="s">
        <v>275</v>
      </c>
      <c r="E945" s="19" t="str">
        <f>VLOOKUP(BBDD!E945,[1]CODIFICACIÓN!$A$3:$B$5,2,FALSE)</f>
        <v>Mujer</v>
      </c>
      <c r="F945" s="3">
        <v>28</v>
      </c>
      <c r="G945" s="3" t="str">
        <f>VLOOKUP(F945,[1]CODIFICACIÓN!$BV$3:$BW$99,2,FALSE)</f>
        <v>25 a 39 años</v>
      </c>
      <c r="H945" s="3" t="s">
        <v>108</v>
      </c>
      <c r="I945" s="19" t="str">
        <f>VLOOKUP(BBDD!H945,[1]CODIFICACIÓN!$BG$3:$BH$11,2,FALSE)</f>
        <v>OCUPADO/A Y ESTUDIANTE</v>
      </c>
      <c r="J945" s="4" t="s">
        <v>470</v>
      </c>
      <c r="K945" s="19" t="str">
        <f>VLOOKUP(BBDD!J945,[1]CODIFICACIÓN!$G$3:$H$48,2,FALSE)</f>
        <v>Universidad Campus Río Ebro</v>
      </c>
      <c r="L945" s="4">
        <v>172</v>
      </c>
      <c r="M945" s="3" t="s">
        <v>108</v>
      </c>
      <c r="N945" s="19" t="str">
        <f>VLOOKUP(BBDD!M945,[1]CODIFICACIÓN!$G$3:$H$48,2,FALSE)</f>
        <v>Universidad Campus Río Ebro</v>
      </c>
      <c r="O945" s="18" t="s">
        <v>555</v>
      </c>
      <c r="P945" s="19" t="str">
        <f>VLOOKUP(BBDD!O945,[1]CODIFICACIÓN!$BI$3:$BJ$15,2,FALSE)</f>
        <v>ESTUDIOS</v>
      </c>
      <c r="Q945" s="3"/>
      <c r="R945" s="19" t="str">
        <f>VLOOKUP(BBDD!Q945,[1]CODIFICACIÓN!$BI$3:$BJ$15,2,FALSE)</f>
        <v>CASA</v>
      </c>
      <c r="T945" s="19" t="str">
        <f>VLOOKUP(BBDD!S945,[1]CODIFICACIÓN!$BK$3:$BL$18,2,FALSE)</f>
        <v>COCHE PERSONA QUE CONDUCE</v>
      </c>
      <c r="U945" s="19"/>
      <c r="V945" s="3"/>
      <c r="Y945" s="7">
        <v>0.71875</v>
      </c>
      <c r="Z945" s="3">
        <v>30</v>
      </c>
      <c r="AI945" s="19" t="str">
        <f>VLOOKUP(BBDD!AH945,[1]CODIFICACIÓN!$BM$3:$BN$14,2,FALSE)</f>
        <v>NS/NC</v>
      </c>
      <c r="AJ945" s="19" t="str">
        <f>VLOOKUP(BBDD!AI945,[1]CODIFICACIÓN!$BO$3:$BP$12,2,FALSE)</f>
        <v>OTROS</v>
      </c>
      <c r="AK945" s="3" t="s">
        <v>483</v>
      </c>
      <c r="AL945" s="19" t="str">
        <f>VLOOKUP(BBDD!AK945,[1]CODIFICACIÓN!$BQ$3:$BR$7,2,FALSE)</f>
        <v>NS/NC</v>
      </c>
      <c r="AM945" s="19" t="str">
        <f>VLOOKUP(BBDD!AL945,[1]CODIFICACIÓN!$BS$3:$BT$7,2,FALSE)</f>
        <v>NS/NC</v>
      </c>
    </row>
    <row r="946" spans="1:39" ht="15" customHeight="1" x14ac:dyDescent="0.3">
      <c r="A946" s="4">
        <v>945</v>
      </c>
      <c r="B946" s="5">
        <v>42846</v>
      </c>
      <c r="C946" s="7">
        <v>0.72222222222222221</v>
      </c>
      <c r="D946" s="3" t="s">
        <v>275</v>
      </c>
      <c r="E946" s="19" t="str">
        <f>VLOOKUP(BBDD!E946,[1]CODIFICACIÓN!$A$3:$B$5,2,FALSE)</f>
        <v>Hombre</v>
      </c>
      <c r="F946" s="3">
        <v>18</v>
      </c>
      <c r="G946" s="3" t="str">
        <f>VLOOKUP(F946,[1]CODIFICACIÓN!$BV$3:$BW$99,2,FALSE)</f>
        <v>15 a 24 años</v>
      </c>
      <c r="H946" s="3" t="s">
        <v>484</v>
      </c>
      <c r="I946" s="19" t="str">
        <f>VLOOKUP(BBDD!H946,[1]CODIFICACIÓN!$BG$3:$BH$11,2,FALSE)</f>
        <v>ESTUDIANTE</v>
      </c>
      <c r="J946" s="4" t="s">
        <v>470</v>
      </c>
      <c r="K946" s="19" t="str">
        <f>VLOOKUP(BBDD!J946,[1]CODIFICACIÓN!$G$3:$H$48,2,FALSE)</f>
        <v>Universidad Campus Río Ebro</v>
      </c>
      <c r="L946" s="4">
        <v>172</v>
      </c>
      <c r="M946" s="3" t="s">
        <v>228</v>
      </c>
      <c r="N946" s="19" t="str">
        <f>VLOOKUP(BBDD!M946,[1]CODIFICACIÓN!$G$3:$H$48,2,FALSE)</f>
        <v>Universidad Campus Río Ebro</v>
      </c>
      <c r="O946" s="18">
        <v>100</v>
      </c>
      <c r="P946" s="19" t="str">
        <f>VLOOKUP(BBDD!O946,[1]CODIFICACIÓN!$BI$3:$BJ$15,2,FALSE)</f>
        <v>ESTUDIOS</v>
      </c>
      <c r="Q946" s="3"/>
      <c r="R946" s="19" t="str">
        <f>VLOOKUP(BBDD!Q946,[1]CODIFICACIÓN!$BI$3:$BJ$15,2,FALSE)</f>
        <v>OCIO (DEPORTE, AMIGOS, ETC.)</v>
      </c>
      <c r="T946" s="19" t="str">
        <f>VLOOKUP(BBDD!S946,[1]CODIFICACIÓN!$BK$3:$BL$18,2,FALSE)</f>
        <v>TRANVÍA</v>
      </c>
      <c r="U946" s="19"/>
      <c r="V946" s="3"/>
      <c r="Y946" s="7">
        <v>0.72222222222222221</v>
      </c>
      <c r="Z946" s="3">
        <v>30</v>
      </c>
      <c r="AA946" s="3" t="s">
        <v>467</v>
      </c>
      <c r="AI946" s="19" t="str">
        <f>VLOOKUP(BBDD!AH946,[1]CODIFICACIÓN!$BM$3:$BN$14,2,FALSE)</f>
        <v>TARJETA BUS</v>
      </c>
      <c r="AJ946" s="19" t="str">
        <f>VLOOKUP(BBDD!AI946,[1]CODIFICACIÓN!$BO$3:$BP$12,2,FALSE)</f>
        <v>NS/NC</v>
      </c>
      <c r="AL946" s="19" t="str">
        <f>VLOOKUP(BBDD!AK946,[1]CODIFICACIÓN!$BQ$3:$BR$7,2,FALSE)</f>
        <v>4 O MÁS VECES A LA SEMANA</v>
      </c>
      <c r="AM946" s="19" t="str">
        <f>VLOOKUP(BBDD!AL946,[1]CODIFICACIÓN!$BS$3:$BT$7,2,FALSE)</f>
        <v>Seguro</v>
      </c>
    </row>
    <row r="947" spans="1:39" ht="15" customHeight="1" x14ac:dyDescent="0.3">
      <c r="A947" s="4">
        <v>946</v>
      </c>
      <c r="B947" s="5">
        <v>42846</v>
      </c>
      <c r="C947" s="7">
        <v>0.72916666666666663</v>
      </c>
      <c r="D947" s="3" t="s">
        <v>275</v>
      </c>
      <c r="E947" s="19" t="str">
        <f>VLOOKUP(BBDD!E947,[1]CODIFICACIÓN!$A$3:$B$5,2,FALSE)</f>
        <v>Hombre</v>
      </c>
      <c r="F947" s="3">
        <v>21</v>
      </c>
      <c r="G947" s="3" t="str">
        <f>VLOOKUP(F947,[1]CODIFICACIÓN!$BV$3:$BW$99,2,FALSE)</f>
        <v>15 a 24 años</v>
      </c>
      <c r="H947" s="3" t="s">
        <v>485</v>
      </c>
      <c r="I947" s="19" t="str">
        <f>VLOOKUP(BBDD!H947,[1]CODIFICACIÓN!$BG$3:$BH$11,2,FALSE)</f>
        <v>ESTUDIANTE</v>
      </c>
      <c r="J947" s="4" t="s">
        <v>470</v>
      </c>
      <c r="K947" s="19" t="str">
        <f>VLOOKUP(BBDD!J947,[1]CODIFICACIÓN!$G$3:$H$48,2,FALSE)</f>
        <v>Universidad Campus Río Ebro</v>
      </c>
      <c r="L947" s="4">
        <v>172</v>
      </c>
      <c r="M947" s="3" t="s">
        <v>486</v>
      </c>
      <c r="N947" s="19" t="str">
        <f>VLOOKUP(BBDD!M947,[1]CODIFICACIÓN!$G$3:$H$48,2,FALSE)</f>
        <v>Universidad Campus Río Ebro</v>
      </c>
      <c r="O947" s="18">
        <v>119</v>
      </c>
      <c r="P947" s="19" t="str">
        <f>VLOOKUP(BBDD!O947,[1]CODIFICACIÓN!$BI$3:$BJ$15,2,FALSE)</f>
        <v>ESTUDIOS</v>
      </c>
      <c r="Q947" s="3"/>
      <c r="R947" s="19" t="str">
        <f>VLOOKUP(BBDD!Q947,[1]CODIFICACIÓN!$BI$3:$BJ$15,2,FALSE)</f>
        <v>CASA</v>
      </c>
      <c r="T947" s="19" t="str">
        <f>VLOOKUP(BBDD!S947,[1]CODIFICACIÓN!$BK$3:$BL$18,2,FALSE)</f>
        <v>COCHE ACOMPAÑANTE</v>
      </c>
      <c r="U947" s="19"/>
      <c r="V947" s="3"/>
      <c r="Y947" s="7">
        <v>0.70833333333333337</v>
      </c>
      <c r="Z947" s="3">
        <v>50</v>
      </c>
      <c r="AI947" s="19" t="str">
        <f>VLOOKUP(BBDD!AH947,[1]CODIFICACIÓN!$BM$3:$BN$14,2,FALSE)</f>
        <v>NS/NC</v>
      </c>
      <c r="AJ947" s="19" t="str">
        <f>VLOOKUP(BBDD!AI947,[1]CODIFICACIÓN!$BO$3:$BP$12,2,FALSE)</f>
        <v>ES INCÓMODO</v>
      </c>
      <c r="AL947" s="19" t="str">
        <f>VLOOKUP(BBDD!AK947,[1]CODIFICACIÓN!$BQ$3:$BR$7,2,FALSE)</f>
        <v>1-3 VECES A LA SEMANA</v>
      </c>
      <c r="AM947" s="19" t="str">
        <f>VLOOKUP(BBDD!AL947,[1]CODIFICACIÓN!$BS$3:$BT$7,2,FALSE)</f>
        <v>NS/NC</v>
      </c>
    </row>
    <row r="948" spans="1:39" x14ac:dyDescent="0.3">
      <c r="A948" s="4">
        <v>947</v>
      </c>
      <c r="B948" s="5">
        <v>42846</v>
      </c>
      <c r="C948" s="7">
        <v>0.7319444444444444</v>
      </c>
      <c r="D948" s="3" t="s">
        <v>275</v>
      </c>
      <c r="E948" s="19" t="str">
        <f>VLOOKUP(BBDD!E948,[1]CODIFICACIÓN!$A$3:$B$5,2,FALSE)</f>
        <v>Hombre</v>
      </c>
      <c r="F948" s="3">
        <v>23</v>
      </c>
      <c r="G948" s="3" t="str">
        <f>VLOOKUP(F948,[1]CODIFICACIÓN!$BV$3:$BW$99,2,FALSE)</f>
        <v>15 a 24 años</v>
      </c>
      <c r="H948" s="3" t="s">
        <v>186</v>
      </c>
      <c r="I948" s="19" t="str">
        <f>VLOOKUP(BBDD!H948,[1]CODIFICACIÓN!$BG$3:$BH$11,2,FALSE)</f>
        <v>OCUPADO/A Y ESTUDIANTE</v>
      </c>
      <c r="J948" s="4" t="s">
        <v>470</v>
      </c>
      <c r="K948" s="19" t="str">
        <f>VLOOKUP(BBDD!J948,[1]CODIFICACIÓN!$G$3:$H$48,2,FALSE)</f>
        <v>Universidad Campus Río Ebro</v>
      </c>
      <c r="L948" s="4">
        <v>172</v>
      </c>
      <c r="M948" s="3" t="s">
        <v>108</v>
      </c>
      <c r="N948" s="19" t="str">
        <f>VLOOKUP(BBDD!M948,[1]CODIFICACIÓN!$G$3:$H$48,2,FALSE)</f>
        <v>Las Fuentes</v>
      </c>
      <c r="O948" s="18" t="s">
        <v>555</v>
      </c>
      <c r="P948" s="19" t="str">
        <f>VLOOKUP(BBDD!O948,[1]CODIFICACIÓN!$BI$3:$BJ$15,2,FALSE)</f>
        <v>ESTUDIOS</v>
      </c>
      <c r="Q948" s="3"/>
      <c r="R948" s="19" t="str">
        <f>VLOOKUP(BBDD!Q948,[1]CODIFICACIÓN!$BI$3:$BJ$15,2,FALSE)</f>
        <v>TRABAJO</v>
      </c>
      <c r="T948" s="19" t="str">
        <f>VLOOKUP(BBDD!S948,[1]CODIFICACIÓN!$BK$3:$BL$18,2,FALSE)</f>
        <v>TRANVÍA</v>
      </c>
      <c r="U948" s="19" t="str">
        <f>VLOOKUP(BBDD!T948,[1]CODIFICACIÓN!$BK$3:$BL$18,2,FALSE)</f>
        <v>A PIE</v>
      </c>
      <c r="V948" s="3"/>
      <c r="Y948" s="7">
        <v>0.7319444444444444</v>
      </c>
      <c r="Z948" s="3">
        <v>35</v>
      </c>
      <c r="AA948" s="3" t="s">
        <v>467</v>
      </c>
      <c r="AI948" s="19" t="str">
        <f>VLOOKUP(BBDD!AH948,[1]CODIFICACIÓN!$BM$3:$BN$14,2,FALSE)</f>
        <v>TARIFA TRANSBORDO</v>
      </c>
      <c r="AJ948" s="19" t="str">
        <f>VLOOKUP(BBDD!AI948,[1]CODIFICACIÓN!$BO$3:$BP$12,2,FALSE)</f>
        <v>NS/NC</v>
      </c>
      <c r="AL948" s="19" t="str">
        <f>VLOOKUP(BBDD!AK948,[1]CODIFICACIÓN!$BQ$3:$BR$7,2,FALSE)</f>
        <v>1-3 VECES A LA SEMANA</v>
      </c>
      <c r="AM948" s="19" t="str">
        <f>VLOOKUP(BBDD!AL948,[1]CODIFICACIÓN!$BS$3:$BT$7,2,FALSE)</f>
        <v>Muy seguro</v>
      </c>
    </row>
    <row r="949" spans="1:39" x14ac:dyDescent="0.3">
      <c r="A949" s="4">
        <v>948</v>
      </c>
      <c r="B949" s="5">
        <v>42846</v>
      </c>
      <c r="C949" s="7">
        <v>0.73472222222222217</v>
      </c>
      <c r="D949" s="3" t="s">
        <v>275</v>
      </c>
      <c r="E949" s="19" t="str">
        <f>VLOOKUP(BBDD!E949,[1]CODIFICACIÓN!$A$3:$B$5,2,FALSE)</f>
        <v>Hombre</v>
      </c>
      <c r="F949" s="3">
        <v>23</v>
      </c>
      <c r="G949" s="3" t="str">
        <f>VLOOKUP(F949,[1]CODIFICACIÓN!$BV$3:$BW$99,2,FALSE)</f>
        <v>15 a 24 años</v>
      </c>
      <c r="H949" s="3" t="s">
        <v>487</v>
      </c>
      <c r="I949" s="19" t="str">
        <f>VLOOKUP(BBDD!H949,[1]CODIFICACIÓN!$BG$3:$BH$11,2,FALSE)</f>
        <v>ESTUDIANTE</v>
      </c>
      <c r="J949" s="4" t="s">
        <v>470</v>
      </c>
      <c r="K949" s="19" t="str">
        <f>VLOOKUP(BBDD!J949,[1]CODIFICACIÓN!$G$3:$H$48,2,FALSE)</f>
        <v>Universidad Campus Río Ebro</v>
      </c>
      <c r="L949" s="4">
        <v>172</v>
      </c>
      <c r="M949" s="3" t="s">
        <v>487</v>
      </c>
      <c r="N949" s="19" t="str">
        <f>VLOOKUP(BBDD!M949,[1]CODIFICACIÓN!$G$3:$H$48,2,FALSE)</f>
        <v>Universidad</v>
      </c>
      <c r="O949" s="18">
        <v>90</v>
      </c>
      <c r="P949" s="19" t="str">
        <f>VLOOKUP(BBDD!O949,[1]CODIFICACIÓN!$BI$3:$BJ$15,2,FALSE)</f>
        <v>ESTUDIOS</v>
      </c>
      <c r="Q949" s="3"/>
      <c r="R949" s="19" t="str">
        <f>VLOOKUP(BBDD!Q949,[1]CODIFICACIÓN!$BI$3:$BJ$15,2,FALSE)</f>
        <v>CASA</v>
      </c>
      <c r="T949" s="19" t="str">
        <f>VLOOKUP(BBDD!S949,[1]CODIFICACIÓN!$BK$3:$BL$18,2,FALSE)</f>
        <v>TRANVÍA</v>
      </c>
      <c r="U949" s="19" t="str">
        <f>VLOOKUP(BBDD!T949,[1]CODIFICACIÓN!$BK$3:$BL$18,2,FALSE)</f>
        <v>A PIE</v>
      </c>
      <c r="V949" s="3"/>
      <c r="Y949" s="7">
        <v>0.73472222222222217</v>
      </c>
      <c r="Z949" s="3">
        <v>25</v>
      </c>
      <c r="AA949" s="3" t="s">
        <v>467</v>
      </c>
      <c r="AI949" s="19" t="str">
        <f>VLOOKUP(BBDD!AH949,[1]CODIFICACIÓN!$BM$3:$BN$14,2,FALSE)</f>
        <v>TARJETA BUS</v>
      </c>
      <c r="AJ949" s="19" t="str">
        <f>VLOOKUP(BBDD!AI949,[1]CODIFICACIÓN!$BO$3:$BP$12,2,FALSE)</f>
        <v>NS/NC</v>
      </c>
      <c r="AL949" s="19" t="str">
        <f>VLOOKUP(BBDD!AK949,[1]CODIFICACIÓN!$BQ$3:$BR$7,2,FALSE)</f>
        <v>4 O MÁS VECES A LA SEMANA</v>
      </c>
      <c r="AM949" s="19" t="str">
        <f>VLOOKUP(BBDD!AL949,[1]CODIFICACIÓN!$BS$3:$BT$7,2,FALSE)</f>
        <v>Seguro</v>
      </c>
    </row>
    <row r="950" spans="1:39" x14ac:dyDescent="0.3">
      <c r="A950" s="4">
        <v>949</v>
      </c>
      <c r="B950" s="5">
        <v>42846</v>
      </c>
      <c r="C950" s="7">
        <v>0.73958333333333337</v>
      </c>
      <c r="D950" s="3" t="s">
        <v>275</v>
      </c>
      <c r="E950" s="19" t="str">
        <f>VLOOKUP(BBDD!E950,[1]CODIFICACIÓN!$A$3:$B$5,2,FALSE)</f>
        <v>Hombre</v>
      </c>
      <c r="F950" s="3">
        <v>18</v>
      </c>
      <c r="G950" s="3" t="str">
        <f>VLOOKUP(F950,[1]CODIFICACIÓN!$BV$3:$BW$99,2,FALSE)</f>
        <v>15 a 24 años</v>
      </c>
      <c r="H950" s="3" t="s">
        <v>464</v>
      </c>
      <c r="I950" s="19" t="str">
        <f>VLOOKUP(BBDD!H950,[1]CODIFICACIÓN!$BG$3:$BH$11,2,FALSE)</f>
        <v>ESTUDIANTE</v>
      </c>
      <c r="J950" s="4" t="s">
        <v>470</v>
      </c>
      <c r="K950" s="19" t="str">
        <f>VLOOKUP(BBDD!J950,[1]CODIFICACIÓN!$G$3:$H$48,2,FALSE)</f>
        <v>Universidad Campus Río Ebro</v>
      </c>
      <c r="L950" s="4">
        <v>172</v>
      </c>
      <c r="M950" s="3" t="s">
        <v>488</v>
      </c>
      <c r="N950" s="19" t="str">
        <f>VLOOKUP(BBDD!M950,[1]CODIFICACIÓN!$G$3:$H$48,2,FALSE)</f>
        <v>Delicias</v>
      </c>
      <c r="O950" s="18">
        <v>160</v>
      </c>
      <c r="P950" s="19" t="str">
        <f>VLOOKUP(BBDD!O950,[1]CODIFICACIÓN!$BI$3:$BJ$15,2,FALSE)</f>
        <v>ESTUDIOS</v>
      </c>
      <c r="Q950" s="3"/>
      <c r="R950" s="19" t="str">
        <f>VLOOKUP(BBDD!Q950,[1]CODIFICACIÓN!$BI$3:$BJ$15,2,FALSE)</f>
        <v>CASA</v>
      </c>
      <c r="T950" s="19" t="str">
        <f>VLOOKUP(BBDD!S950,[1]CODIFICACIÓN!$BK$3:$BL$18,2,FALSE)</f>
        <v>TRANVÍA</v>
      </c>
      <c r="U950" s="19" t="str">
        <f>VLOOKUP(BBDD!T950,[1]CODIFICACIÓN!$BK$3:$BL$18,2,FALSE)</f>
        <v>BUS URBANO</v>
      </c>
      <c r="V950" s="3"/>
      <c r="Y950" s="7">
        <v>0.73958333333333337</v>
      </c>
      <c r="Z950" s="3">
        <v>90</v>
      </c>
      <c r="AA950" s="3" t="s">
        <v>467</v>
      </c>
      <c r="AI950" s="19" t="str">
        <f>VLOOKUP(BBDD!AH950,[1]CODIFICACIÓN!$BM$3:$BN$14,2,FALSE)</f>
        <v>TARJETA BUS</v>
      </c>
      <c r="AJ950" s="19" t="str">
        <f>VLOOKUP(BBDD!AI950,[1]CODIFICACIÓN!$BO$3:$BP$12,2,FALSE)</f>
        <v>NS/NC</v>
      </c>
      <c r="AL950" s="19" t="str">
        <f>VLOOKUP(BBDD!AK950,[1]CODIFICACIÓN!$BQ$3:$BR$7,2,FALSE)</f>
        <v>1-3 VECES A LA SEMANA</v>
      </c>
      <c r="AM950" s="19" t="str">
        <f>VLOOKUP(BBDD!AL950,[1]CODIFICACIÓN!$BS$3:$BT$7,2,FALSE)</f>
        <v>Seguro</v>
      </c>
    </row>
    <row r="951" spans="1:39" ht="15" customHeight="1" x14ac:dyDescent="0.3">
      <c r="A951" s="4">
        <v>950</v>
      </c>
      <c r="B951" s="5">
        <v>42846</v>
      </c>
      <c r="C951" s="7">
        <v>0.77083333333333337</v>
      </c>
      <c r="D951" s="3" t="s">
        <v>275</v>
      </c>
      <c r="E951" s="19" t="str">
        <f>VLOOKUP(BBDD!E951,[1]CODIFICACIÓN!$A$3:$B$5,2,FALSE)</f>
        <v>Hombre</v>
      </c>
      <c r="F951" s="3">
        <v>25</v>
      </c>
      <c r="G951" s="3" t="str">
        <f>VLOOKUP(F951,[1]CODIFICACIÓN!$BV$3:$BW$99,2,FALSE)</f>
        <v>25 a 39 años</v>
      </c>
      <c r="H951" s="3" t="s">
        <v>106</v>
      </c>
      <c r="I951" s="19" t="str">
        <f>VLOOKUP(BBDD!H951,[1]CODIFICACIÓN!$BG$3:$BH$11,2,FALSE)</f>
        <v>OCUPADO/A Y ESTUDIANTE</v>
      </c>
      <c r="J951" s="4" t="s">
        <v>470</v>
      </c>
      <c r="K951" s="19" t="str">
        <f>VLOOKUP(BBDD!J951,[1]CODIFICACIÓN!$G$3:$H$48,2,FALSE)</f>
        <v>Universidad Campus Río Ebro</v>
      </c>
      <c r="L951" s="4">
        <v>172</v>
      </c>
      <c r="M951" s="3" t="s">
        <v>106</v>
      </c>
      <c r="N951" s="19" t="str">
        <f>VLOOKUP(BBDD!M951,[1]CODIFICACIÓN!$G$3:$H$48,2,FALSE)</f>
        <v>Actur- Rey Fernando</v>
      </c>
      <c r="O951" s="18" t="s">
        <v>609</v>
      </c>
      <c r="P951" s="19" t="str">
        <f>VLOOKUP(BBDD!O951,[1]CODIFICACIÓN!$BI$3:$BJ$15,2,FALSE)</f>
        <v>ESTUDIOS</v>
      </c>
      <c r="Q951" s="3"/>
      <c r="R951" s="19" t="str">
        <f>VLOOKUP(BBDD!Q951,[1]CODIFICACIÓN!$BI$3:$BJ$15,2,FALSE)</f>
        <v>TRABAJO</v>
      </c>
      <c r="T951" s="19" t="str">
        <f>VLOOKUP(BBDD!S951,[1]CODIFICACIÓN!$BK$3:$BL$18,2,FALSE)</f>
        <v>MOTOCICLETA</v>
      </c>
      <c r="U951" s="19"/>
      <c r="V951" s="3"/>
      <c r="Y951" s="7">
        <v>0.75</v>
      </c>
      <c r="Z951" s="3">
        <v>5</v>
      </c>
      <c r="AI951" s="19" t="str">
        <f>VLOOKUP(BBDD!AH951,[1]CODIFICACIÓN!$BM$3:$BN$14,2,FALSE)</f>
        <v>NS/NC</v>
      </c>
      <c r="AJ951" s="19" t="str">
        <f>VLOOKUP(BBDD!AI951,[1]CODIFICACIÓN!$BO$3:$BP$12,2,FALSE)</f>
        <v>INNECESARIO POR PROXIMIDAD</v>
      </c>
      <c r="AL951" s="19" t="str">
        <f>VLOOKUP(BBDD!AK951,[1]CODIFICACIÓN!$BQ$3:$BR$7,2,FALSE)</f>
        <v>NS/NC</v>
      </c>
      <c r="AM951" s="19" t="str">
        <f>VLOOKUP(BBDD!AL951,[1]CODIFICACIÓN!$BS$3:$BT$7,2,FALSE)</f>
        <v>NS/NC</v>
      </c>
    </row>
    <row r="952" spans="1:39" ht="15" customHeight="1" x14ac:dyDescent="0.3">
      <c r="A952" s="4">
        <v>951</v>
      </c>
      <c r="B952" s="5">
        <v>42846</v>
      </c>
      <c r="C952" s="7">
        <v>0.77083333333333337</v>
      </c>
      <c r="D952" s="3" t="s">
        <v>275</v>
      </c>
      <c r="E952" s="19" t="str">
        <f>VLOOKUP(BBDD!E952,[1]CODIFICACIÓN!$A$3:$B$5,2,FALSE)</f>
        <v>Hombre</v>
      </c>
      <c r="F952" s="3">
        <v>20</v>
      </c>
      <c r="G952" s="3" t="str">
        <f>VLOOKUP(F952,[1]CODIFICACIÓN!$BV$3:$BW$99,2,FALSE)</f>
        <v>15 a 24 años</v>
      </c>
      <c r="H952" s="3" t="s">
        <v>228</v>
      </c>
      <c r="I952" s="19" t="str">
        <f>VLOOKUP(BBDD!H952,[1]CODIFICACIÓN!$BG$3:$BH$11,2,FALSE)</f>
        <v>ESTUDIANTE</v>
      </c>
      <c r="J952" s="4" t="s">
        <v>470</v>
      </c>
      <c r="K952" s="19" t="str">
        <f>VLOOKUP(BBDD!J952,[1]CODIFICACIÓN!$G$3:$H$48,2,FALSE)</f>
        <v>Universidad Campus Río Ebro</v>
      </c>
      <c r="L952" s="4">
        <v>172</v>
      </c>
      <c r="M952" s="3" t="s">
        <v>228</v>
      </c>
      <c r="N952" s="19" t="str">
        <f>VLOOKUP(BBDD!M952,[1]CODIFICACIÓN!$G$3:$H$48,2,FALSE)</f>
        <v>Universidad</v>
      </c>
      <c r="O952" s="18">
        <v>50</v>
      </c>
      <c r="P952" s="19" t="str">
        <f>VLOOKUP(BBDD!O952,[1]CODIFICACIÓN!$BI$3:$BJ$15,2,FALSE)</f>
        <v>ESTUDIOS</v>
      </c>
      <c r="Q952" s="3"/>
      <c r="R952" s="19" t="str">
        <f>VLOOKUP(BBDD!Q952,[1]CODIFICACIÓN!$BI$3:$BJ$15,2,FALSE)</f>
        <v>CASA</v>
      </c>
      <c r="T952" s="19" t="str">
        <f>VLOOKUP(BBDD!S952,[1]CODIFICACIÓN!$BK$3:$BL$18,2,FALSE)</f>
        <v>TRANVÍA</v>
      </c>
      <c r="U952" s="19"/>
      <c r="V952" s="3"/>
      <c r="Y952" s="7">
        <v>0.77083333333333337</v>
      </c>
      <c r="Z952" s="3">
        <v>30</v>
      </c>
      <c r="AA952" s="3" t="s">
        <v>467</v>
      </c>
      <c r="AI952" s="19" t="str">
        <f>VLOOKUP(BBDD!AH952,[1]CODIFICACIÓN!$BM$3:$BN$14,2,FALSE)</f>
        <v>AUTOBÚS URBANO DE ZARAGOZA</v>
      </c>
      <c r="AJ952" s="19" t="str">
        <f>VLOOKUP(BBDD!AI952,[1]CODIFICACIÓN!$BO$3:$BP$12,2,FALSE)</f>
        <v>NS/NC</v>
      </c>
      <c r="AL952" s="19" t="str">
        <f>VLOOKUP(BBDD!AK952,[1]CODIFICACIÓN!$BQ$3:$BR$7,2,FALSE)</f>
        <v>4 O MÁS VECES A LA SEMANA</v>
      </c>
      <c r="AM952" s="19" t="str">
        <f>VLOOKUP(BBDD!AL952,[1]CODIFICACIÓN!$BS$3:$BT$7,2,FALSE)</f>
        <v>Seguro</v>
      </c>
    </row>
    <row r="953" spans="1:39" x14ac:dyDescent="0.3">
      <c r="A953" s="4">
        <v>952</v>
      </c>
      <c r="B953" s="5">
        <v>42846</v>
      </c>
      <c r="C953" s="7">
        <v>0.77083333333333337</v>
      </c>
      <c r="D953" s="3" t="s">
        <v>275</v>
      </c>
      <c r="E953" s="19" t="str">
        <f>VLOOKUP(BBDD!E953,[1]CODIFICACIÓN!$A$3:$B$5,2,FALSE)</f>
        <v>Mujer</v>
      </c>
      <c r="F953" s="3">
        <v>20</v>
      </c>
      <c r="G953" s="3" t="str">
        <f>VLOOKUP(F953,[1]CODIFICACIÓN!$BV$3:$BW$99,2,FALSE)</f>
        <v>15 a 24 años</v>
      </c>
      <c r="H953" s="3" t="s">
        <v>115</v>
      </c>
      <c r="I953" s="19" t="str">
        <f>VLOOKUP(BBDD!H953,[1]CODIFICACIÓN!$BG$3:$BH$11,2,FALSE)</f>
        <v>ESTUDIANTE</v>
      </c>
      <c r="J953" s="4" t="s">
        <v>470</v>
      </c>
      <c r="K953" s="19" t="str">
        <f>VLOOKUP(BBDD!J953,[1]CODIFICACIÓN!$G$3:$H$48,2,FALSE)</f>
        <v>Universidad Campus Río Ebro</v>
      </c>
      <c r="L953" s="4">
        <v>172</v>
      </c>
      <c r="M953" s="3" t="s">
        <v>115</v>
      </c>
      <c r="N953" s="19" t="str">
        <f>VLOOKUP(BBDD!M953,[1]CODIFICACIÓN!$G$3:$H$48,2,FALSE)</f>
        <v>Delicias</v>
      </c>
      <c r="O953" s="18" t="s">
        <v>564</v>
      </c>
      <c r="P953" s="19" t="str">
        <f>VLOOKUP(BBDD!O953,[1]CODIFICACIÓN!$BI$3:$BJ$15,2,FALSE)</f>
        <v>ESTUDIOS</v>
      </c>
      <c r="Q953" s="3"/>
      <c r="R953" s="19" t="str">
        <f>VLOOKUP(BBDD!Q953,[1]CODIFICACIÓN!$BI$3:$BJ$15,2,FALSE)</f>
        <v>CASA</v>
      </c>
      <c r="T953" s="19" t="str">
        <f>VLOOKUP(BBDD!S953,[1]CODIFICACIÓN!$BK$3:$BL$18,2,FALSE)</f>
        <v>TRANVÍA</v>
      </c>
      <c r="U953" s="19" t="str">
        <f>VLOOKUP(BBDD!T953,[1]CODIFICACIÓN!$BK$3:$BL$18,2,FALSE)</f>
        <v>BUS URBANO</v>
      </c>
      <c r="V953" s="3"/>
      <c r="Y953" s="7">
        <v>0.77083333333333337</v>
      </c>
      <c r="Z953" s="3">
        <v>45</v>
      </c>
      <c r="AA953" s="3" t="s">
        <v>467</v>
      </c>
      <c r="AC953" s="3" t="s">
        <v>489</v>
      </c>
      <c r="AI953" s="19" t="str">
        <f>VLOOKUP(BBDD!AH953,[1]CODIFICACIÓN!$BM$3:$BN$14,2,FALSE)</f>
        <v>TARIFA TRANSBORDO</v>
      </c>
      <c r="AJ953" s="19" t="str">
        <f>VLOOKUP(BBDD!AI953,[1]CODIFICACIÓN!$BO$3:$BP$12,2,FALSE)</f>
        <v>NS/NC</v>
      </c>
      <c r="AL953" s="19" t="str">
        <f>VLOOKUP(BBDD!AK953,[1]CODIFICACIÓN!$BQ$3:$BR$7,2,FALSE)</f>
        <v>4 O MÁS VECES A LA SEMANA</v>
      </c>
      <c r="AM953" s="19" t="str">
        <f>VLOOKUP(BBDD!AL953,[1]CODIFICACIÓN!$BS$3:$BT$7,2,FALSE)</f>
        <v>Seguro</v>
      </c>
    </row>
    <row r="954" spans="1:39" ht="15" customHeight="1" x14ac:dyDescent="0.3">
      <c r="A954" s="4">
        <v>953</v>
      </c>
      <c r="B954" s="5">
        <v>42846</v>
      </c>
      <c r="C954" s="7">
        <v>0.77777777777777779</v>
      </c>
      <c r="D954" s="3" t="s">
        <v>275</v>
      </c>
      <c r="E954" s="19" t="str">
        <f>VLOOKUP(BBDD!E954,[1]CODIFICACIÓN!$A$3:$B$5,2,FALSE)</f>
        <v>Mujer</v>
      </c>
      <c r="F954" s="3">
        <v>57</v>
      </c>
      <c r="G954" s="3" t="str">
        <f>VLOOKUP(F954,[1]CODIFICACIÓN!$BV$3:$BW$99,2,FALSE)</f>
        <v>55 a 64 años</v>
      </c>
      <c r="H954" s="3" t="s">
        <v>106</v>
      </c>
      <c r="I954" s="19" t="str">
        <f>VLOOKUP(BBDD!H954,[1]CODIFICACIÓN!$BG$3:$BH$11,2,FALSE)</f>
        <v>EN PARO</v>
      </c>
      <c r="J954" s="4" t="s">
        <v>470</v>
      </c>
      <c r="K954" s="19" t="str">
        <f>VLOOKUP(BBDD!J954,[1]CODIFICACIÓN!$G$3:$H$48,2,FALSE)</f>
        <v>Universidad Campus Río Ebro</v>
      </c>
      <c r="L954" s="4">
        <v>172</v>
      </c>
      <c r="M954" s="3" t="s">
        <v>106</v>
      </c>
      <c r="N954" s="19" t="str">
        <f>VLOOKUP(BBDD!M954,[1]CODIFICACIÓN!$G$3:$H$48,2,FALSE)</f>
        <v>Actur- Rey Fernando</v>
      </c>
      <c r="O954" s="18" t="s">
        <v>609</v>
      </c>
      <c r="P954" s="19" t="str">
        <f>VLOOKUP(BBDD!O954,[1]CODIFICACIÓN!$BI$3:$BJ$15,2,FALSE)</f>
        <v>OCIO (DEPORTE, AMIGOS, ETC.)</v>
      </c>
      <c r="Q954" s="3"/>
      <c r="R954" s="19" t="str">
        <f>VLOOKUP(BBDD!Q954,[1]CODIFICACIÓN!$BI$3:$BJ$15,2,FALSE)</f>
        <v>OCIO (DEPORTE, AMIGOS, ETC.)</v>
      </c>
      <c r="T954" s="19" t="str">
        <f>VLOOKUP(BBDD!S954,[1]CODIFICACIÓN!$BK$3:$BL$18,2,FALSE)</f>
        <v>A PIE</v>
      </c>
      <c r="U954" s="19"/>
      <c r="V954" s="3"/>
      <c r="Y954" s="7">
        <v>0.77777777777777779</v>
      </c>
      <c r="Z954" s="3">
        <v>10</v>
      </c>
      <c r="AI954" s="19" t="str">
        <f>VLOOKUP(BBDD!AH954,[1]CODIFICACIÓN!$BM$3:$BN$14,2,FALSE)</f>
        <v>NS/NC</v>
      </c>
      <c r="AJ954" s="19" t="str">
        <f>VLOOKUP(BBDD!AI954,[1]CODIFICACIÓN!$BO$3:$BP$12,2,FALSE)</f>
        <v>INNECESARIO POR PROXIMIDAD</v>
      </c>
      <c r="AL954" s="19" t="str">
        <f>VLOOKUP(BBDD!AK954,[1]CODIFICACIÓN!$BQ$3:$BR$7,2,FALSE)</f>
        <v>4 O MÁS VECES A LA SEMANA</v>
      </c>
      <c r="AM954" s="19" t="str">
        <f>VLOOKUP(BBDD!AL954,[1]CODIFICACIÓN!$BS$3:$BT$7,2,FALSE)</f>
        <v>NS/NC</v>
      </c>
    </row>
    <row r="955" spans="1:39" x14ac:dyDescent="0.3">
      <c r="A955" s="4">
        <v>954</v>
      </c>
      <c r="B955" s="5">
        <v>42846</v>
      </c>
      <c r="C955" s="7">
        <v>0.79166666666666663</v>
      </c>
      <c r="D955" s="3" t="s">
        <v>275</v>
      </c>
      <c r="E955" s="19" t="str">
        <f>VLOOKUP(BBDD!E955,[1]CODIFICACIÓN!$A$3:$B$5,2,FALSE)</f>
        <v>Hombre</v>
      </c>
      <c r="F955" s="3">
        <v>18</v>
      </c>
      <c r="G955" s="3" t="str">
        <f>VLOOKUP(F955,[1]CODIFICACIÓN!$BV$3:$BW$99,2,FALSE)</f>
        <v>15 a 24 años</v>
      </c>
      <c r="H955" s="3" t="s">
        <v>177</v>
      </c>
      <c r="I955" s="19" t="str">
        <f>VLOOKUP(BBDD!H955,[1]CODIFICACIÓN!$BG$3:$BH$11,2,FALSE)</f>
        <v>ESTUDIANTE</v>
      </c>
      <c r="J955" s="4" t="s">
        <v>470</v>
      </c>
      <c r="K955" s="19" t="str">
        <f>VLOOKUP(BBDD!J955,[1]CODIFICACIÓN!$G$3:$H$48,2,FALSE)</f>
        <v>Universidad Campus Río Ebro</v>
      </c>
      <c r="L955" s="4">
        <v>172</v>
      </c>
      <c r="M955" s="3" t="s">
        <v>177</v>
      </c>
      <c r="N955" s="19" t="str">
        <f>VLOOKUP(BBDD!M955,[1]CODIFICACIÓN!$G$3:$H$48,2,FALSE)</f>
        <v>San José</v>
      </c>
      <c r="O955" s="18">
        <v>104</v>
      </c>
      <c r="P955" s="19" t="str">
        <f>VLOOKUP(BBDD!O955,[1]CODIFICACIÓN!$BI$3:$BJ$15,2,FALSE)</f>
        <v>NS/NC</v>
      </c>
      <c r="Q955" s="3"/>
      <c r="R955" s="19" t="str">
        <f>VLOOKUP(BBDD!Q955,[1]CODIFICACIÓN!$BI$3:$BJ$15,2,FALSE)</f>
        <v>CASA</v>
      </c>
      <c r="T955" s="19" t="str">
        <f>VLOOKUP(BBDD!S955,[1]CODIFICACIÓN!$BK$3:$BL$18,2,FALSE)</f>
        <v>TRANVÍA</v>
      </c>
      <c r="U955" s="19" t="str">
        <f>VLOOKUP(BBDD!T955,[1]CODIFICACIÓN!$BK$3:$BL$18,2,FALSE)</f>
        <v>BUS URBANO</v>
      </c>
      <c r="V955" s="3"/>
      <c r="Y955" s="7">
        <v>0.79166666666666663</v>
      </c>
      <c r="Z955" s="3">
        <v>35</v>
      </c>
      <c r="AA955" s="3" t="s">
        <v>467</v>
      </c>
      <c r="AC955" s="3">
        <v>51</v>
      </c>
      <c r="AI955" s="19" t="str">
        <f>VLOOKUP(BBDD!AH955,[1]CODIFICACIÓN!$BM$3:$BN$14,2,FALSE)</f>
        <v>AUTOBÚS URBANO DE ZARAGOZA</v>
      </c>
      <c r="AJ955" s="19" t="str">
        <f>VLOOKUP(BBDD!AI955,[1]CODIFICACIÓN!$BO$3:$BP$12,2,FALSE)</f>
        <v>NS/NC</v>
      </c>
      <c r="AL955" s="19" t="str">
        <f>VLOOKUP(BBDD!AK955,[1]CODIFICACIÓN!$BQ$3:$BR$7,2,FALSE)</f>
        <v>4 O MÁS VECES A LA SEMANA</v>
      </c>
      <c r="AM955" s="19" t="str">
        <f>VLOOKUP(BBDD!AL955,[1]CODIFICACIÓN!$BS$3:$BT$7,2,FALSE)</f>
        <v>Seguro</v>
      </c>
    </row>
    <row r="956" spans="1:39" x14ac:dyDescent="0.3">
      <c r="A956" s="4">
        <v>955</v>
      </c>
      <c r="B956" s="5">
        <v>42846</v>
      </c>
      <c r="C956" s="7">
        <v>0.79166666666666663</v>
      </c>
      <c r="D956" s="3" t="s">
        <v>275</v>
      </c>
      <c r="E956" s="19" t="str">
        <f>VLOOKUP(BBDD!E956,[1]CODIFICACIÓN!$A$3:$B$5,2,FALSE)</f>
        <v>Hombre</v>
      </c>
      <c r="F956" s="3">
        <v>20</v>
      </c>
      <c r="G956" s="3" t="str">
        <f>VLOOKUP(F956,[1]CODIFICACIÓN!$BV$3:$BW$99,2,FALSE)</f>
        <v>15 a 24 años</v>
      </c>
      <c r="H956" s="3" t="s">
        <v>265</v>
      </c>
      <c r="I956" s="19" t="str">
        <f>VLOOKUP(BBDD!H956,[1]CODIFICACIÓN!$BG$3:$BH$11,2,FALSE)</f>
        <v>ESTUDIANTE</v>
      </c>
      <c r="J956" s="4" t="s">
        <v>470</v>
      </c>
      <c r="K956" s="19" t="str">
        <f>VLOOKUP(BBDD!J956,[1]CODIFICACIÓN!$G$3:$H$48,2,FALSE)</f>
        <v>Universidad Campus Río Ebro</v>
      </c>
      <c r="L956" s="4">
        <v>172</v>
      </c>
      <c r="M956" s="3" t="s">
        <v>265</v>
      </c>
      <c r="N956" s="19" t="str">
        <f>VLOOKUP(BBDD!M956,[1]CODIFICACIÓN!$G$3:$H$48,2,FALSE)</f>
        <v>Centro</v>
      </c>
      <c r="O956" s="18">
        <v>96</v>
      </c>
      <c r="P956" s="19" t="str">
        <f>VLOOKUP(BBDD!O956,[1]CODIFICACIÓN!$BI$3:$BJ$15,2,FALSE)</f>
        <v>NS/NC</v>
      </c>
      <c r="Q956" s="3"/>
      <c r="R956" s="19" t="str">
        <f>VLOOKUP(BBDD!Q956,[1]CODIFICACIÓN!$BI$3:$BJ$15,2,FALSE)</f>
        <v>CASA</v>
      </c>
      <c r="T956" s="19" t="str">
        <f>VLOOKUP(BBDD!S956,[1]CODIFICACIÓN!$BK$3:$BL$18,2,FALSE)</f>
        <v>TRANVÍA</v>
      </c>
      <c r="U956" s="19" t="str">
        <f>VLOOKUP(BBDD!T956,[1]CODIFICACIÓN!$BK$3:$BL$18,2,FALSE)</f>
        <v>BUS URBANO</v>
      </c>
      <c r="V956" s="3"/>
      <c r="Y956" s="7">
        <v>0.79166666666666663</v>
      </c>
      <c r="Z956" s="3">
        <v>40</v>
      </c>
      <c r="AA956" s="3" t="s">
        <v>467</v>
      </c>
      <c r="AC956" s="3" t="s">
        <v>473</v>
      </c>
      <c r="AI956" s="19" t="str">
        <f>VLOOKUP(BBDD!AH956,[1]CODIFICACIÓN!$BM$3:$BN$14,2,FALSE)</f>
        <v>AUTOBÚS URBANO DE ZARAGOZA</v>
      </c>
      <c r="AJ956" s="19" t="str">
        <f>VLOOKUP(BBDD!AI956,[1]CODIFICACIÓN!$BO$3:$BP$12,2,FALSE)</f>
        <v>NS/NC</v>
      </c>
      <c r="AL956" s="19" t="str">
        <f>VLOOKUP(BBDD!AK956,[1]CODIFICACIÓN!$BQ$3:$BR$7,2,FALSE)</f>
        <v>4 O MÁS VECES A LA SEMANA</v>
      </c>
      <c r="AM956" s="19" t="str">
        <f>VLOOKUP(BBDD!AL956,[1]CODIFICACIÓN!$BS$3:$BT$7,2,FALSE)</f>
        <v>Muy seguro</v>
      </c>
    </row>
    <row r="957" spans="1:39" ht="15" customHeight="1" x14ac:dyDescent="0.3">
      <c r="A957" s="4">
        <v>956</v>
      </c>
      <c r="B957" s="5">
        <v>42846</v>
      </c>
      <c r="C957" s="7">
        <v>0.79166666666666663</v>
      </c>
      <c r="D957" s="3" t="s">
        <v>275</v>
      </c>
      <c r="E957" s="19" t="str">
        <f>VLOOKUP(BBDD!E957,[1]CODIFICACIÓN!$A$3:$B$5,2,FALSE)</f>
        <v>Hombre</v>
      </c>
      <c r="F957" s="3">
        <v>22</v>
      </c>
      <c r="G957" s="3" t="str">
        <f>VLOOKUP(F957,[1]CODIFICACIÓN!$BV$3:$BW$99,2,FALSE)</f>
        <v>15 a 24 años</v>
      </c>
      <c r="H957" s="3" t="s">
        <v>474</v>
      </c>
      <c r="I957" s="19" t="str">
        <f>VLOOKUP(BBDD!H957,[1]CODIFICACIÓN!$BG$3:$BH$11,2,FALSE)</f>
        <v>ESTUDIANTE</v>
      </c>
      <c r="J957" s="4" t="s">
        <v>470</v>
      </c>
      <c r="K957" s="19" t="str">
        <f>VLOOKUP(BBDD!J957,[1]CODIFICACIÓN!$G$3:$H$48,2,FALSE)</f>
        <v>Universidad Campus Río Ebro</v>
      </c>
      <c r="L957" s="4">
        <v>172</v>
      </c>
      <c r="M957" s="3" t="s">
        <v>105</v>
      </c>
      <c r="N957" s="19" t="str">
        <f>VLOOKUP(BBDD!M957,[1]CODIFICACIÓN!$G$3:$H$48,2,FALSE)</f>
        <v>Centro</v>
      </c>
      <c r="O957" s="18" t="s">
        <v>567</v>
      </c>
      <c r="P957" s="19" t="str">
        <f>VLOOKUP(BBDD!O957,[1]CODIFICACIÓN!$BI$3:$BJ$15,2,FALSE)</f>
        <v>ESTUDIOS</v>
      </c>
      <c r="Q957" s="3"/>
      <c r="R957" s="19" t="str">
        <f>VLOOKUP(BBDD!Q957,[1]CODIFICACIÓN!$BI$3:$BJ$15,2,FALSE)</f>
        <v>OCIO (DEPORTE, AMIGOS, ETC.)</v>
      </c>
      <c r="T957" s="19" t="str">
        <f>VLOOKUP(BBDD!S957,[1]CODIFICACIÓN!$BK$3:$BL$18,2,FALSE)</f>
        <v>TRANVÍA</v>
      </c>
      <c r="U957" s="19"/>
      <c r="V957" s="3"/>
      <c r="Y957" s="7">
        <v>0.79166666666666663</v>
      </c>
      <c r="Z957" s="3">
        <v>15</v>
      </c>
      <c r="AA957" s="3" t="s">
        <v>467</v>
      </c>
      <c r="AI957" s="19" t="str">
        <f>VLOOKUP(BBDD!AH957,[1]CODIFICACIÓN!$BM$3:$BN$14,2,FALSE)</f>
        <v>AUTOBÚS URBANO DE ZARAGOZA</v>
      </c>
      <c r="AJ957" s="19" t="str">
        <f>VLOOKUP(BBDD!AI957,[1]CODIFICACIÓN!$BO$3:$BP$12,2,FALSE)</f>
        <v>NS/NC</v>
      </c>
      <c r="AL957" s="19" t="str">
        <f>VLOOKUP(BBDD!AK957,[1]CODIFICACIÓN!$BQ$3:$BR$7,2,FALSE)</f>
        <v>4 O MÁS VECES A LA SEMANA</v>
      </c>
      <c r="AM957" s="19" t="str">
        <f>VLOOKUP(BBDD!AL957,[1]CODIFICACIÓN!$BS$3:$BT$7,2,FALSE)</f>
        <v>Seguro</v>
      </c>
    </row>
    <row r="958" spans="1:39" ht="15" customHeight="1" x14ac:dyDescent="0.3">
      <c r="A958" s="4">
        <v>957</v>
      </c>
      <c r="B958" s="5">
        <v>42846</v>
      </c>
      <c r="C958" s="7">
        <v>0.79166666666666663</v>
      </c>
      <c r="D958" s="3" t="s">
        <v>275</v>
      </c>
      <c r="E958" s="19" t="str">
        <f>VLOOKUP(BBDD!E958,[1]CODIFICACIÓN!$A$3:$B$5,2,FALSE)</f>
        <v>Mujer</v>
      </c>
      <c r="F958" s="3">
        <v>21</v>
      </c>
      <c r="G958" s="3" t="str">
        <f>VLOOKUP(F958,[1]CODIFICACIÓN!$BV$3:$BW$99,2,FALSE)</f>
        <v>15 a 24 años</v>
      </c>
      <c r="H958" s="3" t="s">
        <v>105</v>
      </c>
      <c r="I958" s="19" t="str">
        <f>VLOOKUP(BBDD!H958,[1]CODIFICACIÓN!$BG$3:$BH$11,2,FALSE)</f>
        <v>ESTUDIANTE</v>
      </c>
      <c r="J958" s="4" t="s">
        <v>470</v>
      </c>
      <c r="K958" s="19" t="str">
        <f>VLOOKUP(BBDD!J958,[1]CODIFICACIÓN!$G$3:$H$48,2,FALSE)</f>
        <v>Universidad Campus Río Ebro</v>
      </c>
      <c r="L958" s="4">
        <v>172</v>
      </c>
      <c r="M958" s="3" t="s">
        <v>105</v>
      </c>
      <c r="N958" s="19" t="str">
        <f>VLOOKUP(BBDD!M958,[1]CODIFICACIÓN!$G$3:$H$48,2,FALSE)</f>
        <v>Centro</v>
      </c>
      <c r="O958" s="18" t="s">
        <v>567</v>
      </c>
      <c r="P958" s="19" t="str">
        <f>VLOOKUP(BBDD!O958,[1]CODIFICACIÓN!$BI$3:$BJ$15,2,FALSE)</f>
        <v>ESTUDIOS</v>
      </c>
      <c r="Q958" s="3"/>
      <c r="R958" s="19" t="str">
        <f>VLOOKUP(BBDD!Q958,[1]CODIFICACIÓN!$BI$3:$BJ$15,2,FALSE)</f>
        <v>CASA</v>
      </c>
      <c r="T958" s="19" t="str">
        <f>VLOOKUP(BBDD!S958,[1]CODIFICACIÓN!$BK$3:$BL$18,2,FALSE)</f>
        <v>TRANVÍA</v>
      </c>
      <c r="U958" s="19"/>
      <c r="V958" s="3"/>
      <c r="Y958" s="7">
        <v>0.79166666666666663</v>
      </c>
      <c r="Z958" s="3">
        <v>20</v>
      </c>
      <c r="AA958" s="3" t="s">
        <v>467</v>
      </c>
      <c r="AI958" s="19" t="str">
        <f>VLOOKUP(BBDD!AH958,[1]CODIFICACIÓN!$BM$3:$BN$14,2,FALSE)</f>
        <v>AUTOBÚS URBANO DE ZARAGOZA</v>
      </c>
      <c r="AJ958" s="19" t="str">
        <f>VLOOKUP(BBDD!AI958,[1]CODIFICACIÓN!$BO$3:$BP$12,2,FALSE)</f>
        <v>NS/NC</v>
      </c>
      <c r="AL958" s="19" t="str">
        <f>VLOOKUP(BBDD!AK958,[1]CODIFICACIÓN!$BQ$3:$BR$7,2,FALSE)</f>
        <v>4 O MÁS VECES A LA SEMANA</v>
      </c>
      <c r="AM958" s="19" t="str">
        <f>VLOOKUP(BBDD!AL958,[1]CODIFICACIÓN!$BS$3:$BT$7,2,FALSE)</f>
        <v>Seguro</v>
      </c>
    </row>
    <row r="959" spans="1:39" ht="15" customHeight="1" x14ac:dyDescent="0.3">
      <c r="A959" s="4">
        <v>958</v>
      </c>
      <c r="B959" s="5">
        <v>42846</v>
      </c>
      <c r="C959" s="7">
        <v>0.79166666666666663</v>
      </c>
      <c r="D959" s="3" t="s">
        <v>275</v>
      </c>
      <c r="E959" s="19" t="str">
        <f>VLOOKUP(BBDD!E959,[1]CODIFICACIÓN!$A$3:$B$5,2,FALSE)</f>
        <v>Hombre</v>
      </c>
      <c r="F959" s="3">
        <v>19</v>
      </c>
      <c r="G959" s="3" t="str">
        <f>VLOOKUP(F959,[1]CODIFICACIÓN!$BV$3:$BW$99,2,FALSE)</f>
        <v>15 a 24 años</v>
      </c>
      <c r="H959" s="3" t="s">
        <v>235</v>
      </c>
      <c r="I959" s="19" t="str">
        <f>VLOOKUP(BBDD!H959,[1]CODIFICACIÓN!$BG$3:$BH$11,2,FALSE)</f>
        <v>ESTUDIANTE</v>
      </c>
      <c r="J959" s="4" t="s">
        <v>470</v>
      </c>
      <c r="K959" s="19" t="str">
        <f>VLOOKUP(BBDD!J959,[1]CODIFICACIÓN!$G$3:$H$48,2,FALSE)</f>
        <v>Universidad Campus Río Ebro</v>
      </c>
      <c r="L959" s="4">
        <v>172</v>
      </c>
      <c r="M959" s="3" t="s">
        <v>275</v>
      </c>
      <c r="N959" s="19" t="str">
        <f>VLOOKUP(BBDD!M959,[1]CODIFICACIÓN!$G$3:$H$48,2,FALSE)</f>
        <v>Actur- Rey Fernando</v>
      </c>
      <c r="O959" s="18">
        <v>172</v>
      </c>
      <c r="P959" s="19" t="str">
        <f>VLOOKUP(BBDD!O959,[1]CODIFICACIÓN!$BI$3:$BJ$15,2,FALSE)</f>
        <v>ESTUDIOS</v>
      </c>
      <c r="Q959" s="3"/>
      <c r="R959" s="19" t="str">
        <f>VLOOKUP(BBDD!Q959,[1]CODIFICACIÓN!$BI$3:$BJ$15,2,FALSE)</f>
        <v>OCIO (DEPORTE, AMIGOS, ETC.)</v>
      </c>
      <c r="T959" s="19" t="str">
        <f>VLOOKUP(BBDD!S959,[1]CODIFICACIÓN!$BK$3:$BL$18,2,FALSE)</f>
        <v>A PIE</v>
      </c>
      <c r="U959" s="19"/>
      <c r="V959" s="3"/>
      <c r="Y959" s="7">
        <v>0.79166666666666663</v>
      </c>
      <c r="Z959" s="3">
        <v>3</v>
      </c>
      <c r="AI959" s="19" t="str">
        <f>VLOOKUP(BBDD!AH959,[1]CODIFICACIÓN!$BM$3:$BN$14,2,FALSE)</f>
        <v>NS/NC</v>
      </c>
      <c r="AJ959" s="19" t="str">
        <f>VLOOKUP(BBDD!AI959,[1]CODIFICACIÓN!$BO$3:$BP$12,2,FALSE)</f>
        <v>INNECESARIO POR PROXIMIDAD</v>
      </c>
      <c r="AL959" s="19" t="str">
        <f>VLOOKUP(BBDD!AK959,[1]CODIFICACIÓN!$BQ$3:$BR$7,2,FALSE)</f>
        <v>1-3 VECES A LA SEMANA</v>
      </c>
      <c r="AM959" s="19" t="str">
        <f>VLOOKUP(BBDD!AL959,[1]CODIFICACIÓN!$BS$3:$BT$7,2,FALSE)</f>
        <v>Seguro</v>
      </c>
    </row>
    <row r="960" spans="1:39" x14ac:dyDescent="0.3">
      <c r="A960" s="4">
        <v>959</v>
      </c>
      <c r="B960" s="5">
        <v>42846</v>
      </c>
      <c r="C960" s="7">
        <v>0.79166666666666663</v>
      </c>
      <c r="D960" s="3" t="s">
        <v>275</v>
      </c>
      <c r="E960" s="19" t="str">
        <f>VLOOKUP(BBDD!E960,[1]CODIFICACIÓN!$A$3:$B$5,2,FALSE)</f>
        <v>Hombre</v>
      </c>
      <c r="F960" s="3">
        <v>21</v>
      </c>
      <c r="G960" s="3" t="str">
        <f>VLOOKUP(F960,[1]CODIFICACIÓN!$BV$3:$BW$99,2,FALSE)</f>
        <v>15 a 24 años</v>
      </c>
      <c r="H960" s="3" t="s">
        <v>115</v>
      </c>
      <c r="I960" s="19" t="str">
        <f>VLOOKUP(BBDD!H960,[1]CODIFICACIÓN!$BG$3:$BH$11,2,FALSE)</f>
        <v>ESTUDIANTE</v>
      </c>
      <c r="J960" s="4" t="s">
        <v>470</v>
      </c>
      <c r="K960" s="19" t="str">
        <f>VLOOKUP(BBDD!J960,[1]CODIFICACIÓN!$G$3:$H$48,2,FALSE)</f>
        <v>Universidad Campus Río Ebro</v>
      </c>
      <c r="L960" s="4">
        <v>172</v>
      </c>
      <c r="M960" s="3" t="s">
        <v>115</v>
      </c>
      <c r="N960" s="19" t="str">
        <f>VLOOKUP(BBDD!M960,[1]CODIFICACIÓN!$G$3:$H$48,2,FALSE)</f>
        <v>Delicias</v>
      </c>
      <c r="O960" s="18" t="s">
        <v>564</v>
      </c>
      <c r="P960" s="19" t="str">
        <f>VLOOKUP(BBDD!O960,[1]CODIFICACIÓN!$BI$3:$BJ$15,2,FALSE)</f>
        <v>ESTUDIOS</v>
      </c>
      <c r="Q960" s="3"/>
      <c r="R960" s="19" t="str">
        <f>VLOOKUP(BBDD!Q960,[1]CODIFICACIÓN!$BI$3:$BJ$15,2,FALSE)</f>
        <v>CASA</v>
      </c>
      <c r="T960" s="19" t="str">
        <f>VLOOKUP(BBDD!S960,[1]CODIFICACIÓN!$BK$3:$BL$18,2,FALSE)</f>
        <v>TRANVÍA</v>
      </c>
      <c r="U960" s="19" t="str">
        <f>VLOOKUP(BBDD!T960,[1]CODIFICACIÓN!$BK$3:$BL$18,2,FALSE)</f>
        <v>BUS URBANO</v>
      </c>
      <c r="V960" s="3"/>
      <c r="Y960" s="7">
        <v>0.79166666666666663</v>
      </c>
      <c r="Z960" s="3">
        <v>30</v>
      </c>
      <c r="AA960" s="3" t="s">
        <v>467</v>
      </c>
      <c r="AC960" s="3" t="s">
        <v>388</v>
      </c>
      <c r="AI960" s="19" t="str">
        <f>VLOOKUP(BBDD!AH960,[1]CODIFICACIÓN!$BM$3:$BN$14,2,FALSE)</f>
        <v>AUTOBÚS URBANO DE ZARAGOZA</v>
      </c>
      <c r="AJ960" s="19" t="str">
        <f>VLOOKUP(BBDD!AI960,[1]CODIFICACIÓN!$BO$3:$BP$12,2,FALSE)</f>
        <v>NS/NC</v>
      </c>
      <c r="AL960" s="19" t="str">
        <f>VLOOKUP(BBDD!AK960,[1]CODIFICACIÓN!$BQ$3:$BR$7,2,FALSE)</f>
        <v>4 O MÁS VECES A LA SEMANA</v>
      </c>
      <c r="AM960" s="19" t="str">
        <f>VLOOKUP(BBDD!AL960,[1]CODIFICACIÓN!$BS$3:$BT$7,2,FALSE)</f>
        <v>Seguro</v>
      </c>
    </row>
    <row r="961" spans="1:39" x14ac:dyDescent="0.3">
      <c r="A961" s="4">
        <v>960</v>
      </c>
      <c r="B961" s="5">
        <v>42846</v>
      </c>
      <c r="C961" s="7">
        <v>0.79166666666666663</v>
      </c>
      <c r="D961" s="3" t="s">
        <v>275</v>
      </c>
      <c r="E961" s="19" t="str">
        <f>VLOOKUP(BBDD!E961,[1]CODIFICACIÓN!$A$3:$B$5,2,FALSE)</f>
        <v>Hombre</v>
      </c>
      <c r="F961" s="3">
        <v>22</v>
      </c>
      <c r="G961" s="3" t="str">
        <f>VLOOKUP(F961,[1]CODIFICACIÓN!$BV$3:$BW$99,2,FALSE)</f>
        <v>15 a 24 años</v>
      </c>
      <c r="H961" s="3" t="s">
        <v>115</v>
      </c>
      <c r="I961" s="19" t="str">
        <f>VLOOKUP(BBDD!H961,[1]CODIFICACIÓN!$BG$3:$BH$11,2,FALSE)</f>
        <v>ESTUDIANTE</v>
      </c>
      <c r="J961" s="4" t="s">
        <v>470</v>
      </c>
      <c r="K961" s="19" t="str">
        <f>VLOOKUP(BBDD!J961,[1]CODIFICACIÓN!$G$3:$H$48,2,FALSE)</f>
        <v>Universidad Campus Río Ebro</v>
      </c>
      <c r="L961" s="4">
        <v>172</v>
      </c>
      <c r="M961" s="3" t="s">
        <v>115</v>
      </c>
      <c r="N961" s="19" t="str">
        <f>VLOOKUP(BBDD!M961,[1]CODIFICACIÓN!$G$3:$H$48,2,FALSE)</f>
        <v>Delicias</v>
      </c>
      <c r="O961" s="18" t="s">
        <v>564</v>
      </c>
      <c r="P961" s="19" t="str">
        <f>VLOOKUP(BBDD!O961,[1]CODIFICACIÓN!$BI$3:$BJ$15,2,FALSE)</f>
        <v>ESTUDIOS</v>
      </c>
      <c r="Q961" s="3"/>
      <c r="R961" s="19" t="str">
        <f>VLOOKUP(BBDD!Q961,[1]CODIFICACIÓN!$BI$3:$BJ$15,2,FALSE)</f>
        <v>CASA</v>
      </c>
      <c r="T961" s="19" t="str">
        <f>VLOOKUP(BBDD!S961,[1]CODIFICACIÓN!$BK$3:$BL$18,2,FALSE)</f>
        <v>TRANVÍA</v>
      </c>
      <c r="U961" s="19" t="str">
        <f>VLOOKUP(BBDD!T961,[1]CODIFICACIÓN!$BK$3:$BL$18,2,FALSE)</f>
        <v>A PIE</v>
      </c>
      <c r="V961" s="3"/>
      <c r="Y961" s="7">
        <v>0.79166666666666663</v>
      </c>
      <c r="Z961" s="3">
        <v>30</v>
      </c>
      <c r="AA961" s="3" t="s">
        <v>467</v>
      </c>
      <c r="AI961" s="19" t="str">
        <f>VLOOKUP(BBDD!AH961,[1]CODIFICACIÓN!$BM$3:$BN$14,2,FALSE)</f>
        <v>AUTOBÚS URBANO DE ZARAGOZA</v>
      </c>
      <c r="AJ961" s="19" t="str">
        <f>VLOOKUP(BBDD!AI961,[1]CODIFICACIÓN!$BO$3:$BP$12,2,FALSE)</f>
        <v>NS/NC</v>
      </c>
      <c r="AL961" s="19" t="str">
        <f>VLOOKUP(BBDD!AK961,[1]CODIFICACIÓN!$BQ$3:$BR$7,2,FALSE)</f>
        <v>4 O MÁS VECES A LA SEMANA</v>
      </c>
      <c r="AM961" s="19" t="str">
        <f>VLOOKUP(BBDD!AL961,[1]CODIFICACIÓN!$BS$3:$BT$7,2,FALSE)</f>
        <v>Muy seguro</v>
      </c>
    </row>
    <row r="962" spans="1:39" ht="15" customHeight="1" x14ac:dyDescent="0.3">
      <c r="A962" s="4">
        <v>961</v>
      </c>
      <c r="B962" s="5">
        <v>42846</v>
      </c>
      <c r="C962" s="7">
        <v>0.79166666666666663</v>
      </c>
      <c r="D962" s="3" t="s">
        <v>275</v>
      </c>
      <c r="E962" s="19" t="str">
        <f>VLOOKUP(BBDD!E962,[1]CODIFICACIÓN!$A$3:$B$5,2,FALSE)</f>
        <v>Mujer</v>
      </c>
      <c r="F962" s="3">
        <v>19</v>
      </c>
      <c r="G962" s="3" t="str">
        <f>VLOOKUP(F962,[1]CODIFICACIÓN!$BV$3:$BW$99,2,FALSE)</f>
        <v>15 a 24 años</v>
      </c>
      <c r="H962" s="3" t="s">
        <v>126</v>
      </c>
      <c r="I962" s="19" t="str">
        <f>VLOOKUP(BBDD!H962,[1]CODIFICACIÓN!$BG$3:$BH$11,2,FALSE)</f>
        <v>ESTUDIANTE</v>
      </c>
      <c r="J962" s="4" t="s">
        <v>470</v>
      </c>
      <c r="K962" s="19" t="str">
        <f>VLOOKUP(BBDD!J962,[1]CODIFICACIÓN!$G$3:$H$48,2,FALSE)</f>
        <v>Universidad Campus Río Ebro</v>
      </c>
      <c r="L962" s="4">
        <v>172</v>
      </c>
      <c r="M962" s="3" t="s">
        <v>400</v>
      </c>
      <c r="N962" s="19" t="str">
        <f>VLOOKUP(BBDD!M962,[1]CODIFICACIÓN!$G$3:$H$48,2,FALSE)</f>
        <v>Casablanca</v>
      </c>
      <c r="O962" s="18" t="s">
        <v>566</v>
      </c>
      <c r="P962" s="19" t="str">
        <f>VLOOKUP(BBDD!O962,[1]CODIFICACIÓN!$BI$3:$BJ$15,2,FALSE)</f>
        <v>ESTUDIOS</v>
      </c>
      <c r="Q962" s="3"/>
      <c r="R962" s="19" t="str">
        <f>VLOOKUP(BBDD!Q962,[1]CODIFICACIÓN!$BI$3:$BJ$15,2,FALSE)</f>
        <v>CASA</v>
      </c>
      <c r="T962" s="19" t="str">
        <f>VLOOKUP(BBDD!S962,[1]CODIFICACIÓN!$BK$3:$BL$18,2,FALSE)</f>
        <v>TRANVÍA</v>
      </c>
      <c r="U962" s="19"/>
      <c r="V962" s="3"/>
      <c r="Y962" s="7">
        <v>0.79166666666666663</v>
      </c>
      <c r="Z962" s="3">
        <v>30</v>
      </c>
      <c r="AA962" s="3" t="s">
        <v>467</v>
      </c>
      <c r="AI962" s="19" t="str">
        <f>VLOOKUP(BBDD!AH962,[1]CODIFICACIÓN!$BM$3:$BN$14,2,FALSE)</f>
        <v>TARJETA INTERBUS</v>
      </c>
      <c r="AJ962" s="19" t="str">
        <f>VLOOKUP(BBDD!AI962,[1]CODIFICACIÓN!$BO$3:$BP$12,2,FALSE)</f>
        <v>NS/NC</v>
      </c>
      <c r="AL962" s="19" t="str">
        <f>VLOOKUP(BBDD!AK962,[1]CODIFICACIÓN!$BQ$3:$BR$7,2,FALSE)</f>
        <v>4 O MÁS VECES A LA SEMANA</v>
      </c>
      <c r="AM962" s="19" t="str">
        <f>VLOOKUP(BBDD!AL962,[1]CODIFICACIÓN!$BS$3:$BT$7,2,FALSE)</f>
        <v>Seguro</v>
      </c>
    </row>
    <row r="963" spans="1:39" ht="15" customHeight="1" x14ac:dyDescent="0.3">
      <c r="A963" s="4">
        <v>962</v>
      </c>
      <c r="B963" s="5">
        <v>42846</v>
      </c>
      <c r="C963" s="7">
        <v>0.79861111111111116</v>
      </c>
      <c r="D963" s="3" t="s">
        <v>275</v>
      </c>
      <c r="E963" s="19" t="str">
        <f>VLOOKUP(BBDD!E963,[1]CODIFICACIÓN!$A$3:$B$5,2,FALSE)</f>
        <v>Mujer</v>
      </c>
      <c r="F963" s="3">
        <v>23</v>
      </c>
      <c r="G963" s="3" t="str">
        <f>VLOOKUP(F963,[1]CODIFICACIÓN!$BV$3:$BW$99,2,FALSE)</f>
        <v>15 a 24 años</v>
      </c>
      <c r="H963" s="3" t="s">
        <v>136</v>
      </c>
      <c r="I963" s="19" t="str">
        <f>VLOOKUP(BBDD!H963,[1]CODIFICACIÓN!$BG$3:$BH$11,2,FALSE)</f>
        <v>ESTUDIANTE</v>
      </c>
      <c r="J963" s="4" t="s">
        <v>470</v>
      </c>
      <c r="K963" s="19" t="str">
        <f>VLOOKUP(BBDD!J963,[1]CODIFICACIÓN!$G$3:$H$48,2,FALSE)</f>
        <v>Universidad Campus Río Ebro</v>
      </c>
      <c r="L963" s="4">
        <v>172</v>
      </c>
      <c r="M963" s="3" t="s">
        <v>136</v>
      </c>
      <c r="N963" s="19" t="str">
        <f>VLOOKUP(BBDD!M963,[1]CODIFICACIÓN!$G$3:$H$48,2,FALSE)</f>
        <v>Casablanca</v>
      </c>
      <c r="O963" s="18" t="s">
        <v>558</v>
      </c>
      <c r="P963" s="19" t="str">
        <f>VLOOKUP(BBDD!O963,[1]CODIFICACIÓN!$BI$3:$BJ$15,2,FALSE)</f>
        <v>ESTUDIOS</v>
      </c>
      <c r="Q963" s="3"/>
      <c r="R963" s="19" t="str">
        <f>VLOOKUP(BBDD!Q963,[1]CODIFICACIÓN!$BI$3:$BJ$15,2,FALSE)</f>
        <v>CASA</v>
      </c>
      <c r="T963" s="19" t="str">
        <f>VLOOKUP(BBDD!S963,[1]CODIFICACIÓN!$BK$3:$BL$18,2,FALSE)</f>
        <v>TRANVÍA</v>
      </c>
      <c r="U963" s="19"/>
      <c r="V963" s="3"/>
      <c r="Y963" s="7">
        <v>0.79861111111111116</v>
      </c>
      <c r="Z963" s="3">
        <v>40</v>
      </c>
      <c r="AA963" s="3" t="s">
        <v>467</v>
      </c>
      <c r="AI963" s="19" t="str">
        <f>VLOOKUP(BBDD!AH963,[1]CODIFICACIÓN!$BM$3:$BN$14,2,FALSE)</f>
        <v>AUTOBÚS URBANO DE ZARAGOZA</v>
      </c>
      <c r="AJ963" s="19" t="str">
        <f>VLOOKUP(BBDD!AI963,[1]CODIFICACIÓN!$BO$3:$BP$12,2,FALSE)</f>
        <v>NS/NC</v>
      </c>
      <c r="AL963" s="19" t="str">
        <f>VLOOKUP(BBDD!AK963,[1]CODIFICACIÓN!$BQ$3:$BR$7,2,FALSE)</f>
        <v>4 O MÁS VECES A LA SEMANA</v>
      </c>
      <c r="AM963" s="19" t="str">
        <f>VLOOKUP(BBDD!AL963,[1]CODIFICACIÓN!$BS$3:$BT$7,2,FALSE)</f>
        <v>Seguro</v>
      </c>
    </row>
    <row r="964" spans="1:39" ht="15" customHeight="1" x14ac:dyDescent="0.3">
      <c r="A964" s="4">
        <v>963</v>
      </c>
      <c r="B964" s="5">
        <v>42846</v>
      </c>
      <c r="C964" s="7">
        <v>0.41666666666666669</v>
      </c>
      <c r="D964" s="3" t="s">
        <v>165</v>
      </c>
      <c r="E964" s="19" t="str">
        <f>VLOOKUP(BBDD!E964,[1]CODIFICACIÓN!$A$3:$B$5,2,FALSE)</f>
        <v>Mujer</v>
      </c>
      <c r="F964" s="3">
        <v>48</v>
      </c>
      <c r="G964" s="3" t="str">
        <f>VLOOKUP(F964,[1]CODIFICACIÓN!$BV$3:$BW$99,2,FALSE)</f>
        <v>40 a 54 años</v>
      </c>
      <c r="H964" s="3" t="s">
        <v>490</v>
      </c>
      <c r="I964" s="19" t="str">
        <f>VLOOKUP(BBDD!H964,[1]CODIFICACIÓN!$BG$3:$BH$11,2,FALSE)</f>
        <v>OCUPADO/A</v>
      </c>
      <c r="J964" s="4" t="s">
        <v>490</v>
      </c>
      <c r="K964" s="19" t="str">
        <f>VLOOKUP(BBDD!J964,[1]CODIFICACIÓN!$G$3:$H$48,2,FALSE)</f>
        <v>Zona Norte</v>
      </c>
      <c r="L964" s="4">
        <v>1</v>
      </c>
      <c r="M964" s="3" t="s">
        <v>165</v>
      </c>
      <c r="N964" s="19" t="str">
        <f>VLOOKUP(BBDD!M964,[1]CODIFICACIÓN!$G$3:$H$48,2,FALSE)</f>
        <v>Puerto Venecia</v>
      </c>
      <c r="O964" s="18">
        <v>146</v>
      </c>
      <c r="P964" s="19" t="str">
        <f>VLOOKUP(BBDD!O964,[1]CODIFICACIÓN!$BI$3:$BJ$15,2,FALSE)</f>
        <v>CASA</v>
      </c>
      <c r="Q964" s="3"/>
      <c r="R964" s="19" t="str">
        <f>VLOOKUP(BBDD!Q964,[1]CODIFICACIÓN!$BI$3:$BJ$15,2,FALSE)</f>
        <v>COMPRA NO DIARIA</v>
      </c>
      <c r="T964" s="19" t="str">
        <f>VLOOKUP(BBDD!S964,[1]CODIFICACIÓN!$BK$3:$BL$18,2,FALSE)</f>
        <v>COCHE PERSONA QUE CONDUCE</v>
      </c>
      <c r="U964" s="19"/>
      <c r="V964" s="3"/>
      <c r="Y964" s="7">
        <v>0.36458333333333331</v>
      </c>
      <c r="Z964" s="3">
        <v>75</v>
      </c>
      <c r="AI964" s="19" t="str">
        <f>VLOOKUP(BBDD!AH964,[1]CODIFICACIÓN!$BM$3:$BN$14,2,FALSE)</f>
        <v>NS/NC</v>
      </c>
      <c r="AJ964" s="19" t="str">
        <f>VLOOKUP(BBDD!AI964,[1]CODIFICACIÓN!$BO$3:$BP$12,2,FALSE)</f>
        <v>NO HAY SERVICIO ADECUADO</v>
      </c>
      <c r="AL964" s="19" t="str">
        <f>VLOOKUP(BBDD!AK964,[1]CODIFICACIÓN!$BQ$3:$BR$7,2,FALSE)</f>
        <v>1-3 VECES AL MES</v>
      </c>
      <c r="AM964" s="19" t="str">
        <f>VLOOKUP(BBDD!AL964,[1]CODIFICACIÓN!$BS$3:$BT$7,2,FALSE)</f>
        <v>Seguro</v>
      </c>
    </row>
    <row r="965" spans="1:39" x14ac:dyDescent="0.3">
      <c r="A965" s="4">
        <v>964</v>
      </c>
      <c r="B965" s="5">
        <v>42846</v>
      </c>
      <c r="C965" s="7">
        <v>0.4236111111111111</v>
      </c>
      <c r="D965" s="3" t="s">
        <v>165</v>
      </c>
      <c r="E965" s="19" t="str">
        <f>VLOOKUP(BBDD!E965,[1]CODIFICACIÓN!$A$3:$B$5,2,FALSE)</f>
        <v>Mujer</v>
      </c>
      <c r="F965" s="3">
        <v>65</v>
      </c>
      <c r="G965" s="3" t="str">
        <f>VLOOKUP(F965,[1]CODIFICACIÓN!$BV$3:$BW$99,2,FALSE)</f>
        <v>&gt; 65 años</v>
      </c>
      <c r="H965" s="3" t="s">
        <v>115</v>
      </c>
      <c r="I965" s="19" t="str">
        <f>VLOOKUP(BBDD!H965,[1]CODIFICACIÓN!$BG$3:$BH$11,2,FALSE)</f>
        <v>RETIRADO/A JUBILADO/A</v>
      </c>
      <c r="J965" s="4" t="s">
        <v>115</v>
      </c>
      <c r="K965" s="19" t="str">
        <f>VLOOKUP(BBDD!J965,[1]CODIFICACIÓN!$G$3:$H$48,2,FALSE)</f>
        <v>Delicias</v>
      </c>
      <c r="L965" s="4" t="s">
        <v>564</v>
      </c>
      <c r="M965" s="3" t="s">
        <v>165</v>
      </c>
      <c r="N965" s="19" t="str">
        <f>VLOOKUP(BBDD!M965,[1]CODIFICACIÓN!$G$3:$H$48,2,FALSE)</f>
        <v>Puerto Venecia</v>
      </c>
      <c r="O965" s="18">
        <v>146</v>
      </c>
      <c r="P965" s="19" t="str">
        <f>VLOOKUP(BBDD!O965,[1]CODIFICACIÓN!$BI$3:$BJ$15,2,FALSE)</f>
        <v>CASA</v>
      </c>
      <c r="Q965" s="3"/>
      <c r="R965" s="19" t="str">
        <f>VLOOKUP(BBDD!Q965,[1]CODIFICACIÓN!$BI$3:$BJ$15,2,FALSE)</f>
        <v>COMPRA NO DIARIA</v>
      </c>
      <c r="T965" s="19" t="str">
        <f>VLOOKUP(BBDD!S965,[1]CODIFICACIÓN!$BK$3:$BL$18,2,FALSE)</f>
        <v>BUS URBANO</v>
      </c>
      <c r="U965" s="19" t="str">
        <f>VLOOKUP(BBDD!T965,[1]CODIFICACIÓN!$BK$3:$BL$18,2,FALSE)</f>
        <v>BUS URBANO</v>
      </c>
      <c r="V965" s="3"/>
      <c r="Y965" s="7">
        <v>0.38194444444444442</v>
      </c>
      <c r="Z965" s="3">
        <v>60</v>
      </c>
      <c r="AA965" s="3">
        <v>21</v>
      </c>
      <c r="AB965" s="3">
        <v>2</v>
      </c>
      <c r="AC965" s="3">
        <v>31</v>
      </c>
      <c r="AD965" s="3">
        <v>17</v>
      </c>
      <c r="AI965" s="19" t="str">
        <f>VLOOKUP(BBDD!AH965,[1]CODIFICACIÓN!$BM$3:$BN$14,2,FALSE)</f>
        <v>TARIFA PENSIONISTA</v>
      </c>
      <c r="AJ965" s="19" t="str">
        <f>VLOOKUP(BBDD!AI965,[1]CODIFICACIÓN!$BO$3:$BP$12,2,FALSE)</f>
        <v>NS/NC</v>
      </c>
      <c r="AL965" s="19" t="str">
        <f>VLOOKUP(BBDD!AK965,[1]CODIFICACIÓN!$BQ$3:$BR$7,2,FALSE)</f>
        <v>1-3 VECES AL MES</v>
      </c>
      <c r="AM965" s="19" t="str">
        <f>VLOOKUP(BBDD!AL965,[1]CODIFICACIÓN!$BS$3:$BT$7,2,FALSE)</f>
        <v>Seguro</v>
      </c>
    </row>
    <row r="966" spans="1:39" ht="15" customHeight="1" x14ac:dyDescent="0.3">
      <c r="A966" s="4">
        <v>965</v>
      </c>
      <c r="B966" s="5">
        <v>42846</v>
      </c>
      <c r="C966" s="7">
        <v>0.42708333333333331</v>
      </c>
      <c r="D966" s="3" t="s">
        <v>165</v>
      </c>
      <c r="E966" s="19" t="str">
        <f>VLOOKUP(BBDD!E966,[1]CODIFICACIÓN!$A$3:$B$5,2,FALSE)</f>
        <v>Hombre</v>
      </c>
      <c r="F966" s="3">
        <v>36</v>
      </c>
      <c r="G966" s="3" t="str">
        <f>VLOOKUP(F966,[1]CODIFICACIÓN!$BV$3:$BW$99,2,FALSE)</f>
        <v>25 a 39 años</v>
      </c>
      <c r="H966" s="3" t="s">
        <v>491</v>
      </c>
      <c r="I966" s="19" t="str">
        <f>VLOOKUP(BBDD!H966,[1]CODIFICACIÓN!$BG$3:$BH$11,2,FALSE)</f>
        <v>OCUPADO/A</v>
      </c>
      <c r="J966" s="4" t="s">
        <v>491</v>
      </c>
      <c r="K966" s="19" t="str">
        <f>VLOOKUP(BBDD!J966,[1]CODIFICACIÓN!$G$3:$H$48,2,FALSE)</f>
        <v>Torrero- La Paz</v>
      </c>
      <c r="L966" s="4">
        <v>120</v>
      </c>
      <c r="M966" s="3" t="s">
        <v>165</v>
      </c>
      <c r="N966" s="19" t="str">
        <f>VLOOKUP(BBDD!M966,[1]CODIFICACIÓN!$G$3:$H$48,2,FALSE)</f>
        <v>Puerto Venecia</v>
      </c>
      <c r="O966" s="18">
        <v>146</v>
      </c>
      <c r="P966" s="19" t="str">
        <f>VLOOKUP(BBDD!O966,[1]CODIFICACIÓN!$BI$3:$BJ$15,2,FALSE)</f>
        <v>CASA</v>
      </c>
      <c r="Q966" s="3"/>
      <c r="R966" s="19" t="str">
        <f>VLOOKUP(BBDD!Q966,[1]CODIFICACIÓN!$BI$3:$BJ$15,2,FALSE)</f>
        <v>COMPRA NO DIARIA</v>
      </c>
      <c r="T966" s="19" t="str">
        <f>VLOOKUP(BBDD!S966,[1]CODIFICACIÓN!$BK$3:$BL$18,2,FALSE)</f>
        <v>COCHE PERSONA QUE CONDUCE</v>
      </c>
      <c r="U966" s="19"/>
      <c r="V966" s="3"/>
      <c r="Y966" s="7">
        <v>0.4236111111111111</v>
      </c>
      <c r="Z966" s="3">
        <v>5</v>
      </c>
      <c r="AI966" s="19" t="str">
        <f>VLOOKUP(BBDD!AH966,[1]CODIFICACIÓN!$BM$3:$BN$14,2,FALSE)</f>
        <v>NS/NC</v>
      </c>
      <c r="AJ966" s="19" t="str">
        <f>VLOOKUP(BBDD!AI966,[1]CODIFICACIÓN!$BO$3:$BP$12,2,FALSE)</f>
        <v>INNECESARIO POR PROXIMIDAD</v>
      </c>
      <c r="AL966" s="19" t="str">
        <f>VLOOKUP(BBDD!AK966,[1]CODIFICACIÓN!$BQ$3:$BR$7,2,FALSE)</f>
        <v>1-3 VECES AL MES</v>
      </c>
      <c r="AM966" s="19" t="str">
        <f>VLOOKUP(BBDD!AL966,[1]CODIFICACIÓN!$BS$3:$BT$7,2,FALSE)</f>
        <v>Seguro</v>
      </c>
    </row>
    <row r="967" spans="1:39" x14ac:dyDescent="0.3">
      <c r="A967" s="4">
        <v>966</v>
      </c>
      <c r="B967" s="5">
        <v>42846</v>
      </c>
      <c r="C967" s="7">
        <v>0.43055555555555558</v>
      </c>
      <c r="D967" s="3" t="s">
        <v>165</v>
      </c>
      <c r="E967" s="19" t="str">
        <f>VLOOKUP(BBDD!E967,[1]CODIFICACIÓN!$A$3:$B$5,2,FALSE)</f>
        <v>Mujer</v>
      </c>
      <c r="F967" s="3">
        <v>36</v>
      </c>
      <c r="G967" s="3" t="str">
        <f>VLOOKUP(F967,[1]CODIFICACIÓN!$BV$3:$BW$99,2,FALSE)</f>
        <v>25 a 39 años</v>
      </c>
      <c r="H967" s="3" t="s">
        <v>131</v>
      </c>
      <c r="I967" s="19" t="str">
        <f>VLOOKUP(BBDD!H967,[1]CODIFICACIÓN!$BG$3:$BH$11,2,FALSE)</f>
        <v>LABORES DEL HOGAR</v>
      </c>
      <c r="J967" s="4" t="s">
        <v>131</v>
      </c>
      <c r="K967" s="19" t="str">
        <f>VLOOKUP(BBDD!J967,[1]CODIFICACIÓN!$G$3:$H$48,2,FALSE)</f>
        <v>Torrero- La Paz</v>
      </c>
      <c r="L967" s="19" t="s">
        <v>668</v>
      </c>
      <c r="M967" s="3" t="s">
        <v>165</v>
      </c>
      <c r="N967" s="19" t="str">
        <f>VLOOKUP(BBDD!M967,[1]CODIFICACIÓN!$G$3:$H$48,2,FALSE)</f>
        <v>Puerto Venecia</v>
      </c>
      <c r="O967" s="18">
        <v>146</v>
      </c>
      <c r="P967" s="19" t="str">
        <f>VLOOKUP(BBDD!O967,[1]CODIFICACIÓN!$BI$3:$BJ$15,2,FALSE)</f>
        <v>CASA</v>
      </c>
      <c r="Q967" s="3"/>
      <c r="R967" s="19" t="str">
        <f>VLOOKUP(BBDD!Q967,[1]CODIFICACIÓN!$BI$3:$BJ$15,2,FALSE)</f>
        <v>COMPRA NO DIARIA</v>
      </c>
      <c r="T967" s="19" t="str">
        <f>VLOOKUP(BBDD!S967,[1]CODIFICACIÓN!$BK$3:$BL$18,2,FALSE)</f>
        <v>A PIE</v>
      </c>
      <c r="U967" s="19" t="str">
        <f>VLOOKUP(BBDD!T967,[1]CODIFICACIÓN!$BK$3:$BL$18,2,FALSE)</f>
        <v>BUS URBANO</v>
      </c>
      <c r="V967" s="3"/>
      <c r="Y967" s="7">
        <v>0.4236111111111111</v>
      </c>
      <c r="Z967" s="3">
        <v>10</v>
      </c>
      <c r="AC967" s="3">
        <v>31</v>
      </c>
      <c r="AD967" s="3">
        <v>5</v>
      </c>
      <c r="AI967" s="19" t="str">
        <f>VLOOKUP(BBDD!AH967,[1]CODIFICACIÓN!$BM$3:$BN$14,2,FALSE)</f>
        <v>TARJETA BUS</v>
      </c>
      <c r="AJ967" s="19" t="str">
        <f>VLOOKUP(BBDD!AI967,[1]CODIFICACIÓN!$BO$3:$BP$12,2,FALSE)</f>
        <v>NS/NC</v>
      </c>
      <c r="AL967" s="19" t="str">
        <f>VLOOKUP(BBDD!AK967,[1]CODIFICACIÓN!$BQ$3:$BR$7,2,FALSE)</f>
        <v>1-3 VECES AL MES</v>
      </c>
      <c r="AM967" s="19" t="str">
        <f>VLOOKUP(BBDD!AL967,[1]CODIFICACIÓN!$BS$3:$BT$7,2,FALSE)</f>
        <v>Seguro</v>
      </c>
    </row>
    <row r="968" spans="1:39" ht="15" customHeight="1" x14ac:dyDescent="0.3">
      <c r="A968" s="4">
        <v>967</v>
      </c>
      <c r="B968" s="5">
        <v>42846</v>
      </c>
      <c r="C968" s="7">
        <v>0.43402777777777773</v>
      </c>
      <c r="D968" s="3" t="s">
        <v>165</v>
      </c>
      <c r="E968" s="19" t="str">
        <f>VLOOKUP(BBDD!E968,[1]CODIFICACIÓN!$A$3:$B$5,2,FALSE)</f>
        <v>Hombre</v>
      </c>
      <c r="F968" s="3">
        <v>35</v>
      </c>
      <c r="G968" s="3" t="str">
        <f>VLOOKUP(F968,[1]CODIFICACIÓN!$BV$3:$BW$99,2,FALSE)</f>
        <v>25 a 39 años</v>
      </c>
      <c r="H968" s="3" t="s">
        <v>136</v>
      </c>
      <c r="I968" s="19" t="str">
        <f>VLOOKUP(BBDD!H968,[1]CODIFICACIÓN!$BG$3:$BH$11,2,FALSE)</f>
        <v>OCUPADO/A</v>
      </c>
      <c r="J968" s="4" t="s">
        <v>492</v>
      </c>
      <c r="K968" s="19" t="str">
        <f>VLOOKUP(BBDD!J968,[1]CODIFICACIÓN!$G$3:$H$48,2,FALSE)</f>
        <v>Casablanca</v>
      </c>
      <c r="L968" s="4" t="s">
        <v>558</v>
      </c>
      <c r="M968" s="3" t="s">
        <v>165</v>
      </c>
      <c r="N968" s="19" t="str">
        <f>VLOOKUP(BBDD!M968,[1]CODIFICACIÓN!$G$3:$H$48,2,FALSE)</f>
        <v>Puerto Venecia</v>
      </c>
      <c r="O968" s="18">
        <v>146</v>
      </c>
      <c r="P968" s="19" t="str">
        <f>VLOOKUP(BBDD!O968,[1]CODIFICACIÓN!$BI$3:$BJ$15,2,FALSE)</f>
        <v>CASA</v>
      </c>
      <c r="Q968" s="3"/>
      <c r="R968" s="19" t="str">
        <f>VLOOKUP(BBDD!Q968,[1]CODIFICACIÓN!$BI$3:$BJ$15,2,FALSE)</f>
        <v>TRABAJO</v>
      </c>
      <c r="T968" s="19" t="str">
        <f>VLOOKUP(BBDD!S968,[1]CODIFICACIÓN!$BK$3:$BL$18,2,FALSE)</f>
        <v>BUS URBANO</v>
      </c>
      <c r="U968" s="19"/>
      <c r="V968" s="3"/>
      <c r="Y968" s="7">
        <v>0.43055555555555558</v>
      </c>
      <c r="AA968" s="3" t="s">
        <v>608</v>
      </c>
      <c r="AI968" s="19" t="str">
        <f>VLOOKUP(BBDD!AH968,[1]CODIFICACIÓN!$BM$3:$BN$14,2,FALSE)</f>
        <v>NS/NC</v>
      </c>
      <c r="AJ968" s="19" t="str">
        <f>VLOOKUP(BBDD!AI968,[1]CODIFICACIÓN!$BO$3:$BP$12,2,FALSE)</f>
        <v>TARDA MUCHO</v>
      </c>
      <c r="AL968" s="19" t="str">
        <f>VLOOKUP(BBDD!AK968,[1]CODIFICACIÓN!$BQ$3:$BR$7,2,FALSE)</f>
        <v>4 O MÁS VECES A LA SEMANA</v>
      </c>
      <c r="AM968" s="19" t="str">
        <f>VLOOKUP(BBDD!AL968,[1]CODIFICACIÓN!$BS$3:$BT$7,2,FALSE)</f>
        <v>Seguro</v>
      </c>
    </row>
    <row r="969" spans="1:39" x14ac:dyDescent="0.3">
      <c r="A969" s="4">
        <v>968</v>
      </c>
      <c r="B969" s="5">
        <v>42846</v>
      </c>
      <c r="C969" s="7">
        <v>0.44444444444444442</v>
      </c>
      <c r="D969" s="3" t="s">
        <v>165</v>
      </c>
      <c r="E969" s="19" t="str">
        <f>VLOOKUP(BBDD!E969,[1]CODIFICACIÓN!$A$3:$B$5,2,FALSE)</f>
        <v>Mujer</v>
      </c>
      <c r="F969" s="3">
        <v>62</v>
      </c>
      <c r="G969" s="3" t="str">
        <f>VLOOKUP(F969,[1]CODIFICACIÓN!$BV$3:$BW$99,2,FALSE)</f>
        <v>55 a 64 años</v>
      </c>
      <c r="H969" s="3" t="s">
        <v>131</v>
      </c>
      <c r="I969" s="19" t="str">
        <f>VLOOKUP(BBDD!H969,[1]CODIFICACIÓN!$BG$3:$BH$11,2,FALSE)</f>
        <v>RETIRADO/A JUBILADO/A</v>
      </c>
      <c r="J969" s="4" t="s">
        <v>131</v>
      </c>
      <c r="K969" s="19" t="str">
        <f>VLOOKUP(BBDD!J969,[1]CODIFICACIÓN!$G$3:$H$48,2,FALSE)</f>
        <v>Torrero- La Paz</v>
      </c>
      <c r="L969" s="19" t="s">
        <v>668</v>
      </c>
      <c r="M969" s="3" t="s">
        <v>165</v>
      </c>
      <c r="N969" s="19" t="str">
        <f>VLOOKUP(BBDD!M969,[1]CODIFICACIÓN!$G$3:$H$48,2,FALSE)</f>
        <v>Puerto Venecia</v>
      </c>
      <c r="O969" s="18">
        <v>146</v>
      </c>
      <c r="P969" s="19" t="str">
        <f>VLOOKUP(BBDD!O969,[1]CODIFICACIÓN!$BI$3:$BJ$15,2,FALSE)</f>
        <v>CASA</v>
      </c>
      <c r="Q969" s="3"/>
      <c r="R969" s="19" t="str">
        <f>VLOOKUP(BBDD!Q969,[1]CODIFICACIÓN!$BI$3:$BJ$15,2,FALSE)</f>
        <v>COMPRA NO DIARIA</v>
      </c>
      <c r="T969" s="19" t="str">
        <f>VLOOKUP(BBDD!S969,[1]CODIFICACIÓN!$BK$3:$BL$18,2,FALSE)</f>
        <v>A PIE</v>
      </c>
      <c r="U969" s="19" t="str">
        <f>VLOOKUP(BBDD!T969,[1]CODIFICACIÓN!$BK$3:$BL$18,2,FALSE)</f>
        <v>BUS URBANO</v>
      </c>
      <c r="V969" s="3"/>
      <c r="Y969" s="7">
        <v>0.4375</v>
      </c>
      <c r="Z969" s="3">
        <v>10</v>
      </c>
      <c r="AC969" s="3">
        <v>31</v>
      </c>
      <c r="AD969" s="3">
        <v>5</v>
      </c>
      <c r="AI969" s="19" t="str">
        <f>VLOOKUP(BBDD!AH969,[1]CODIFICACIÓN!$BM$3:$BN$14,2,FALSE)</f>
        <v>TARIFA PENSIONISTA</v>
      </c>
      <c r="AJ969" s="19" t="str">
        <f>VLOOKUP(BBDD!AI969,[1]CODIFICACIÓN!$BO$3:$BP$12,2,FALSE)</f>
        <v>NS/NC</v>
      </c>
      <c r="AL969" s="19" t="str">
        <f>VLOOKUP(BBDD!AK969,[1]CODIFICACIÓN!$BQ$3:$BR$7,2,FALSE)</f>
        <v>1-3 VECES AL MES</v>
      </c>
      <c r="AM969" s="19" t="str">
        <f>VLOOKUP(BBDD!AL969,[1]CODIFICACIÓN!$BS$3:$BT$7,2,FALSE)</f>
        <v>Seguro</v>
      </c>
    </row>
    <row r="970" spans="1:39" x14ac:dyDescent="0.3">
      <c r="A970" s="4">
        <v>969</v>
      </c>
      <c r="B970" s="5">
        <v>42846</v>
      </c>
      <c r="C970" s="7">
        <v>0.4513888888888889</v>
      </c>
      <c r="D970" s="3" t="s">
        <v>165</v>
      </c>
      <c r="E970" s="19" t="str">
        <f>VLOOKUP(BBDD!E970,[1]CODIFICACIÓN!$A$3:$B$5,2,FALSE)</f>
        <v>Hombre</v>
      </c>
      <c r="F970" s="3">
        <v>19</v>
      </c>
      <c r="G970" s="3" t="str">
        <f>VLOOKUP(F970,[1]CODIFICACIÓN!$BV$3:$BW$99,2,FALSE)</f>
        <v>15 a 24 años</v>
      </c>
      <c r="H970" s="3" t="s">
        <v>128</v>
      </c>
      <c r="I970" s="19" t="str">
        <f>VLOOKUP(BBDD!H970,[1]CODIFICACIÓN!$BG$3:$BH$11,2,FALSE)</f>
        <v>OCUPADO/A Y ESTUDIANTE</v>
      </c>
      <c r="J970" s="4" t="s">
        <v>128</v>
      </c>
      <c r="K970" s="19" t="str">
        <f>VLOOKUP(BBDD!J970,[1]CODIFICACIÓN!$G$3:$H$48,2,FALSE)</f>
        <v>San José</v>
      </c>
      <c r="L970" s="4" t="s">
        <v>667</v>
      </c>
      <c r="M970" s="3" t="s">
        <v>165</v>
      </c>
      <c r="N970" s="19" t="str">
        <f>VLOOKUP(BBDD!M970,[1]CODIFICACIÓN!$G$3:$H$48,2,FALSE)</f>
        <v>Puerto Venecia</v>
      </c>
      <c r="O970" s="18">
        <v>146</v>
      </c>
      <c r="P970" s="19" t="str">
        <f>VLOOKUP(BBDD!O970,[1]CODIFICACIÓN!$BI$3:$BJ$15,2,FALSE)</f>
        <v>CASA</v>
      </c>
      <c r="Q970" s="3"/>
      <c r="R970" s="19" t="str">
        <f>VLOOKUP(BBDD!Q970,[1]CODIFICACIÓN!$BI$3:$BJ$15,2,FALSE)</f>
        <v>COMPRA NO DIARIA</v>
      </c>
      <c r="T970" s="19" t="str">
        <f>VLOOKUP(BBDD!S970,[1]CODIFICACIÓN!$BK$3:$BL$18,2,FALSE)</f>
        <v>BUS URBANO</v>
      </c>
      <c r="U970" s="19" t="str">
        <f>VLOOKUP(BBDD!T970,[1]CODIFICACIÓN!$BK$3:$BL$18,2,FALSE)</f>
        <v>BUS URBANO</v>
      </c>
      <c r="V970" s="19" t="str">
        <f>VLOOKUP(BBDD!U970,[1]CODIFICACIÓN!$BK$3:$BL$18,2,FALSE)</f>
        <v>BUS URBANO</v>
      </c>
      <c r="Y970" s="7">
        <v>0.40277777777777773</v>
      </c>
      <c r="Z970" s="3">
        <v>70</v>
      </c>
      <c r="AA970" s="3">
        <v>25</v>
      </c>
      <c r="AB970" s="3">
        <v>2</v>
      </c>
      <c r="AC970" s="3">
        <v>39</v>
      </c>
      <c r="AD970" s="3">
        <v>5</v>
      </c>
      <c r="AE970" s="3" t="s">
        <v>168</v>
      </c>
      <c r="AF970" s="3">
        <v>10</v>
      </c>
      <c r="AI970" s="19" t="str">
        <f>VLOOKUP(BBDD!AH970,[1]CODIFICACIÓN!$BM$3:$BN$14,2,FALSE)</f>
        <v>TARJETA BUS</v>
      </c>
      <c r="AJ970" s="19" t="str">
        <f>VLOOKUP(BBDD!AI970,[1]CODIFICACIÓN!$BO$3:$BP$12,2,FALSE)</f>
        <v>NS/NC</v>
      </c>
      <c r="AL970" s="19" t="str">
        <f>VLOOKUP(BBDD!AK970,[1]CODIFICACIÓN!$BQ$3:$BR$7,2,FALSE)</f>
        <v>1-3 VECES AL MES</v>
      </c>
      <c r="AM970" s="19" t="str">
        <f>VLOOKUP(BBDD!AL970,[1]CODIFICACIÓN!$BS$3:$BT$7,2,FALSE)</f>
        <v>Seguro</v>
      </c>
    </row>
    <row r="971" spans="1:39" x14ac:dyDescent="0.3">
      <c r="A971" s="4">
        <v>970</v>
      </c>
      <c r="B971" s="5">
        <v>42846</v>
      </c>
      <c r="C971" s="7">
        <v>0.46875</v>
      </c>
      <c r="D971" s="3" t="s">
        <v>165</v>
      </c>
      <c r="E971" s="19" t="str">
        <f>VLOOKUP(BBDD!E971,[1]CODIFICACIÓN!$A$3:$B$5,2,FALSE)</f>
        <v>Mujer</v>
      </c>
      <c r="F971" s="3">
        <v>25</v>
      </c>
      <c r="G971" s="3" t="str">
        <f>VLOOKUP(F971,[1]CODIFICACIÓN!$BV$3:$BW$99,2,FALSE)</f>
        <v>25 a 39 años</v>
      </c>
      <c r="H971" s="3" t="s">
        <v>493</v>
      </c>
      <c r="I971" s="19" t="str">
        <f>VLOOKUP(BBDD!H971,[1]CODIFICACIÓN!$BG$3:$BH$11,2,FALSE)</f>
        <v>OCUPADO/A</v>
      </c>
      <c r="J971" s="4" t="s">
        <v>587</v>
      </c>
      <c r="K971" s="19" t="str">
        <f>VLOOKUP(BBDD!J971,[1]CODIFICACIÓN!$G$3:$H$48,2,FALSE)</f>
        <v>Torrero- La Paz</v>
      </c>
      <c r="L971" s="4">
        <v>113</v>
      </c>
      <c r="M971" s="3" t="s">
        <v>165</v>
      </c>
      <c r="N971" s="19" t="str">
        <f>VLOOKUP(BBDD!M971,[1]CODIFICACIÓN!$G$3:$H$48,2,FALSE)</f>
        <v>Puerto Venecia</v>
      </c>
      <c r="O971" s="18">
        <v>146</v>
      </c>
      <c r="P971" s="19" t="str">
        <f>VLOOKUP(BBDD!O971,[1]CODIFICACIÓN!$BI$3:$BJ$15,2,FALSE)</f>
        <v>CASA</v>
      </c>
      <c r="Q971" s="3"/>
      <c r="R971" s="19" t="str">
        <f>VLOOKUP(BBDD!Q971,[1]CODIFICACIÓN!$BI$3:$BJ$15,2,FALSE)</f>
        <v>COMPRA NO DIARIA</v>
      </c>
      <c r="T971" s="19" t="str">
        <f>VLOOKUP(BBDD!S971,[1]CODIFICACIÓN!$BK$3:$BL$18,2,FALSE)</f>
        <v>A PIE</v>
      </c>
      <c r="U971" s="19" t="str">
        <f>VLOOKUP(BBDD!T971,[1]CODIFICACIÓN!$BK$3:$BL$18,2,FALSE)</f>
        <v>BUS URBANO</v>
      </c>
      <c r="V971" s="3"/>
      <c r="Y971" s="7">
        <v>0.46180555555555558</v>
      </c>
      <c r="Z971" s="3">
        <v>10</v>
      </c>
      <c r="AC971" s="3">
        <v>31</v>
      </c>
      <c r="AD971" s="3">
        <v>5</v>
      </c>
      <c r="AI971" s="19" t="str">
        <f>VLOOKUP(BBDD!AH971,[1]CODIFICACIÓN!$BM$3:$BN$14,2,FALSE)</f>
        <v>TARJETA CIUDADANA</v>
      </c>
      <c r="AJ971" s="19" t="str">
        <f>VLOOKUP(BBDD!AI971,[1]CODIFICACIÓN!$BO$3:$BP$12,2,FALSE)</f>
        <v>NS/NC</v>
      </c>
      <c r="AL971" s="19" t="str">
        <f>VLOOKUP(BBDD!AK971,[1]CODIFICACIÓN!$BQ$3:$BR$7,2,FALSE)</f>
        <v>1-3 VECES AL MES</v>
      </c>
      <c r="AM971" s="19" t="str">
        <f>VLOOKUP(BBDD!AL971,[1]CODIFICACIÓN!$BS$3:$BT$7,2,FALSE)</f>
        <v>Muy seguro</v>
      </c>
    </row>
    <row r="972" spans="1:39" ht="15" customHeight="1" x14ac:dyDescent="0.3">
      <c r="A972" s="4">
        <v>971</v>
      </c>
      <c r="B972" s="5">
        <v>42846</v>
      </c>
      <c r="C972" s="7">
        <v>0.47569444444444442</v>
      </c>
      <c r="D972" s="3" t="s">
        <v>165</v>
      </c>
      <c r="E972" s="19" t="str">
        <f>VLOOKUP(BBDD!E972,[1]CODIFICACIÓN!$A$3:$B$5,2,FALSE)</f>
        <v>Mujer</v>
      </c>
      <c r="F972" s="3">
        <v>49</v>
      </c>
      <c r="G972" s="3" t="str">
        <f>VLOOKUP(F972,[1]CODIFICACIÓN!$BV$3:$BW$99,2,FALSE)</f>
        <v>40 a 54 años</v>
      </c>
      <c r="H972" s="3" t="s">
        <v>146</v>
      </c>
      <c r="I972" s="19" t="str">
        <f>VLOOKUP(BBDD!H972,[1]CODIFICACIÓN!$BG$3:$BH$11,2,FALSE)</f>
        <v>OCUPADO/A</v>
      </c>
      <c r="J972" s="4" t="s">
        <v>146</v>
      </c>
      <c r="K972" s="19" t="str">
        <f>VLOOKUP(BBDD!J972,[1]CODIFICACIÓN!$G$3:$H$48,2,FALSE)</f>
        <v>Santa Isabel</v>
      </c>
      <c r="L972" s="4">
        <v>16</v>
      </c>
      <c r="M972" s="3" t="s">
        <v>165</v>
      </c>
      <c r="N972" s="19" t="str">
        <f>VLOOKUP(BBDD!M972,[1]CODIFICACIÓN!$G$3:$H$48,2,FALSE)</f>
        <v>Puerto Venecia</v>
      </c>
      <c r="O972" s="18">
        <v>146</v>
      </c>
      <c r="P972" s="19" t="str">
        <f>VLOOKUP(BBDD!O972,[1]CODIFICACIÓN!$BI$3:$BJ$15,2,FALSE)</f>
        <v>CASA</v>
      </c>
      <c r="Q972" s="3"/>
      <c r="R972" s="19" t="str">
        <f>VLOOKUP(BBDD!Q972,[1]CODIFICACIÓN!$BI$3:$BJ$15,2,FALSE)</f>
        <v>COMPRA NO DIARIA</v>
      </c>
      <c r="T972" s="19" t="str">
        <f>VLOOKUP(BBDD!S972,[1]CODIFICACIÓN!$BK$3:$BL$18,2,FALSE)</f>
        <v>COCHE PERSONA QUE CONDUCE</v>
      </c>
      <c r="U972" s="19"/>
      <c r="V972" s="3"/>
      <c r="Y972" s="7">
        <v>0.46875</v>
      </c>
      <c r="Z972" s="3">
        <v>10</v>
      </c>
      <c r="AI972" s="19" t="str">
        <f>VLOOKUP(BBDD!AH972,[1]CODIFICACIÓN!$BM$3:$BN$14,2,FALSE)</f>
        <v>NS/NC</v>
      </c>
      <c r="AJ972" s="19" t="str">
        <f>VLOOKUP(BBDD!AI972,[1]CODIFICACIÓN!$BO$3:$BP$12,2,FALSE)</f>
        <v>NO HAY SERVICIO ADECUADO</v>
      </c>
      <c r="AL972" s="19" t="str">
        <f>VLOOKUP(BBDD!AK972,[1]CODIFICACIÓN!$BQ$3:$BR$7,2,FALSE)</f>
        <v>1-3 VECES AL MES</v>
      </c>
      <c r="AM972" s="19" t="str">
        <f>VLOOKUP(BBDD!AL972,[1]CODIFICACIÓN!$BS$3:$BT$7,2,FALSE)</f>
        <v>Seguro</v>
      </c>
    </row>
    <row r="973" spans="1:39" x14ac:dyDescent="0.3">
      <c r="A973" s="4">
        <v>972</v>
      </c>
      <c r="B973" s="5">
        <v>42846</v>
      </c>
      <c r="C973" s="7">
        <v>0.4826388888888889</v>
      </c>
      <c r="D973" s="3" t="s">
        <v>165</v>
      </c>
      <c r="E973" s="19" t="str">
        <f>VLOOKUP(BBDD!E973,[1]CODIFICACIÓN!$A$3:$B$5,2,FALSE)</f>
        <v>Hombre</v>
      </c>
      <c r="F973" s="3">
        <v>50</v>
      </c>
      <c r="G973" s="3" t="str">
        <f>VLOOKUP(F973,[1]CODIFICACIÓN!$BV$3:$BW$99,2,FALSE)</f>
        <v>40 a 54 años</v>
      </c>
      <c r="H973" s="3" t="s">
        <v>183</v>
      </c>
      <c r="I973" s="19" t="str">
        <f>VLOOKUP(BBDD!H973,[1]CODIFICACIÓN!$BG$3:$BH$11,2,FALSE)</f>
        <v>OCUPADO/A</v>
      </c>
      <c r="J973" s="4" t="s">
        <v>163</v>
      </c>
      <c r="K973" s="19" t="str">
        <f>VLOOKUP(BBDD!J973,[1]CODIFICACIÓN!$G$3:$H$48,2,FALSE)</f>
        <v>Universidad</v>
      </c>
      <c r="L973" s="4" t="s">
        <v>669</v>
      </c>
      <c r="M973" s="3" t="s">
        <v>165</v>
      </c>
      <c r="N973" s="19" t="str">
        <f>VLOOKUP(BBDD!M973,[1]CODIFICACIÓN!$G$3:$H$48,2,FALSE)</f>
        <v>Puerto Venecia</v>
      </c>
      <c r="O973" s="18">
        <v>146</v>
      </c>
      <c r="P973" s="19" t="str">
        <f>VLOOKUP(BBDD!O973,[1]CODIFICACIÓN!$BI$3:$BJ$15,2,FALSE)</f>
        <v>CASA</v>
      </c>
      <c r="Q973" s="3"/>
      <c r="R973" s="19" t="str">
        <f>VLOOKUP(BBDD!Q973,[1]CODIFICACIÓN!$BI$3:$BJ$15,2,FALSE)</f>
        <v>OCIO (DEPORTE, AMIGOS, ETC.)</v>
      </c>
      <c r="T973" s="19" t="str">
        <f>VLOOKUP(BBDD!S973,[1]CODIFICACIÓN!$BK$3:$BL$18,2,FALSE)</f>
        <v>A PIE</v>
      </c>
      <c r="U973" s="19" t="str">
        <f>VLOOKUP(BBDD!T973,[1]CODIFICACIÓN!$BK$3:$BL$18,2,FALSE)</f>
        <v>BUS URBANO</v>
      </c>
      <c r="V973" s="19" t="str">
        <f>VLOOKUP(BBDD!U973,[1]CODIFICACIÓN!$BK$3:$BL$18,2,FALSE)</f>
        <v>BUS URBANO</v>
      </c>
      <c r="Y973" s="7">
        <v>0.45833333333333331</v>
      </c>
      <c r="Z973" s="3">
        <v>35</v>
      </c>
      <c r="AC973" s="3">
        <v>42</v>
      </c>
      <c r="AD973" s="3">
        <v>7</v>
      </c>
      <c r="AE973" s="3">
        <v>31</v>
      </c>
      <c r="AF973" s="3">
        <v>6</v>
      </c>
      <c r="AI973" s="19" t="str">
        <f>VLOOKUP(BBDD!AH973,[1]CODIFICACIÓN!$BM$3:$BN$14,2,FALSE)</f>
        <v>TARJETA BUS</v>
      </c>
      <c r="AJ973" s="19" t="str">
        <f>VLOOKUP(BBDD!AI973,[1]CODIFICACIÓN!$BO$3:$BP$12,2,FALSE)</f>
        <v>NS/NC</v>
      </c>
      <c r="AL973" s="19" t="str">
        <f>VLOOKUP(BBDD!AK973,[1]CODIFICACIÓN!$BQ$3:$BR$7,2,FALSE)</f>
        <v>1-3 VECES AL MES</v>
      </c>
      <c r="AM973" s="19" t="str">
        <f>VLOOKUP(BBDD!AL973,[1]CODIFICACIÓN!$BS$3:$BT$7,2,FALSE)</f>
        <v>Seguro</v>
      </c>
    </row>
    <row r="974" spans="1:39" x14ac:dyDescent="0.3">
      <c r="A974" s="4">
        <v>973</v>
      </c>
      <c r="B974" s="5">
        <v>42846</v>
      </c>
      <c r="C974" s="7">
        <v>0.48958333333333331</v>
      </c>
      <c r="D974" s="3" t="s">
        <v>165</v>
      </c>
      <c r="E974" s="19" t="str">
        <f>VLOOKUP(BBDD!E974,[1]CODIFICACIÓN!$A$3:$B$5,2,FALSE)</f>
        <v>Hombre</v>
      </c>
      <c r="F974" s="3">
        <v>40</v>
      </c>
      <c r="G974" s="3" t="str">
        <f>VLOOKUP(F974,[1]CODIFICACIÓN!$BV$3:$BW$99,2,FALSE)</f>
        <v>40 a 54 años</v>
      </c>
      <c r="H974" s="3" t="s">
        <v>494</v>
      </c>
      <c r="I974" s="19" t="str">
        <f>VLOOKUP(BBDD!H974,[1]CODIFICACIÓN!$BG$3:$BH$11,2,FALSE)</f>
        <v>EN PARO</v>
      </c>
      <c r="J974" s="4" t="s">
        <v>494</v>
      </c>
      <c r="K974" s="19" t="str">
        <f>VLOOKUP(BBDD!J974,[1]CODIFICACIÓN!$G$3:$H$48,2,FALSE)</f>
        <v>Torrero- La Paz</v>
      </c>
      <c r="L974" s="4">
        <v>114</v>
      </c>
      <c r="M974" s="3" t="s">
        <v>165</v>
      </c>
      <c r="N974" s="19" t="str">
        <f>VLOOKUP(BBDD!M974,[1]CODIFICACIÓN!$G$3:$H$48,2,FALSE)</f>
        <v>Puerto Venecia</v>
      </c>
      <c r="O974" s="18">
        <v>146</v>
      </c>
      <c r="P974" s="19" t="str">
        <f>VLOOKUP(BBDD!O974,[1]CODIFICACIÓN!$BI$3:$BJ$15,2,FALSE)</f>
        <v>CASA</v>
      </c>
      <c r="Q974" s="3"/>
      <c r="R974" s="19" t="str">
        <f>VLOOKUP(BBDD!Q974,[1]CODIFICACIÓN!$BI$3:$BJ$15,2,FALSE)</f>
        <v>OCIO (DEPORTE, AMIGOS, ETC.)</v>
      </c>
      <c r="T974" s="19" t="str">
        <f>VLOOKUP(BBDD!S974,[1]CODIFICACIÓN!$BK$3:$BL$18,2,FALSE)</f>
        <v>A PIE</v>
      </c>
      <c r="U974" s="19" t="str">
        <f>VLOOKUP(BBDD!T974,[1]CODIFICACIÓN!$BK$3:$BL$18,2,FALSE)</f>
        <v>BUS URBANO</v>
      </c>
      <c r="V974" s="19"/>
      <c r="Y974" s="7">
        <v>0.4826388888888889</v>
      </c>
      <c r="Z974" s="3">
        <v>10</v>
      </c>
      <c r="AC974" s="3">
        <v>31</v>
      </c>
      <c r="AD974" s="3">
        <v>6</v>
      </c>
      <c r="AI974" s="19" t="str">
        <f>VLOOKUP(BBDD!AH974,[1]CODIFICACIÓN!$BM$3:$BN$14,2,FALSE)</f>
        <v>TARJETA BUS</v>
      </c>
      <c r="AJ974" s="19" t="str">
        <f>VLOOKUP(BBDD!AI974,[1]CODIFICACIÓN!$BO$3:$BP$12,2,FALSE)</f>
        <v>NS/NC</v>
      </c>
      <c r="AL974" s="19" t="str">
        <f>VLOOKUP(BBDD!AK974,[1]CODIFICACIÓN!$BQ$3:$BR$7,2,FALSE)</f>
        <v>1-3 VECES AL MES</v>
      </c>
      <c r="AM974" s="19" t="str">
        <f>VLOOKUP(BBDD!AL974,[1]CODIFICACIÓN!$BS$3:$BT$7,2,FALSE)</f>
        <v>Seguro</v>
      </c>
    </row>
    <row r="975" spans="1:39" x14ac:dyDescent="0.3">
      <c r="A975" s="4">
        <v>974</v>
      </c>
      <c r="B975" s="5">
        <v>42846</v>
      </c>
      <c r="C975" s="7">
        <v>0.49305555555555558</v>
      </c>
      <c r="D975" s="3" t="s">
        <v>165</v>
      </c>
      <c r="E975" s="19" t="str">
        <f>VLOOKUP(BBDD!E975,[1]CODIFICACIÓN!$A$3:$B$5,2,FALSE)</f>
        <v>Mujer</v>
      </c>
      <c r="F975" s="3">
        <v>45</v>
      </c>
      <c r="G975" s="3" t="str">
        <f>VLOOKUP(F975,[1]CODIFICACIÓN!$BV$3:$BW$99,2,FALSE)</f>
        <v>40 a 54 años</v>
      </c>
      <c r="H975" s="3" t="s">
        <v>105</v>
      </c>
      <c r="I975" s="19" t="str">
        <f>VLOOKUP(BBDD!H975,[1]CODIFICACIÓN!$BG$3:$BH$11,2,FALSE)</f>
        <v>OCUPADO/A</v>
      </c>
      <c r="J975" s="4" t="s">
        <v>105</v>
      </c>
      <c r="K975" s="19" t="str">
        <f>VLOOKUP(BBDD!J975,[1]CODIFICACIÓN!$G$3:$H$48,2,FALSE)</f>
        <v>Centro</v>
      </c>
      <c r="L975" s="4" t="s">
        <v>665</v>
      </c>
      <c r="M975" s="3" t="s">
        <v>165</v>
      </c>
      <c r="N975" s="19" t="str">
        <f>VLOOKUP(BBDD!M975,[1]CODIFICACIÓN!$G$3:$H$48,2,FALSE)</f>
        <v>Puerto Venecia</v>
      </c>
      <c r="O975" s="18">
        <v>146</v>
      </c>
      <c r="P975" s="19" t="str">
        <f>VLOOKUP(BBDD!O975,[1]CODIFICACIÓN!$BI$3:$BJ$15,2,FALSE)</f>
        <v>CASA</v>
      </c>
      <c r="Q975" s="3"/>
      <c r="R975" s="19" t="str">
        <f>VLOOKUP(BBDD!Q975,[1]CODIFICACIÓN!$BI$3:$BJ$15,2,FALSE)</f>
        <v>TRABAJO</v>
      </c>
      <c r="T975" s="19" t="str">
        <f>VLOOKUP(BBDD!S975,[1]CODIFICACIÓN!$BK$3:$BL$18,2,FALSE)</f>
        <v>A PIE</v>
      </c>
      <c r="U975" s="19" t="str">
        <f>VLOOKUP(BBDD!T975,[1]CODIFICACIÓN!$BK$3:$BL$18,2,FALSE)</f>
        <v>BUS URBANO</v>
      </c>
      <c r="V975" s="19" t="str">
        <f>VLOOKUP(BBDD!U975,[1]CODIFICACIÓN!$BK$3:$BL$18,2,FALSE)</f>
        <v>BUS URBANO</v>
      </c>
      <c r="Y975" s="7">
        <v>0.47222222222222227</v>
      </c>
      <c r="Z975" s="3">
        <v>30</v>
      </c>
      <c r="AC975" s="3">
        <v>34</v>
      </c>
      <c r="AD975" s="3">
        <v>4</v>
      </c>
      <c r="AE975" s="3" t="s">
        <v>168</v>
      </c>
      <c r="AF975" s="3">
        <v>6</v>
      </c>
      <c r="AI975" s="19" t="str">
        <f>VLOOKUP(BBDD!AH975,[1]CODIFICACIÓN!$BM$3:$BN$14,2,FALSE)</f>
        <v>TARJETA CIUDADANA</v>
      </c>
      <c r="AJ975" s="19" t="str">
        <f>VLOOKUP(BBDD!AI975,[1]CODIFICACIÓN!$BO$3:$BP$12,2,FALSE)</f>
        <v>NS/NC</v>
      </c>
      <c r="AL975" s="19" t="str">
        <f>VLOOKUP(BBDD!AK975,[1]CODIFICACIÓN!$BQ$3:$BR$7,2,FALSE)</f>
        <v>4 O MÁS VECES A LA SEMANA</v>
      </c>
      <c r="AM975" s="19" t="str">
        <f>VLOOKUP(BBDD!AL975,[1]CODIFICACIÓN!$BS$3:$BT$7,2,FALSE)</f>
        <v>Muy seguro</v>
      </c>
    </row>
    <row r="976" spans="1:39" x14ac:dyDescent="0.3">
      <c r="A976" s="4">
        <v>975</v>
      </c>
      <c r="B976" s="5">
        <v>42846</v>
      </c>
      <c r="C976" s="7">
        <v>0.5</v>
      </c>
      <c r="D976" s="3" t="s">
        <v>165</v>
      </c>
      <c r="E976" s="19" t="str">
        <f>VLOOKUP(BBDD!E976,[1]CODIFICACIÓN!$A$3:$B$5,2,FALSE)</f>
        <v>Mujer</v>
      </c>
      <c r="F976" s="3">
        <v>65</v>
      </c>
      <c r="G976" s="3" t="str">
        <f>VLOOKUP(F976,[1]CODIFICACIÓN!$BV$3:$BW$99,2,FALSE)</f>
        <v>&gt; 65 años</v>
      </c>
      <c r="H976" s="3" t="s">
        <v>131</v>
      </c>
      <c r="I976" s="19" t="str">
        <f>VLOOKUP(BBDD!H976,[1]CODIFICACIÓN!$BG$3:$BH$11,2,FALSE)</f>
        <v>LABORES DEL HOGAR</v>
      </c>
      <c r="J976" s="4" t="s">
        <v>131</v>
      </c>
      <c r="K976" s="19" t="str">
        <f>VLOOKUP(BBDD!J976,[1]CODIFICACIÓN!$G$3:$H$48,2,FALSE)</f>
        <v>Torrero- La Paz</v>
      </c>
      <c r="L976" s="19" t="s">
        <v>668</v>
      </c>
      <c r="M976" s="3" t="s">
        <v>165</v>
      </c>
      <c r="N976" s="19" t="str">
        <f>VLOOKUP(BBDD!M976,[1]CODIFICACIÓN!$G$3:$H$48,2,FALSE)</f>
        <v>Puerto Venecia</v>
      </c>
      <c r="O976" s="18">
        <v>146</v>
      </c>
      <c r="P976" s="19" t="str">
        <f>VLOOKUP(BBDD!O976,[1]CODIFICACIÓN!$BI$3:$BJ$15,2,FALSE)</f>
        <v>CASA</v>
      </c>
      <c r="Q976" s="3"/>
      <c r="R976" s="19" t="str">
        <f>VLOOKUP(BBDD!Q976,[1]CODIFICACIÓN!$BI$3:$BJ$15,2,FALSE)</f>
        <v>COMPRA NO DIARIA</v>
      </c>
      <c r="T976" s="19" t="str">
        <f>VLOOKUP(BBDD!S976,[1]CODIFICACIÓN!$BK$3:$BL$18,2,FALSE)</f>
        <v>A PIE</v>
      </c>
      <c r="U976" s="19" t="str">
        <f>VLOOKUP(BBDD!T976,[1]CODIFICACIÓN!$BK$3:$BL$18,2,FALSE)</f>
        <v>BUS URBANO</v>
      </c>
      <c r="V976" s="3"/>
      <c r="Y976" s="7">
        <v>0.49305555555555558</v>
      </c>
      <c r="Z976" s="3">
        <v>10</v>
      </c>
      <c r="AC976" s="3" t="s">
        <v>168</v>
      </c>
      <c r="AD976" s="3">
        <v>2</v>
      </c>
      <c r="AI976" s="19" t="str">
        <f>VLOOKUP(BBDD!AH976,[1]CODIFICACIÓN!$BM$3:$BN$14,2,FALSE)</f>
        <v>TARJETA CIUDADANA</v>
      </c>
      <c r="AJ976" s="19" t="str">
        <f>VLOOKUP(BBDD!AI976,[1]CODIFICACIÓN!$BO$3:$BP$12,2,FALSE)</f>
        <v>NS/NC</v>
      </c>
      <c r="AL976" s="19" t="str">
        <f>VLOOKUP(BBDD!AK976,[1]CODIFICACIÓN!$BQ$3:$BR$7,2,FALSE)</f>
        <v>1-3 VECES AL MES</v>
      </c>
      <c r="AM976" s="19" t="str">
        <f>VLOOKUP(BBDD!AL976,[1]CODIFICACIÓN!$BS$3:$BT$7,2,FALSE)</f>
        <v>Seguro</v>
      </c>
    </row>
    <row r="977" spans="1:39" x14ac:dyDescent="0.3">
      <c r="A977" s="4">
        <v>976</v>
      </c>
      <c r="B977" s="5">
        <v>42846</v>
      </c>
      <c r="C977" s="7">
        <v>0.50694444444444442</v>
      </c>
      <c r="D977" s="3" t="s">
        <v>165</v>
      </c>
      <c r="E977" s="19" t="str">
        <f>VLOOKUP(BBDD!E977,[1]CODIFICACIÓN!$A$3:$B$5,2,FALSE)</f>
        <v>Mujer</v>
      </c>
      <c r="F977" s="3">
        <v>30</v>
      </c>
      <c r="G977" s="3" t="str">
        <f>VLOOKUP(F977,[1]CODIFICACIÓN!$BV$3:$BW$99,2,FALSE)</f>
        <v>25 a 39 años</v>
      </c>
      <c r="H977" s="3" t="s">
        <v>126</v>
      </c>
      <c r="I977" s="19" t="str">
        <f>VLOOKUP(BBDD!H977,[1]CODIFICACIÓN!$BG$3:$BH$11,2,FALSE)</f>
        <v>OCUPADO/A</v>
      </c>
      <c r="J977" s="4" t="s">
        <v>400</v>
      </c>
      <c r="K977" s="19" t="str">
        <f>VLOOKUP(BBDD!J977,[1]CODIFICACIÓN!$G$3:$H$48,2,FALSE)</f>
        <v>Casablanca</v>
      </c>
      <c r="L977" s="4" t="s">
        <v>566</v>
      </c>
      <c r="M977" s="3" t="s">
        <v>165</v>
      </c>
      <c r="N977" s="19" t="str">
        <f>VLOOKUP(BBDD!M977,[1]CODIFICACIÓN!$G$3:$H$48,2,FALSE)</f>
        <v>Puerto Venecia</v>
      </c>
      <c r="O977" s="18">
        <v>146</v>
      </c>
      <c r="P977" s="19" t="str">
        <f>VLOOKUP(BBDD!O977,[1]CODIFICACIÓN!$BI$3:$BJ$15,2,FALSE)</f>
        <v>CASA</v>
      </c>
      <c r="Q977" s="3"/>
      <c r="R977" s="19" t="str">
        <f>VLOOKUP(BBDD!Q977,[1]CODIFICACIÓN!$BI$3:$BJ$15,2,FALSE)</f>
        <v>TRABAJO</v>
      </c>
      <c r="T977" s="19" t="str">
        <f>VLOOKUP(BBDD!S977,[1]CODIFICACIÓN!$BK$3:$BL$18,2,FALSE)</f>
        <v>A PIE</v>
      </c>
      <c r="U977" s="19" t="str">
        <f>VLOOKUP(BBDD!T977,[1]CODIFICACIÓN!$BK$3:$BL$18,2,FALSE)</f>
        <v>BUS URBANO</v>
      </c>
      <c r="V977" s="19" t="str">
        <f>VLOOKUP(BBDD!U977,[1]CODIFICACIÓN!$BK$3:$BL$18,2,FALSE)</f>
        <v>BUS URBANO</v>
      </c>
      <c r="Y977" s="7">
        <v>0.47222222222222227</v>
      </c>
      <c r="Z977" s="3">
        <v>50</v>
      </c>
      <c r="AC977" s="3">
        <v>42</v>
      </c>
      <c r="AD977" s="3">
        <v>6</v>
      </c>
      <c r="AE977" s="3">
        <v>31</v>
      </c>
      <c r="AF977" s="3">
        <v>2</v>
      </c>
      <c r="AI977" s="19" t="str">
        <f>VLOOKUP(BBDD!AH977,[1]CODIFICACIÓN!$BM$3:$BN$14,2,FALSE)</f>
        <v>TARJETA CIUDADANA</v>
      </c>
      <c r="AJ977" s="19" t="str">
        <f>VLOOKUP(BBDD!AI977,[1]CODIFICACIÓN!$BO$3:$BP$12,2,FALSE)</f>
        <v>NS/NC</v>
      </c>
      <c r="AL977" s="19" t="str">
        <f>VLOOKUP(BBDD!AK977,[1]CODIFICACIÓN!$BQ$3:$BR$7,2,FALSE)</f>
        <v>4 O MÁS VECES A LA SEMANA</v>
      </c>
      <c r="AM977" s="19" t="str">
        <f>VLOOKUP(BBDD!AL977,[1]CODIFICACIÓN!$BS$3:$BT$7,2,FALSE)</f>
        <v>Seguro</v>
      </c>
    </row>
    <row r="978" spans="1:39" x14ac:dyDescent="0.3">
      <c r="A978" s="4">
        <v>977</v>
      </c>
      <c r="B978" s="5">
        <v>42846</v>
      </c>
      <c r="C978" s="7">
        <v>0.51388888888888895</v>
      </c>
      <c r="D978" s="3" t="s">
        <v>165</v>
      </c>
      <c r="E978" s="19" t="str">
        <f>VLOOKUP(BBDD!E978,[1]CODIFICACIÓN!$A$3:$B$5,2,FALSE)</f>
        <v>Mujer</v>
      </c>
      <c r="F978" s="3">
        <v>64</v>
      </c>
      <c r="G978" s="3" t="str">
        <f>VLOOKUP(F978,[1]CODIFICACIÓN!$BV$3:$BW$99,2,FALSE)</f>
        <v>55 a 64 años</v>
      </c>
      <c r="H978" s="3" t="s">
        <v>495</v>
      </c>
      <c r="I978" s="19" t="str">
        <f>VLOOKUP(BBDD!H978,[1]CODIFICACIÓN!$BG$3:$BH$11,2,FALSE)</f>
        <v>RETIRADO/A JUBILADO/A</v>
      </c>
      <c r="J978" s="4" t="s">
        <v>495</v>
      </c>
      <c r="K978" s="19" t="str">
        <f>VLOOKUP(BBDD!J978,[1]CODIFICACIÓN!$G$3:$H$48,2,FALSE)</f>
        <v>Torrero- La Paz</v>
      </c>
      <c r="L978" s="4">
        <v>111</v>
      </c>
      <c r="M978" s="3" t="s">
        <v>165</v>
      </c>
      <c r="N978" s="19" t="str">
        <f>VLOOKUP(BBDD!M978,[1]CODIFICACIÓN!$G$3:$H$48,2,FALSE)</f>
        <v>Puerto Venecia</v>
      </c>
      <c r="O978" s="18">
        <v>146</v>
      </c>
      <c r="P978" s="19" t="str">
        <f>VLOOKUP(BBDD!O978,[1]CODIFICACIÓN!$BI$3:$BJ$15,2,FALSE)</f>
        <v>CASA</v>
      </c>
      <c r="Q978" s="3"/>
      <c r="R978" s="19" t="str">
        <f>VLOOKUP(BBDD!Q978,[1]CODIFICACIÓN!$BI$3:$BJ$15,2,FALSE)</f>
        <v>COMPRA NO DIARIA</v>
      </c>
      <c r="T978" s="19" t="str">
        <f>VLOOKUP(BBDD!S978,[1]CODIFICACIÓN!$BK$3:$BL$18,2,FALSE)</f>
        <v>A PIE</v>
      </c>
      <c r="U978" s="19" t="str">
        <f>VLOOKUP(BBDD!T978,[1]CODIFICACIÓN!$BK$3:$BL$18,2,FALSE)</f>
        <v>BUS URBANO</v>
      </c>
      <c r="V978" s="3"/>
      <c r="Y978" s="7">
        <v>0.50694444444444442</v>
      </c>
      <c r="Z978" s="3">
        <v>10</v>
      </c>
      <c r="AC978" s="3" t="s">
        <v>168</v>
      </c>
      <c r="AD978" s="3">
        <v>2</v>
      </c>
      <c r="AI978" s="19" t="str">
        <f>VLOOKUP(BBDD!AH978,[1]CODIFICACIÓN!$BM$3:$BN$14,2,FALSE)</f>
        <v>TARJETA BUS</v>
      </c>
      <c r="AJ978" s="19" t="str">
        <f>VLOOKUP(BBDD!AI978,[1]CODIFICACIÓN!$BO$3:$BP$12,2,FALSE)</f>
        <v>NS/NC</v>
      </c>
      <c r="AL978" s="19" t="str">
        <f>VLOOKUP(BBDD!AK978,[1]CODIFICACIÓN!$BQ$3:$BR$7,2,FALSE)</f>
        <v>1-3 VECES AL MES</v>
      </c>
      <c r="AM978" s="19" t="str">
        <f>VLOOKUP(BBDD!AL978,[1]CODIFICACIÓN!$BS$3:$BT$7,2,FALSE)</f>
        <v>Muy seguro</v>
      </c>
    </row>
    <row r="979" spans="1:39" x14ac:dyDescent="0.3">
      <c r="A979" s="4">
        <v>978</v>
      </c>
      <c r="B979" s="5">
        <v>42846</v>
      </c>
      <c r="C979" s="7">
        <v>0.52430555555555558</v>
      </c>
      <c r="D979" s="3" t="s">
        <v>165</v>
      </c>
      <c r="E979" s="19" t="str">
        <f>VLOOKUP(BBDD!E979,[1]CODIFICACIÓN!$A$3:$B$5,2,FALSE)</f>
        <v>Mujer</v>
      </c>
      <c r="F979" s="3">
        <v>19</v>
      </c>
      <c r="G979" s="3" t="str">
        <f>VLOOKUP(F979,[1]CODIFICACIÓN!$BV$3:$BW$99,2,FALSE)</f>
        <v>15 a 24 años</v>
      </c>
      <c r="H979" s="3" t="s">
        <v>496</v>
      </c>
      <c r="I979" s="19" t="str">
        <f>VLOOKUP(BBDD!H979,[1]CODIFICACIÓN!$BG$3:$BH$11,2,FALSE)</f>
        <v>OCUPADO/A</v>
      </c>
      <c r="J979" s="4" t="s">
        <v>496</v>
      </c>
      <c r="K979" s="19" t="str">
        <f>VLOOKUP(BBDD!J979,[1]CODIFICACIÓN!$G$3:$H$48,2,FALSE)</f>
        <v>San José</v>
      </c>
      <c r="L979" s="4">
        <v>105</v>
      </c>
      <c r="M979" s="3" t="s">
        <v>165</v>
      </c>
      <c r="N979" s="19" t="str">
        <f>VLOOKUP(BBDD!M979,[1]CODIFICACIÓN!$G$3:$H$48,2,FALSE)</f>
        <v>Puerto Venecia</v>
      </c>
      <c r="O979" s="18">
        <v>146</v>
      </c>
      <c r="P979" s="19" t="str">
        <f>VLOOKUP(BBDD!O979,[1]CODIFICACIÓN!$BI$3:$BJ$15,2,FALSE)</f>
        <v>CASA</v>
      </c>
      <c r="Q979" s="3"/>
      <c r="R979" s="19" t="str">
        <f>VLOOKUP(BBDD!Q979,[1]CODIFICACIÓN!$BI$3:$BJ$15,2,FALSE)</f>
        <v>TRABAJO</v>
      </c>
      <c r="T979" s="19" t="str">
        <f>VLOOKUP(BBDD!S979,[1]CODIFICACIÓN!$BK$3:$BL$18,2,FALSE)</f>
        <v>A PIE</v>
      </c>
      <c r="U979" s="19" t="str">
        <f>VLOOKUP(BBDD!T979,[1]CODIFICACIÓN!$BK$3:$BL$18,2,FALSE)</f>
        <v>BUS URBANO</v>
      </c>
      <c r="V979" s="3"/>
      <c r="Y979" s="7">
        <v>0.5</v>
      </c>
      <c r="Z979" s="3">
        <v>30</v>
      </c>
      <c r="AC979" s="3" t="s">
        <v>168</v>
      </c>
      <c r="AI979" s="19" t="str">
        <f>VLOOKUP(BBDD!AH979,[1]CODIFICACIÓN!$BM$3:$BN$14,2,FALSE)</f>
        <v>TARJETA BUS</v>
      </c>
      <c r="AJ979" s="19" t="str">
        <f>VLOOKUP(BBDD!AI979,[1]CODIFICACIÓN!$BO$3:$BP$12,2,FALSE)</f>
        <v>NS/NC</v>
      </c>
      <c r="AL979" s="19" t="str">
        <f>VLOOKUP(BBDD!AK979,[1]CODIFICACIÓN!$BQ$3:$BR$7,2,FALSE)</f>
        <v>4 O MÁS VECES A LA SEMANA</v>
      </c>
      <c r="AM979" s="19" t="str">
        <f>VLOOKUP(BBDD!AL979,[1]CODIFICACIÓN!$BS$3:$BT$7,2,FALSE)</f>
        <v>Muy seguro</v>
      </c>
    </row>
    <row r="980" spans="1:39" x14ac:dyDescent="0.3">
      <c r="A980" s="4">
        <v>979</v>
      </c>
      <c r="B980" s="5">
        <v>42846</v>
      </c>
      <c r="C980" s="7">
        <v>0.53125</v>
      </c>
      <c r="D980" s="3" t="s">
        <v>165</v>
      </c>
      <c r="E980" s="19" t="str">
        <f>VLOOKUP(BBDD!E980,[1]CODIFICACIÓN!$A$3:$B$5,2,FALSE)</f>
        <v>Hombre</v>
      </c>
      <c r="F980" s="3">
        <v>46</v>
      </c>
      <c r="G980" s="3" t="str">
        <f>VLOOKUP(F980,[1]CODIFICACIÓN!$BV$3:$BW$99,2,FALSE)</f>
        <v>40 a 54 años</v>
      </c>
      <c r="H980" s="3" t="s">
        <v>136</v>
      </c>
      <c r="I980" s="19" t="str">
        <f>VLOOKUP(BBDD!H980,[1]CODIFICACIÓN!$BG$3:$BH$11,2,FALSE)</f>
        <v>EN PARO</v>
      </c>
      <c r="J980" s="4" t="s">
        <v>136</v>
      </c>
      <c r="K980" s="19" t="str">
        <f>VLOOKUP(BBDD!J980,[1]CODIFICACIÓN!$G$3:$H$48,2,FALSE)</f>
        <v>Casablanca</v>
      </c>
      <c r="L980" s="4" t="s">
        <v>558</v>
      </c>
      <c r="M980" s="3" t="s">
        <v>165</v>
      </c>
      <c r="N980" s="19" t="str">
        <f>VLOOKUP(BBDD!M980,[1]CODIFICACIÓN!$G$3:$H$48,2,FALSE)</f>
        <v>Puerto Venecia</v>
      </c>
      <c r="O980" s="18">
        <v>146</v>
      </c>
      <c r="P980" s="19" t="str">
        <f>VLOOKUP(BBDD!O980,[1]CODIFICACIÓN!$BI$3:$BJ$15,2,FALSE)</f>
        <v>CASA</v>
      </c>
      <c r="Q980" s="3"/>
      <c r="R980" s="19" t="str">
        <f>VLOOKUP(BBDD!Q980,[1]CODIFICACIÓN!$BI$3:$BJ$15,2,FALSE)</f>
        <v>COMPRA NO DIARIA</v>
      </c>
      <c r="T980" s="19" t="str">
        <f>VLOOKUP(BBDD!S980,[1]CODIFICACIÓN!$BK$3:$BL$18,2,FALSE)</f>
        <v>A PIE</v>
      </c>
      <c r="U980" s="19" t="str">
        <f>VLOOKUP(BBDD!T980,[1]CODIFICACIÓN!$BK$3:$BL$18,2,FALSE)</f>
        <v>TRANVÍA</v>
      </c>
      <c r="V980" s="19" t="str">
        <f>VLOOKUP(BBDD!U980,[1]CODIFICACIÓN!$BK$3:$BL$18,2,FALSE)</f>
        <v>BUS URBANO</v>
      </c>
      <c r="Y980" s="7">
        <v>0.5</v>
      </c>
      <c r="Z980" s="3">
        <v>45</v>
      </c>
      <c r="AC980" s="3" t="s">
        <v>467</v>
      </c>
      <c r="AD980" s="3">
        <v>1</v>
      </c>
      <c r="AE980" s="3">
        <v>31</v>
      </c>
      <c r="AF980" s="3">
        <v>4</v>
      </c>
      <c r="AI980" s="19" t="str">
        <f>VLOOKUP(BBDD!AH980,[1]CODIFICACIÓN!$BM$3:$BN$14,2,FALSE)</f>
        <v>TARJETA BUS</v>
      </c>
      <c r="AJ980" s="19" t="str">
        <f>VLOOKUP(BBDD!AI980,[1]CODIFICACIÓN!$BO$3:$BP$12,2,FALSE)</f>
        <v>NS/NC</v>
      </c>
      <c r="AL980" s="19" t="str">
        <f>VLOOKUP(BBDD!AK980,[1]CODIFICACIÓN!$BQ$3:$BR$7,2,FALSE)</f>
        <v>1-3 VECES AL MES</v>
      </c>
      <c r="AM980" s="19" t="str">
        <f>VLOOKUP(BBDD!AL980,[1]CODIFICACIÓN!$BS$3:$BT$7,2,FALSE)</f>
        <v>Muy seguro</v>
      </c>
    </row>
    <row r="981" spans="1:39" x14ac:dyDescent="0.3">
      <c r="A981" s="4">
        <v>980</v>
      </c>
      <c r="B981" s="5">
        <v>42846</v>
      </c>
      <c r="C981" s="7">
        <v>0.53472222222222221</v>
      </c>
      <c r="D981" s="3" t="s">
        <v>165</v>
      </c>
      <c r="E981" s="19" t="str">
        <f>VLOOKUP(BBDD!E981,[1]CODIFICACIÓN!$A$3:$B$5,2,FALSE)</f>
        <v>Mujer</v>
      </c>
      <c r="F981" s="3">
        <v>50</v>
      </c>
      <c r="G981" s="3" t="str">
        <f>VLOOKUP(F981,[1]CODIFICACIÓN!$BV$3:$BW$99,2,FALSE)</f>
        <v>40 a 54 años</v>
      </c>
      <c r="H981" s="3" t="s">
        <v>136</v>
      </c>
      <c r="I981" s="19" t="str">
        <f>VLOOKUP(BBDD!H981,[1]CODIFICACIÓN!$BG$3:$BH$11,2,FALSE)</f>
        <v>OCUPADO/A</v>
      </c>
      <c r="J981" s="4" t="s">
        <v>136</v>
      </c>
      <c r="K981" s="19" t="str">
        <f>VLOOKUP(BBDD!J981,[1]CODIFICACIÓN!$G$3:$H$48,2,FALSE)</f>
        <v>Casablanca</v>
      </c>
      <c r="L981" s="4" t="s">
        <v>558</v>
      </c>
      <c r="M981" s="3" t="s">
        <v>165</v>
      </c>
      <c r="N981" s="19" t="str">
        <f>VLOOKUP(BBDD!M981,[1]CODIFICACIÓN!$G$3:$H$48,2,FALSE)</f>
        <v>Puerto Venecia</v>
      </c>
      <c r="O981" s="18">
        <v>146</v>
      </c>
      <c r="P981" s="19" t="str">
        <f>VLOOKUP(BBDD!O981,[1]CODIFICACIÓN!$BI$3:$BJ$15,2,FALSE)</f>
        <v>CASA</v>
      </c>
      <c r="Q981" s="3"/>
      <c r="R981" s="19" t="str">
        <f>VLOOKUP(BBDD!Q981,[1]CODIFICACIÓN!$BI$3:$BJ$15,2,FALSE)</f>
        <v>COMPRA NO DIARIA</v>
      </c>
      <c r="T981" s="19" t="str">
        <f>VLOOKUP(BBDD!S981,[1]CODIFICACIÓN!$BK$3:$BL$18,2,FALSE)</f>
        <v>A PIE</v>
      </c>
      <c r="U981" s="19" t="str">
        <f>VLOOKUP(BBDD!T981,[1]CODIFICACIÓN!$BK$3:$BL$18,2,FALSE)</f>
        <v>TRANVÍA</v>
      </c>
      <c r="V981" s="19" t="str">
        <f>VLOOKUP(BBDD!U981,[1]CODIFICACIÓN!$BK$3:$BL$18,2,FALSE)</f>
        <v>BUS URBANO</v>
      </c>
      <c r="Y981" s="7">
        <v>0.50347222222222221</v>
      </c>
      <c r="Z981" s="3">
        <v>45</v>
      </c>
      <c r="AC981" s="3" t="s">
        <v>467</v>
      </c>
      <c r="AD981" s="3">
        <v>6</v>
      </c>
      <c r="AE981" s="3">
        <v>31</v>
      </c>
      <c r="AF981" s="3">
        <v>3</v>
      </c>
      <c r="AI981" s="19" t="str">
        <f>VLOOKUP(BBDD!AH981,[1]CODIFICACIÓN!$BM$3:$BN$14,2,FALSE)</f>
        <v>TARJETA CIUDADANA</v>
      </c>
      <c r="AJ981" s="19" t="str">
        <f>VLOOKUP(BBDD!AI981,[1]CODIFICACIÓN!$BO$3:$BP$12,2,FALSE)</f>
        <v>NS/NC</v>
      </c>
      <c r="AL981" s="19" t="str">
        <f>VLOOKUP(BBDD!AK981,[1]CODIFICACIÓN!$BQ$3:$BR$7,2,FALSE)</f>
        <v>1-3 VECES AL MES</v>
      </c>
      <c r="AM981" s="19" t="str">
        <f>VLOOKUP(BBDD!AL981,[1]CODIFICACIÓN!$BS$3:$BT$7,2,FALSE)</f>
        <v>Seguro</v>
      </c>
    </row>
    <row r="982" spans="1:39" x14ac:dyDescent="0.3">
      <c r="A982" s="4">
        <v>981</v>
      </c>
      <c r="B982" s="5">
        <v>42846</v>
      </c>
      <c r="C982" s="7">
        <v>0.54513888888888895</v>
      </c>
      <c r="D982" s="3" t="s">
        <v>165</v>
      </c>
      <c r="E982" s="19" t="str">
        <f>VLOOKUP(BBDD!E982,[1]CODIFICACIÓN!$A$3:$B$5,2,FALSE)</f>
        <v>Hombre</v>
      </c>
      <c r="F982" s="3">
        <v>68</v>
      </c>
      <c r="G982" s="3" t="str">
        <f>VLOOKUP(F982,[1]CODIFICACIÓN!$BV$3:$BW$99,2,FALSE)</f>
        <v>&gt; 65 años</v>
      </c>
      <c r="H982" s="3" t="s">
        <v>497</v>
      </c>
      <c r="I982" s="19" t="str">
        <f>VLOOKUP(BBDD!H982,[1]CODIFICACIÓN!$BG$3:$BH$11,2,FALSE)</f>
        <v>RETIRADO/A JUBILADO/A</v>
      </c>
      <c r="J982" s="4" t="s">
        <v>605</v>
      </c>
      <c r="K982" s="19" t="str">
        <f>VLOOKUP(BBDD!J982,[1]CODIFICACIÓN!$G$3:$H$48,2,FALSE)</f>
        <v>Casablanca</v>
      </c>
      <c r="L982" s="4">
        <v>134</v>
      </c>
      <c r="M982" s="3" t="s">
        <v>165</v>
      </c>
      <c r="N982" s="19" t="str">
        <f>VLOOKUP(BBDD!M982,[1]CODIFICACIÓN!$G$3:$H$48,2,FALSE)</f>
        <v>Puerto Venecia</v>
      </c>
      <c r="O982" s="18">
        <v>146</v>
      </c>
      <c r="P982" s="19" t="str">
        <f>VLOOKUP(BBDD!O982,[1]CODIFICACIÓN!$BI$3:$BJ$15,2,FALSE)</f>
        <v>CASA</v>
      </c>
      <c r="Q982" s="3"/>
      <c r="R982" s="19" t="str">
        <f>VLOOKUP(BBDD!Q982,[1]CODIFICACIÓN!$BI$3:$BJ$15,2,FALSE)</f>
        <v>COMPRA NO DIARIA</v>
      </c>
      <c r="T982" s="19" t="str">
        <f>VLOOKUP(BBDD!S982,[1]CODIFICACIÓN!$BK$3:$BL$18,2,FALSE)</f>
        <v>A PIE</v>
      </c>
      <c r="U982" s="19" t="str">
        <f>VLOOKUP(BBDD!T982,[1]CODIFICACIÓN!$BK$3:$BL$18,2,FALSE)</f>
        <v>TRANVÍA</v>
      </c>
      <c r="V982" s="19" t="str">
        <f>VLOOKUP(BBDD!U982,[1]CODIFICACIÓN!$BK$3:$BL$18,2,FALSE)</f>
        <v>BUS URBANO</v>
      </c>
      <c r="Y982" s="7">
        <v>0.51041666666666663</v>
      </c>
      <c r="Z982" s="3">
        <v>50</v>
      </c>
      <c r="AC982" s="3" t="s">
        <v>467</v>
      </c>
      <c r="AD982" s="3">
        <v>5</v>
      </c>
      <c r="AE982" s="3">
        <v>31</v>
      </c>
      <c r="AF982" s="3">
        <v>6</v>
      </c>
      <c r="AI982" s="19" t="str">
        <f>VLOOKUP(BBDD!AH982,[1]CODIFICACIÓN!$BM$3:$BN$14,2,FALSE)</f>
        <v>TARIFA PENSIONISTA</v>
      </c>
      <c r="AJ982" s="19" t="str">
        <f>VLOOKUP(BBDD!AI982,[1]CODIFICACIÓN!$BO$3:$BP$12,2,FALSE)</f>
        <v>NS/NC</v>
      </c>
      <c r="AL982" s="19" t="str">
        <f>VLOOKUP(BBDD!AK982,[1]CODIFICACIÓN!$BQ$3:$BR$7,2,FALSE)</f>
        <v>1-3 VECES AL MES</v>
      </c>
      <c r="AM982" s="19" t="str">
        <f>VLOOKUP(BBDD!AL982,[1]CODIFICACIÓN!$BS$3:$BT$7,2,FALSE)</f>
        <v>Seguro</v>
      </c>
    </row>
    <row r="983" spans="1:39" x14ac:dyDescent="0.3">
      <c r="A983" s="4">
        <v>982</v>
      </c>
      <c r="B983" s="5">
        <v>42846</v>
      </c>
      <c r="C983" s="7">
        <v>0.55555555555555558</v>
      </c>
      <c r="D983" s="3" t="s">
        <v>165</v>
      </c>
      <c r="E983" s="19" t="str">
        <f>VLOOKUP(BBDD!E983,[1]CODIFICACIÓN!$A$3:$B$5,2,FALSE)</f>
        <v>Hombre</v>
      </c>
      <c r="F983" s="3">
        <v>19</v>
      </c>
      <c r="G983" s="3" t="str">
        <f>VLOOKUP(F983,[1]CODIFICACIÓN!$BV$3:$BW$99,2,FALSE)</f>
        <v>15 a 24 años</v>
      </c>
      <c r="H983" s="3" t="s">
        <v>115</v>
      </c>
      <c r="I983" s="19" t="str">
        <f>VLOOKUP(BBDD!H983,[1]CODIFICACIÓN!$BG$3:$BH$11,2,FALSE)</f>
        <v>OCUPADO/A</v>
      </c>
      <c r="J983" s="4" t="s">
        <v>115</v>
      </c>
      <c r="K983" s="19" t="str">
        <f>VLOOKUP(BBDD!J983,[1]CODIFICACIÓN!$G$3:$H$48,2,FALSE)</f>
        <v>Delicias</v>
      </c>
      <c r="L983" s="4" t="s">
        <v>564</v>
      </c>
      <c r="M983" s="3" t="s">
        <v>165</v>
      </c>
      <c r="N983" s="19" t="str">
        <f>VLOOKUP(BBDD!M983,[1]CODIFICACIÓN!$G$3:$H$48,2,FALSE)</f>
        <v>Puerto Venecia</v>
      </c>
      <c r="O983" s="18">
        <v>146</v>
      </c>
      <c r="P983" s="19" t="str">
        <f>VLOOKUP(BBDD!O983,[1]CODIFICACIÓN!$BI$3:$BJ$15,2,FALSE)</f>
        <v>CASA</v>
      </c>
      <c r="Q983" s="3"/>
      <c r="R983" s="19" t="str">
        <f>VLOOKUP(BBDD!Q983,[1]CODIFICACIÓN!$BI$3:$BJ$15,2,FALSE)</f>
        <v>TRABAJO</v>
      </c>
      <c r="T983" s="19" t="str">
        <f>VLOOKUP(BBDD!S983,[1]CODIFICACIÓN!$BK$3:$BL$18,2,FALSE)</f>
        <v>A PIE</v>
      </c>
      <c r="U983" s="19" t="str">
        <f>VLOOKUP(BBDD!T983,[1]CODIFICACIÓN!$BK$3:$BL$18,2,FALSE)</f>
        <v>BUS URBANO</v>
      </c>
      <c r="V983" s="3"/>
      <c r="Y983" s="7">
        <v>0.52083333333333337</v>
      </c>
      <c r="Z983" s="3">
        <v>50</v>
      </c>
      <c r="AC983" s="3">
        <v>31</v>
      </c>
      <c r="AI983" s="19" t="str">
        <f>VLOOKUP(BBDD!AH983,[1]CODIFICACIÓN!$BM$3:$BN$14,2,FALSE)</f>
        <v>TARJETA BUS</v>
      </c>
      <c r="AJ983" s="19" t="str">
        <f>VLOOKUP(BBDD!AI983,[1]CODIFICACIÓN!$BO$3:$BP$12,2,FALSE)</f>
        <v>NS/NC</v>
      </c>
      <c r="AL983" s="19" t="str">
        <f>VLOOKUP(BBDD!AK983,[1]CODIFICACIÓN!$BQ$3:$BR$7,2,FALSE)</f>
        <v>4 O MÁS VECES A LA SEMANA</v>
      </c>
      <c r="AM983" s="19" t="str">
        <f>VLOOKUP(BBDD!AL983,[1]CODIFICACIÓN!$BS$3:$BT$7,2,FALSE)</f>
        <v>Seguro</v>
      </c>
    </row>
    <row r="984" spans="1:39" x14ac:dyDescent="0.3">
      <c r="A984" s="4">
        <v>983</v>
      </c>
      <c r="B984" s="5">
        <v>42846</v>
      </c>
      <c r="C984" s="7">
        <v>0.56944444444444442</v>
      </c>
      <c r="D984" s="3" t="s">
        <v>165</v>
      </c>
      <c r="E984" s="19" t="str">
        <f>VLOOKUP(BBDD!E984,[1]CODIFICACIÓN!$A$3:$B$5,2,FALSE)</f>
        <v>Mujer</v>
      </c>
      <c r="F984" s="3">
        <v>20</v>
      </c>
      <c r="G984" s="3" t="str">
        <f>VLOOKUP(F984,[1]CODIFICACIÓN!$BV$3:$BW$99,2,FALSE)</f>
        <v>15 a 24 años</v>
      </c>
      <c r="H984" s="3" t="s">
        <v>433</v>
      </c>
      <c r="I984" s="19" t="str">
        <f>VLOOKUP(BBDD!H984,[1]CODIFICACIÓN!$BG$3:$BH$11,2,FALSE)</f>
        <v>OCUPADO/A Y ESTUDIANTE</v>
      </c>
      <c r="J984" s="4" t="s">
        <v>433</v>
      </c>
      <c r="K984" s="19" t="str">
        <f>VLOOKUP(BBDD!J984,[1]CODIFICACIÓN!$G$3:$H$48,2,FALSE)</f>
        <v>Centro</v>
      </c>
      <c r="L984" s="4">
        <v>68</v>
      </c>
      <c r="M984" s="3" t="s">
        <v>165</v>
      </c>
      <c r="N984" s="19" t="str">
        <f>VLOOKUP(BBDD!M984,[1]CODIFICACIÓN!$G$3:$H$48,2,FALSE)</f>
        <v>Puerto Venecia</v>
      </c>
      <c r="O984" s="18">
        <v>146</v>
      </c>
      <c r="P984" s="19" t="str">
        <f>VLOOKUP(BBDD!O984,[1]CODIFICACIÓN!$BI$3:$BJ$15,2,FALSE)</f>
        <v>CASA</v>
      </c>
      <c r="Q984" s="3"/>
      <c r="R984" s="19" t="str">
        <f>VLOOKUP(BBDD!Q984,[1]CODIFICACIÓN!$BI$3:$BJ$15,2,FALSE)</f>
        <v>OCIO (DEPORTE, AMIGOS, ETC.)</v>
      </c>
      <c r="T984" s="19" t="str">
        <f>VLOOKUP(BBDD!S984,[1]CODIFICACIÓN!$BK$3:$BL$18,2,FALSE)</f>
        <v>A PIE</v>
      </c>
      <c r="U984" s="19" t="str">
        <f>VLOOKUP(BBDD!T984,[1]CODIFICACIÓN!$BK$3:$BL$18,2,FALSE)</f>
        <v>BUS URBANO</v>
      </c>
      <c r="V984" s="19" t="str">
        <f>VLOOKUP(BBDD!U984,[1]CODIFICACIÓN!$BK$3:$BL$18,2,FALSE)</f>
        <v>BUS URBANO</v>
      </c>
      <c r="Y984" s="7">
        <v>0.54166666666666663</v>
      </c>
      <c r="Z984" s="3">
        <v>40</v>
      </c>
      <c r="AC984" s="3">
        <v>34</v>
      </c>
      <c r="AD984" s="3">
        <v>6</v>
      </c>
      <c r="AE984" s="3" t="s">
        <v>168</v>
      </c>
      <c r="AF984" s="3">
        <v>2</v>
      </c>
      <c r="AI984" s="19" t="str">
        <f>VLOOKUP(BBDD!AH984,[1]CODIFICACIÓN!$BM$3:$BN$14,2,FALSE)</f>
        <v>TARJETA CIUDADANA</v>
      </c>
      <c r="AJ984" s="19" t="str">
        <f>VLOOKUP(BBDD!AI984,[1]CODIFICACIÓN!$BO$3:$BP$12,2,FALSE)</f>
        <v>NS/NC</v>
      </c>
      <c r="AL984" s="19" t="str">
        <f>VLOOKUP(BBDD!AK984,[1]CODIFICACIÓN!$BQ$3:$BR$7,2,FALSE)</f>
        <v>1-3 VECES AL MES</v>
      </c>
      <c r="AM984" s="19" t="str">
        <f>VLOOKUP(BBDD!AL984,[1]CODIFICACIÓN!$BS$3:$BT$7,2,FALSE)</f>
        <v>Seguro</v>
      </c>
    </row>
    <row r="985" spans="1:39" ht="15" customHeight="1" x14ac:dyDescent="0.3">
      <c r="A985" s="4">
        <v>984</v>
      </c>
      <c r="B985" s="5">
        <v>42846</v>
      </c>
      <c r="C985" s="7">
        <v>0.61805555555555558</v>
      </c>
      <c r="D985" s="3" t="s">
        <v>165</v>
      </c>
      <c r="E985" s="19" t="str">
        <f>VLOOKUP(BBDD!E985,[1]CODIFICACIÓN!$A$3:$B$5,2,FALSE)</f>
        <v>Hombre</v>
      </c>
      <c r="F985" s="3">
        <v>43</v>
      </c>
      <c r="G985" s="3" t="str">
        <f>VLOOKUP(F985,[1]CODIFICACIÓN!$BV$3:$BW$99,2,FALSE)</f>
        <v>40 a 54 años</v>
      </c>
      <c r="H985" s="3" t="s">
        <v>128</v>
      </c>
      <c r="I985" s="19" t="str">
        <f>VLOOKUP(BBDD!H985,[1]CODIFICACIÓN!$BG$3:$BH$11,2,FALSE)</f>
        <v>OCUPADO/A</v>
      </c>
      <c r="J985" s="4" t="s">
        <v>247</v>
      </c>
      <c r="K985" s="19" t="str">
        <f>VLOOKUP(BBDD!J985,[1]CODIFICACIÓN!$G$3:$H$48,2,FALSE)</f>
        <v>El Rabal</v>
      </c>
      <c r="L985" s="4">
        <v>123</v>
      </c>
      <c r="M985" s="3" t="s">
        <v>165</v>
      </c>
      <c r="N985" s="19" t="str">
        <f>VLOOKUP(BBDD!M985,[1]CODIFICACIÓN!$G$3:$H$48,2,FALSE)</f>
        <v>Puerto Venecia</v>
      </c>
      <c r="O985" s="18">
        <v>146</v>
      </c>
      <c r="P985" s="19" t="str">
        <f>VLOOKUP(BBDD!O985,[1]CODIFICACIÓN!$BI$3:$BJ$15,2,FALSE)</f>
        <v>CASA</v>
      </c>
      <c r="Q985" s="3"/>
      <c r="R985" s="19" t="str">
        <f>VLOOKUP(BBDD!Q985,[1]CODIFICACIÓN!$BI$3:$BJ$15,2,FALSE)</f>
        <v>COMPRA NO DIARIA</v>
      </c>
      <c r="T985" s="19" t="str">
        <f>VLOOKUP(BBDD!S985,[1]CODIFICACIÓN!$BK$3:$BL$18,2,FALSE)</f>
        <v>COCHE PERSONA QUE CONDUCE</v>
      </c>
      <c r="U985" s="19"/>
      <c r="V985" s="3"/>
      <c r="Y985" s="7">
        <v>0.60763888888888895</v>
      </c>
      <c r="Z985" s="3">
        <v>15</v>
      </c>
      <c r="AI985" s="19" t="str">
        <f>VLOOKUP(BBDD!AH985,[1]CODIFICACIÓN!$BM$3:$BN$14,2,FALSE)</f>
        <v>NS/NC</v>
      </c>
      <c r="AJ985" s="19" t="str">
        <f>VLOOKUP(BBDD!AI985,[1]CODIFICACIÓN!$BO$3:$BP$12,2,FALSE)</f>
        <v>BAJA FRECUENCIA DE PASO</v>
      </c>
      <c r="AL985" s="19" t="str">
        <f>VLOOKUP(BBDD!AK985,[1]CODIFICACIÓN!$BQ$3:$BR$7,2,FALSE)</f>
        <v>1-3 VECES AL MES</v>
      </c>
      <c r="AM985" s="19" t="str">
        <f>VLOOKUP(BBDD!AL985,[1]CODIFICACIÓN!$BS$3:$BT$7,2,FALSE)</f>
        <v>Seguro</v>
      </c>
    </row>
    <row r="986" spans="1:39" x14ac:dyDescent="0.3">
      <c r="A986" s="4">
        <v>985</v>
      </c>
      <c r="B986" s="5">
        <v>42846</v>
      </c>
      <c r="C986" s="7">
        <v>0.63888888888888895</v>
      </c>
      <c r="D986" s="3" t="s">
        <v>165</v>
      </c>
      <c r="E986" s="19" t="str">
        <f>VLOOKUP(BBDD!E986,[1]CODIFICACIÓN!$A$3:$B$5,2,FALSE)</f>
        <v>Mujer</v>
      </c>
      <c r="F986" s="3">
        <v>50</v>
      </c>
      <c r="G986" s="3" t="str">
        <f>VLOOKUP(F986,[1]CODIFICACIÓN!$BV$3:$BW$99,2,FALSE)</f>
        <v>40 a 54 años</v>
      </c>
      <c r="H986" s="3" t="s">
        <v>115</v>
      </c>
      <c r="I986" s="19" t="str">
        <f>VLOOKUP(BBDD!H986,[1]CODIFICACIÓN!$BG$3:$BH$11,2,FALSE)</f>
        <v>OCUPADO/A</v>
      </c>
      <c r="J986" s="4" t="s">
        <v>115</v>
      </c>
      <c r="K986" s="19" t="str">
        <f>VLOOKUP(BBDD!J986,[1]CODIFICACIÓN!$G$3:$H$48,2,FALSE)</f>
        <v>Delicias</v>
      </c>
      <c r="L986" s="4" t="s">
        <v>564</v>
      </c>
      <c r="M986" s="3" t="s">
        <v>165</v>
      </c>
      <c r="N986" s="19" t="str">
        <f>VLOOKUP(BBDD!M986,[1]CODIFICACIÓN!$G$3:$H$48,2,FALSE)</f>
        <v>Puerto Venecia</v>
      </c>
      <c r="O986" s="18">
        <v>146</v>
      </c>
      <c r="P986" s="19" t="str">
        <f>VLOOKUP(BBDD!O986,[1]CODIFICACIÓN!$BI$3:$BJ$15,2,FALSE)</f>
        <v>NS/NC</v>
      </c>
      <c r="Q986" s="3"/>
      <c r="R986" s="19" t="s">
        <v>675</v>
      </c>
      <c r="T986" s="19" t="str">
        <f>VLOOKUP(BBDD!S986,[1]CODIFICACIÓN!$BK$3:$BL$18,2,FALSE)</f>
        <v>A PIE</v>
      </c>
      <c r="U986" s="19" t="str">
        <f>VLOOKUP(BBDD!T986,[1]CODIFICACIÓN!$BK$3:$BL$18,2,FALSE)</f>
        <v>BUS URBANO</v>
      </c>
      <c r="V986" s="19" t="str">
        <f>VLOOKUP(BBDD!U986,[1]CODIFICACIÓN!$BK$3:$BL$18,2,FALSE)</f>
        <v>BUS URBANO</v>
      </c>
      <c r="Y986" s="7">
        <v>0.58333333333333337</v>
      </c>
      <c r="Z986" s="3">
        <v>15</v>
      </c>
      <c r="AC986" s="3">
        <v>33</v>
      </c>
      <c r="AD986" s="3">
        <v>2</v>
      </c>
      <c r="AE986" s="3" t="s">
        <v>168</v>
      </c>
      <c r="AF986" s="3">
        <v>4</v>
      </c>
      <c r="AI986" s="19" t="str">
        <f>VLOOKUP(BBDD!AH986,[1]CODIFICACIÓN!$BM$3:$BN$14,2,FALSE)</f>
        <v>TARJETA ZARAGOZA CARD</v>
      </c>
      <c r="AJ986" s="19" t="str">
        <f>VLOOKUP(BBDD!AI986,[1]CODIFICACIÓN!$BO$3:$BP$12,2,FALSE)</f>
        <v>NS/NC</v>
      </c>
      <c r="AL986" s="19" t="str">
        <f>VLOOKUP(BBDD!AK986,[1]CODIFICACIÓN!$BQ$3:$BR$7,2,FALSE)</f>
        <v>4 O MÁS VECES A LA SEMANA</v>
      </c>
      <c r="AM986" s="19" t="str">
        <f>VLOOKUP(BBDD!AL986,[1]CODIFICACIÓN!$BS$3:$BT$7,2,FALSE)</f>
        <v>Seguro</v>
      </c>
    </row>
    <row r="987" spans="1:39" x14ac:dyDescent="0.3">
      <c r="A987" s="4">
        <v>986</v>
      </c>
      <c r="B987" s="5">
        <v>42846</v>
      </c>
      <c r="C987" s="7">
        <v>0.64583333333333337</v>
      </c>
      <c r="D987" s="3" t="s">
        <v>165</v>
      </c>
      <c r="E987" s="19" t="str">
        <f>VLOOKUP(BBDD!E987,[1]CODIFICACIÓN!$A$3:$B$5,2,FALSE)</f>
        <v>Mujer</v>
      </c>
      <c r="F987" s="3">
        <v>41</v>
      </c>
      <c r="G987" s="3" t="str">
        <f>VLOOKUP(F987,[1]CODIFICACIÓN!$BV$3:$BW$99,2,FALSE)</f>
        <v>40 a 54 años</v>
      </c>
      <c r="H987" s="3" t="s">
        <v>131</v>
      </c>
      <c r="I987" s="19" t="str">
        <f>VLOOKUP(BBDD!H987,[1]CODIFICACIÓN!$BG$3:$BH$11,2,FALSE)</f>
        <v>OCUPADO/A</v>
      </c>
      <c r="J987" s="4" t="s">
        <v>498</v>
      </c>
      <c r="K987" s="19" t="str">
        <f>VLOOKUP(BBDD!J987,[1]CODIFICACIÓN!$G$3:$H$48,2,FALSE)</f>
        <v>Zona Norte</v>
      </c>
      <c r="L987" s="4">
        <v>188</v>
      </c>
      <c r="M987" s="3" t="s">
        <v>165</v>
      </c>
      <c r="N987" s="19" t="str">
        <f>VLOOKUP(BBDD!M987,[1]CODIFICACIÓN!$G$3:$H$48,2,FALSE)</f>
        <v>Puerto Venecia</v>
      </c>
      <c r="O987" s="18">
        <v>146</v>
      </c>
      <c r="P987" s="19" t="str">
        <f>VLOOKUP(BBDD!O987,[1]CODIFICACIÓN!$BI$3:$BJ$15,2,FALSE)</f>
        <v>CASA</v>
      </c>
      <c r="Q987" s="3"/>
      <c r="R987" s="19" t="str">
        <f>VLOOKUP(BBDD!Q987,[1]CODIFICACIÓN!$BI$3:$BJ$15,2,FALSE)</f>
        <v>COMPRA NO DIARIA</v>
      </c>
      <c r="T987" s="19" t="str">
        <f>VLOOKUP(BBDD!S987,[1]CODIFICACIÓN!$BK$3:$BL$18,2,FALSE)</f>
        <v>A PIE</v>
      </c>
      <c r="U987" s="19" t="str">
        <f>VLOOKUP(BBDD!T987,[1]CODIFICACIÓN!$BK$3:$BL$18,2,FALSE)</f>
        <v>BUS INTERURBANO</v>
      </c>
      <c r="V987" s="19" t="str">
        <f>VLOOKUP(BBDD!U987,[1]CODIFICACIÓN!$BK$3:$BL$18,2,FALSE)</f>
        <v>BUS URBANO</v>
      </c>
      <c r="W987" s="19" t="str">
        <f>VLOOKUP(BBDD!V987,[1]CODIFICACIÓN!$BK$3:$BL$18,2,FALSE)</f>
        <v>BUS URBANO</v>
      </c>
      <c r="Y987" s="7">
        <v>0.58333333333333337</v>
      </c>
      <c r="Z987" s="3">
        <v>80</v>
      </c>
      <c r="AE987" s="3">
        <v>36</v>
      </c>
      <c r="AF987" s="3">
        <v>4</v>
      </c>
      <c r="AG987" s="3">
        <v>31</v>
      </c>
      <c r="AI987" s="19" t="str">
        <f>VLOOKUP(BBDD!AH987,[1]CODIFICACIÓN!$BM$3:$BN$14,2,FALSE)</f>
        <v>TARJETA CIUDADANA</v>
      </c>
      <c r="AJ987" s="19" t="str">
        <f>VLOOKUP(BBDD!AI987,[1]CODIFICACIÓN!$BO$3:$BP$12,2,FALSE)</f>
        <v>NS/NC</v>
      </c>
      <c r="AL987" s="19" t="str">
        <f>VLOOKUP(BBDD!AK987,[1]CODIFICACIÓN!$BQ$3:$BR$7,2,FALSE)</f>
        <v>4 O MÁS VECES A LA SEMANA</v>
      </c>
      <c r="AM987" s="19" t="str">
        <f>VLOOKUP(BBDD!AL987,[1]CODIFICACIÓN!$BS$3:$BT$7,2,FALSE)</f>
        <v>Seguro</v>
      </c>
    </row>
    <row r="988" spans="1:39" x14ac:dyDescent="0.3">
      <c r="A988" s="4">
        <v>987</v>
      </c>
      <c r="B988" s="5">
        <v>42846</v>
      </c>
      <c r="C988" s="7">
        <v>0.66111111111111109</v>
      </c>
      <c r="D988" s="3" t="s">
        <v>165</v>
      </c>
      <c r="E988" s="19" t="str">
        <f>VLOOKUP(BBDD!E988,[1]CODIFICACIÓN!$A$3:$B$5,2,FALSE)</f>
        <v>Hombre</v>
      </c>
      <c r="F988" s="3">
        <v>23</v>
      </c>
      <c r="G988" s="3" t="str">
        <f>VLOOKUP(F988,[1]CODIFICACIÓN!$BV$3:$BW$99,2,FALSE)</f>
        <v>15 a 24 años</v>
      </c>
      <c r="H988" s="3" t="s">
        <v>184</v>
      </c>
      <c r="I988" s="19" t="str">
        <f>VLOOKUP(BBDD!H988,[1]CODIFICACIÓN!$BG$3:$BH$11,2,FALSE)</f>
        <v>OCUPADO/A</v>
      </c>
      <c r="J988" s="4" t="s">
        <v>184</v>
      </c>
      <c r="K988" s="19" t="str">
        <f>VLOOKUP(BBDD!J988,[1]CODIFICACIÓN!$G$3:$H$48,2,FALSE)</f>
        <v>Torrero- La Paz</v>
      </c>
      <c r="L988" s="4">
        <v>114</v>
      </c>
      <c r="M988" s="3" t="s">
        <v>165</v>
      </c>
      <c r="N988" s="19" t="str">
        <f>VLOOKUP(BBDD!M988,[1]CODIFICACIÓN!$G$3:$H$48,2,FALSE)</f>
        <v>Puerto Venecia</v>
      </c>
      <c r="O988" s="18">
        <v>146</v>
      </c>
      <c r="P988" s="19" t="str">
        <f>VLOOKUP(BBDD!O988,[1]CODIFICACIÓN!$BI$3:$BJ$15,2,FALSE)</f>
        <v>CASA</v>
      </c>
      <c r="Q988" s="3"/>
      <c r="R988" s="19" t="str">
        <f>VLOOKUP(BBDD!Q988,[1]CODIFICACIÓN!$BI$3:$BJ$15,2,FALSE)</f>
        <v>TRABAJO</v>
      </c>
      <c r="T988" s="19" t="str">
        <f>VLOOKUP(BBDD!S988,[1]CODIFICACIÓN!$BK$3:$BL$18,2,FALSE)</f>
        <v>A PIE</v>
      </c>
      <c r="U988" s="19" t="str">
        <f>VLOOKUP(BBDD!T988,[1]CODIFICACIÓN!$BK$3:$BL$18,2,FALSE)</f>
        <v>BUS URBANO</v>
      </c>
      <c r="V988" s="3"/>
      <c r="Y988" s="7">
        <v>0.65069444444444446</v>
      </c>
      <c r="Z988" s="3">
        <v>12</v>
      </c>
      <c r="AC988" s="3">
        <v>31</v>
      </c>
      <c r="AD988" s="3">
        <v>2</v>
      </c>
      <c r="AI988" s="19" t="str">
        <f>VLOOKUP(BBDD!AH988,[1]CODIFICACIÓN!$BM$3:$BN$14,2,FALSE)</f>
        <v>TARJETA BUS</v>
      </c>
      <c r="AJ988" s="19" t="str">
        <f>VLOOKUP(BBDD!AI988,[1]CODIFICACIÓN!$BO$3:$BP$12,2,FALSE)</f>
        <v>NS/NC</v>
      </c>
      <c r="AL988" s="19" t="str">
        <f>VLOOKUP(BBDD!AK988,[1]CODIFICACIÓN!$BQ$3:$BR$7,2,FALSE)</f>
        <v>1-3 VECES AL MES</v>
      </c>
      <c r="AM988" s="19" t="str">
        <f>VLOOKUP(BBDD!AL988,[1]CODIFICACIÓN!$BS$3:$BT$7,2,FALSE)</f>
        <v>Muy seguro</v>
      </c>
    </row>
    <row r="989" spans="1:39" x14ac:dyDescent="0.3">
      <c r="A989" s="4">
        <v>988</v>
      </c>
      <c r="B989" s="5">
        <v>42846</v>
      </c>
      <c r="C989" s="7">
        <v>0.66319444444444442</v>
      </c>
      <c r="D989" s="3" t="s">
        <v>165</v>
      </c>
      <c r="E989" s="19" t="str">
        <f>VLOOKUP(BBDD!E989,[1]CODIFICACIÓN!$A$3:$B$5,2,FALSE)</f>
        <v>Hombre</v>
      </c>
      <c r="F989" s="3">
        <v>19</v>
      </c>
      <c r="G989" s="3" t="str">
        <f>VLOOKUP(F989,[1]CODIFICACIÓN!$BV$3:$BW$99,2,FALSE)</f>
        <v>15 a 24 años</v>
      </c>
      <c r="H989" s="3" t="s">
        <v>499</v>
      </c>
      <c r="I989" s="19" t="str">
        <f>VLOOKUP(BBDD!H989,[1]CODIFICACIÓN!$BG$3:$BH$11,2,FALSE)</f>
        <v>OCUPADO/A</v>
      </c>
      <c r="J989" s="4" t="s">
        <v>500</v>
      </c>
      <c r="K989" s="19" t="str">
        <f>VLOOKUP(BBDD!J989,[1]CODIFICACIÓN!$G$3:$H$48,2,FALSE)</f>
        <v>Las Fuentes</v>
      </c>
      <c r="L989" s="4">
        <v>12</v>
      </c>
      <c r="M989" s="3" t="s">
        <v>165</v>
      </c>
      <c r="N989" s="19" t="str">
        <f>VLOOKUP(BBDD!M989,[1]CODIFICACIÓN!$G$3:$H$48,2,FALSE)</f>
        <v>Puerto Venecia</v>
      </c>
      <c r="O989" s="18">
        <v>146</v>
      </c>
      <c r="P989" s="19" t="str">
        <f>VLOOKUP(BBDD!O989,[1]CODIFICACIÓN!$BI$3:$BJ$15,2,FALSE)</f>
        <v>CASA</v>
      </c>
      <c r="Q989" s="3"/>
      <c r="R989" s="19" t="str">
        <f>VLOOKUP(BBDD!Q989,[1]CODIFICACIÓN!$BI$3:$BJ$15,2,FALSE)</f>
        <v>TRABAJO</v>
      </c>
      <c r="T989" s="19" t="str">
        <f>VLOOKUP(BBDD!S989,[1]CODIFICACIÓN!$BK$3:$BL$18,2,FALSE)</f>
        <v>A PIE</v>
      </c>
      <c r="U989" s="19" t="str">
        <f>VLOOKUP(BBDD!T989,[1]CODIFICACIÓN!$BK$3:$BL$18,2,FALSE)</f>
        <v>BUS URBANO</v>
      </c>
      <c r="V989" s="19" t="str">
        <f>VLOOKUP(BBDD!U989,[1]CODIFICACIÓN!$BK$3:$BL$18,2,FALSE)</f>
        <v>BUS URBANO</v>
      </c>
      <c r="Y989" s="7">
        <v>0.61805555555555558</v>
      </c>
      <c r="AC989" s="3">
        <v>24</v>
      </c>
      <c r="AD989" s="3">
        <v>1</v>
      </c>
      <c r="AE989" s="3">
        <v>31</v>
      </c>
      <c r="AF989" s="3">
        <v>5</v>
      </c>
      <c r="AI989" s="19" t="str">
        <f>VLOOKUP(BBDD!AH989,[1]CODIFICACIÓN!$BM$3:$BN$14,2,FALSE)</f>
        <v>TARJETA BUS</v>
      </c>
      <c r="AJ989" s="19" t="str">
        <f>VLOOKUP(BBDD!AI989,[1]CODIFICACIÓN!$BO$3:$BP$12,2,FALSE)</f>
        <v>NS/NC</v>
      </c>
      <c r="AL989" s="19" t="str">
        <f>VLOOKUP(BBDD!AK989,[1]CODIFICACIÓN!$BQ$3:$BR$7,2,FALSE)</f>
        <v>1-3 VECES AL MES</v>
      </c>
      <c r="AM989" s="19" t="str">
        <f>VLOOKUP(BBDD!AL989,[1]CODIFICACIÓN!$BS$3:$BT$7,2,FALSE)</f>
        <v>Muy seguro</v>
      </c>
    </row>
    <row r="990" spans="1:39" x14ac:dyDescent="0.3">
      <c r="A990" s="4">
        <v>989</v>
      </c>
      <c r="B990" s="5">
        <v>42846</v>
      </c>
      <c r="C990" s="7">
        <v>0.47222222222222227</v>
      </c>
      <c r="D990" s="3" t="s">
        <v>165</v>
      </c>
      <c r="E990" s="19" t="str">
        <f>VLOOKUP(BBDD!E990,[1]CODIFICACIÓN!$A$3:$B$5,2,FALSE)</f>
        <v>Mujer</v>
      </c>
      <c r="F990" s="3">
        <v>46</v>
      </c>
      <c r="G990" s="3" t="str">
        <f>VLOOKUP(F990,[1]CODIFICACIÓN!$BV$3:$BW$99,2,FALSE)</f>
        <v>40 a 54 años</v>
      </c>
      <c r="H990" s="3" t="s">
        <v>131</v>
      </c>
      <c r="I990" s="19" t="str">
        <f>VLOOKUP(BBDD!H990,[1]CODIFICACIÓN!$BG$3:$BH$11,2,FALSE)</f>
        <v>NS/NC</v>
      </c>
      <c r="J990" s="4" t="s">
        <v>165</v>
      </c>
      <c r="K990" s="19" t="str">
        <f>VLOOKUP(BBDD!J990,[1]CODIFICACIÓN!$G$3:$H$48,2,FALSE)</f>
        <v>Puerto Venecia</v>
      </c>
      <c r="L990" s="4">
        <v>146</v>
      </c>
      <c r="M990" s="3" t="s">
        <v>131</v>
      </c>
      <c r="N990" s="19" t="str">
        <f>VLOOKUP(BBDD!M990,[1]CODIFICACIÓN!$G$3:$H$48,2,FALSE)</f>
        <v>Torrero- La Paz</v>
      </c>
      <c r="O990" s="18" t="s">
        <v>563</v>
      </c>
      <c r="P990" s="19" t="str">
        <f>VLOOKUP(BBDD!O990,[1]CODIFICACIÓN!$BI$3:$BJ$15,2,FALSE)</f>
        <v>COMPRA NO DIARIA</v>
      </c>
      <c r="Q990" s="3"/>
      <c r="R990" s="19" t="str">
        <f>VLOOKUP(BBDD!Q990,[1]CODIFICACIÓN!$BI$3:$BJ$15,2,FALSE)</f>
        <v>CASA</v>
      </c>
      <c r="T990" s="19" t="str">
        <f>VLOOKUP(BBDD!S990,[1]CODIFICACIÓN!$BK$3:$BL$18,2,FALSE)</f>
        <v>BUS URBANO</v>
      </c>
      <c r="U990" s="19" t="str">
        <f>VLOOKUP(BBDD!T990,[1]CODIFICACIÓN!$BK$3:$BL$18,2,FALSE)</f>
        <v>A PIE</v>
      </c>
      <c r="V990" s="3"/>
      <c r="Y990" s="7">
        <v>0.47222222222222227</v>
      </c>
      <c r="Z990" s="3">
        <v>10</v>
      </c>
      <c r="AA990" s="3">
        <v>31</v>
      </c>
      <c r="AB990" s="3">
        <v>6</v>
      </c>
      <c r="AI990" s="19" t="str">
        <f>VLOOKUP(BBDD!AH990,[1]CODIFICACIÓN!$BM$3:$BN$14,2,FALSE)</f>
        <v>TARJETA BUS</v>
      </c>
      <c r="AJ990" s="19" t="str">
        <f>VLOOKUP(BBDD!AI990,[1]CODIFICACIÓN!$BO$3:$BP$12,2,FALSE)</f>
        <v>NS/NC</v>
      </c>
      <c r="AL990" s="19" t="str">
        <f>VLOOKUP(BBDD!AK990,[1]CODIFICACIÓN!$BQ$3:$BR$7,2,FALSE)</f>
        <v>1-3 VECES AL MES</v>
      </c>
      <c r="AM990" s="19" t="str">
        <f>VLOOKUP(BBDD!AL990,[1]CODIFICACIÓN!$BS$3:$BT$7,2,FALSE)</f>
        <v>Seguro</v>
      </c>
    </row>
    <row r="991" spans="1:39" x14ac:dyDescent="0.3">
      <c r="A991" s="4">
        <v>990</v>
      </c>
      <c r="B991" s="5">
        <v>42846</v>
      </c>
      <c r="C991" s="7">
        <v>0.47916666666666669</v>
      </c>
      <c r="D991" s="3" t="s">
        <v>165</v>
      </c>
      <c r="E991" s="19" t="str">
        <f>VLOOKUP(BBDD!E991,[1]CODIFICACIÓN!$A$3:$B$5,2,FALSE)</f>
        <v>Mujer</v>
      </c>
      <c r="F991" s="3">
        <v>56</v>
      </c>
      <c r="G991" s="3" t="str">
        <f>VLOOKUP(F991,[1]CODIFICACIÓN!$BV$3:$BW$99,2,FALSE)</f>
        <v>55 a 64 años</v>
      </c>
      <c r="H991" s="3" t="s">
        <v>501</v>
      </c>
      <c r="I991" s="19" t="str">
        <f>VLOOKUP(BBDD!H991,[1]CODIFICACIÓN!$BG$3:$BH$11,2,FALSE)</f>
        <v>EN PARO</v>
      </c>
      <c r="J991" s="4" t="s">
        <v>165</v>
      </c>
      <c r="K991" s="19" t="str">
        <f>VLOOKUP(BBDD!J991,[1]CODIFICACIÓN!$G$3:$H$48,2,FALSE)</f>
        <v>Puerto Venecia</v>
      </c>
      <c r="L991" s="4">
        <v>146</v>
      </c>
      <c r="M991" s="3" t="s">
        <v>501</v>
      </c>
      <c r="N991" s="19" t="str">
        <f>VLOOKUP(BBDD!M991,[1]CODIFICACIÓN!$G$3:$H$48,2,FALSE)</f>
        <v>Centro</v>
      </c>
      <c r="O991" s="18">
        <v>82</v>
      </c>
      <c r="P991" s="19" t="str">
        <f>VLOOKUP(BBDD!O991,[1]CODIFICACIÓN!$BI$3:$BJ$15,2,FALSE)</f>
        <v>COMPRA NO DIARIA</v>
      </c>
      <c r="Q991" s="3"/>
      <c r="R991" s="19" t="str">
        <f>VLOOKUP(BBDD!Q991,[1]CODIFICACIÓN!$BI$3:$BJ$15,2,FALSE)</f>
        <v>CASA</v>
      </c>
      <c r="T991" s="19" t="str">
        <f>VLOOKUP(BBDD!S991,[1]CODIFICACIÓN!$BK$3:$BL$18,2,FALSE)</f>
        <v>BUS URBANO</v>
      </c>
      <c r="U991" s="19" t="str">
        <f>VLOOKUP(BBDD!T991,[1]CODIFICACIÓN!$BK$3:$BL$18,2,FALSE)</f>
        <v>BUS URBANO</v>
      </c>
      <c r="V991" s="19" t="str">
        <f>VLOOKUP(BBDD!U991,[1]CODIFICACIÓN!$BK$3:$BL$18,2,FALSE)</f>
        <v>A PIE</v>
      </c>
      <c r="Y991" s="7">
        <v>0.47916666666666669</v>
      </c>
      <c r="Z991" s="3">
        <v>30</v>
      </c>
      <c r="AA991" s="3" t="s">
        <v>168</v>
      </c>
      <c r="AB991" s="3">
        <v>3</v>
      </c>
      <c r="AC991" s="3" t="s">
        <v>473</v>
      </c>
      <c r="AD991" s="3">
        <v>3</v>
      </c>
      <c r="AI991" s="19" t="str">
        <f>VLOOKUP(BBDD!AH991,[1]CODIFICACIÓN!$BM$3:$BN$14,2,FALSE)</f>
        <v>TARJETA CIUDADANA</v>
      </c>
      <c r="AJ991" s="19" t="str">
        <f>VLOOKUP(BBDD!AI991,[1]CODIFICACIÓN!$BO$3:$BP$12,2,FALSE)</f>
        <v>NS/NC</v>
      </c>
      <c r="AL991" s="19" t="str">
        <f>VLOOKUP(BBDD!AK991,[1]CODIFICACIÓN!$BQ$3:$BR$7,2,FALSE)</f>
        <v>1-3 VECES AL MES</v>
      </c>
      <c r="AM991" s="19" t="str">
        <f>VLOOKUP(BBDD!AL991,[1]CODIFICACIÓN!$BS$3:$BT$7,2,FALSE)</f>
        <v>Seguro</v>
      </c>
    </row>
    <row r="992" spans="1:39" x14ac:dyDescent="0.3">
      <c r="A992" s="4">
        <v>991</v>
      </c>
      <c r="B992" s="5">
        <v>42846</v>
      </c>
      <c r="C992" s="7">
        <v>0.4861111111111111</v>
      </c>
      <c r="D992" s="3" t="s">
        <v>165</v>
      </c>
      <c r="E992" s="19" t="str">
        <f>VLOOKUP(BBDD!E992,[1]CODIFICACIÓN!$A$3:$B$5,2,FALSE)</f>
        <v>Mujer</v>
      </c>
      <c r="F992" s="3">
        <v>30</v>
      </c>
      <c r="G992" s="3" t="str">
        <f>VLOOKUP(F992,[1]CODIFICACIÓN!$BV$3:$BW$99,2,FALSE)</f>
        <v>25 a 39 años</v>
      </c>
      <c r="H992" s="3" t="s">
        <v>115</v>
      </c>
      <c r="I992" s="19" t="str">
        <f>VLOOKUP(BBDD!H992,[1]CODIFICACIÓN!$BG$3:$BH$11,2,FALSE)</f>
        <v>OCUPADO/A</v>
      </c>
      <c r="K992" s="19" t="str">
        <f>VLOOKUP(BBDD!J992,[1]CODIFICACIÓN!$G$3:$H$48,2,FALSE)</f>
        <v>No sabe / No contesta</v>
      </c>
      <c r="L992" s="4">
        <v>999</v>
      </c>
      <c r="N992" s="19" t="str">
        <f>VLOOKUP(BBDD!M992,[1]CODIFICACIÓN!$G$3:$H$48,2,FALSE)</f>
        <v>Delicias</v>
      </c>
      <c r="O992" s="18" t="s">
        <v>564</v>
      </c>
      <c r="P992" s="19" t="str">
        <f>VLOOKUP(BBDD!O992,[1]CODIFICACIÓN!$BI$3:$BJ$15,2,FALSE)</f>
        <v>COMPRA NO DIARIA</v>
      </c>
      <c r="Q992" s="3"/>
      <c r="R992" s="19" t="str">
        <f>VLOOKUP(BBDD!Q992,[1]CODIFICACIÓN!$BI$3:$BJ$15,2,FALSE)</f>
        <v>CASA</v>
      </c>
      <c r="T992" s="19" t="str">
        <f>VLOOKUP(BBDD!S992,[1]CODIFICACIÓN!$BK$3:$BL$18,2,FALSE)</f>
        <v>BUS URBANO</v>
      </c>
      <c r="U992" s="19" t="str">
        <f>VLOOKUP(BBDD!T992,[1]CODIFICACIÓN!$BK$3:$BL$18,2,FALSE)</f>
        <v>A PIE</v>
      </c>
      <c r="V992" s="3"/>
      <c r="Y992" s="7">
        <v>0.4861111111111111</v>
      </c>
      <c r="Z992" s="3">
        <v>40</v>
      </c>
      <c r="AA992" s="3">
        <v>31</v>
      </c>
      <c r="AB992" s="3">
        <v>2</v>
      </c>
      <c r="AI992" s="19" t="str">
        <f>VLOOKUP(BBDD!AH992,[1]CODIFICACIÓN!$BM$3:$BN$14,2,FALSE)</f>
        <v>TARJETA CIUDADANA</v>
      </c>
      <c r="AJ992" s="19" t="str">
        <f>VLOOKUP(BBDD!AI992,[1]CODIFICACIÓN!$BO$3:$BP$12,2,FALSE)</f>
        <v>NS/NC</v>
      </c>
      <c r="AL992" s="19" t="str">
        <f>VLOOKUP(BBDD!AK992,[1]CODIFICACIÓN!$BQ$3:$BR$7,2,FALSE)</f>
        <v>1-3 VECES AL MES</v>
      </c>
      <c r="AM992" s="19" t="str">
        <f>VLOOKUP(BBDD!AL992,[1]CODIFICACIÓN!$BS$3:$BT$7,2,FALSE)</f>
        <v>Muy seguro</v>
      </c>
    </row>
    <row r="993" spans="1:39" x14ac:dyDescent="0.3">
      <c r="A993" s="4">
        <v>992</v>
      </c>
      <c r="B993" s="5">
        <v>42846</v>
      </c>
      <c r="C993" s="7">
        <v>0.51736111111111105</v>
      </c>
      <c r="D993" s="3" t="s">
        <v>165</v>
      </c>
      <c r="E993" s="19" t="str">
        <f>VLOOKUP(BBDD!E993,[1]CODIFICACIÓN!$A$3:$B$5,2,FALSE)</f>
        <v>Mujer</v>
      </c>
      <c r="F993" s="3">
        <v>51</v>
      </c>
      <c r="G993" s="3" t="str">
        <f>VLOOKUP(F993,[1]CODIFICACIÓN!$BV$3:$BW$99,2,FALSE)</f>
        <v>40 a 54 años</v>
      </c>
      <c r="H993" s="3" t="s">
        <v>131</v>
      </c>
      <c r="I993" s="19" t="str">
        <f>VLOOKUP(BBDD!H993,[1]CODIFICACIÓN!$BG$3:$BH$11,2,FALSE)</f>
        <v>RETIRADO/A JUBILADO/A</v>
      </c>
      <c r="J993" s="4" t="s">
        <v>165</v>
      </c>
      <c r="K993" s="19" t="str">
        <f>VLOOKUP(BBDD!J993,[1]CODIFICACIÓN!$G$3:$H$48,2,FALSE)</f>
        <v>Puerto Venecia</v>
      </c>
      <c r="L993" s="4">
        <v>146</v>
      </c>
      <c r="M993" s="3" t="s">
        <v>131</v>
      </c>
      <c r="N993" s="19" t="str">
        <f>VLOOKUP(BBDD!M993,[1]CODIFICACIÓN!$G$3:$H$48,2,FALSE)</f>
        <v>Torrero- La Paz</v>
      </c>
      <c r="O993" s="18" t="s">
        <v>563</v>
      </c>
      <c r="P993" s="19" t="str">
        <f>VLOOKUP(BBDD!O993,[1]CODIFICACIÓN!$BI$3:$BJ$15,2,FALSE)</f>
        <v>COMPRA NO DIARIA</v>
      </c>
      <c r="Q993" s="3"/>
      <c r="R993" s="19" t="str">
        <f>VLOOKUP(BBDD!Q993,[1]CODIFICACIÓN!$BI$3:$BJ$15,2,FALSE)</f>
        <v>CASA</v>
      </c>
      <c r="T993" s="19" t="str">
        <f>VLOOKUP(BBDD!S993,[1]CODIFICACIÓN!$BK$3:$BL$18,2,FALSE)</f>
        <v>BUS URBANO</v>
      </c>
      <c r="U993" s="19" t="str">
        <f>VLOOKUP(BBDD!T993,[1]CODIFICACIÓN!$BK$3:$BL$18,2,FALSE)</f>
        <v>A PIE</v>
      </c>
      <c r="V993" s="3"/>
      <c r="Y993" s="7">
        <v>0.51736111111111105</v>
      </c>
      <c r="Z993" s="3">
        <v>10</v>
      </c>
      <c r="AA993" s="3" t="s">
        <v>168</v>
      </c>
      <c r="AB993" s="3">
        <v>5</v>
      </c>
      <c r="AI993" s="19" t="str">
        <f>VLOOKUP(BBDD!AH993,[1]CODIFICACIÓN!$BM$3:$BN$14,2,FALSE)</f>
        <v>TARJETA BUS</v>
      </c>
      <c r="AJ993" s="19" t="str">
        <f>VLOOKUP(BBDD!AI993,[1]CODIFICACIÓN!$BO$3:$BP$12,2,FALSE)</f>
        <v>NS/NC</v>
      </c>
      <c r="AL993" s="19" t="str">
        <f>VLOOKUP(BBDD!AK993,[1]CODIFICACIÓN!$BQ$3:$BR$7,2,FALSE)</f>
        <v>1-3 VECES AL MES</v>
      </c>
      <c r="AM993" s="19" t="str">
        <f>VLOOKUP(BBDD!AL993,[1]CODIFICACIÓN!$BS$3:$BT$7,2,FALSE)</f>
        <v>Seguro</v>
      </c>
    </row>
    <row r="994" spans="1:39" x14ac:dyDescent="0.3">
      <c r="A994" s="4">
        <v>993</v>
      </c>
      <c r="B994" s="5">
        <v>42846</v>
      </c>
      <c r="C994" s="7">
        <v>0.54166666666666663</v>
      </c>
      <c r="D994" s="3" t="s">
        <v>165</v>
      </c>
      <c r="E994" s="19" t="str">
        <f>VLOOKUP(BBDD!E994,[1]CODIFICACIÓN!$A$3:$B$5,2,FALSE)</f>
        <v>Mujer</v>
      </c>
      <c r="F994" s="3">
        <v>47</v>
      </c>
      <c r="G994" s="3" t="str">
        <f>VLOOKUP(F994,[1]CODIFICACIÓN!$BV$3:$BW$99,2,FALSE)</f>
        <v>40 a 54 años</v>
      </c>
      <c r="H994" s="3" t="s">
        <v>330</v>
      </c>
      <c r="I994" s="19" t="str">
        <f>VLOOKUP(BBDD!H994,[1]CODIFICACIÓN!$BG$3:$BH$11,2,FALSE)</f>
        <v>EN PARO</v>
      </c>
      <c r="J994" s="4" t="s">
        <v>165</v>
      </c>
      <c r="K994" s="19" t="str">
        <f>VLOOKUP(BBDD!J994,[1]CODIFICACIÓN!$G$3:$H$48,2,FALSE)</f>
        <v>Puerto Venecia</v>
      </c>
      <c r="L994" s="4">
        <v>146</v>
      </c>
      <c r="M994" s="3" t="s">
        <v>330</v>
      </c>
      <c r="N994" s="19" t="str">
        <f>VLOOKUP(BBDD!M994,[1]CODIFICACIÓN!$G$3:$H$48,2,FALSE)</f>
        <v>El Rabal</v>
      </c>
      <c r="O994" s="18">
        <v>125</v>
      </c>
      <c r="P994" s="19" t="str">
        <f>VLOOKUP(BBDD!O994,[1]CODIFICACIÓN!$BI$3:$BJ$15,2,FALSE)</f>
        <v>COMPRA NO DIARIA</v>
      </c>
      <c r="Q994" s="3"/>
      <c r="R994" s="19" t="str">
        <f>VLOOKUP(BBDD!Q994,[1]CODIFICACIÓN!$BI$3:$BJ$15,2,FALSE)</f>
        <v>CASA</v>
      </c>
      <c r="T994" s="19" t="str">
        <f>VLOOKUP(BBDD!S994,[1]CODIFICACIÓN!$BK$3:$BL$18,2,FALSE)</f>
        <v>BUS URBANO</v>
      </c>
      <c r="U994" s="19" t="str">
        <f>VLOOKUP(BBDD!T994,[1]CODIFICACIÓN!$BK$3:$BL$18,2,FALSE)</f>
        <v>BUS URBANO</v>
      </c>
      <c r="V994" s="19" t="str">
        <f>VLOOKUP(BBDD!U994,[1]CODIFICACIÓN!$BK$3:$BL$18,2,FALSE)</f>
        <v>A PIE</v>
      </c>
      <c r="Y994" s="7">
        <v>0.54166666666666663</v>
      </c>
      <c r="Z994" s="3">
        <v>40</v>
      </c>
      <c r="AA994" s="3" t="s">
        <v>168</v>
      </c>
      <c r="AB994" s="3">
        <v>4</v>
      </c>
      <c r="AC994" s="3">
        <v>39</v>
      </c>
      <c r="AD994" s="3">
        <v>3</v>
      </c>
      <c r="AI994" s="19" t="str">
        <f>VLOOKUP(BBDD!AH994,[1]CODIFICACIÓN!$BM$3:$BN$14,2,FALSE)</f>
        <v>TARJETA BUS</v>
      </c>
      <c r="AJ994" s="19" t="str">
        <f>VLOOKUP(BBDD!AI994,[1]CODIFICACIÓN!$BO$3:$BP$12,2,FALSE)</f>
        <v>NS/NC</v>
      </c>
      <c r="AL994" s="19" t="str">
        <f>VLOOKUP(BBDD!AK994,[1]CODIFICACIÓN!$BQ$3:$BR$7,2,FALSE)</f>
        <v>1-3 VECES AL MES</v>
      </c>
      <c r="AM994" s="19" t="str">
        <f>VLOOKUP(BBDD!AL994,[1]CODIFICACIÓN!$BS$3:$BT$7,2,FALSE)</f>
        <v>Muy seguro</v>
      </c>
    </row>
    <row r="995" spans="1:39" x14ac:dyDescent="0.3">
      <c r="A995" s="4">
        <v>994</v>
      </c>
      <c r="B995" s="5">
        <v>42846</v>
      </c>
      <c r="C995" s="7">
        <v>0.55902777777777779</v>
      </c>
      <c r="D995" s="3" t="s">
        <v>165</v>
      </c>
      <c r="E995" s="19" t="str">
        <f>VLOOKUP(BBDD!E995,[1]CODIFICACIÓN!$A$3:$B$5,2,FALSE)</f>
        <v>Mujer</v>
      </c>
      <c r="F995" s="3">
        <v>59</v>
      </c>
      <c r="G995" s="3" t="str">
        <f>VLOOKUP(F995,[1]CODIFICACIÓN!$BV$3:$BW$99,2,FALSE)</f>
        <v>55 a 64 años</v>
      </c>
      <c r="H995" s="3" t="s">
        <v>131</v>
      </c>
      <c r="I995" s="19" t="str">
        <f>VLOOKUP(BBDD!H995,[1]CODIFICACIÓN!$BG$3:$BH$11,2,FALSE)</f>
        <v>EN PARO</v>
      </c>
      <c r="J995" s="4" t="s">
        <v>165</v>
      </c>
      <c r="K995" s="19" t="str">
        <f>VLOOKUP(BBDD!J995,[1]CODIFICACIÓN!$G$3:$H$48,2,FALSE)</f>
        <v>Puerto Venecia</v>
      </c>
      <c r="L995" s="4">
        <v>146</v>
      </c>
      <c r="M995" s="3" t="s">
        <v>178</v>
      </c>
      <c r="N995" s="19" t="str">
        <f>VLOOKUP(BBDD!M995,[1]CODIFICACIÓN!$G$3:$H$48,2,FALSE)</f>
        <v>Torrero- La Paz</v>
      </c>
      <c r="O995" s="18">
        <v>111</v>
      </c>
      <c r="P995" s="19" t="str">
        <f>VLOOKUP(BBDD!O995,[1]CODIFICACIÓN!$BI$3:$BJ$15,2,FALSE)</f>
        <v>COMPRA NO DIARIA</v>
      </c>
      <c r="Q995" s="3"/>
      <c r="R995" s="19" t="str">
        <f>VLOOKUP(BBDD!Q995,[1]CODIFICACIÓN!$BI$3:$BJ$15,2,FALSE)</f>
        <v>CASA</v>
      </c>
      <c r="T995" s="19" t="str">
        <f>VLOOKUP(BBDD!S995,[1]CODIFICACIÓN!$BK$3:$BL$18,2,FALSE)</f>
        <v>BUS URBANO</v>
      </c>
      <c r="U995" s="19" t="str">
        <f>VLOOKUP(BBDD!T995,[1]CODIFICACIÓN!$BK$3:$BL$18,2,FALSE)</f>
        <v>A PIE</v>
      </c>
      <c r="V995" s="3"/>
      <c r="Y995" s="7">
        <v>0.55902777777777779</v>
      </c>
      <c r="Z995" s="3">
        <v>10</v>
      </c>
      <c r="AA995" s="3" t="s">
        <v>168</v>
      </c>
      <c r="AB995" s="3">
        <v>2</v>
      </c>
      <c r="AI995" s="19" t="str">
        <f>VLOOKUP(BBDD!AH995,[1]CODIFICACIÓN!$BM$3:$BN$14,2,FALSE)</f>
        <v>TARJETA BUS</v>
      </c>
      <c r="AJ995" s="19" t="str">
        <f>VLOOKUP(BBDD!AI995,[1]CODIFICACIÓN!$BO$3:$BP$12,2,FALSE)</f>
        <v>NS/NC</v>
      </c>
      <c r="AL995" s="19" t="str">
        <f>VLOOKUP(BBDD!AK995,[1]CODIFICACIÓN!$BQ$3:$BR$7,2,FALSE)</f>
        <v>1-3 VECES AL MES</v>
      </c>
      <c r="AM995" s="19" t="str">
        <f>VLOOKUP(BBDD!AL995,[1]CODIFICACIÓN!$BS$3:$BT$7,2,FALSE)</f>
        <v>Muy seguro</v>
      </c>
    </row>
    <row r="996" spans="1:39" x14ac:dyDescent="0.3">
      <c r="A996" s="4">
        <v>995</v>
      </c>
      <c r="B996" s="5">
        <v>42846</v>
      </c>
      <c r="C996" s="7">
        <v>0.56458333333333333</v>
      </c>
      <c r="D996" s="3" t="s">
        <v>165</v>
      </c>
      <c r="E996" s="19" t="str">
        <f>VLOOKUP(BBDD!E996,[1]CODIFICACIÓN!$A$3:$B$5,2,FALSE)</f>
        <v>Mujer</v>
      </c>
      <c r="F996" s="3">
        <v>63</v>
      </c>
      <c r="G996" s="3" t="str">
        <f>VLOOKUP(F996,[1]CODIFICACIÓN!$BV$3:$BW$99,2,FALSE)</f>
        <v>55 a 64 años</v>
      </c>
      <c r="H996" s="3" t="s">
        <v>265</v>
      </c>
      <c r="I996" s="19" t="str">
        <f>VLOOKUP(BBDD!H996,[1]CODIFICACIÓN!$BG$3:$BH$11,2,FALSE)</f>
        <v>RETIRADO/A JUBILADO/A</v>
      </c>
      <c r="J996" s="4" t="s">
        <v>165</v>
      </c>
      <c r="K996" s="19" t="str">
        <f>VLOOKUP(BBDD!J996,[1]CODIFICACIÓN!$G$3:$H$48,2,FALSE)</f>
        <v>Puerto Venecia</v>
      </c>
      <c r="L996" s="4">
        <v>146</v>
      </c>
      <c r="M996" s="3" t="s">
        <v>265</v>
      </c>
      <c r="N996" s="19" t="str">
        <f>VLOOKUP(BBDD!M996,[1]CODIFICACIÓN!$G$3:$H$48,2,FALSE)</f>
        <v>Centro</v>
      </c>
      <c r="O996" s="18">
        <v>96</v>
      </c>
      <c r="P996" s="19" t="str">
        <f>VLOOKUP(BBDD!O996,[1]CODIFICACIÓN!$BI$3:$BJ$15,2,FALSE)</f>
        <v>COMPRA NO DIARIA</v>
      </c>
      <c r="Q996" s="3"/>
      <c r="R996" s="19" t="str">
        <f>VLOOKUP(BBDD!Q996,[1]CODIFICACIÓN!$BI$3:$BJ$15,2,FALSE)</f>
        <v>CASA</v>
      </c>
      <c r="T996" s="19" t="str">
        <f>VLOOKUP(BBDD!S996,[1]CODIFICACIÓN!$BK$3:$BL$18,2,FALSE)</f>
        <v>BUS URBANO</v>
      </c>
      <c r="U996" s="19" t="str">
        <f>VLOOKUP(BBDD!T996,[1]CODIFICACIÓN!$BK$3:$BL$18,2,FALSE)</f>
        <v>A PIE</v>
      </c>
      <c r="V996" s="3"/>
      <c r="Y996" s="7">
        <v>0.56458333333333333</v>
      </c>
      <c r="Z996" s="3">
        <v>35</v>
      </c>
      <c r="AA996" s="3">
        <v>31</v>
      </c>
      <c r="AB996" s="3">
        <v>4</v>
      </c>
      <c r="AI996" s="19" t="str">
        <f>VLOOKUP(BBDD!AH996,[1]CODIFICACIÓN!$BM$3:$BN$14,2,FALSE)</f>
        <v>TARJETA BUS</v>
      </c>
      <c r="AJ996" s="19" t="str">
        <f>VLOOKUP(BBDD!AI996,[1]CODIFICACIÓN!$BO$3:$BP$12,2,FALSE)</f>
        <v>NS/NC</v>
      </c>
      <c r="AL996" s="19" t="str">
        <f>VLOOKUP(BBDD!AK996,[1]CODIFICACIÓN!$BQ$3:$BR$7,2,FALSE)</f>
        <v>1-3 VECES AL MES</v>
      </c>
      <c r="AM996" s="19" t="str">
        <f>VLOOKUP(BBDD!AL996,[1]CODIFICACIÓN!$BS$3:$BT$7,2,FALSE)</f>
        <v>Muy seguro</v>
      </c>
    </row>
    <row r="997" spans="1:39" x14ac:dyDescent="0.3">
      <c r="A997" s="4">
        <v>996</v>
      </c>
      <c r="B997" s="5">
        <v>42846</v>
      </c>
      <c r="C997" s="7">
        <v>0.57291666666666663</v>
      </c>
      <c r="D997" s="3" t="s">
        <v>165</v>
      </c>
      <c r="E997" s="19" t="str">
        <f>VLOOKUP(BBDD!E997,[1]CODIFICACIÓN!$A$3:$B$5,2,FALSE)</f>
        <v>Mujer</v>
      </c>
      <c r="F997" s="3">
        <v>65</v>
      </c>
      <c r="G997" s="3" t="str">
        <f>VLOOKUP(F997,[1]CODIFICACIÓN!$BV$3:$BW$99,2,FALSE)</f>
        <v>&gt; 65 años</v>
      </c>
      <c r="H997" s="3" t="s">
        <v>142</v>
      </c>
      <c r="I997" s="19" t="str">
        <f>VLOOKUP(BBDD!H997,[1]CODIFICACIÓN!$BG$3:$BH$11,2,FALSE)</f>
        <v>RETIRADO/A JUBILADO/A</v>
      </c>
      <c r="J997" s="4" t="s">
        <v>165</v>
      </c>
      <c r="K997" s="19" t="str">
        <f>VLOOKUP(BBDD!J997,[1]CODIFICACIÓN!$G$3:$H$48,2,FALSE)</f>
        <v>Puerto Venecia</v>
      </c>
      <c r="L997" s="4">
        <v>146</v>
      </c>
      <c r="M997" s="3" t="s">
        <v>142</v>
      </c>
      <c r="N997" s="19" t="str">
        <f>VLOOKUP(BBDD!M997,[1]CODIFICACIÓN!$G$3:$H$48,2,FALSE)</f>
        <v>Zona Oeste</v>
      </c>
      <c r="O997" s="18">
        <v>164</v>
      </c>
      <c r="P997" s="19" t="str">
        <f>VLOOKUP(BBDD!O997,[1]CODIFICACIÓN!$BI$3:$BJ$15,2,FALSE)</f>
        <v>COMPRA NO DIARIA</v>
      </c>
      <c r="Q997" s="3"/>
      <c r="R997" s="19" t="str">
        <f>VLOOKUP(BBDD!Q997,[1]CODIFICACIÓN!$BI$3:$BJ$15,2,FALSE)</f>
        <v>CASA</v>
      </c>
      <c r="T997" s="19" t="str">
        <f>VLOOKUP(BBDD!S997,[1]CODIFICACIÓN!$BK$3:$BL$18,2,FALSE)</f>
        <v>BUS URBANO</v>
      </c>
      <c r="U997" s="19" t="str">
        <f>VLOOKUP(BBDD!T997,[1]CODIFICACIÓN!$BK$3:$BL$18,2,FALSE)</f>
        <v>BUS DISCRECIONAL</v>
      </c>
      <c r="V997" s="19" t="str">
        <f>VLOOKUP(BBDD!U997,[1]CODIFICACIÓN!$BK$3:$BL$18,2,FALSE)</f>
        <v>A PIE</v>
      </c>
      <c r="Y997" s="7">
        <v>0.57291666666666663</v>
      </c>
      <c r="Z997" s="3">
        <v>90</v>
      </c>
      <c r="AA997" s="3">
        <v>31</v>
      </c>
      <c r="AB997" s="3">
        <v>4</v>
      </c>
      <c r="AI997" s="19" t="str">
        <f>VLOOKUP(BBDD!AH997,[1]CODIFICACIÓN!$BM$3:$BN$14,2,FALSE)</f>
        <v>BILLETE SENCILLO</v>
      </c>
      <c r="AJ997" s="19" t="str">
        <f>VLOOKUP(BBDD!AI997,[1]CODIFICACIÓN!$BO$3:$BP$12,2,FALSE)</f>
        <v>NS/NC</v>
      </c>
      <c r="AL997" s="19" t="str">
        <f>VLOOKUP(BBDD!AK997,[1]CODIFICACIÓN!$BQ$3:$BR$7,2,FALSE)</f>
        <v>1-3 VECES AL MES</v>
      </c>
      <c r="AM997" s="19" t="str">
        <f>VLOOKUP(BBDD!AL997,[1]CODIFICACIÓN!$BS$3:$BT$7,2,FALSE)</f>
        <v>Muy seguro</v>
      </c>
    </row>
    <row r="998" spans="1:39" x14ac:dyDescent="0.3">
      <c r="A998" s="4">
        <v>997</v>
      </c>
      <c r="B998" s="5">
        <v>42846</v>
      </c>
      <c r="C998" s="7">
        <v>0.58333333333333337</v>
      </c>
      <c r="D998" s="3" t="s">
        <v>165</v>
      </c>
      <c r="E998" s="19" t="str">
        <f>VLOOKUP(BBDD!E998,[1]CODIFICACIÓN!$A$3:$B$5,2,FALSE)</f>
        <v>Mujer</v>
      </c>
      <c r="F998" s="3">
        <v>41</v>
      </c>
      <c r="G998" s="3" t="str">
        <f>VLOOKUP(F998,[1]CODIFICACIÓN!$BV$3:$BW$99,2,FALSE)</f>
        <v>40 a 54 años</v>
      </c>
      <c r="H998" s="3" t="s">
        <v>115</v>
      </c>
      <c r="I998" s="19" t="str">
        <f>VLOOKUP(BBDD!H998,[1]CODIFICACIÓN!$BG$3:$BH$11,2,FALSE)</f>
        <v>EN PARO</v>
      </c>
      <c r="J998" s="4" t="s">
        <v>165</v>
      </c>
      <c r="K998" s="19" t="str">
        <f>VLOOKUP(BBDD!J998,[1]CODIFICACIÓN!$G$3:$H$48,2,FALSE)</f>
        <v>Puerto Venecia</v>
      </c>
      <c r="L998" s="4">
        <v>146</v>
      </c>
      <c r="M998" s="3" t="s">
        <v>115</v>
      </c>
      <c r="N998" s="19" t="str">
        <f>VLOOKUP(BBDD!M998,[1]CODIFICACIÓN!$G$3:$H$48,2,FALSE)</f>
        <v>Delicias</v>
      </c>
      <c r="O998" s="18" t="s">
        <v>564</v>
      </c>
      <c r="P998" s="19" t="str">
        <f>VLOOKUP(BBDD!O998,[1]CODIFICACIÓN!$BI$3:$BJ$15,2,FALSE)</f>
        <v>OCIO (DEPORTE, AMIGOS, ETC.)</v>
      </c>
      <c r="Q998" s="3"/>
      <c r="R998" s="19" t="str">
        <f>VLOOKUP(BBDD!Q998,[1]CODIFICACIÓN!$BI$3:$BJ$15,2,FALSE)</f>
        <v>CASA</v>
      </c>
      <c r="T998" s="19" t="str">
        <f>VLOOKUP(BBDD!S998,[1]CODIFICACIÓN!$BK$3:$BL$18,2,FALSE)</f>
        <v>BUS URBANO</v>
      </c>
      <c r="U998" s="19" t="str">
        <f>VLOOKUP(BBDD!T998,[1]CODIFICACIÓN!$BK$3:$BL$18,2,FALSE)</f>
        <v>A PIE</v>
      </c>
      <c r="V998" s="3"/>
      <c r="Y998" s="7">
        <v>0.58333333333333337</v>
      </c>
      <c r="Z998" s="3">
        <v>35</v>
      </c>
      <c r="AA998" s="3">
        <v>31</v>
      </c>
      <c r="AB998" s="3">
        <v>2</v>
      </c>
      <c r="AI998" s="19" t="str">
        <f>VLOOKUP(BBDD!AH998,[1]CODIFICACIÓN!$BM$3:$BN$14,2,FALSE)</f>
        <v>TARJETA BUS</v>
      </c>
      <c r="AJ998" s="19" t="str">
        <f>VLOOKUP(BBDD!AI998,[1]CODIFICACIÓN!$BO$3:$BP$12,2,FALSE)</f>
        <v>NS/NC</v>
      </c>
      <c r="AL998" s="19" t="str">
        <f>VLOOKUP(BBDD!AK998,[1]CODIFICACIÓN!$BQ$3:$BR$7,2,FALSE)</f>
        <v>1-3 VECES AL MES</v>
      </c>
      <c r="AM998" s="19" t="str">
        <f>VLOOKUP(BBDD!AL998,[1]CODIFICACIÓN!$BS$3:$BT$7,2,FALSE)</f>
        <v>Seguro</v>
      </c>
    </row>
    <row r="999" spans="1:39" x14ac:dyDescent="0.3">
      <c r="A999" s="4">
        <v>998</v>
      </c>
      <c r="B999" s="5">
        <v>42846</v>
      </c>
      <c r="C999" s="7">
        <v>0.59027777777777779</v>
      </c>
      <c r="D999" s="3" t="s">
        <v>165</v>
      </c>
      <c r="E999" s="19" t="str">
        <f>VLOOKUP(BBDD!E999,[1]CODIFICACIÓN!$A$3:$B$5,2,FALSE)</f>
        <v>Mujer</v>
      </c>
      <c r="F999" s="3">
        <v>45</v>
      </c>
      <c r="G999" s="3" t="str">
        <f>VLOOKUP(F999,[1]CODIFICACIÓN!$BV$3:$BW$99,2,FALSE)</f>
        <v>40 a 54 años</v>
      </c>
      <c r="H999" s="3" t="s">
        <v>128</v>
      </c>
      <c r="I999" s="19" t="str">
        <f>VLOOKUP(BBDD!H999,[1]CODIFICACIÓN!$BG$3:$BH$11,2,FALSE)</f>
        <v>OCUPADO/A</v>
      </c>
      <c r="J999" s="4" t="s">
        <v>165</v>
      </c>
      <c r="K999" s="19" t="str">
        <f>VLOOKUP(BBDD!J999,[1]CODIFICACIÓN!$G$3:$H$48,2,FALSE)</f>
        <v>Puerto Venecia</v>
      </c>
      <c r="L999" s="4">
        <v>146</v>
      </c>
      <c r="M999" s="3" t="s">
        <v>128</v>
      </c>
      <c r="N999" s="19" t="str">
        <f>VLOOKUP(BBDD!M999,[1]CODIFICACIÓN!$G$3:$H$48,2,FALSE)</f>
        <v>San José</v>
      </c>
      <c r="O999" s="18" t="s">
        <v>565</v>
      </c>
      <c r="P999" s="19" t="str">
        <f>VLOOKUP(BBDD!O999,[1]CODIFICACIÓN!$BI$3:$BJ$15,2,FALSE)</f>
        <v>COMPRA NO DIARIA</v>
      </c>
      <c r="Q999" s="3"/>
      <c r="R999" s="19" t="str">
        <f>VLOOKUP(BBDD!Q999,[1]CODIFICACIÓN!$BI$3:$BJ$15,2,FALSE)</f>
        <v>CASA</v>
      </c>
      <c r="T999" s="19" t="str">
        <f>VLOOKUP(BBDD!S999,[1]CODIFICACIÓN!$BK$3:$BL$18,2,FALSE)</f>
        <v>BUS URBANO</v>
      </c>
      <c r="U999" s="19" t="str">
        <f>VLOOKUP(BBDD!T999,[1]CODIFICACIÓN!$BK$3:$BL$18,2,FALSE)</f>
        <v>A PIE</v>
      </c>
      <c r="V999" s="3"/>
      <c r="Y999" s="7">
        <v>0.59027777777777779</v>
      </c>
      <c r="Z999" s="3">
        <v>20</v>
      </c>
      <c r="AA999" s="3">
        <v>31</v>
      </c>
      <c r="AB999" s="3">
        <v>2</v>
      </c>
      <c r="AI999" s="19" t="str">
        <f>VLOOKUP(BBDD!AH999,[1]CODIFICACIÓN!$BM$3:$BN$14,2,FALSE)</f>
        <v>BILLETE SENCILLO</v>
      </c>
      <c r="AJ999" s="19" t="str">
        <f>VLOOKUP(BBDD!AI999,[1]CODIFICACIÓN!$BO$3:$BP$12,2,FALSE)</f>
        <v>NS/NC</v>
      </c>
      <c r="AL999" s="19" t="str">
        <f>VLOOKUP(BBDD!AK999,[1]CODIFICACIÓN!$BQ$3:$BR$7,2,FALSE)</f>
        <v>1-3 VECES AL MES</v>
      </c>
      <c r="AM999" s="19" t="str">
        <f>VLOOKUP(BBDD!AL999,[1]CODIFICACIÓN!$BS$3:$BT$7,2,FALSE)</f>
        <v>Muy seguro</v>
      </c>
    </row>
    <row r="1000" spans="1:39" ht="15" customHeight="1" x14ac:dyDescent="0.3">
      <c r="A1000" s="4">
        <v>999</v>
      </c>
      <c r="B1000" s="5">
        <v>42846</v>
      </c>
      <c r="C1000" s="7">
        <v>0.59375</v>
      </c>
      <c r="D1000" s="3" t="s">
        <v>165</v>
      </c>
      <c r="E1000" s="19" t="str">
        <f>VLOOKUP(BBDD!E1000,[1]CODIFICACIÓN!$A$3:$B$5,2,FALSE)</f>
        <v>Hombre</v>
      </c>
      <c r="F1000" s="3">
        <v>44</v>
      </c>
      <c r="G1000" s="3" t="str">
        <f>VLOOKUP(F1000,[1]CODIFICACIÓN!$BV$3:$BW$99,2,FALSE)</f>
        <v>40 a 54 años</v>
      </c>
      <c r="H1000" s="3" t="s">
        <v>227</v>
      </c>
      <c r="I1000" s="19" t="str">
        <f>VLOOKUP(BBDD!H1000,[1]CODIFICACIÓN!$BG$3:$BH$11,2,FALSE)</f>
        <v>OCUPADO/A</v>
      </c>
      <c r="J1000" s="4" t="s">
        <v>165</v>
      </c>
      <c r="K1000" s="19" t="str">
        <f>VLOOKUP(BBDD!J1000,[1]CODIFICACIÓN!$G$3:$H$48,2,FALSE)</f>
        <v>Puerto Venecia</v>
      </c>
      <c r="L1000" s="4">
        <v>146</v>
      </c>
      <c r="M1000" s="3" t="s">
        <v>227</v>
      </c>
      <c r="N1000" s="19" t="str">
        <f>VLOOKUP(BBDD!M1000,[1]CODIFICACIÓN!$G$3:$H$48,2,FALSE)</f>
        <v>Huesca- Francia</v>
      </c>
      <c r="O1000" s="18">
        <v>180</v>
      </c>
      <c r="P1000" s="19" t="str">
        <f>VLOOKUP(BBDD!O1000,[1]CODIFICACIÓN!$BI$3:$BJ$15,2,FALSE)</f>
        <v>COMPRA NO DIARIA</v>
      </c>
      <c r="Q1000" s="3"/>
      <c r="R1000" s="19" t="str">
        <f>VLOOKUP(BBDD!Q1000,[1]CODIFICACIÓN!$BI$3:$BJ$15,2,FALSE)</f>
        <v>CASA</v>
      </c>
      <c r="T1000" s="19" t="str">
        <f>VLOOKUP(BBDD!S1000,[1]CODIFICACIÓN!$BK$3:$BL$18,2,FALSE)</f>
        <v>COCHE PERSONA QUE CONDUCE</v>
      </c>
      <c r="U1000" s="19"/>
      <c r="V1000" s="3"/>
      <c r="Y1000" s="7">
        <v>0.59375</v>
      </c>
      <c r="Z1000" s="3">
        <v>60</v>
      </c>
      <c r="AI1000" s="19" t="str">
        <f>VLOOKUP(BBDD!AH1000,[1]CODIFICACIÓN!$BM$3:$BN$14,2,FALSE)</f>
        <v>NS/NC</v>
      </c>
      <c r="AJ1000" s="19" t="str">
        <f>VLOOKUP(BBDD!AI1000,[1]CODIFICACIÓN!$BO$3:$BP$12,2,FALSE)</f>
        <v>TARDA MUCHO</v>
      </c>
      <c r="AL1000" s="19" t="str">
        <f>VLOOKUP(BBDD!AK1000,[1]CODIFICACIÓN!$BQ$3:$BR$7,2,FALSE)</f>
        <v>1-3 VECES AL MES</v>
      </c>
      <c r="AM1000" s="19" t="str">
        <f>VLOOKUP(BBDD!AL1000,[1]CODIFICACIÓN!$BS$3:$BT$7,2,FALSE)</f>
        <v>Seguro</v>
      </c>
    </row>
    <row r="1001" spans="1:39" x14ac:dyDescent="0.3">
      <c r="A1001" s="4">
        <v>1000</v>
      </c>
      <c r="B1001" s="5">
        <v>42846</v>
      </c>
      <c r="C1001" s="7">
        <v>0.60069444444444442</v>
      </c>
      <c r="D1001" s="3" t="s">
        <v>165</v>
      </c>
      <c r="E1001" s="19" t="str">
        <f>VLOOKUP(BBDD!E1001,[1]CODIFICACIÓN!$A$3:$B$5,2,FALSE)</f>
        <v>Mujer</v>
      </c>
      <c r="F1001" s="3">
        <v>32</v>
      </c>
      <c r="G1001" s="3" t="str">
        <f>VLOOKUP(F1001,[1]CODIFICACIÓN!$BV$3:$BW$99,2,FALSE)</f>
        <v>25 a 39 años</v>
      </c>
      <c r="H1001" s="3" t="s">
        <v>131</v>
      </c>
      <c r="I1001" s="19" t="str">
        <f>VLOOKUP(BBDD!H1001,[1]CODIFICACIÓN!$BG$3:$BH$11,2,FALSE)</f>
        <v>EN PARO</v>
      </c>
      <c r="K1001" s="19" t="str">
        <f>VLOOKUP(BBDD!J1001,[1]CODIFICACIÓN!$G$3:$H$48,2,FALSE)</f>
        <v>No sabe / No contesta</v>
      </c>
      <c r="L1001" s="4">
        <v>999</v>
      </c>
      <c r="M1001" s="3" t="s">
        <v>165</v>
      </c>
      <c r="N1001" s="19" t="str">
        <f>VLOOKUP(BBDD!M1001,[1]CODIFICACIÓN!$G$3:$H$48,2,FALSE)</f>
        <v>Puerto Venecia</v>
      </c>
      <c r="O1001" s="18">
        <v>146</v>
      </c>
      <c r="P1001" s="19" t="str">
        <f>VLOOKUP(BBDD!O1001,[1]CODIFICACIÓN!$BI$3:$BJ$15,2,FALSE)</f>
        <v>OCIO (DEPORTE, AMIGOS, ETC.)</v>
      </c>
      <c r="Q1001" s="3"/>
      <c r="R1001" s="19" t="str">
        <f>VLOOKUP(BBDD!Q1001,[1]CODIFICACIÓN!$BI$3:$BJ$15,2,FALSE)</f>
        <v>CASA</v>
      </c>
      <c r="T1001" s="19" t="str">
        <f>VLOOKUP(BBDD!S1001,[1]CODIFICACIÓN!$BK$3:$BL$18,2,FALSE)</f>
        <v>BUS URBANO</v>
      </c>
      <c r="U1001" s="19" t="str">
        <f>VLOOKUP(BBDD!T1001,[1]CODIFICACIÓN!$BK$3:$BL$18,2,FALSE)</f>
        <v>A PIE</v>
      </c>
      <c r="V1001" s="3"/>
      <c r="Y1001" s="7">
        <v>0.60069444444444442</v>
      </c>
      <c r="Z1001" s="3">
        <v>10</v>
      </c>
      <c r="AA1001" s="3">
        <v>31</v>
      </c>
      <c r="AB1001" s="3">
        <v>6</v>
      </c>
      <c r="AI1001" s="19" t="str">
        <f>VLOOKUP(BBDD!AH1001,[1]CODIFICACIÓN!$BM$3:$BN$14,2,FALSE)</f>
        <v>TARJETA BUS</v>
      </c>
      <c r="AJ1001" s="19" t="str">
        <f>VLOOKUP(BBDD!AI1001,[1]CODIFICACIÓN!$BO$3:$BP$12,2,FALSE)</f>
        <v>NS/NC</v>
      </c>
      <c r="AL1001" s="19" t="str">
        <f>VLOOKUP(BBDD!AK1001,[1]CODIFICACIÓN!$BQ$3:$BR$7,2,FALSE)</f>
        <v>1-3 VECES AL MES</v>
      </c>
      <c r="AM1001" s="19" t="str">
        <f>VLOOKUP(BBDD!AL1001,[1]CODIFICACIÓN!$BS$3:$BT$7,2,FALSE)</f>
        <v>Muy seguro</v>
      </c>
    </row>
    <row r="1002" spans="1:39" ht="15" customHeight="1" x14ac:dyDescent="0.3">
      <c r="A1002" s="4">
        <v>1001</v>
      </c>
      <c r="B1002" s="5">
        <v>42846</v>
      </c>
      <c r="C1002" s="7">
        <v>0.60763888888888895</v>
      </c>
      <c r="D1002" s="3" t="s">
        <v>165</v>
      </c>
      <c r="E1002" s="19" t="str">
        <f>VLOOKUP(BBDD!E1002,[1]CODIFICACIÓN!$A$3:$B$5,2,FALSE)</f>
        <v>Mujer</v>
      </c>
      <c r="F1002" s="3">
        <v>22</v>
      </c>
      <c r="G1002" s="3" t="str">
        <f>VLOOKUP(F1002,[1]CODIFICACIÓN!$BV$3:$BW$99,2,FALSE)</f>
        <v>15 a 24 años</v>
      </c>
      <c r="H1002" s="3" t="s">
        <v>118</v>
      </c>
      <c r="I1002" s="19" t="str">
        <f>VLOOKUP(BBDD!H1002,[1]CODIFICACIÓN!$BG$3:$BH$11,2,FALSE)</f>
        <v>EN PARO</v>
      </c>
      <c r="J1002" s="4" t="s">
        <v>165</v>
      </c>
      <c r="K1002" s="19" t="str">
        <f>VLOOKUP(BBDD!J1002,[1]CODIFICACIÓN!$G$3:$H$48,2,FALSE)</f>
        <v>Puerto Venecia</v>
      </c>
      <c r="L1002" s="4">
        <v>146</v>
      </c>
      <c r="M1002" s="3" t="s">
        <v>118</v>
      </c>
      <c r="N1002" s="19" t="str">
        <f>VLOOKUP(BBDD!M1002,[1]CODIFICACIÓN!$G$3:$H$48,2,FALSE)</f>
        <v>Oliver- Valdefierro</v>
      </c>
      <c r="O1002" s="18" t="s">
        <v>556</v>
      </c>
      <c r="P1002" s="19" t="str">
        <f>VLOOKUP(BBDD!O1002,[1]CODIFICACIÓN!$BI$3:$BJ$15,2,FALSE)</f>
        <v>OCIO (DEPORTE, AMIGOS, ETC.)</v>
      </c>
      <c r="Q1002" s="3"/>
      <c r="R1002" s="19" t="str">
        <f>VLOOKUP(BBDD!Q1002,[1]CODIFICACIÓN!$BI$3:$BJ$15,2,FALSE)</f>
        <v>CASA</v>
      </c>
      <c r="T1002" s="19" t="str">
        <f>VLOOKUP(BBDD!S1002,[1]CODIFICACIÓN!$BK$3:$BL$18,2,FALSE)</f>
        <v>COCHE PERSONA QUE CONDUCE</v>
      </c>
      <c r="U1002" s="19"/>
      <c r="V1002" s="3"/>
      <c r="Y1002" s="7">
        <v>0.60763888888888895</v>
      </c>
      <c r="Z1002" s="3">
        <v>15</v>
      </c>
      <c r="AI1002" s="19" t="str">
        <f>VLOOKUP(BBDD!AH1002,[1]CODIFICACIÓN!$BM$3:$BN$14,2,FALSE)</f>
        <v>NS/NC</v>
      </c>
      <c r="AJ1002" s="19" t="str">
        <f>VLOOKUP(BBDD!AI1002,[1]CODIFICACIÓN!$BO$3:$BP$12,2,FALSE)</f>
        <v>TARDA MUCHO</v>
      </c>
      <c r="AL1002" s="19" t="str">
        <f>VLOOKUP(BBDD!AK1002,[1]CODIFICACIÓN!$BQ$3:$BR$7,2,FALSE)</f>
        <v>1-3 VECES AL MES</v>
      </c>
      <c r="AM1002" s="19" t="str">
        <f>VLOOKUP(BBDD!AL1002,[1]CODIFICACIÓN!$BS$3:$BT$7,2,FALSE)</f>
        <v>Seguro</v>
      </c>
    </row>
    <row r="1003" spans="1:39" x14ac:dyDescent="0.3">
      <c r="A1003" s="4">
        <v>1002</v>
      </c>
      <c r="B1003" s="5">
        <v>42846</v>
      </c>
      <c r="C1003" s="7">
        <v>0.61111111111111105</v>
      </c>
      <c r="D1003" s="3" t="s">
        <v>165</v>
      </c>
      <c r="E1003" s="19" t="str">
        <f>VLOOKUP(BBDD!E1003,[1]CODIFICACIÓN!$A$3:$B$5,2,FALSE)</f>
        <v>Hombre</v>
      </c>
      <c r="F1003" s="3">
        <v>39</v>
      </c>
      <c r="G1003" s="3" t="str">
        <f>VLOOKUP(F1003,[1]CODIFICACIÓN!$BV$3:$BW$99,2,FALSE)</f>
        <v>25 a 39 años</v>
      </c>
      <c r="H1003" s="3" t="s">
        <v>486</v>
      </c>
      <c r="I1003" s="19" t="str">
        <f>VLOOKUP(BBDD!H1003,[1]CODIFICACIÓN!$BG$3:$BH$11,2,FALSE)</f>
        <v>OCUPADO/A</v>
      </c>
      <c r="J1003" s="4" t="s">
        <v>165</v>
      </c>
      <c r="K1003" s="19" t="str">
        <f>VLOOKUP(BBDD!J1003,[1]CODIFICACIÓN!$G$3:$H$48,2,FALSE)</f>
        <v>Puerto Venecia</v>
      </c>
      <c r="L1003" s="4">
        <v>146</v>
      </c>
      <c r="M1003" s="3" t="s">
        <v>208</v>
      </c>
      <c r="N1003" s="19" t="str">
        <f>VLOOKUP(BBDD!M1003,[1]CODIFICACIÓN!$G$3:$H$48,2,FALSE)</f>
        <v>Centro</v>
      </c>
      <c r="O1003" s="18">
        <v>68</v>
      </c>
      <c r="P1003" s="19" t="str">
        <f>VLOOKUP(BBDD!O1003,[1]CODIFICACIÓN!$BI$3:$BJ$15,2,FALSE)</f>
        <v>COMPRA NO DIARIA</v>
      </c>
      <c r="Q1003" s="3"/>
      <c r="R1003" s="19" t="str">
        <f>VLOOKUP(BBDD!Q1003,[1]CODIFICACIÓN!$BI$3:$BJ$15,2,FALSE)</f>
        <v>OCIO (DEPORTE, AMIGOS, ETC.)</v>
      </c>
      <c r="T1003" s="19" t="str">
        <f>VLOOKUP(BBDD!S1003,[1]CODIFICACIÓN!$BK$3:$BL$18,2,FALSE)</f>
        <v>BUS URBANO</v>
      </c>
      <c r="U1003" s="19" t="str">
        <f>VLOOKUP(BBDD!T1003,[1]CODIFICACIÓN!$BK$3:$BL$18,2,FALSE)</f>
        <v>BUS URBANO</v>
      </c>
      <c r="V1003" s="3"/>
      <c r="Y1003" s="7">
        <v>0.61111111111111105</v>
      </c>
      <c r="Z1003" s="3">
        <v>25</v>
      </c>
      <c r="AA1003" s="3">
        <v>31</v>
      </c>
      <c r="AB1003" s="3">
        <v>6</v>
      </c>
      <c r="AC1003" s="3" t="s">
        <v>473</v>
      </c>
      <c r="AI1003" s="19" t="str">
        <f>VLOOKUP(BBDD!AH1003,[1]CODIFICACIÓN!$BM$3:$BN$14,2,FALSE)</f>
        <v>BILLETE SENCILLO</v>
      </c>
      <c r="AJ1003" s="19" t="str">
        <f>VLOOKUP(BBDD!AI1003,[1]CODIFICACIÓN!$BO$3:$BP$12,2,FALSE)</f>
        <v>NS/NC</v>
      </c>
      <c r="AL1003" s="19" t="str">
        <f>VLOOKUP(BBDD!AK1003,[1]CODIFICACIÓN!$BQ$3:$BR$7,2,FALSE)</f>
        <v>1-3 VECES AL MES</v>
      </c>
      <c r="AM1003" s="19" t="str">
        <f>VLOOKUP(BBDD!AL1003,[1]CODIFICACIÓN!$BS$3:$BT$7,2,FALSE)</f>
        <v>Seguro</v>
      </c>
    </row>
    <row r="1004" spans="1:39" x14ac:dyDescent="0.3">
      <c r="A1004" s="4">
        <v>1003</v>
      </c>
      <c r="B1004" s="5">
        <v>42846</v>
      </c>
      <c r="C1004" s="7">
        <v>0.61597222222222225</v>
      </c>
      <c r="D1004" s="3" t="s">
        <v>165</v>
      </c>
      <c r="E1004" s="19" t="str">
        <f>VLOOKUP(BBDD!E1004,[1]CODIFICACIÓN!$A$3:$B$5,2,FALSE)</f>
        <v>Mujer</v>
      </c>
      <c r="F1004" s="3">
        <v>23</v>
      </c>
      <c r="G1004" s="3" t="str">
        <f>VLOOKUP(F1004,[1]CODIFICACIÓN!$BV$3:$BW$99,2,FALSE)</f>
        <v>15 a 24 años</v>
      </c>
      <c r="H1004" s="3" t="s">
        <v>126</v>
      </c>
      <c r="I1004" s="19" t="str">
        <f>VLOOKUP(BBDD!H1004,[1]CODIFICACIÓN!$BG$3:$BH$11,2,FALSE)</f>
        <v>OCUPADO/A</v>
      </c>
      <c r="J1004" s="4" t="s">
        <v>165</v>
      </c>
      <c r="K1004" s="19" t="str">
        <f>VLOOKUP(BBDD!J1004,[1]CODIFICACIÓN!$G$3:$H$48,2,FALSE)</f>
        <v>Puerto Venecia</v>
      </c>
      <c r="L1004" s="4">
        <v>146</v>
      </c>
      <c r="M1004" s="3" t="s">
        <v>400</v>
      </c>
      <c r="N1004" s="19" t="str">
        <f>VLOOKUP(BBDD!M1004,[1]CODIFICACIÓN!$G$3:$H$48,2,FALSE)</f>
        <v>Casablanca</v>
      </c>
      <c r="O1004" s="18" t="s">
        <v>566</v>
      </c>
      <c r="P1004" s="19" t="str">
        <f>VLOOKUP(BBDD!O1004,[1]CODIFICACIÓN!$BI$3:$BJ$15,2,FALSE)</f>
        <v>TRABAJO</v>
      </c>
      <c r="Q1004" s="3"/>
      <c r="R1004" s="19" t="str">
        <f>VLOOKUP(BBDD!Q1004,[1]CODIFICACIÓN!$BI$3:$BJ$15,2,FALSE)</f>
        <v>CASA</v>
      </c>
      <c r="T1004" s="19" t="str">
        <f>VLOOKUP(BBDD!S1004,[1]CODIFICACIÓN!$BK$3:$BL$18,2,FALSE)</f>
        <v>BUS URBANO</v>
      </c>
      <c r="U1004" s="19" t="str">
        <f>VLOOKUP(BBDD!T1004,[1]CODIFICACIÓN!$BK$3:$BL$18,2,FALSE)</f>
        <v>BUS URBANO</v>
      </c>
      <c r="V1004" s="19" t="str">
        <f>VLOOKUP(BBDD!U1004,[1]CODIFICACIÓN!$BK$3:$BL$18,2,FALSE)</f>
        <v>A PIE</v>
      </c>
      <c r="Y1004" s="7">
        <v>0.61597222222222225</v>
      </c>
      <c r="Z1004" s="3">
        <v>45</v>
      </c>
      <c r="AA1004" s="3">
        <v>31</v>
      </c>
      <c r="AB1004" s="3">
        <v>2</v>
      </c>
      <c r="AC1004" s="3">
        <v>42</v>
      </c>
      <c r="AI1004" s="19" t="str">
        <f>VLOOKUP(BBDD!AH1004,[1]CODIFICACIÓN!$BM$3:$BN$14,2,FALSE)</f>
        <v>TARJETA BUS</v>
      </c>
      <c r="AJ1004" s="19" t="str">
        <f>VLOOKUP(BBDD!AI1004,[1]CODIFICACIÓN!$BO$3:$BP$12,2,FALSE)</f>
        <v>NS/NC</v>
      </c>
      <c r="AL1004" s="19" t="str">
        <f>VLOOKUP(BBDD!AK1004,[1]CODIFICACIÓN!$BQ$3:$BR$7,2,FALSE)</f>
        <v>4 O MÁS VECES A LA SEMANA</v>
      </c>
      <c r="AM1004" s="19" t="str">
        <f>VLOOKUP(BBDD!AL1004,[1]CODIFICACIÓN!$BS$3:$BT$7,2,FALSE)</f>
        <v>Seguro</v>
      </c>
    </row>
    <row r="1005" spans="1:39" x14ac:dyDescent="0.3">
      <c r="A1005" s="4">
        <v>1004</v>
      </c>
      <c r="B1005" s="5">
        <v>42846</v>
      </c>
      <c r="C1005" s="7">
        <v>0.62152777777777779</v>
      </c>
      <c r="D1005" s="3" t="s">
        <v>165</v>
      </c>
      <c r="E1005" s="19" t="str">
        <f>VLOOKUP(BBDD!E1005,[1]CODIFICACIÓN!$A$3:$B$5,2,FALSE)</f>
        <v>Mujer</v>
      </c>
      <c r="F1005" s="3">
        <v>43</v>
      </c>
      <c r="G1005" s="3" t="str">
        <f>VLOOKUP(F1005,[1]CODIFICACIÓN!$BV$3:$BW$99,2,FALSE)</f>
        <v>40 a 54 años</v>
      </c>
      <c r="H1005" s="3" t="s">
        <v>502</v>
      </c>
      <c r="I1005" s="19" t="str">
        <f>VLOOKUP(BBDD!H1005,[1]CODIFICACIÓN!$BG$3:$BH$11,2,FALSE)</f>
        <v>OCUPADO/A</v>
      </c>
      <c r="J1005" s="4" t="s">
        <v>165</v>
      </c>
      <c r="K1005" s="19" t="str">
        <f>VLOOKUP(BBDD!J1005,[1]CODIFICACIÓN!$G$3:$H$48,2,FALSE)</f>
        <v>Puerto Venecia</v>
      </c>
      <c r="L1005" s="4">
        <v>146</v>
      </c>
      <c r="M1005" s="3" t="s">
        <v>502</v>
      </c>
      <c r="N1005" s="19" t="str">
        <f>VLOOKUP(BBDD!M1005,[1]CODIFICACIÓN!$G$3:$H$48,2,FALSE)</f>
        <v>San José</v>
      </c>
      <c r="O1005" s="18">
        <v>105</v>
      </c>
      <c r="P1005" s="19" t="str">
        <f>VLOOKUP(BBDD!O1005,[1]CODIFICACIÓN!$BI$3:$BJ$15,2,FALSE)</f>
        <v>COMPRA NO DIARIA</v>
      </c>
      <c r="Q1005" s="3"/>
      <c r="R1005" s="19" t="str">
        <f>VLOOKUP(BBDD!Q1005,[1]CODIFICACIÓN!$BI$3:$BJ$15,2,FALSE)</f>
        <v>CASA</v>
      </c>
      <c r="T1005" s="19" t="str">
        <f>VLOOKUP(BBDD!S1005,[1]CODIFICACIÓN!$BK$3:$BL$18,2,FALSE)</f>
        <v>BUS URBANO</v>
      </c>
      <c r="U1005" s="19" t="str">
        <f>VLOOKUP(BBDD!T1005,[1]CODIFICACIÓN!$BK$3:$BL$18,2,FALSE)</f>
        <v>A PIE</v>
      </c>
      <c r="V1005" s="3"/>
      <c r="Y1005" s="7">
        <v>0.62152777777777779</v>
      </c>
      <c r="Z1005" s="3">
        <v>20</v>
      </c>
      <c r="AA1005" s="3">
        <v>31</v>
      </c>
      <c r="AB1005" s="3">
        <v>5</v>
      </c>
      <c r="AI1005" s="19" t="str">
        <f>VLOOKUP(BBDD!AH1005,[1]CODIFICACIÓN!$BM$3:$BN$14,2,FALSE)</f>
        <v>TARJETA BUS</v>
      </c>
      <c r="AJ1005" s="19" t="str">
        <f>VLOOKUP(BBDD!AI1005,[1]CODIFICACIÓN!$BO$3:$BP$12,2,FALSE)</f>
        <v>NS/NC</v>
      </c>
      <c r="AL1005" s="19" t="str">
        <f>VLOOKUP(BBDD!AK1005,[1]CODIFICACIÓN!$BQ$3:$BR$7,2,FALSE)</f>
        <v>1-3 VECES AL MES</v>
      </c>
      <c r="AM1005" s="19" t="str">
        <f>VLOOKUP(BBDD!AL1005,[1]CODIFICACIÓN!$BS$3:$BT$7,2,FALSE)</f>
        <v>Seguro</v>
      </c>
    </row>
    <row r="1006" spans="1:39" x14ac:dyDescent="0.3">
      <c r="A1006" s="4">
        <v>1005</v>
      </c>
      <c r="B1006" s="5">
        <v>42846</v>
      </c>
      <c r="C1006" s="7">
        <v>0.63194444444444442</v>
      </c>
      <c r="D1006" s="3" t="s">
        <v>165</v>
      </c>
      <c r="E1006" s="19" t="str">
        <f>VLOOKUP(BBDD!E1006,[1]CODIFICACIÓN!$A$3:$B$5,2,FALSE)</f>
        <v>Mujer</v>
      </c>
      <c r="F1006" s="3">
        <v>54</v>
      </c>
      <c r="G1006" s="3" t="str">
        <f>VLOOKUP(F1006,[1]CODIFICACIÓN!$BV$3:$BW$99,2,FALSE)</f>
        <v>40 a 54 años</v>
      </c>
      <c r="H1006" s="3" t="s">
        <v>128</v>
      </c>
      <c r="I1006" s="19" t="str">
        <f>VLOOKUP(BBDD!H1006,[1]CODIFICACIÓN!$BG$3:$BH$11,2,FALSE)</f>
        <v>OCUPADO/A</v>
      </c>
      <c r="J1006" s="4" t="s">
        <v>165</v>
      </c>
      <c r="K1006" s="19" t="str">
        <f>VLOOKUP(BBDD!J1006,[1]CODIFICACIÓN!$G$3:$H$48,2,FALSE)</f>
        <v>Puerto Venecia</v>
      </c>
      <c r="L1006" s="4">
        <v>146</v>
      </c>
      <c r="M1006" s="3" t="s">
        <v>128</v>
      </c>
      <c r="N1006" s="19" t="str">
        <f>VLOOKUP(BBDD!M1006,[1]CODIFICACIÓN!$G$3:$H$48,2,FALSE)</f>
        <v>San José</v>
      </c>
      <c r="O1006" s="18" t="s">
        <v>565</v>
      </c>
      <c r="P1006" s="19" t="str">
        <f>VLOOKUP(BBDD!O1006,[1]CODIFICACIÓN!$BI$3:$BJ$15,2,FALSE)</f>
        <v>COMPRA NO DIARIA</v>
      </c>
      <c r="Q1006" s="3"/>
      <c r="R1006" s="19" t="str">
        <f>VLOOKUP(BBDD!Q1006,[1]CODIFICACIÓN!$BI$3:$BJ$15,2,FALSE)</f>
        <v>CASA</v>
      </c>
      <c r="T1006" s="19" t="str">
        <f>VLOOKUP(BBDD!S1006,[1]CODIFICACIÓN!$BK$3:$BL$18,2,FALSE)</f>
        <v>BUS URBANO</v>
      </c>
      <c r="U1006" s="19" t="str">
        <f>VLOOKUP(BBDD!T1006,[1]CODIFICACIÓN!$BK$3:$BL$18,2,FALSE)</f>
        <v>BUS URBANO</v>
      </c>
      <c r="V1006" s="19" t="str">
        <f>VLOOKUP(BBDD!U1006,[1]CODIFICACIÓN!$BK$3:$BL$18,2,FALSE)</f>
        <v>A PIE</v>
      </c>
      <c r="Y1006" s="7">
        <v>0.63194444444444442</v>
      </c>
      <c r="Z1006" s="3">
        <v>20</v>
      </c>
      <c r="AA1006" s="3">
        <v>31</v>
      </c>
      <c r="AB1006" s="3">
        <v>1</v>
      </c>
      <c r="AC1006" s="3">
        <v>23</v>
      </c>
      <c r="AI1006" s="19" t="str">
        <f>VLOOKUP(BBDD!AH1006,[1]CODIFICACIÓN!$BM$3:$BN$14,2,FALSE)</f>
        <v>TARJETA CIUDADANA</v>
      </c>
      <c r="AJ1006" s="19" t="str">
        <f>VLOOKUP(BBDD!AI1006,[1]CODIFICACIÓN!$BO$3:$BP$12,2,FALSE)</f>
        <v>NS/NC</v>
      </c>
      <c r="AL1006" s="19" t="str">
        <f>VLOOKUP(BBDD!AK1006,[1]CODIFICACIÓN!$BQ$3:$BR$7,2,FALSE)</f>
        <v>1-3 VECES AL MES</v>
      </c>
      <c r="AM1006" s="19" t="str">
        <f>VLOOKUP(BBDD!AL1006,[1]CODIFICACIÓN!$BS$3:$BT$7,2,FALSE)</f>
        <v>Muy seguro</v>
      </c>
    </row>
    <row r="1007" spans="1:39" x14ac:dyDescent="0.3">
      <c r="A1007" s="4">
        <v>1006</v>
      </c>
      <c r="B1007" s="5">
        <v>42846</v>
      </c>
      <c r="C1007" s="7">
        <v>0.63472222222222219</v>
      </c>
      <c r="D1007" s="3" t="s">
        <v>165</v>
      </c>
      <c r="E1007" s="19" t="str">
        <f>VLOOKUP(BBDD!E1007,[1]CODIFICACIÓN!$A$3:$B$5,2,FALSE)</f>
        <v>Mujer</v>
      </c>
      <c r="F1007" s="3">
        <v>44</v>
      </c>
      <c r="G1007" s="3" t="str">
        <f>VLOOKUP(F1007,[1]CODIFICACIÓN!$BV$3:$BW$99,2,FALSE)</f>
        <v>40 a 54 años</v>
      </c>
      <c r="H1007" s="3" t="s">
        <v>330</v>
      </c>
      <c r="I1007" s="19" t="str">
        <f>VLOOKUP(BBDD!H1007,[1]CODIFICACIÓN!$BG$3:$BH$11,2,FALSE)</f>
        <v>EN PARO</v>
      </c>
      <c r="J1007" s="4" t="s">
        <v>165</v>
      </c>
      <c r="K1007" s="19" t="str">
        <f>VLOOKUP(BBDD!J1007,[1]CODIFICACIÓN!$G$3:$H$48,2,FALSE)</f>
        <v>Puerto Venecia</v>
      </c>
      <c r="L1007" s="4">
        <v>146</v>
      </c>
      <c r="M1007" s="3" t="s">
        <v>330</v>
      </c>
      <c r="N1007" s="19" t="str">
        <f>VLOOKUP(BBDD!M1007,[1]CODIFICACIÓN!$G$3:$H$48,2,FALSE)</f>
        <v>El Rabal</v>
      </c>
      <c r="O1007" s="18">
        <v>125</v>
      </c>
      <c r="P1007" s="19" t="str">
        <f>VLOOKUP(BBDD!O1007,[1]CODIFICACIÓN!$BI$3:$BJ$15,2,FALSE)</f>
        <v>COMPRA NO DIARIA</v>
      </c>
      <c r="Q1007" s="3"/>
      <c r="R1007" s="19" t="str">
        <f>VLOOKUP(BBDD!Q1007,[1]CODIFICACIÓN!$BI$3:$BJ$15,2,FALSE)</f>
        <v>CASA</v>
      </c>
      <c r="T1007" s="19" t="str">
        <f>VLOOKUP(BBDD!S1007,[1]CODIFICACIÓN!$BK$3:$BL$18,2,FALSE)</f>
        <v>BUS URBANO</v>
      </c>
      <c r="U1007" s="19" t="str">
        <f>VLOOKUP(BBDD!T1007,[1]CODIFICACIÓN!$BK$3:$BL$18,2,FALSE)</f>
        <v>BUS URBANO</v>
      </c>
      <c r="V1007" s="19" t="str">
        <f>VLOOKUP(BBDD!U1007,[1]CODIFICACIÓN!$BK$3:$BL$18,2,FALSE)</f>
        <v>A PIE</v>
      </c>
      <c r="Y1007" s="7">
        <v>0.63541666666666663</v>
      </c>
      <c r="Z1007" s="3">
        <v>60</v>
      </c>
      <c r="AA1007" s="3" t="s">
        <v>168</v>
      </c>
      <c r="AB1007" s="3">
        <v>1</v>
      </c>
      <c r="AC1007" s="3">
        <v>39</v>
      </c>
      <c r="AI1007" s="19" t="str">
        <f>VLOOKUP(BBDD!AH1007,[1]CODIFICACIÓN!$BM$3:$BN$14,2,FALSE)</f>
        <v>TARJETA CIUDADANA</v>
      </c>
      <c r="AJ1007" s="19" t="str">
        <f>VLOOKUP(BBDD!AI1007,[1]CODIFICACIÓN!$BO$3:$BP$12,2,FALSE)</f>
        <v>NS/NC</v>
      </c>
      <c r="AL1007" s="19" t="str">
        <f>VLOOKUP(BBDD!AK1007,[1]CODIFICACIÓN!$BQ$3:$BR$7,2,FALSE)</f>
        <v>1-3 VECES AL MES</v>
      </c>
      <c r="AM1007" s="19" t="str">
        <f>VLOOKUP(BBDD!AL1007,[1]CODIFICACIÓN!$BS$3:$BT$7,2,FALSE)</f>
        <v>Seguro</v>
      </c>
    </row>
    <row r="1008" spans="1:39" x14ac:dyDescent="0.3">
      <c r="A1008" s="4">
        <v>1007</v>
      </c>
      <c r="B1008" s="5">
        <v>42846</v>
      </c>
      <c r="C1008" s="7">
        <v>0.65625</v>
      </c>
      <c r="D1008" s="3" t="s">
        <v>165</v>
      </c>
      <c r="E1008" s="19" t="str">
        <f>VLOOKUP(BBDD!E1008,[1]CODIFICACIÓN!$A$3:$B$5,2,FALSE)</f>
        <v>Mujer</v>
      </c>
      <c r="F1008" s="3">
        <v>29</v>
      </c>
      <c r="G1008" s="3" t="str">
        <f>VLOOKUP(F1008,[1]CODIFICACIÓN!$BV$3:$BW$99,2,FALSE)</f>
        <v>25 a 39 años</v>
      </c>
      <c r="H1008" s="3" t="s">
        <v>131</v>
      </c>
      <c r="I1008" s="19" t="str">
        <f>VLOOKUP(BBDD!H1008,[1]CODIFICACIÓN!$BG$3:$BH$11,2,FALSE)</f>
        <v>OCUPADO/A</v>
      </c>
      <c r="J1008" s="4" t="s">
        <v>165</v>
      </c>
      <c r="K1008" s="19" t="str">
        <f>VLOOKUP(BBDD!J1008,[1]CODIFICACIÓN!$G$3:$H$48,2,FALSE)</f>
        <v>Puerto Venecia</v>
      </c>
      <c r="L1008" s="4">
        <v>146</v>
      </c>
      <c r="M1008" s="3" t="s">
        <v>503</v>
      </c>
      <c r="N1008" s="19" t="str">
        <f>VLOOKUP(BBDD!M1008,[1]CODIFICACIÓN!$G$3:$H$48,2,FALSE)</f>
        <v>Torrero- La Paz</v>
      </c>
      <c r="O1008" s="18">
        <v>111</v>
      </c>
      <c r="P1008" s="19" t="str">
        <f>VLOOKUP(BBDD!O1008,[1]CODIFICACIÓN!$BI$3:$BJ$15,2,FALSE)</f>
        <v>TRABAJO</v>
      </c>
      <c r="Q1008" s="3"/>
      <c r="R1008" s="19" t="str">
        <f>VLOOKUP(BBDD!Q1008,[1]CODIFICACIÓN!$BI$3:$BJ$15,2,FALSE)</f>
        <v>CASA</v>
      </c>
      <c r="T1008" s="19" t="str">
        <f>VLOOKUP(BBDD!S1008,[1]CODIFICACIÓN!$BK$3:$BL$18,2,FALSE)</f>
        <v>BUS URBANO</v>
      </c>
      <c r="U1008" s="19" t="str">
        <f>VLOOKUP(BBDD!T1008,[1]CODIFICACIÓN!$BK$3:$BL$18,2,FALSE)</f>
        <v>A PIE</v>
      </c>
      <c r="V1008" s="3"/>
      <c r="Y1008" s="7">
        <v>0.65625</v>
      </c>
      <c r="Z1008" s="3">
        <v>10</v>
      </c>
      <c r="AA1008" s="3">
        <v>31</v>
      </c>
      <c r="AB1008" s="3">
        <v>2</v>
      </c>
      <c r="AI1008" s="19" t="str">
        <f>VLOOKUP(BBDD!AH1008,[1]CODIFICACIÓN!$BM$3:$BN$14,2,FALSE)</f>
        <v>TARJETA CIUDADANA</v>
      </c>
      <c r="AJ1008" s="19" t="str">
        <f>VLOOKUP(BBDD!AI1008,[1]CODIFICACIÓN!$BO$3:$BP$12,2,FALSE)</f>
        <v>NS/NC</v>
      </c>
      <c r="AL1008" s="19" t="str">
        <f>VLOOKUP(BBDD!AK1008,[1]CODIFICACIÓN!$BQ$3:$BR$7,2,FALSE)</f>
        <v>4 O MÁS VECES A LA SEMANA</v>
      </c>
      <c r="AM1008" s="19" t="str">
        <f>VLOOKUP(BBDD!AL1008,[1]CODIFICACIÓN!$BS$3:$BT$7,2,FALSE)</f>
        <v>Seguro</v>
      </c>
    </row>
    <row r="1009" spans="1:39" ht="15" customHeight="1" x14ac:dyDescent="0.3">
      <c r="A1009" s="4">
        <v>1008</v>
      </c>
      <c r="B1009" s="5">
        <v>42846</v>
      </c>
      <c r="C1009" s="7">
        <v>0.62708333333333333</v>
      </c>
      <c r="D1009" s="3" t="s">
        <v>305</v>
      </c>
      <c r="E1009" s="19" t="str">
        <f>VLOOKUP(BBDD!E1009,[1]CODIFICACIÓN!$A$3:$B$5,2,FALSE)</f>
        <v>Mujer</v>
      </c>
      <c r="F1009" s="3">
        <v>35</v>
      </c>
      <c r="G1009" s="3" t="str">
        <f>VLOOKUP(F1009,[1]CODIFICACIÓN!$BV$3:$BW$99,2,FALSE)</f>
        <v>25 a 39 años</v>
      </c>
      <c r="H1009" s="3" t="s">
        <v>504</v>
      </c>
      <c r="I1009" s="19" t="str">
        <f>VLOOKUP(BBDD!H1009,[1]CODIFICACIÓN!$BG$3:$BH$11,2,FALSE)</f>
        <v>OCUPADO/A</v>
      </c>
      <c r="J1009" s="4" t="s">
        <v>106</v>
      </c>
      <c r="K1009" s="19" t="str">
        <f>VLOOKUP(BBDD!J1009,[1]CODIFICACIÓN!$G$3:$H$48,2,FALSE)</f>
        <v>Actur- Rey Fernando</v>
      </c>
      <c r="L1009" s="4" t="s">
        <v>663</v>
      </c>
      <c r="N1009" s="19" t="str">
        <f>VLOOKUP(BBDD!M1009,[1]CODIFICACIÓN!$G$3:$H$48,2,FALSE)</f>
        <v>Hospital La Maz</v>
      </c>
      <c r="O1009" s="18">
        <v>174</v>
      </c>
      <c r="P1009" s="19" t="str">
        <f>VLOOKUP(BBDD!O1009,[1]CODIFICACIÓN!$BI$3:$BJ$15,2,FALSE)</f>
        <v>CASA</v>
      </c>
      <c r="Q1009" s="3"/>
      <c r="R1009" s="19" t="str">
        <f>VLOOKUP(BBDD!Q1009,[1]CODIFICACIÓN!$BI$3:$BJ$15,2,FALSE)</f>
        <v>SANIDAD</v>
      </c>
      <c r="T1009" s="19" t="str">
        <f>VLOOKUP(BBDD!S1009,[1]CODIFICACIÓN!$BK$3:$BL$18,2,FALSE)</f>
        <v>COCHE PERSONA QUE CONDUCE</v>
      </c>
      <c r="U1009" s="19"/>
      <c r="V1009" s="3"/>
      <c r="Y1009" s="7">
        <v>0.61597222222222225</v>
      </c>
      <c r="Z1009" s="3">
        <v>15</v>
      </c>
      <c r="AI1009" s="19" t="str">
        <f>VLOOKUP(BBDD!AH1009,[1]CODIFICACIÓN!$BM$3:$BN$14,2,FALSE)</f>
        <v>NS/NC</v>
      </c>
      <c r="AJ1009" s="19" t="str">
        <f>VLOOKUP(BBDD!AI1009,[1]CODIFICACIÓN!$BO$3:$BP$12,2,FALSE)</f>
        <v>NO HAY SERVICIO ADECUADO</v>
      </c>
      <c r="AL1009" s="19" t="str">
        <f>VLOOKUP(BBDD!AK1009,[1]CODIFICACIÓN!$BQ$3:$BR$7,2,FALSE)</f>
        <v>CON MENOR FRECUENCIA</v>
      </c>
      <c r="AM1009" s="19" t="str">
        <f>VLOOKUP(BBDD!AL1009,[1]CODIFICACIÓN!$BS$3:$BT$7,2,FALSE)</f>
        <v>Muy seguro</v>
      </c>
    </row>
    <row r="1010" spans="1:39" x14ac:dyDescent="0.3">
      <c r="A1010" s="4">
        <v>1009</v>
      </c>
      <c r="B1010" s="5">
        <v>42846</v>
      </c>
      <c r="C1010" s="7">
        <v>0.63402777777777775</v>
      </c>
      <c r="D1010" s="3" t="s">
        <v>305</v>
      </c>
      <c r="E1010" s="19" t="str">
        <f>VLOOKUP(BBDD!E1010,[1]CODIFICACIÓN!$A$3:$B$5,2,FALSE)</f>
        <v>Hombre</v>
      </c>
      <c r="F1010" s="3">
        <v>71</v>
      </c>
      <c r="G1010" s="3" t="str">
        <f>VLOOKUP(F1010,[1]CODIFICACIÓN!$BV$3:$BW$99,2,FALSE)</f>
        <v>&gt; 65 años</v>
      </c>
      <c r="H1010" s="3" t="s">
        <v>505</v>
      </c>
      <c r="I1010" s="19" t="str">
        <f>VLOOKUP(BBDD!H1010,[1]CODIFICACIÓN!$BG$3:$BH$11,2,FALSE)</f>
        <v>RETIRADO/A JUBILADO/A</v>
      </c>
      <c r="J1010" s="4" t="s">
        <v>245</v>
      </c>
      <c r="K1010" s="19" t="str">
        <f>VLOOKUP(BBDD!J1010,[1]CODIFICACIÓN!$G$3:$H$48,2,FALSE)</f>
        <v>Cataluña</v>
      </c>
      <c r="L1010" s="4">
        <v>184</v>
      </c>
      <c r="M1010" s="3" t="s">
        <v>305</v>
      </c>
      <c r="N1010" s="19" t="str">
        <f>VLOOKUP(BBDD!M1010,[1]CODIFICACIÓN!$G$3:$H$48,2,FALSE)</f>
        <v>Actur- Rey Fernando</v>
      </c>
      <c r="O1010" s="18">
        <v>3</v>
      </c>
      <c r="P1010" s="19" t="str">
        <f>VLOOKUP(BBDD!O1010,[1]CODIFICACIÓN!$BI$3:$BJ$15,2,FALSE)</f>
        <v>CASA</v>
      </c>
      <c r="Q1010" s="3"/>
      <c r="R1010" s="19" t="str">
        <f>VLOOKUP(BBDD!Q1010,[1]CODIFICACIÓN!$BI$3:$BJ$15,2,FALSE)</f>
        <v>SANIDAD</v>
      </c>
      <c r="T1010" s="19" t="str">
        <f>VLOOKUP(BBDD!S1010,[1]CODIFICACIÓN!$BK$3:$BL$18,2,FALSE)</f>
        <v>TREN</v>
      </c>
      <c r="U1010" s="19" t="str">
        <f>VLOOKUP(BBDD!T1010,[1]CODIFICACIÓN!$BK$3:$BL$18,2,FALSE)</f>
        <v>TAXI</v>
      </c>
      <c r="V1010" s="3"/>
      <c r="Y1010" s="7">
        <v>0.52083333333333337</v>
      </c>
      <c r="Z1010" s="3">
        <v>15</v>
      </c>
      <c r="AI1010" s="19" t="str">
        <f>VLOOKUP(BBDD!AH1010,[1]CODIFICACIÓN!$BM$3:$BN$14,2,FALSE)</f>
        <v>NS/NC</v>
      </c>
      <c r="AJ1010" s="19" t="str">
        <f>VLOOKUP(BBDD!AI1010,[1]CODIFICACIÓN!$BO$3:$BP$12,2,FALSE)</f>
        <v>NO CONOZCO EL SERVICIO</v>
      </c>
      <c r="AL1010" s="19" t="str">
        <f>VLOOKUP(BBDD!AK1010,[1]CODIFICACIÓN!$BQ$3:$BR$7,2,FALSE)</f>
        <v>CON MENOR FRECUENCIA</v>
      </c>
      <c r="AM1010" s="19" t="str">
        <f>VLOOKUP(BBDD!AL1010,[1]CODIFICACIÓN!$BS$3:$BT$7,2,FALSE)</f>
        <v>Muy seguro</v>
      </c>
    </row>
    <row r="1011" spans="1:39" ht="15" customHeight="1" x14ac:dyDescent="0.3">
      <c r="A1011" s="4">
        <v>1010</v>
      </c>
      <c r="B1011" s="5">
        <v>42846</v>
      </c>
      <c r="C1011" s="7">
        <v>0.63958333333333328</v>
      </c>
      <c r="D1011" s="3" t="s">
        <v>305</v>
      </c>
      <c r="E1011" s="19" t="str">
        <f>VLOOKUP(BBDD!E1011,[1]CODIFICACIÓN!$A$3:$B$5,2,FALSE)</f>
        <v>Mujer</v>
      </c>
      <c r="F1011" s="3">
        <v>38</v>
      </c>
      <c r="G1011" s="3" t="str">
        <f>VLOOKUP(F1011,[1]CODIFICACIÓN!$BV$3:$BW$99,2,FALSE)</f>
        <v>25 a 39 años</v>
      </c>
      <c r="H1011" s="3" t="s">
        <v>216</v>
      </c>
      <c r="I1011" s="19" t="str">
        <f>VLOOKUP(BBDD!H1011,[1]CODIFICACIÓN!$BG$3:$BH$11,2,FALSE)</f>
        <v>OCUPADO/A</v>
      </c>
      <c r="J1011" s="4" t="s">
        <v>595</v>
      </c>
      <c r="K1011" s="19" t="str">
        <f>VLOOKUP(BBDD!J1011,[1]CODIFICACIÓN!$G$3:$H$48,2,FALSE)</f>
        <v>Actur- Rey Fernando</v>
      </c>
      <c r="L1011" s="4">
        <v>3</v>
      </c>
      <c r="M1011" s="3" t="s">
        <v>305</v>
      </c>
      <c r="N1011" s="19" t="str">
        <f>VLOOKUP(BBDD!M1011,[1]CODIFICACIÓN!$G$3:$H$48,2,FALSE)</f>
        <v>Actur- Rey Fernando</v>
      </c>
      <c r="O1011" s="18">
        <v>3</v>
      </c>
      <c r="P1011" s="19" t="str">
        <f>VLOOKUP(BBDD!O1011,[1]CODIFICACIÓN!$BI$3:$BJ$15,2,FALSE)</f>
        <v>CASA</v>
      </c>
      <c r="Q1011" s="3"/>
      <c r="R1011" s="19" t="str">
        <f>VLOOKUP(BBDD!Q1011,[1]CODIFICACIÓN!$BI$3:$BJ$15,2,FALSE)</f>
        <v>ASUNTOS PERSONALES</v>
      </c>
      <c r="T1011" s="19" t="str">
        <f>VLOOKUP(BBDD!S1011,[1]CODIFICACIÓN!$BK$3:$BL$18,2,FALSE)</f>
        <v>A PIE</v>
      </c>
      <c r="U1011" s="19"/>
      <c r="V1011" s="3"/>
      <c r="Y1011" s="7">
        <v>0.63750000000000007</v>
      </c>
      <c r="Z1011" s="3">
        <v>3</v>
      </c>
      <c r="AI1011" s="19" t="str">
        <f>VLOOKUP(BBDD!AH1011,[1]CODIFICACIÓN!$BM$3:$BN$14,2,FALSE)</f>
        <v>NS/NC</v>
      </c>
      <c r="AJ1011" s="19" t="str">
        <f>VLOOKUP(BBDD!AI1011,[1]CODIFICACIÓN!$BO$3:$BP$12,2,FALSE)</f>
        <v>INNECESARIO POR PROXIMIDAD</v>
      </c>
      <c r="AL1011" s="19" t="str">
        <f>VLOOKUP(BBDD!AK1011,[1]CODIFICACIÓN!$BQ$3:$BR$7,2,FALSE)</f>
        <v>1-3 VECES A LA SEMANA</v>
      </c>
      <c r="AM1011" s="19" t="str">
        <f>VLOOKUP(BBDD!AL1011,[1]CODIFICACIÓN!$BS$3:$BT$7,2,FALSE)</f>
        <v>Muy seguro</v>
      </c>
    </row>
    <row r="1012" spans="1:39" ht="15" customHeight="1" x14ac:dyDescent="0.3">
      <c r="A1012" s="4">
        <v>1011</v>
      </c>
      <c r="B1012" s="5">
        <v>42846</v>
      </c>
      <c r="C1012" s="7">
        <v>0.64513888888888882</v>
      </c>
      <c r="D1012" s="3" t="s">
        <v>305</v>
      </c>
      <c r="E1012" s="19" t="str">
        <f>VLOOKUP(BBDD!E1012,[1]CODIFICACIÓN!$A$3:$B$5,2,FALSE)</f>
        <v>NS/NC</v>
      </c>
      <c r="F1012" s="3">
        <v>56</v>
      </c>
      <c r="G1012" s="3" t="str">
        <f>VLOOKUP(F1012,[1]CODIFICACIÓN!$BV$3:$BW$99,2,FALSE)</f>
        <v>55 a 64 años</v>
      </c>
      <c r="H1012" s="3" t="s">
        <v>216</v>
      </c>
      <c r="I1012" s="19" t="str">
        <f>VLOOKUP(BBDD!H1012,[1]CODIFICACIÓN!$BG$3:$BH$11,2,FALSE)</f>
        <v>RETIRADO/A JUBILADO/A</v>
      </c>
      <c r="J1012" s="4" t="s">
        <v>660</v>
      </c>
      <c r="K1012" s="19" t="str">
        <f>VLOOKUP(BBDD!J1012,[1]CODIFICACIÓN!$G$3:$H$48,2,FALSE)</f>
        <v>El Rabal</v>
      </c>
      <c r="L1012" s="4" t="s">
        <v>583</v>
      </c>
      <c r="M1012" s="3" t="s">
        <v>305</v>
      </c>
      <c r="N1012" s="19" t="str">
        <f>VLOOKUP(BBDD!M1012,[1]CODIFICACIÓN!$G$3:$H$48,2,FALSE)</f>
        <v>Actur- Rey Fernando</v>
      </c>
      <c r="O1012" s="18">
        <v>174</v>
      </c>
      <c r="P1012" s="19" t="str">
        <f>VLOOKUP(BBDD!O1012,[1]CODIFICACIÓN!$BI$3:$BJ$15,2,FALSE)</f>
        <v>CASA</v>
      </c>
      <c r="Q1012" s="3"/>
      <c r="R1012" s="19" t="str">
        <f>VLOOKUP(BBDD!Q1012,[1]CODIFICACIÓN!$BI$3:$BJ$15,2,FALSE)</f>
        <v>SANIDAD</v>
      </c>
      <c r="T1012" s="19" t="str">
        <f>VLOOKUP(BBDD!S1012,[1]CODIFICACIÓN!$BK$3:$BL$18,2,FALSE)</f>
        <v>COCHE PERSONA QUE CONDUCE</v>
      </c>
      <c r="U1012" s="19"/>
      <c r="V1012" s="3"/>
      <c r="Y1012" s="7">
        <v>0.63541666666666663</v>
      </c>
      <c r="Z1012" s="3">
        <v>10</v>
      </c>
      <c r="AI1012" s="19" t="str">
        <f>VLOOKUP(BBDD!AH1012,[1]CODIFICACIÓN!$BM$3:$BN$14,2,FALSE)</f>
        <v>NS/NC</v>
      </c>
      <c r="AJ1012" s="19" t="str">
        <f>VLOOKUP(BBDD!AI1012,[1]CODIFICACIÓN!$BO$3:$BP$12,2,FALSE)</f>
        <v>NO HAY SERVICIO ADECUADO</v>
      </c>
      <c r="AL1012" s="19" t="str">
        <f>VLOOKUP(BBDD!AK1012,[1]CODIFICACIÓN!$BQ$3:$BR$7,2,FALSE)</f>
        <v>CON MENOR FRECUENCIA</v>
      </c>
      <c r="AM1012" s="19" t="str">
        <f>VLOOKUP(BBDD!AL1012,[1]CODIFICACIÓN!$BS$3:$BT$7,2,FALSE)</f>
        <v>Seguro</v>
      </c>
    </row>
    <row r="1013" spans="1:39" ht="15" customHeight="1" x14ac:dyDescent="0.3">
      <c r="A1013" s="4">
        <v>1012</v>
      </c>
      <c r="B1013" s="5">
        <v>42846</v>
      </c>
      <c r="C1013" s="7">
        <v>0.65208333333333335</v>
      </c>
      <c r="D1013" s="3" t="s">
        <v>305</v>
      </c>
      <c r="E1013" s="19" t="str">
        <f>VLOOKUP(BBDD!E1013,[1]CODIFICACIÓN!$A$3:$B$5,2,FALSE)</f>
        <v>Hombre</v>
      </c>
      <c r="F1013" s="3">
        <v>63</v>
      </c>
      <c r="G1013" s="3" t="str">
        <f>VLOOKUP(F1013,[1]CODIFICACIÓN!$BV$3:$BW$99,2,FALSE)</f>
        <v>55 a 64 años</v>
      </c>
      <c r="H1013" s="3" t="s">
        <v>216</v>
      </c>
      <c r="I1013" s="19" t="str">
        <f>VLOOKUP(BBDD!H1013,[1]CODIFICACIÓN!$BG$3:$BH$11,2,FALSE)</f>
        <v>RETIRADO/A JUBILADO/A</v>
      </c>
      <c r="J1013" s="4" t="s">
        <v>259</v>
      </c>
      <c r="K1013" s="19" t="str">
        <f>VLOOKUP(BBDD!J1013,[1]CODIFICACIÓN!$G$3:$H$48,2,FALSE)</f>
        <v>Universidad</v>
      </c>
      <c r="L1013" s="4">
        <v>100</v>
      </c>
      <c r="M1013" s="3" t="s">
        <v>305</v>
      </c>
      <c r="N1013" s="19" t="str">
        <f>VLOOKUP(BBDD!M1013,[1]CODIFICACIÓN!$G$3:$H$48,2,FALSE)</f>
        <v>Actur- Rey Fernando</v>
      </c>
      <c r="O1013" s="18">
        <v>174</v>
      </c>
      <c r="P1013" s="19" t="str">
        <f>VLOOKUP(BBDD!O1013,[1]CODIFICACIÓN!$BI$3:$BJ$15,2,FALSE)</f>
        <v>CASA</v>
      </c>
      <c r="Q1013" s="3"/>
      <c r="R1013" s="19" t="str">
        <f>VLOOKUP(BBDD!Q1013,[1]CODIFICACIÓN!$BI$3:$BJ$15,2,FALSE)</f>
        <v>SANIDAD</v>
      </c>
      <c r="T1013" s="19" t="str">
        <f>VLOOKUP(BBDD!S1013,[1]CODIFICACIÓN!$BK$3:$BL$18,2,FALSE)</f>
        <v>COCHE PERSONA QUE CONDUCE</v>
      </c>
      <c r="U1013" s="19"/>
      <c r="V1013" s="3"/>
      <c r="Y1013" s="7">
        <v>0.64583333333333337</v>
      </c>
      <c r="Z1013" s="3">
        <v>10</v>
      </c>
      <c r="AI1013" s="19" t="str">
        <f>VLOOKUP(BBDD!AH1013,[1]CODIFICACIÓN!$BM$3:$BN$14,2,FALSE)</f>
        <v>NS/NC</v>
      </c>
      <c r="AJ1013" s="19" t="str">
        <f>VLOOKUP(BBDD!AI1013,[1]CODIFICACIÓN!$BO$3:$BP$12,2,FALSE)</f>
        <v>BAJA FRECUENCIA DE PASO</v>
      </c>
      <c r="AL1013" s="19" t="str">
        <f>VLOOKUP(BBDD!AK1013,[1]CODIFICACIÓN!$BQ$3:$BR$7,2,FALSE)</f>
        <v>CON MENOR FRECUENCIA</v>
      </c>
      <c r="AM1013" s="19" t="str">
        <f>VLOOKUP(BBDD!AL1013,[1]CODIFICACIÓN!$BS$3:$BT$7,2,FALSE)</f>
        <v>Poco seguro</v>
      </c>
    </row>
    <row r="1014" spans="1:39" x14ac:dyDescent="0.3">
      <c r="A1014" s="4">
        <v>1013</v>
      </c>
      <c r="B1014" s="5">
        <v>42846</v>
      </c>
      <c r="C1014" s="7">
        <v>0.65972222222222221</v>
      </c>
      <c r="D1014" s="3" t="s">
        <v>305</v>
      </c>
      <c r="E1014" s="19" t="str">
        <f>VLOOKUP(BBDD!E1014,[1]CODIFICACIÓN!$A$3:$B$5,2,FALSE)</f>
        <v>Mujer</v>
      </c>
      <c r="F1014" s="3">
        <v>59</v>
      </c>
      <c r="G1014" s="3" t="str">
        <f>VLOOKUP(F1014,[1]CODIFICACIÓN!$BV$3:$BW$99,2,FALSE)</f>
        <v>55 a 64 años</v>
      </c>
      <c r="H1014" s="3" t="s">
        <v>216</v>
      </c>
      <c r="I1014" s="19" t="str">
        <f>VLOOKUP(BBDD!H1014,[1]CODIFICACIÓN!$BG$3:$BH$11,2,FALSE)</f>
        <v>LABORES DEL HOGAR</v>
      </c>
      <c r="J1014" s="4" t="s">
        <v>330</v>
      </c>
      <c r="K1014" s="19" t="str">
        <f>VLOOKUP(BBDD!J1014,[1]CODIFICACIÓN!$G$3:$H$48,2,FALSE)</f>
        <v>El Rabal</v>
      </c>
      <c r="L1014" s="4">
        <v>125</v>
      </c>
      <c r="M1014" s="3" t="s">
        <v>305</v>
      </c>
      <c r="N1014" s="19" t="str">
        <f>VLOOKUP(BBDD!M1014,[1]CODIFICACIÓN!$G$3:$H$48,2,FALSE)</f>
        <v>Actur- Rey Fernando</v>
      </c>
      <c r="O1014" s="18">
        <v>174</v>
      </c>
      <c r="P1014" s="19" t="str">
        <f>VLOOKUP(BBDD!O1014,[1]CODIFICACIÓN!$BI$3:$BJ$15,2,FALSE)</f>
        <v>CASA</v>
      </c>
      <c r="Q1014" s="3"/>
      <c r="R1014" s="19" t="str">
        <f>VLOOKUP(BBDD!Q1014,[1]CODIFICACIÓN!$BI$3:$BJ$15,2,FALSE)</f>
        <v>OCIO (DEPORTE, AMIGOS, ETC.)</v>
      </c>
      <c r="T1014" s="19" t="str">
        <f>VLOOKUP(BBDD!S1014,[1]CODIFICACIÓN!$BK$3:$BL$18,2,FALSE)</f>
        <v>A PIE</v>
      </c>
      <c r="U1014" s="19" t="str">
        <f>VLOOKUP(BBDD!T1014,[1]CODIFICACIÓN!$BK$3:$BL$18,2,FALSE)</f>
        <v>BUS URBANO</v>
      </c>
      <c r="V1014" s="3"/>
      <c r="Y1014" s="7">
        <v>0.63194444444444442</v>
      </c>
      <c r="Z1014" s="3">
        <v>33</v>
      </c>
      <c r="AC1014" s="3">
        <v>50</v>
      </c>
      <c r="AI1014" s="19" t="str">
        <f>VLOOKUP(BBDD!AH1014,[1]CODIFICACIÓN!$BM$3:$BN$14,2,FALSE)</f>
        <v>TARJETA BUS</v>
      </c>
      <c r="AJ1014" s="19" t="str">
        <f>VLOOKUP(BBDD!AI1014,[1]CODIFICACIÓN!$BO$3:$BP$12,2,FALSE)</f>
        <v>BAJA FRECUENCIA DE PASO</v>
      </c>
      <c r="AL1014" s="19" t="str">
        <f>VLOOKUP(BBDD!AK1014,[1]CODIFICACIÓN!$BQ$3:$BR$7,2,FALSE)</f>
        <v>1-3 VECES A LA SEMANA</v>
      </c>
      <c r="AM1014" s="19" t="str">
        <f>VLOOKUP(BBDD!AL1014,[1]CODIFICACIÓN!$BS$3:$BT$7,2,FALSE)</f>
        <v>Seguro</v>
      </c>
    </row>
    <row r="1015" spans="1:39" ht="15" customHeight="1" x14ac:dyDescent="0.3">
      <c r="A1015" s="4">
        <v>1014</v>
      </c>
      <c r="B1015" s="5">
        <v>42846</v>
      </c>
      <c r="C1015" s="7">
        <v>0.66319444444444442</v>
      </c>
      <c r="D1015" s="3" t="s">
        <v>305</v>
      </c>
      <c r="E1015" s="19" t="str">
        <f>VLOOKUP(BBDD!E1015,[1]CODIFICACIÓN!$A$3:$B$5,2,FALSE)</f>
        <v>Hombre</v>
      </c>
      <c r="F1015" s="3">
        <v>37</v>
      </c>
      <c r="G1015" s="3" t="str">
        <f>VLOOKUP(F1015,[1]CODIFICACIÓN!$BV$3:$BW$99,2,FALSE)</f>
        <v>25 a 39 años</v>
      </c>
      <c r="H1015" s="3" t="s">
        <v>216</v>
      </c>
      <c r="I1015" s="19" t="str">
        <f>VLOOKUP(BBDD!H1015,[1]CODIFICACIÓN!$BG$3:$BH$11,2,FALSE)</f>
        <v>OCUPADO/A</v>
      </c>
      <c r="J1015" s="4" t="s">
        <v>106</v>
      </c>
      <c r="K1015" s="19" t="str">
        <f>VLOOKUP(BBDD!J1015,[1]CODIFICACIÓN!$G$3:$H$48,2,FALSE)</f>
        <v>Actur- Rey Fernando</v>
      </c>
      <c r="L1015" s="4" t="s">
        <v>663</v>
      </c>
      <c r="M1015" s="3" t="s">
        <v>305</v>
      </c>
      <c r="N1015" s="19" t="str">
        <f>VLOOKUP(BBDD!M1015,[1]CODIFICACIÓN!$G$3:$H$48,2,FALSE)</f>
        <v>Actur- Rey Fernando</v>
      </c>
      <c r="O1015" s="18">
        <v>174</v>
      </c>
      <c r="P1015" s="19" t="str">
        <f>VLOOKUP(BBDD!O1015,[1]CODIFICACIÓN!$BI$3:$BJ$15,2,FALSE)</f>
        <v>CASA</v>
      </c>
      <c r="Q1015" s="3"/>
      <c r="R1015" s="19" t="str">
        <f>VLOOKUP(BBDD!Q1015,[1]CODIFICACIÓN!$BI$3:$BJ$15,2,FALSE)</f>
        <v>OCIO (DEPORTE, AMIGOS, ETC.)</v>
      </c>
      <c r="T1015" s="19" t="str">
        <f>VLOOKUP(BBDD!S1015,[1]CODIFICACIÓN!$BK$3:$BL$18,2,FALSE)</f>
        <v>COCHE PERSONA QUE CONDUCE</v>
      </c>
      <c r="U1015" s="19"/>
      <c r="V1015" s="3"/>
      <c r="Y1015" s="7">
        <v>0.65277777777777779</v>
      </c>
      <c r="Z1015" s="3">
        <v>15</v>
      </c>
      <c r="AI1015" s="19" t="str">
        <f>VLOOKUP(BBDD!AH1015,[1]CODIFICACIÓN!$BM$3:$BN$14,2,FALSE)</f>
        <v>NS/NC</v>
      </c>
      <c r="AJ1015" s="19" t="str">
        <f>VLOOKUP(BBDD!AI1015,[1]CODIFICACIÓN!$BO$3:$BP$12,2,FALSE)</f>
        <v>ES INCÓMODO</v>
      </c>
      <c r="AL1015" s="19" t="str">
        <f>VLOOKUP(BBDD!AK1015,[1]CODIFICACIÓN!$BQ$3:$BR$7,2,FALSE)</f>
        <v>CON MENOR FRECUENCIA</v>
      </c>
      <c r="AM1015" s="19" t="str">
        <f>VLOOKUP(BBDD!AL1015,[1]CODIFICACIÓN!$BS$3:$BT$7,2,FALSE)</f>
        <v>Seguro</v>
      </c>
    </row>
    <row r="1016" spans="1:39" ht="15" customHeight="1" x14ac:dyDescent="0.3">
      <c r="A1016" s="4">
        <v>1015</v>
      </c>
      <c r="B1016" s="5">
        <v>42846</v>
      </c>
      <c r="C1016" s="7">
        <v>0.66597222222222219</v>
      </c>
      <c r="D1016" s="3" t="s">
        <v>305</v>
      </c>
      <c r="E1016" s="19" t="str">
        <f>VLOOKUP(BBDD!E1016,[1]CODIFICACIÓN!$A$3:$B$5,2,FALSE)</f>
        <v>NS/NC</v>
      </c>
      <c r="F1016" s="3">
        <v>48</v>
      </c>
      <c r="G1016" s="3" t="str">
        <f>VLOOKUP(F1016,[1]CODIFICACIÓN!$BV$3:$BW$99,2,FALSE)</f>
        <v>40 a 54 años</v>
      </c>
      <c r="H1016" s="3" t="s">
        <v>216</v>
      </c>
      <c r="I1016" s="19" t="str">
        <f>VLOOKUP(BBDD!H1016,[1]CODIFICACIÓN!$BG$3:$BH$11,2,FALSE)</f>
        <v>OCUPADO/A</v>
      </c>
      <c r="J1016" s="4" t="s">
        <v>311</v>
      </c>
      <c r="K1016" s="19" t="str">
        <f>VLOOKUP(BBDD!J1016,[1]CODIFICACIÓN!$G$3:$H$48,2,FALSE)</f>
        <v>Zona Norte</v>
      </c>
      <c r="L1016" s="4">
        <v>101</v>
      </c>
      <c r="M1016" s="3" t="s">
        <v>305</v>
      </c>
      <c r="N1016" s="19" t="str">
        <f>VLOOKUP(BBDD!M1016,[1]CODIFICACIÓN!$G$3:$H$48,2,FALSE)</f>
        <v>Actur- Rey Fernando</v>
      </c>
      <c r="O1016" s="18">
        <v>174</v>
      </c>
      <c r="P1016" s="19" t="str">
        <f>VLOOKUP(BBDD!O1016,[1]CODIFICACIÓN!$BI$3:$BJ$15,2,FALSE)</f>
        <v>CASA</v>
      </c>
      <c r="Q1016" s="3"/>
      <c r="R1016" s="19" t="str">
        <f>VLOOKUP(BBDD!Q1016,[1]CODIFICACIÓN!$BI$3:$BJ$15,2,FALSE)</f>
        <v>OCIO (DEPORTE, AMIGOS, ETC.)</v>
      </c>
      <c r="T1016" s="19" t="str">
        <f>VLOOKUP(BBDD!S1016,[1]CODIFICACIÓN!$BK$3:$BL$18,2,FALSE)</f>
        <v>COCHE PERSONA QUE CONDUCE</v>
      </c>
      <c r="U1016" s="19"/>
      <c r="V1016" s="3"/>
      <c r="Y1016" s="7">
        <v>0.65972222222222221</v>
      </c>
      <c r="Z1016" s="3">
        <v>10</v>
      </c>
      <c r="AI1016" s="19" t="str">
        <f>VLOOKUP(BBDD!AH1016,[1]CODIFICACIÓN!$BM$3:$BN$14,2,FALSE)</f>
        <v>NS/NC</v>
      </c>
      <c r="AJ1016" s="19" t="str">
        <f>VLOOKUP(BBDD!AI1016,[1]CODIFICACIÓN!$BO$3:$BP$12,2,FALSE)</f>
        <v>NO HAY SERVICIO ADECUADO</v>
      </c>
      <c r="AL1016" s="19" t="str">
        <f>VLOOKUP(BBDD!AK1016,[1]CODIFICACIÓN!$BQ$3:$BR$7,2,FALSE)</f>
        <v>4 O MÁS VECES A LA SEMANA</v>
      </c>
      <c r="AM1016" s="19" t="str">
        <f>VLOOKUP(BBDD!AL1016,[1]CODIFICACIÓN!$BS$3:$BT$7,2,FALSE)</f>
        <v>Seguro</v>
      </c>
    </row>
    <row r="1017" spans="1:39" x14ac:dyDescent="0.3">
      <c r="A1017" s="4">
        <v>1016</v>
      </c>
      <c r="B1017" s="5">
        <v>42846</v>
      </c>
      <c r="C1017" s="7">
        <v>0.68888888888888899</v>
      </c>
      <c r="D1017" s="3" t="s">
        <v>305</v>
      </c>
      <c r="E1017" s="19" t="str">
        <f>VLOOKUP(BBDD!E1017,[1]CODIFICACIÓN!$A$3:$B$5,2,FALSE)</f>
        <v>Mujer</v>
      </c>
      <c r="F1017" s="3">
        <v>72</v>
      </c>
      <c r="G1017" s="3" t="str">
        <f>VLOOKUP(F1017,[1]CODIFICACIÓN!$BV$3:$BW$99,2,FALSE)</f>
        <v>&gt; 65 años</v>
      </c>
      <c r="H1017" s="3" t="s">
        <v>216</v>
      </c>
      <c r="I1017" s="19" t="str">
        <f>VLOOKUP(BBDD!H1017,[1]CODIFICACIÓN!$BG$3:$BH$11,2,FALSE)</f>
        <v>RETIRADO/A JUBILADO/A</v>
      </c>
      <c r="J1017" s="4" t="s">
        <v>247</v>
      </c>
      <c r="K1017" s="19" t="str">
        <f>VLOOKUP(BBDD!J1017,[1]CODIFICACIÓN!$G$3:$H$48,2,FALSE)</f>
        <v>El Rabal</v>
      </c>
      <c r="L1017" s="4">
        <v>123</v>
      </c>
      <c r="M1017" s="3" t="s">
        <v>305</v>
      </c>
      <c r="N1017" s="19" t="str">
        <f>VLOOKUP(BBDD!M1017,[1]CODIFICACIÓN!$G$3:$H$48,2,FALSE)</f>
        <v>Actur- Rey Fernando</v>
      </c>
      <c r="O1017" s="18">
        <v>174</v>
      </c>
      <c r="P1017" s="19" t="str">
        <f>VLOOKUP(BBDD!O1017,[1]CODIFICACIÓN!$BI$3:$BJ$15,2,FALSE)</f>
        <v>CASA</v>
      </c>
      <c r="Q1017" s="3"/>
      <c r="R1017" s="19" t="str">
        <f>VLOOKUP(BBDD!Q1017,[1]CODIFICACIÓN!$BI$3:$BJ$15,2,FALSE)</f>
        <v>ASUNTOS PERSONALES</v>
      </c>
      <c r="T1017" s="19" t="str">
        <f>VLOOKUP(BBDD!S1017,[1]CODIFICACIÓN!$BK$3:$BL$18,2,FALSE)</f>
        <v>A PIE</v>
      </c>
      <c r="U1017" s="19" t="str">
        <f>VLOOKUP(BBDD!T1017,[1]CODIFICACIÓN!$BK$3:$BL$18,2,FALSE)</f>
        <v>BUS URBANO</v>
      </c>
      <c r="V1017" s="3"/>
      <c r="Y1017" s="7">
        <v>0.66666666666666663</v>
      </c>
      <c r="Z1017" s="3">
        <v>30</v>
      </c>
      <c r="AC1017" s="3">
        <v>50</v>
      </c>
      <c r="AI1017" s="19" t="str">
        <f>VLOOKUP(BBDD!AH1017,[1]CODIFICACIÓN!$BM$3:$BN$14,2,FALSE)</f>
        <v>NS/NC</v>
      </c>
      <c r="AJ1017" s="19" t="str">
        <f>VLOOKUP(BBDD!AI1017,[1]CODIFICACIÓN!$BO$3:$BP$12,2,FALSE)</f>
        <v>NS/NC</v>
      </c>
      <c r="AL1017" s="19" t="str">
        <f>VLOOKUP(BBDD!AK1017,[1]CODIFICACIÓN!$BQ$3:$BR$7,2,FALSE)</f>
        <v>CON MENOR FRECUENCIA</v>
      </c>
      <c r="AM1017" s="19" t="str">
        <f>VLOOKUP(BBDD!AL1017,[1]CODIFICACIÓN!$BS$3:$BT$7,2,FALSE)</f>
        <v>Seguro</v>
      </c>
    </row>
    <row r="1018" spans="1:39" ht="15" customHeight="1" x14ac:dyDescent="0.3">
      <c r="A1018" s="4">
        <v>1017</v>
      </c>
      <c r="B1018" s="5">
        <v>42846</v>
      </c>
      <c r="C1018" s="7">
        <v>0.69236111111111109</v>
      </c>
      <c r="D1018" s="3" t="s">
        <v>305</v>
      </c>
      <c r="E1018" s="19" t="str">
        <f>VLOOKUP(BBDD!E1018,[1]CODIFICACIÓN!$A$3:$B$5,2,FALSE)</f>
        <v>Mujer</v>
      </c>
      <c r="F1018" s="3">
        <v>61</v>
      </c>
      <c r="G1018" s="3" t="str">
        <f>VLOOKUP(F1018,[1]CODIFICACIÓN!$BV$3:$BW$99,2,FALSE)</f>
        <v>55 a 64 años</v>
      </c>
      <c r="H1018" s="3" t="s">
        <v>216</v>
      </c>
      <c r="I1018" s="19" t="str">
        <f>VLOOKUP(BBDD!H1018,[1]CODIFICACIÓN!$BG$3:$BH$11,2,FALSE)</f>
        <v>EN PARO</v>
      </c>
      <c r="J1018" s="4" t="s">
        <v>660</v>
      </c>
      <c r="K1018" s="19" t="str">
        <f>VLOOKUP(BBDD!J1018,[1]CODIFICACIÓN!$G$3:$H$48,2,FALSE)</f>
        <v>El Rabal</v>
      </c>
      <c r="L1018" s="4" t="s">
        <v>583</v>
      </c>
      <c r="M1018" s="3" t="s">
        <v>305</v>
      </c>
      <c r="N1018" s="19" t="str">
        <f>VLOOKUP(BBDD!M1018,[1]CODIFICACIÓN!$G$3:$H$48,2,FALSE)</f>
        <v>Actur- Rey Fernando</v>
      </c>
      <c r="O1018" s="18">
        <v>174</v>
      </c>
      <c r="P1018" s="19" t="str">
        <f>VLOOKUP(BBDD!O1018,[1]CODIFICACIÓN!$BI$3:$BJ$15,2,FALSE)</f>
        <v>CASA</v>
      </c>
      <c r="Q1018" s="3"/>
      <c r="R1018" s="19" t="str">
        <f>VLOOKUP(BBDD!Q1018,[1]CODIFICACIÓN!$BI$3:$BJ$15,2,FALSE)</f>
        <v>ASUNTOS PERSONALES</v>
      </c>
      <c r="T1018" s="19" t="str">
        <f>VLOOKUP(BBDD!S1018,[1]CODIFICACIÓN!$BK$3:$BL$18,2,FALSE)</f>
        <v>COCHE PERSONA QUE CONDUCE</v>
      </c>
      <c r="U1018" s="19"/>
      <c r="V1018" s="3"/>
      <c r="Z1018" s="3">
        <v>15</v>
      </c>
      <c r="AI1018" s="19" t="str">
        <f>VLOOKUP(BBDD!AH1018,[1]CODIFICACIÓN!$BM$3:$BN$14,2,FALSE)</f>
        <v>NS/NC</v>
      </c>
      <c r="AJ1018" s="19" t="str">
        <f>VLOOKUP(BBDD!AI1018,[1]CODIFICACIÓN!$BO$3:$BP$12,2,FALSE)</f>
        <v>TARDA MUCHO</v>
      </c>
      <c r="AL1018" s="19" t="str">
        <f>VLOOKUP(BBDD!AK1018,[1]CODIFICACIÓN!$BQ$3:$BR$7,2,FALSE)</f>
        <v>CON MENOR FRECUENCIA</v>
      </c>
      <c r="AM1018" s="19" t="str">
        <f>VLOOKUP(BBDD!AL1018,[1]CODIFICACIÓN!$BS$3:$BT$7,2,FALSE)</f>
        <v>Poco seguro</v>
      </c>
    </row>
    <row r="1019" spans="1:39" ht="15" customHeight="1" x14ac:dyDescent="0.3">
      <c r="A1019" s="4">
        <v>1018</v>
      </c>
      <c r="B1019" s="5">
        <v>42846</v>
      </c>
      <c r="C1019" s="7">
        <v>0.71111111111111114</v>
      </c>
      <c r="D1019" s="3" t="s">
        <v>305</v>
      </c>
      <c r="E1019" s="19" t="str">
        <f>VLOOKUP(BBDD!E1019,[1]CODIFICACIÓN!$A$3:$B$5,2,FALSE)</f>
        <v>Hombre</v>
      </c>
      <c r="F1019" s="3">
        <v>23</v>
      </c>
      <c r="G1019" s="3" t="str">
        <f>VLOOKUP(F1019,[1]CODIFICACIÓN!$BV$3:$BW$99,2,FALSE)</f>
        <v>15 a 24 años</v>
      </c>
      <c r="H1019" s="3" t="s">
        <v>216</v>
      </c>
      <c r="I1019" s="19" t="str">
        <f>VLOOKUP(BBDD!H1019,[1]CODIFICACIÓN!$BG$3:$BH$11,2,FALSE)</f>
        <v>OCUPADO/A</v>
      </c>
      <c r="J1019" s="4" t="s">
        <v>106</v>
      </c>
      <c r="K1019" s="19" t="str">
        <f>VLOOKUP(BBDD!J1019,[1]CODIFICACIÓN!$G$3:$H$48,2,FALSE)</f>
        <v>Actur- Rey Fernando</v>
      </c>
      <c r="L1019" s="4" t="s">
        <v>663</v>
      </c>
      <c r="M1019" s="3" t="s">
        <v>305</v>
      </c>
      <c r="N1019" s="19" t="str">
        <f>VLOOKUP(BBDD!M1019,[1]CODIFICACIÓN!$G$3:$H$48,2,FALSE)</f>
        <v>Actur- Rey Fernando</v>
      </c>
      <c r="O1019" s="18">
        <v>174</v>
      </c>
      <c r="P1019" s="19" t="str">
        <f>VLOOKUP(BBDD!O1019,[1]CODIFICACIÓN!$BI$3:$BJ$15,2,FALSE)</f>
        <v>CASA</v>
      </c>
      <c r="Q1019" s="3"/>
      <c r="R1019" s="19" t="str">
        <f>VLOOKUP(BBDD!Q1019,[1]CODIFICACIÓN!$BI$3:$BJ$15,2,FALSE)</f>
        <v>SANIDAD</v>
      </c>
      <c r="T1019" s="19" t="str">
        <f>VLOOKUP(BBDD!S1019,[1]CODIFICACIÓN!$BK$3:$BL$18,2,FALSE)</f>
        <v>BICICLETA PRIVADA</v>
      </c>
      <c r="U1019" s="19"/>
      <c r="V1019" s="3"/>
      <c r="Z1019" s="3">
        <v>16</v>
      </c>
      <c r="AI1019" s="19" t="str">
        <f>VLOOKUP(BBDD!AH1019,[1]CODIFICACIÓN!$BM$3:$BN$14,2,FALSE)</f>
        <v>NS/NC</v>
      </c>
      <c r="AJ1019" s="19" t="str">
        <f>VLOOKUP(BBDD!AI1019,[1]CODIFICACIÓN!$BO$3:$BP$12,2,FALSE)</f>
        <v>NS/NC</v>
      </c>
      <c r="AL1019" s="19" t="str">
        <f>VLOOKUP(BBDD!AK1019,[1]CODIFICACIÓN!$BQ$3:$BR$7,2,FALSE)</f>
        <v>1-3 VECES AL MES</v>
      </c>
      <c r="AM1019" s="19" t="str">
        <f>VLOOKUP(BBDD!AL1019,[1]CODIFICACIÓN!$BS$3:$BT$7,2,FALSE)</f>
        <v>Poco seguro</v>
      </c>
    </row>
    <row r="1020" spans="1:39" ht="15" customHeight="1" x14ac:dyDescent="0.3">
      <c r="A1020" s="4">
        <v>1019</v>
      </c>
      <c r="B1020" s="5">
        <v>42846</v>
      </c>
      <c r="C1020" s="7">
        <v>0.72569444444444453</v>
      </c>
      <c r="D1020" s="3" t="s">
        <v>305</v>
      </c>
      <c r="E1020" s="19" t="str">
        <f>VLOOKUP(BBDD!E1020,[1]CODIFICACIÓN!$A$3:$B$5,2,FALSE)</f>
        <v>NS/NC</v>
      </c>
      <c r="G1020" s="3" t="e">
        <f>VLOOKUP(F1020,[1]CODIFICACIÓN!$BV$3:$BW$99,2,FALSE)</f>
        <v>#N/A</v>
      </c>
      <c r="H1020" s="3" t="s">
        <v>506</v>
      </c>
      <c r="I1020" s="19" t="str">
        <f>VLOOKUP(BBDD!H1020,[1]CODIFICACIÓN!$BG$3:$BH$11,2,FALSE)</f>
        <v>OCUPADO/A</v>
      </c>
      <c r="J1020" s="4" t="s">
        <v>610</v>
      </c>
      <c r="K1020" s="19" t="str">
        <f>VLOOKUP(BBDD!J1020,[1]CODIFICACIÓN!$G$3:$H$48,2,FALSE)</f>
        <v>Zona Este</v>
      </c>
      <c r="L1020" s="4">
        <v>13</v>
      </c>
      <c r="M1020" s="3" t="s">
        <v>305</v>
      </c>
      <c r="N1020" s="19" t="str">
        <f>VLOOKUP(BBDD!M1020,[1]CODIFICACIÓN!$G$3:$H$48,2,FALSE)</f>
        <v>Actur- Rey Fernando</v>
      </c>
      <c r="O1020" s="18">
        <v>174</v>
      </c>
      <c r="P1020" s="19" t="str">
        <f>VLOOKUP(BBDD!O1020,[1]CODIFICACIÓN!$BI$3:$BJ$15,2,FALSE)</f>
        <v>CASA</v>
      </c>
      <c r="Q1020" s="3"/>
      <c r="R1020" s="19" t="str">
        <f>VLOOKUP(BBDD!Q1020,[1]CODIFICACIÓN!$BI$3:$BJ$15,2,FALSE)</f>
        <v>ASUNTOS PERSONALES</v>
      </c>
      <c r="T1020" s="19" t="str">
        <f>VLOOKUP(BBDD!S1020,[1]CODIFICACIÓN!$BK$3:$BL$18,2,FALSE)</f>
        <v>COCHE PERSONA QUE CONDUCE</v>
      </c>
      <c r="U1020" s="19"/>
      <c r="V1020" s="3"/>
      <c r="Z1020" s="3">
        <v>15</v>
      </c>
      <c r="AI1020" s="19" t="str">
        <f>VLOOKUP(BBDD!AH1020,[1]CODIFICACIÓN!$BM$3:$BN$14,2,FALSE)</f>
        <v>NS/NC</v>
      </c>
      <c r="AJ1020" s="19" t="str">
        <f>VLOOKUP(BBDD!AI1020,[1]CODIFICACIÓN!$BO$3:$BP$12,2,FALSE)</f>
        <v>NO HAY SERVICIO ADECUADO</v>
      </c>
      <c r="AL1020" s="19" t="str">
        <f>VLOOKUP(BBDD!AK1020,[1]CODIFICACIÓN!$BQ$3:$BR$7,2,FALSE)</f>
        <v>CON MENOR FRECUENCIA</v>
      </c>
      <c r="AM1020" s="19" t="str">
        <f>VLOOKUP(BBDD!AL1020,[1]CODIFICACIÓN!$BS$3:$BT$7,2,FALSE)</f>
        <v>Seguro</v>
      </c>
    </row>
    <row r="1021" spans="1:39" ht="15" customHeight="1" x14ac:dyDescent="0.3">
      <c r="A1021" s="4">
        <v>1020</v>
      </c>
      <c r="B1021" s="5">
        <v>42846</v>
      </c>
      <c r="C1021" s="7">
        <v>0.73819444444444438</v>
      </c>
      <c r="D1021" s="3" t="s">
        <v>305</v>
      </c>
      <c r="E1021" s="19" t="str">
        <f>VLOOKUP(BBDD!E1021,[1]CODIFICACIÓN!$A$3:$B$5,2,FALSE)</f>
        <v>NS/NC</v>
      </c>
      <c r="F1021" s="3">
        <v>55</v>
      </c>
      <c r="G1021" s="3" t="str">
        <f>VLOOKUP(F1021,[1]CODIFICACIÓN!$BV$3:$BW$99,2,FALSE)</f>
        <v>55 a 64 años</v>
      </c>
      <c r="H1021" s="3" t="s">
        <v>216</v>
      </c>
      <c r="I1021" s="19" t="str">
        <f>VLOOKUP(BBDD!H1021,[1]CODIFICACIÓN!$BG$3:$BH$11,2,FALSE)</f>
        <v>OCUPADO/A</v>
      </c>
      <c r="J1021" s="4" t="s">
        <v>201</v>
      </c>
      <c r="K1021" s="19" t="str">
        <f>VLOOKUP(BBDD!J1021,[1]CODIFICACIÓN!$G$3:$H$48,2,FALSE)</f>
        <v>La Almozara</v>
      </c>
      <c r="L1021" s="4" t="s">
        <v>560</v>
      </c>
      <c r="M1021" s="3" t="s">
        <v>305</v>
      </c>
      <c r="N1021" s="19" t="str">
        <f>VLOOKUP(BBDD!M1021,[1]CODIFICACIÓN!$G$3:$H$48,2,FALSE)</f>
        <v>Actur- Rey Fernando</v>
      </c>
      <c r="O1021" s="18">
        <v>174</v>
      </c>
      <c r="P1021" s="19" t="str">
        <f>VLOOKUP(BBDD!O1021,[1]CODIFICACIÓN!$BI$3:$BJ$15,2,FALSE)</f>
        <v>CASA</v>
      </c>
      <c r="Q1021" s="3"/>
      <c r="R1021" s="19" t="str">
        <f>VLOOKUP(BBDD!Q1021,[1]CODIFICACIÓN!$BI$3:$BJ$15,2,FALSE)</f>
        <v>ASUNTOS PERSONALES</v>
      </c>
      <c r="T1021" s="19" t="str">
        <f>VLOOKUP(BBDD!S1021,[1]CODIFICACIÓN!$BK$3:$BL$18,2,FALSE)</f>
        <v>COCHE PERSONA QUE CONDUCE</v>
      </c>
      <c r="U1021" s="19"/>
      <c r="V1021" s="3"/>
      <c r="Z1021" s="3">
        <v>20</v>
      </c>
      <c r="AI1021" s="19" t="str">
        <f>VLOOKUP(BBDD!AH1021,[1]CODIFICACIÓN!$BM$3:$BN$14,2,FALSE)</f>
        <v>NS/NC</v>
      </c>
      <c r="AJ1021" s="19" t="str">
        <f>VLOOKUP(BBDD!AI1021,[1]CODIFICACIÓN!$BO$3:$BP$12,2,FALSE)</f>
        <v>NO HAY SERVICIO ADECUADO</v>
      </c>
      <c r="AL1021" s="19" t="str">
        <f>VLOOKUP(BBDD!AK1021,[1]CODIFICACIÓN!$BQ$3:$BR$7,2,FALSE)</f>
        <v>CON MENOR FRECUENCIA</v>
      </c>
      <c r="AM1021" s="19" t="str">
        <f>VLOOKUP(BBDD!AL1021,[1]CODIFICACIÓN!$BS$3:$BT$7,2,FALSE)</f>
        <v>Seguro</v>
      </c>
    </row>
    <row r="1022" spans="1:39" x14ac:dyDescent="0.3">
      <c r="A1022" s="4">
        <v>1021</v>
      </c>
      <c r="B1022" s="5">
        <v>42846</v>
      </c>
      <c r="C1022" s="7">
        <v>0.74305555555555547</v>
      </c>
      <c r="D1022" s="3" t="s">
        <v>305</v>
      </c>
      <c r="E1022" s="19" t="str">
        <f>VLOOKUP(BBDD!E1022,[1]CODIFICACIÓN!$A$3:$B$5,2,FALSE)</f>
        <v>Mujer</v>
      </c>
      <c r="F1022" s="3">
        <v>46</v>
      </c>
      <c r="G1022" s="3" t="str">
        <f>VLOOKUP(F1022,[1]CODIFICACIÓN!$BV$3:$BW$99,2,FALSE)</f>
        <v>40 a 54 años</v>
      </c>
      <c r="H1022" s="3" t="s">
        <v>507</v>
      </c>
      <c r="I1022" s="19" t="str">
        <f>VLOOKUP(BBDD!H1022,[1]CODIFICACIÓN!$BG$3:$BH$11,2,FALSE)</f>
        <v>LABORES DEL HOGAR</v>
      </c>
      <c r="J1022" s="4" t="s">
        <v>594</v>
      </c>
      <c r="K1022" s="19" t="str">
        <f>VLOOKUP(BBDD!J1022,[1]CODIFICACIÓN!$G$3:$H$48,2,FALSE)</f>
        <v>Casco Histórico</v>
      </c>
      <c r="L1022" s="4">
        <v>133</v>
      </c>
      <c r="M1022" s="3" t="s">
        <v>305</v>
      </c>
      <c r="N1022" s="19" t="str">
        <f>VLOOKUP(BBDD!M1022,[1]CODIFICACIÓN!$G$3:$H$48,2,FALSE)</f>
        <v>Actur- Rey Fernando</v>
      </c>
      <c r="O1022" s="18">
        <v>174</v>
      </c>
      <c r="P1022" s="19" t="str">
        <f>VLOOKUP(BBDD!O1022,[1]CODIFICACIÓN!$BI$3:$BJ$15,2,FALSE)</f>
        <v>CASA</v>
      </c>
      <c r="Q1022" s="3"/>
      <c r="R1022" s="19" t="str">
        <f>VLOOKUP(BBDD!Q1022,[1]CODIFICACIÓN!$BI$3:$BJ$15,2,FALSE)</f>
        <v>ASUNTOS PERSONALES</v>
      </c>
      <c r="T1022" s="19" t="str">
        <f>VLOOKUP(BBDD!S1022,[1]CODIFICACIÓN!$BK$3:$BL$18,2,FALSE)</f>
        <v>A PIE</v>
      </c>
      <c r="U1022" s="19" t="str">
        <f>VLOOKUP(BBDD!T1022,[1]CODIFICACIÓN!$BK$3:$BL$18,2,FALSE)</f>
        <v>BUS URBANO</v>
      </c>
      <c r="V1022" s="3"/>
      <c r="Z1022" s="3">
        <v>20</v>
      </c>
      <c r="AC1022" s="3">
        <v>24</v>
      </c>
      <c r="AD1022" s="3">
        <v>5</v>
      </c>
      <c r="AI1022" s="19" t="str">
        <f>VLOOKUP(BBDD!AH1022,[1]CODIFICACIÓN!$BM$3:$BN$14,2,FALSE)</f>
        <v>TARJETA BUS</v>
      </c>
      <c r="AJ1022" s="19" t="str">
        <f>VLOOKUP(BBDD!AI1022,[1]CODIFICACIÓN!$BO$3:$BP$12,2,FALSE)</f>
        <v>NS/NC</v>
      </c>
      <c r="AL1022" s="19" t="str">
        <f>VLOOKUP(BBDD!AK1022,[1]CODIFICACIÓN!$BQ$3:$BR$7,2,FALSE)</f>
        <v>4 O MÁS VECES A LA SEMANA</v>
      </c>
      <c r="AM1022" s="19" t="str">
        <f>VLOOKUP(BBDD!AL1022,[1]CODIFICACIÓN!$BS$3:$BT$7,2,FALSE)</f>
        <v>Seguro</v>
      </c>
    </row>
    <row r="1023" spans="1:39" x14ac:dyDescent="0.3">
      <c r="A1023" s="4">
        <v>1022</v>
      </c>
      <c r="B1023" s="5">
        <v>42846</v>
      </c>
      <c r="C1023" s="7">
        <v>0.74583333333333324</v>
      </c>
      <c r="D1023" s="3" t="s">
        <v>305</v>
      </c>
      <c r="E1023" s="19" t="str">
        <f>VLOOKUP(BBDD!E1023,[1]CODIFICACIÓN!$A$3:$B$5,2,FALSE)</f>
        <v>Mujer</v>
      </c>
      <c r="F1023" s="3">
        <v>52</v>
      </c>
      <c r="G1023" s="3" t="str">
        <f>VLOOKUP(F1023,[1]CODIFICACIÓN!$BV$3:$BW$99,2,FALSE)</f>
        <v>40 a 54 años</v>
      </c>
      <c r="H1023" s="3" t="s">
        <v>216</v>
      </c>
      <c r="I1023" s="19" t="str">
        <f>VLOOKUP(BBDD!H1023,[1]CODIFICACIÓN!$BG$3:$BH$11,2,FALSE)</f>
        <v>OCUPADO/A</v>
      </c>
      <c r="J1023" s="4" t="s">
        <v>108</v>
      </c>
      <c r="K1023" s="19" t="str">
        <f>VLOOKUP(BBDD!J1023,[1]CODIFICACIÓN!$G$3:$H$48,2,FALSE)</f>
        <v>Las Fuentes</v>
      </c>
      <c r="L1023" s="4" t="s">
        <v>555</v>
      </c>
      <c r="M1023" s="3" t="s">
        <v>305</v>
      </c>
      <c r="N1023" s="19" t="str">
        <f>VLOOKUP(BBDD!M1023,[1]CODIFICACIÓN!$G$3:$H$48,2,FALSE)</f>
        <v>Actur- Rey Fernando</v>
      </c>
      <c r="O1023" s="18">
        <v>174</v>
      </c>
      <c r="P1023" s="19" t="str">
        <f>VLOOKUP(BBDD!O1023,[1]CODIFICACIÓN!$BI$3:$BJ$15,2,FALSE)</f>
        <v>CASA</v>
      </c>
      <c r="Q1023" s="3"/>
      <c r="R1023" s="19" t="str">
        <f>VLOOKUP(BBDD!Q1023,[1]CODIFICACIÓN!$BI$3:$BJ$15,2,FALSE)</f>
        <v>ASUNTOS PERSONALES</v>
      </c>
      <c r="T1023" s="19" t="str">
        <f>VLOOKUP(BBDD!S1023,[1]CODIFICACIÓN!$BK$3:$BL$18,2,FALSE)</f>
        <v>A PIE</v>
      </c>
      <c r="U1023" s="19" t="str">
        <f>VLOOKUP(BBDD!T1023,[1]CODIFICACIÓN!$BK$3:$BL$18,2,FALSE)</f>
        <v>BUS URBANO</v>
      </c>
      <c r="V1023" s="3"/>
      <c r="Y1023" s="7">
        <v>0.72222222222222221</v>
      </c>
      <c r="Z1023" s="3">
        <v>25</v>
      </c>
      <c r="AC1023" s="3">
        <v>29</v>
      </c>
      <c r="AD1023" s="3">
        <v>8</v>
      </c>
      <c r="AI1023" s="19" t="str">
        <f>VLOOKUP(BBDD!AH1023,[1]CODIFICACIÓN!$BM$3:$BN$14,2,FALSE)</f>
        <v>TARJETA BUS</v>
      </c>
      <c r="AJ1023" s="19" t="str">
        <f>VLOOKUP(BBDD!AI1023,[1]CODIFICACIÓN!$BO$3:$BP$12,2,FALSE)</f>
        <v>NS/NC</v>
      </c>
      <c r="AL1023" s="19" t="str">
        <f>VLOOKUP(BBDD!AK1023,[1]CODIFICACIÓN!$BQ$3:$BR$7,2,FALSE)</f>
        <v>4 O MÁS VECES A LA SEMANA</v>
      </c>
      <c r="AM1023" s="19" t="str">
        <f>VLOOKUP(BBDD!AL1023,[1]CODIFICACIÓN!$BS$3:$BT$7,2,FALSE)</f>
        <v>Seguro</v>
      </c>
    </row>
    <row r="1024" spans="1:39" ht="15" customHeight="1" x14ac:dyDescent="0.3">
      <c r="A1024" s="4">
        <v>1023</v>
      </c>
      <c r="B1024" s="5">
        <v>42846</v>
      </c>
      <c r="C1024" s="7">
        <v>0.75277777777777777</v>
      </c>
      <c r="D1024" s="3" t="s">
        <v>305</v>
      </c>
      <c r="E1024" s="19" t="str">
        <f>VLOOKUP(BBDD!E1024,[1]CODIFICACIÓN!$A$3:$B$5,2,FALSE)</f>
        <v>Hombre</v>
      </c>
      <c r="F1024" s="3">
        <v>38</v>
      </c>
      <c r="G1024" s="3" t="str">
        <f>VLOOKUP(F1024,[1]CODIFICACIÓN!$BV$3:$BW$99,2,FALSE)</f>
        <v>25 a 39 años</v>
      </c>
      <c r="H1024" s="3" t="s">
        <v>508</v>
      </c>
      <c r="I1024" s="19" t="str">
        <f>VLOOKUP(BBDD!H1024,[1]CODIFICACIÓN!$BG$3:$BH$11,2,FALSE)</f>
        <v>EN PARO</v>
      </c>
      <c r="J1024" s="4" t="s">
        <v>508</v>
      </c>
      <c r="K1024" s="19" t="str">
        <f>VLOOKUP(BBDD!J1024,[1]CODIFICACIÓN!$G$3:$H$48,2,FALSE)</f>
        <v>Zona Este</v>
      </c>
      <c r="L1024" s="4">
        <v>13</v>
      </c>
      <c r="M1024" s="3" t="s">
        <v>305</v>
      </c>
      <c r="N1024" s="19" t="str">
        <f>VLOOKUP(BBDD!M1024,[1]CODIFICACIÓN!$G$3:$H$48,2,FALSE)</f>
        <v>Actur- Rey Fernando</v>
      </c>
      <c r="O1024" s="18">
        <v>174</v>
      </c>
      <c r="P1024" s="19" t="str">
        <f>VLOOKUP(BBDD!O1024,[1]CODIFICACIÓN!$BI$3:$BJ$15,2,FALSE)</f>
        <v>CASA</v>
      </c>
      <c r="Q1024" s="3"/>
      <c r="R1024" s="19" t="str">
        <f>VLOOKUP(BBDD!Q1024,[1]CODIFICACIÓN!$BI$3:$BJ$15,2,FALSE)</f>
        <v>ASUNTOS PERSONALES</v>
      </c>
      <c r="T1024" s="19" t="str">
        <f>VLOOKUP(BBDD!S1024,[1]CODIFICACIÓN!$BK$3:$BL$18,2,FALSE)</f>
        <v>COCHE PERSONA QUE CONDUCE</v>
      </c>
      <c r="U1024" s="19"/>
      <c r="V1024" s="3"/>
      <c r="Z1024" s="3">
        <v>25</v>
      </c>
      <c r="AI1024" s="19" t="str">
        <f>VLOOKUP(BBDD!AH1024,[1]CODIFICACIÓN!$BM$3:$BN$14,2,FALSE)</f>
        <v>NS/NC</v>
      </c>
      <c r="AJ1024" s="19" t="str">
        <f>VLOOKUP(BBDD!AI1024,[1]CODIFICACIÓN!$BO$3:$BP$12,2,FALSE)</f>
        <v>NO HAY SERVICIO ADECUADO</v>
      </c>
      <c r="AL1024" s="19" t="str">
        <f>VLOOKUP(BBDD!AK1024,[1]CODIFICACIÓN!$BQ$3:$BR$7,2,FALSE)</f>
        <v>CON MENOR FRECUENCIA</v>
      </c>
      <c r="AM1024" s="19" t="str">
        <f>VLOOKUP(BBDD!AL1024,[1]CODIFICACIÓN!$BS$3:$BT$7,2,FALSE)</f>
        <v>Seguro</v>
      </c>
    </row>
    <row r="1025" spans="1:39" ht="15" customHeight="1" x14ac:dyDescent="0.3">
      <c r="A1025" s="4">
        <v>1024</v>
      </c>
      <c r="B1025" s="5">
        <v>42846</v>
      </c>
      <c r="C1025" s="7">
        <v>0.7631944444444444</v>
      </c>
      <c r="D1025" s="3" t="s">
        <v>305</v>
      </c>
      <c r="E1025" s="19" t="str">
        <f>VLOOKUP(BBDD!E1025,[1]CODIFICACIÓN!$A$3:$B$5,2,FALSE)</f>
        <v>Hombre</v>
      </c>
      <c r="F1025" s="3">
        <v>53</v>
      </c>
      <c r="G1025" s="3" t="str">
        <f>VLOOKUP(F1025,[1]CODIFICACIÓN!$BV$3:$BW$99,2,FALSE)</f>
        <v>40 a 54 años</v>
      </c>
      <c r="H1025" s="3" t="s">
        <v>216</v>
      </c>
      <c r="I1025" s="19" t="str">
        <f>VLOOKUP(BBDD!H1025,[1]CODIFICACIÓN!$BG$3:$BH$11,2,FALSE)</f>
        <v>OCUPADO/A</v>
      </c>
      <c r="J1025" s="4" t="s">
        <v>330</v>
      </c>
      <c r="K1025" s="19" t="str">
        <f>VLOOKUP(BBDD!J1025,[1]CODIFICACIÓN!$G$3:$H$48,2,FALSE)</f>
        <v>El Rabal</v>
      </c>
      <c r="L1025" s="4">
        <v>122</v>
      </c>
      <c r="M1025" s="3" t="s">
        <v>305</v>
      </c>
      <c r="N1025" s="19" t="str">
        <f>VLOOKUP(BBDD!M1025,[1]CODIFICACIÓN!$G$3:$H$48,2,FALSE)</f>
        <v>Actur- Rey Fernando</v>
      </c>
      <c r="O1025" s="18">
        <v>174</v>
      </c>
      <c r="P1025" s="19" t="str">
        <f>VLOOKUP(BBDD!O1025,[1]CODIFICACIÓN!$BI$3:$BJ$15,2,FALSE)</f>
        <v>CASA</v>
      </c>
      <c r="Q1025" s="3"/>
      <c r="R1025" s="19" t="str">
        <f>VLOOKUP(BBDD!Q1025,[1]CODIFICACIÓN!$BI$3:$BJ$15,2,FALSE)</f>
        <v>ASUNTOS PERSONALES</v>
      </c>
      <c r="T1025" s="19" t="str">
        <f>VLOOKUP(BBDD!S1025,[1]CODIFICACIÓN!$BK$3:$BL$18,2,FALSE)</f>
        <v>COCHE PERSONA QUE CONDUCE</v>
      </c>
      <c r="U1025" s="19"/>
      <c r="V1025" s="3"/>
      <c r="Z1025" s="3">
        <v>10</v>
      </c>
      <c r="AI1025" s="19" t="str">
        <f>VLOOKUP(BBDD!AH1025,[1]CODIFICACIÓN!$BM$3:$BN$14,2,FALSE)</f>
        <v>NS/NC</v>
      </c>
      <c r="AJ1025" s="19" t="str">
        <f>VLOOKUP(BBDD!AI1025,[1]CODIFICACIÓN!$BO$3:$BP$12,2,FALSE)</f>
        <v>TARDA MUCHO</v>
      </c>
      <c r="AL1025" s="19" t="str">
        <f>VLOOKUP(BBDD!AK1025,[1]CODIFICACIÓN!$BQ$3:$BR$7,2,FALSE)</f>
        <v>CON MENOR FRECUENCIA</v>
      </c>
      <c r="AM1025" s="19" t="str">
        <f>VLOOKUP(BBDD!AL1025,[1]CODIFICACIÓN!$BS$3:$BT$7,2,FALSE)</f>
        <v>Seguro</v>
      </c>
    </row>
    <row r="1026" spans="1:39" ht="15" customHeight="1" x14ac:dyDescent="0.3">
      <c r="A1026" s="4">
        <v>1025</v>
      </c>
      <c r="B1026" s="5">
        <v>42846</v>
      </c>
      <c r="C1026" s="7">
        <v>0.76666666666666661</v>
      </c>
      <c r="D1026" s="3" t="s">
        <v>305</v>
      </c>
      <c r="E1026" s="19" t="str">
        <f>VLOOKUP(BBDD!E1026,[1]CODIFICACIÓN!$A$3:$B$5,2,FALSE)</f>
        <v>Hombre</v>
      </c>
      <c r="F1026" s="3">
        <v>52</v>
      </c>
      <c r="G1026" s="3" t="str">
        <f>VLOOKUP(F1026,[1]CODIFICACIÓN!$BV$3:$BW$99,2,FALSE)</f>
        <v>40 a 54 años</v>
      </c>
      <c r="H1026" s="3" t="s">
        <v>216</v>
      </c>
      <c r="I1026" s="19" t="str">
        <f>VLOOKUP(BBDD!H1026,[1]CODIFICACIÓN!$BG$3:$BH$11,2,FALSE)</f>
        <v>OCUPADO/A</v>
      </c>
      <c r="J1026" s="4" t="s">
        <v>128</v>
      </c>
      <c r="K1026" s="19" t="str">
        <f>VLOOKUP(BBDD!J1026,[1]CODIFICACIÓN!$G$3:$H$48,2,FALSE)</f>
        <v>San José</v>
      </c>
      <c r="L1026" s="4" t="s">
        <v>667</v>
      </c>
      <c r="M1026" s="3" t="s">
        <v>305</v>
      </c>
      <c r="N1026" s="19" t="str">
        <f>VLOOKUP(BBDD!M1026,[1]CODIFICACIÓN!$G$3:$H$48,2,FALSE)</f>
        <v>Actur- Rey Fernando</v>
      </c>
      <c r="O1026" s="18">
        <v>174</v>
      </c>
      <c r="P1026" s="19" t="str">
        <f>VLOOKUP(BBDD!O1026,[1]CODIFICACIÓN!$BI$3:$BJ$15,2,FALSE)</f>
        <v>CASA</v>
      </c>
      <c r="Q1026" s="3"/>
      <c r="R1026" s="19" t="str">
        <f>VLOOKUP(BBDD!Q1026,[1]CODIFICACIÓN!$BI$3:$BJ$15,2,FALSE)</f>
        <v>SANIDAD</v>
      </c>
      <c r="T1026" s="19" t="str">
        <f>VLOOKUP(BBDD!S1026,[1]CODIFICACIÓN!$BK$3:$BL$18,2,FALSE)</f>
        <v>COCHE PERSONA QUE CONDUCE</v>
      </c>
      <c r="U1026" s="19"/>
      <c r="V1026" s="3"/>
      <c r="Z1026" s="3">
        <v>20</v>
      </c>
      <c r="AI1026" s="19" t="str">
        <f>VLOOKUP(BBDD!AH1026,[1]CODIFICACIÓN!$BM$3:$BN$14,2,FALSE)</f>
        <v>NS/NC</v>
      </c>
      <c r="AJ1026" s="19" t="str">
        <f>VLOOKUP(BBDD!AI1026,[1]CODIFICACIÓN!$BO$3:$BP$12,2,FALSE)</f>
        <v>NO HAY SERVICIO ADECUADO</v>
      </c>
      <c r="AL1026" s="19" t="str">
        <f>VLOOKUP(BBDD!AK1026,[1]CODIFICACIÓN!$BQ$3:$BR$7,2,FALSE)</f>
        <v>CON MENOR FRECUENCIA</v>
      </c>
      <c r="AM1026" s="19" t="str">
        <f>VLOOKUP(BBDD!AL1026,[1]CODIFICACIÓN!$BS$3:$BT$7,2,FALSE)</f>
        <v>Seguro</v>
      </c>
    </row>
    <row r="1027" spans="1:39" ht="15" customHeight="1" x14ac:dyDescent="0.3">
      <c r="A1027" s="4">
        <v>1026</v>
      </c>
      <c r="B1027" s="5">
        <v>42846</v>
      </c>
      <c r="C1027" s="7">
        <v>0.7729166666666667</v>
      </c>
      <c r="D1027" s="3" t="s">
        <v>305</v>
      </c>
      <c r="E1027" s="19" t="str">
        <f>VLOOKUP(BBDD!E1027,[1]CODIFICACIÓN!$A$3:$B$5,2,FALSE)</f>
        <v>Hombre</v>
      </c>
      <c r="F1027" s="3">
        <v>47</v>
      </c>
      <c r="G1027" s="3" t="str">
        <f>VLOOKUP(F1027,[1]CODIFICACIÓN!$BV$3:$BW$99,2,FALSE)</f>
        <v>40 a 54 años</v>
      </c>
      <c r="H1027" s="3" t="s">
        <v>216</v>
      </c>
      <c r="I1027" s="19" t="str">
        <f>VLOOKUP(BBDD!H1027,[1]CODIFICACIÓN!$BG$3:$BH$11,2,FALSE)</f>
        <v>OCUPADO/A</v>
      </c>
      <c r="J1027" s="4" t="s">
        <v>470</v>
      </c>
      <c r="K1027" s="19" t="str">
        <f>VLOOKUP(BBDD!J1027,[1]CODIFICACIÓN!$G$3:$H$48,2,FALSE)</f>
        <v>Universidad Campus Río Ebro</v>
      </c>
      <c r="L1027" s="4">
        <v>172</v>
      </c>
      <c r="M1027" s="3" t="s">
        <v>305</v>
      </c>
      <c r="N1027" s="19" t="str">
        <f>VLOOKUP(BBDD!M1027,[1]CODIFICACIÓN!$G$3:$H$48,2,FALSE)</f>
        <v>Actur- Rey Fernando</v>
      </c>
      <c r="O1027" s="18">
        <v>174</v>
      </c>
      <c r="P1027" s="19" t="str">
        <f>VLOOKUP(BBDD!O1027,[1]CODIFICACIÓN!$BI$3:$BJ$15,2,FALSE)</f>
        <v>TRABAJO</v>
      </c>
      <c r="Q1027" s="3"/>
      <c r="R1027" s="19" t="str">
        <f>VLOOKUP(BBDD!Q1027,[1]CODIFICACIÓN!$BI$3:$BJ$15,2,FALSE)</f>
        <v>ASUNTOS PERSONALES</v>
      </c>
      <c r="T1027" s="19" t="str">
        <f>VLOOKUP(BBDD!S1027,[1]CODIFICACIÓN!$BK$3:$BL$18,2,FALSE)</f>
        <v>COCHE PERSONA QUE CONDUCE</v>
      </c>
      <c r="U1027" s="19"/>
      <c r="V1027" s="3"/>
      <c r="Z1027" s="3">
        <v>5</v>
      </c>
      <c r="AI1027" s="19" t="str">
        <f>VLOOKUP(BBDD!AH1027,[1]CODIFICACIÓN!$BM$3:$BN$14,2,FALSE)</f>
        <v>NS/NC</v>
      </c>
      <c r="AJ1027" s="19" t="str">
        <f>VLOOKUP(BBDD!AI1027,[1]CODIFICACIÓN!$BO$3:$BP$12,2,FALSE)</f>
        <v>OTROS</v>
      </c>
      <c r="AL1027" s="19" t="str">
        <f>VLOOKUP(BBDD!AK1027,[1]CODIFICACIÓN!$BQ$3:$BR$7,2,FALSE)</f>
        <v>CON MENOR FRECUENCIA</v>
      </c>
      <c r="AM1027" s="19" t="str">
        <f>VLOOKUP(BBDD!AL1027,[1]CODIFICACIÓN!$BS$3:$BT$7,2,FALSE)</f>
        <v>Seguro</v>
      </c>
    </row>
    <row r="1028" spans="1:39" ht="15" customHeight="1" x14ac:dyDescent="0.3">
      <c r="A1028" s="4">
        <v>1027</v>
      </c>
      <c r="B1028" s="5">
        <v>42846</v>
      </c>
      <c r="C1028" s="7">
        <v>0.77430555555555547</v>
      </c>
      <c r="D1028" s="3" t="s">
        <v>305</v>
      </c>
      <c r="E1028" s="19" t="str">
        <f>VLOOKUP(BBDD!E1028,[1]CODIFICACIÓN!$A$3:$B$5,2,FALSE)</f>
        <v>Hombre</v>
      </c>
      <c r="F1028" s="3">
        <v>61</v>
      </c>
      <c r="G1028" s="3" t="str">
        <f>VLOOKUP(F1028,[1]CODIFICACIÓN!$BV$3:$BW$99,2,FALSE)</f>
        <v>55 a 64 años</v>
      </c>
      <c r="H1028" s="3" t="s">
        <v>216</v>
      </c>
      <c r="I1028" s="19" t="str">
        <f>VLOOKUP(BBDD!H1028,[1]CODIFICACIÓN!$BG$3:$BH$11,2,FALSE)</f>
        <v>RETIRADO/A JUBILADO/A</v>
      </c>
      <c r="J1028" s="4" t="s">
        <v>157</v>
      </c>
      <c r="K1028" s="19" t="str">
        <f>VLOOKUP(BBDD!J1028,[1]CODIFICACIÓN!$G$3:$H$48,2,FALSE)</f>
        <v>El Rabal</v>
      </c>
      <c r="L1028" s="4" t="s">
        <v>582</v>
      </c>
      <c r="M1028" s="3" t="s">
        <v>305</v>
      </c>
      <c r="N1028" s="19" t="str">
        <f>VLOOKUP(BBDD!M1028,[1]CODIFICACIÓN!$G$3:$H$48,2,FALSE)</f>
        <v>Actur- Rey Fernando</v>
      </c>
      <c r="O1028" s="18">
        <v>174</v>
      </c>
      <c r="P1028" s="19" t="str">
        <f>VLOOKUP(BBDD!O1028,[1]CODIFICACIÓN!$BI$3:$BJ$15,2,FALSE)</f>
        <v>CASA</v>
      </c>
      <c r="Q1028" s="3"/>
      <c r="R1028" s="19" t="str">
        <f>VLOOKUP(BBDD!Q1028,[1]CODIFICACIÓN!$BI$3:$BJ$15,2,FALSE)</f>
        <v>ASUNTOS PERSONALES</v>
      </c>
      <c r="T1028" s="19" t="str">
        <f>VLOOKUP(BBDD!S1028,[1]CODIFICACIÓN!$BK$3:$BL$18,2,FALSE)</f>
        <v>COCHE PERSONA QUE CONDUCE</v>
      </c>
      <c r="U1028" s="19"/>
      <c r="V1028" s="3"/>
      <c r="Y1028" s="7">
        <v>0.76041666666666663</v>
      </c>
      <c r="Z1028" s="3">
        <v>20</v>
      </c>
      <c r="AI1028" s="19" t="str">
        <f>VLOOKUP(BBDD!AH1028,[1]CODIFICACIÓN!$BM$3:$BN$14,2,FALSE)</f>
        <v>NS/NC</v>
      </c>
      <c r="AJ1028" s="19" t="str">
        <f>VLOOKUP(BBDD!AI1028,[1]CODIFICACIÓN!$BO$3:$BP$12,2,FALSE)</f>
        <v>NO HAY SERVICIO ADECUADO</v>
      </c>
      <c r="AL1028" s="19" t="str">
        <f>VLOOKUP(BBDD!AK1028,[1]CODIFICACIÓN!$BQ$3:$BR$7,2,FALSE)</f>
        <v>4 O MÁS VECES A LA SEMANA</v>
      </c>
      <c r="AM1028" s="19" t="str">
        <f>VLOOKUP(BBDD!AL1028,[1]CODIFICACIÓN!$BS$3:$BT$7,2,FALSE)</f>
        <v>Seguro</v>
      </c>
    </row>
    <row r="1029" spans="1:39" ht="15" customHeight="1" x14ac:dyDescent="0.3">
      <c r="A1029" s="4">
        <v>1028</v>
      </c>
      <c r="B1029" s="5">
        <v>42846</v>
      </c>
      <c r="C1029" s="7">
        <v>0.77569444444444446</v>
      </c>
      <c r="D1029" s="3" t="s">
        <v>305</v>
      </c>
      <c r="E1029" s="19" t="str">
        <f>VLOOKUP(BBDD!E1029,[1]CODIFICACIÓN!$A$3:$B$5,2,FALSE)</f>
        <v>Hombre</v>
      </c>
      <c r="F1029" s="3">
        <v>47</v>
      </c>
      <c r="G1029" s="3" t="str">
        <f>VLOOKUP(F1029,[1]CODIFICACIÓN!$BV$3:$BW$99,2,FALSE)</f>
        <v>40 a 54 años</v>
      </c>
      <c r="H1029" s="3" t="s">
        <v>234</v>
      </c>
      <c r="I1029" s="19" t="str">
        <f>VLOOKUP(BBDD!H1029,[1]CODIFICACIÓN!$BG$3:$BH$11,2,FALSE)</f>
        <v>OCUPADO/A</v>
      </c>
      <c r="J1029" s="4" t="s">
        <v>234</v>
      </c>
      <c r="K1029" s="19" t="str">
        <f>VLOOKUP(BBDD!J1029,[1]CODIFICACIÓN!$G$3:$H$48,2,FALSE)</f>
        <v>Zona Oeste</v>
      </c>
      <c r="L1029" s="4">
        <v>199</v>
      </c>
      <c r="M1029" s="3" t="s">
        <v>305</v>
      </c>
      <c r="N1029" s="19" t="str">
        <f>VLOOKUP(BBDD!M1029,[1]CODIFICACIÓN!$G$3:$H$48,2,FALSE)</f>
        <v>Actur- Rey Fernando</v>
      </c>
      <c r="O1029" s="18">
        <v>174</v>
      </c>
      <c r="P1029" s="19" t="str">
        <f>VLOOKUP(BBDD!O1029,[1]CODIFICACIÓN!$BI$3:$BJ$15,2,FALSE)</f>
        <v>CASA</v>
      </c>
      <c r="Q1029" s="3"/>
      <c r="R1029" s="19" t="str">
        <f>VLOOKUP(BBDD!Q1029,[1]CODIFICACIÓN!$BI$3:$BJ$15,2,FALSE)</f>
        <v>ASUNTOS PERSONALES</v>
      </c>
      <c r="T1029" s="19" t="str">
        <f>VLOOKUP(BBDD!S1029,[1]CODIFICACIÓN!$BK$3:$BL$18,2,FALSE)</f>
        <v>COCHE PERSONA QUE CONDUCE</v>
      </c>
      <c r="U1029" s="19"/>
      <c r="V1029" s="3"/>
      <c r="Y1029" s="7">
        <v>0.7583333333333333</v>
      </c>
      <c r="Z1029" s="3">
        <v>25</v>
      </c>
      <c r="AI1029" s="19" t="str">
        <f>VLOOKUP(BBDD!AH1029,[1]CODIFICACIÓN!$BM$3:$BN$14,2,FALSE)</f>
        <v>NS/NC</v>
      </c>
      <c r="AJ1029" s="19" t="str">
        <f>VLOOKUP(BBDD!AI1029,[1]CODIFICACIÓN!$BO$3:$BP$12,2,FALSE)</f>
        <v>NO HAY SERVICIO ADECUADO</v>
      </c>
      <c r="AL1029" s="19" t="str">
        <f>VLOOKUP(BBDD!AK1029,[1]CODIFICACIÓN!$BQ$3:$BR$7,2,FALSE)</f>
        <v>4 O MÁS VECES A LA SEMANA</v>
      </c>
      <c r="AM1029" s="19" t="str">
        <f>VLOOKUP(BBDD!AL1029,[1]CODIFICACIÓN!$BS$3:$BT$7,2,FALSE)</f>
        <v>Seguro</v>
      </c>
    </row>
    <row r="1030" spans="1:39" ht="15" customHeight="1" x14ac:dyDescent="0.3">
      <c r="A1030" s="4">
        <v>1029</v>
      </c>
      <c r="B1030" s="5">
        <v>42846</v>
      </c>
      <c r="C1030" s="7">
        <v>0.78263888888888899</v>
      </c>
      <c r="D1030" s="3" t="s">
        <v>305</v>
      </c>
      <c r="E1030" s="19" t="str">
        <f>VLOOKUP(BBDD!E1030,[1]CODIFICACIÓN!$A$3:$B$5,2,FALSE)</f>
        <v>Hombre</v>
      </c>
      <c r="F1030" s="3">
        <v>46</v>
      </c>
      <c r="G1030" s="3" t="str">
        <f>VLOOKUP(F1030,[1]CODIFICACIÓN!$BV$3:$BW$99,2,FALSE)</f>
        <v>40 a 54 años</v>
      </c>
      <c r="H1030" s="3" t="s">
        <v>216</v>
      </c>
      <c r="I1030" s="19" t="str">
        <f>VLOOKUP(BBDD!H1030,[1]CODIFICACIÓN!$BG$3:$BH$11,2,FALSE)</f>
        <v>OCUPADO/A</v>
      </c>
      <c r="J1030" s="4" t="s">
        <v>106</v>
      </c>
      <c r="K1030" s="19" t="str">
        <f>VLOOKUP(BBDD!J1030,[1]CODIFICACIÓN!$G$3:$H$48,2,FALSE)</f>
        <v>Actur- Rey Fernando</v>
      </c>
      <c r="L1030" s="4" t="s">
        <v>663</v>
      </c>
      <c r="M1030" s="3" t="s">
        <v>305</v>
      </c>
      <c r="N1030" s="19" t="str">
        <f>VLOOKUP(BBDD!M1030,[1]CODIFICACIÓN!$G$3:$H$48,2,FALSE)</f>
        <v>Actur- Rey Fernando</v>
      </c>
      <c r="O1030" s="18">
        <v>174</v>
      </c>
      <c r="P1030" s="19" t="str">
        <f>VLOOKUP(BBDD!O1030,[1]CODIFICACIÓN!$BI$3:$BJ$15,2,FALSE)</f>
        <v>CASA</v>
      </c>
      <c r="Q1030" s="3"/>
      <c r="R1030" s="19" t="str">
        <f>VLOOKUP(BBDD!Q1030,[1]CODIFICACIÓN!$BI$3:$BJ$15,2,FALSE)</f>
        <v>ASUNTOS PERSONALES</v>
      </c>
      <c r="T1030" s="19" t="str">
        <f>VLOOKUP(BBDD!S1030,[1]CODIFICACIÓN!$BK$3:$BL$18,2,FALSE)</f>
        <v>COCHE PERSONA QUE CONDUCE</v>
      </c>
      <c r="U1030" s="19"/>
      <c r="V1030" s="3"/>
      <c r="Z1030" s="3">
        <v>10</v>
      </c>
      <c r="AI1030" s="19" t="str">
        <f>VLOOKUP(BBDD!AH1030,[1]CODIFICACIÓN!$BM$3:$BN$14,2,FALSE)</f>
        <v>NS/NC</v>
      </c>
      <c r="AJ1030" s="19" t="str">
        <f>VLOOKUP(BBDD!AI1030,[1]CODIFICACIÓN!$BO$3:$BP$12,2,FALSE)</f>
        <v>TARDA MUCHO</v>
      </c>
      <c r="AL1030" s="19" t="str">
        <f>VLOOKUP(BBDD!AK1030,[1]CODIFICACIÓN!$BQ$3:$BR$7,2,FALSE)</f>
        <v>CON MENOR FRECUENCIA</v>
      </c>
      <c r="AM1030" s="19" t="str">
        <f>VLOOKUP(BBDD!AL1030,[1]CODIFICACIÓN!$BS$3:$BT$7,2,FALSE)</f>
        <v>Nada seguro</v>
      </c>
    </row>
    <row r="1031" spans="1:39" x14ac:dyDescent="0.3">
      <c r="A1031" s="4">
        <v>1030</v>
      </c>
      <c r="B1031" s="5">
        <v>42846</v>
      </c>
      <c r="C1031" s="7">
        <v>0.7944444444444444</v>
      </c>
      <c r="D1031" s="3" t="s">
        <v>305</v>
      </c>
      <c r="E1031" s="19" t="str">
        <f>VLOOKUP(BBDD!E1031,[1]CODIFICACIÓN!$A$3:$B$5,2,FALSE)</f>
        <v>Hombre</v>
      </c>
      <c r="F1031" s="3">
        <v>78</v>
      </c>
      <c r="G1031" s="3" t="str">
        <f>VLOOKUP(F1031,[1]CODIFICACIÓN!$BV$3:$BW$99,2,FALSE)</f>
        <v>&gt; 65 años</v>
      </c>
      <c r="H1031" s="3" t="s">
        <v>509</v>
      </c>
      <c r="I1031" s="19" t="str">
        <f>VLOOKUP(BBDD!H1031,[1]CODIFICACIÓN!$BG$3:$BH$11,2,FALSE)</f>
        <v>RETIRADO/A JUBILADO/A</v>
      </c>
      <c r="J1031" s="4" t="s">
        <v>106</v>
      </c>
      <c r="K1031" s="19" t="str">
        <f>VLOOKUP(BBDD!J1031,[1]CODIFICACIÓN!$G$3:$H$48,2,FALSE)</f>
        <v>Actur- Rey Fernando</v>
      </c>
      <c r="L1031" s="4" t="s">
        <v>663</v>
      </c>
      <c r="M1031" s="3" t="s">
        <v>305</v>
      </c>
      <c r="N1031" s="19" t="str">
        <f>VLOOKUP(BBDD!M1031,[1]CODIFICACIÓN!$G$3:$H$48,2,FALSE)</f>
        <v>Actur- Rey Fernando</v>
      </c>
      <c r="O1031" s="18">
        <v>174</v>
      </c>
      <c r="P1031" s="19" t="str">
        <f>VLOOKUP(BBDD!O1031,[1]CODIFICACIÓN!$BI$3:$BJ$15,2,FALSE)</f>
        <v>CASA</v>
      </c>
      <c r="Q1031" s="3"/>
      <c r="R1031" s="19" t="str">
        <f>VLOOKUP(BBDD!Q1031,[1]CODIFICACIÓN!$BI$3:$BJ$15,2,FALSE)</f>
        <v>ASUNTOS PERSONALES</v>
      </c>
      <c r="T1031" s="19" t="str">
        <f>VLOOKUP(BBDD!S1031,[1]CODIFICACIÓN!$BK$3:$BL$18,2,FALSE)</f>
        <v>A PIE</v>
      </c>
      <c r="U1031" s="19" t="str">
        <f>VLOOKUP(BBDD!T1031,[1]CODIFICACIÓN!$BK$3:$BL$18,2,FALSE)</f>
        <v>BUS URBANO</v>
      </c>
      <c r="V1031" s="3"/>
      <c r="Z1031" s="3">
        <v>10</v>
      </c>
      <c r="AC1031" s="3">
        <v>50</v>
      </c>
      <c r="AD1031" s="3">
        <v>3</v>
      </c>
      <c r="AI1031" s="19" t="str">
        <f>VLOOKUP(BBDD!AH1031,[1]CODIFICACIÓN!$BM$3:$BN$14,2,FALSE)</f>
        <v>NS/NC</v>
      </c>
      <c r="AJ1031" s="19" t="str">
        <f>VLOOKUP(BBDD!AI1031,[1]CODIFICACIÓN!$BO$3:$BP$12,2,FALSE)</f>
        <v>NS/NC</v>
      </c>
      <c r="AL1031" s="19" t="str">
        <f>VLOOKUP(BBDD!AK1031,[1]CODIFICACIÓN!$BQ$3:$BR$7,2,FALSE)</f>
        <v>CON MENOR FRECUENCIA</v>
      </c>
      <c r="AM1031" s="19" t="str">
        <f>VLOOKUP(BBDD!AL1031,[1]CODIFICACIÓN!$BS$3:$BT$7,2,FALSE)</f>
        <v>Seguro</v>
      </c>
    </row>
    <row r="1032" spans="1:39" x14ac:dyDescent="0.3">
      <c r="A1032" s="4">
        <v>1031</v>
      </c>
      <c r="B1032" s="5">
        <v>42846</v>
      </c>
      <c r="C1032" s="7">
        <v>0.80138888888888893</v>
      </c>
      <c r="D1032" s="3" t="s">
        <v>305</v>
      </c>
      <c r="E1032" s="19" t="str">
        <f>VLOOKUP(BBDD!E1032,[1]CODIFICACIÓN!$A$3:$B$5,2,FALSE)</f>
        <v>Mujer</v>
      </c>
      <c r="F1032" s="3">
        <v>18</v>
      </c>
      <c r="G1032" s="3" t="str">
        <f>VLOOKUP(F1032,[1]CODIFICACIÓN!$BV$3:$BW$99,2,FALSE)</f>
        <v>15 a 24 años</v>
      </c>
      <c r="H1032" s="3" t="s">
        <v>216</v>
      </c>
      <c r="I1032" s="19" t="str">
        <f>VLOOKUP(BBDD!H1032,[1]CODIFICACIÓN!$BG$3:$BH$11,2,FALSE)</f>
        <v>OCUPADO/A Y ESTUDIANTE</v>
      </c>
      <c r="J1032" s="4" t="s">
        <v>105</v>
      </c>
      <c r="K1032" s="19" t="str">
        <f>VLOOKUP(BBDD!J1032,[1]CODIFICACIÓN!$G$3:$H$48,2,FALSE)</f>
        <v>Centro</v>
      </c>
      <c r="L1032" s="4" t="s">
        <v>665</v>
      </c>
      <c r="M1032" s="3" t="s">
        <v>305</v>
      </c>
      <c r="N1032" s="19" t="str">
        <f>VLOOKUP(BBDD!M1032,[1]CODIFICACIÓN!$G$3:$H$48,2,FALSE)</f>
        <v>Actur- Rey Fernando</v>
      </c>
      <c r="O1032" s="18">
        <v>174</v>
      </c>
      <c r="P1032" s="19" t="str">
        <f>VLOOKUP(BBDD!O1032,[1]CODIFICACIÓN!$BI$3:$BJ$15,2,FALSE)</f>
        <v>CASA</v>
      </c>
      <c r="Q1032" s="3"/>
      <c r="R1032" s="19" t="str">
        <f>VLOOKUP(BBDD!Q1032,[1]CODIFICACIÓN!$BI$3:$BJ$15,2,FALSE)</f>
        <v>ASUNTOS PERSONALES</v>
      </c>
      <c r="T1032" s="19" t="str">
        <f>VLOOKUP(BBDD!S1032,[1]CODIFICACIÓN!$BK$3:$BL$18,2,FALSE)</f>
        <v>TRANVÍA</v>
      </c>
      <c r="U1032" s="19" t="str">
        <f>VLOOKUP(BBDD!T1032,[1]CODIFICACIÓN!$BK$3:$BL$18,2,FALSE)</f>
        <v>BUS URBANO</v>
      </c>
      <c r="V1032" s="3"/>
      <c r="Y1032" s="7">
        <v>0.77083333333333337</v>
      </c>
      <c r="Z1032" s="3">
        <v>45</v>
      </c>
      <c r="AA1032" s="3" t="s">
        <v>467</v>
      </c>
      <c r="AC1032" s="3">
        <v>29</v>
      </c>
      <c r="AD1032" s="3">
        <v>1</v>
      </c>
      <c r="AI1032" s="19" t="str">
        <f>VLOOKUP(BBDD!AH1032,[1]CODIFICACIÓN!$BM$3:$BN$14,2,FALSE)</f>
        <v>AUTOBÚS URBANO DE ZARAGOZA</v>
      </c>
      <c r="AJ1032" s="19" t="str">
        <f>VLOOKUP(BBDD!AI1032,[1]CODIFICACIÓN!$BO$3:$BP$12,2,FALSE)</f>
        <v>NS/NC</v>
      </c>
      <c r="AL1032" s="19" t="str">
        <f>VLOOKUP(BBDD!AK1032,[1]CODIFICACIÓN!$BQ$3:$BR$7,2,FALSE)</f>
        <v>CON MENOR FRECUENCIA</v>
      </c>
      <c r="AM1032" s="19" t="str">
        <f>VLOOKUP(BBDD!AL1032,[1]CODIFICACIÓN!$BS$3:$BT$7,2,FALSE)</f>
        <v>Seguro</v>
      </c>
    </row>
    <row r="1033" spans="1:39" ht="15" customHeight="1" x14ac:dyDescent="0.3">
      <c r="A1033" s="4">
        <v>1032</v>
      </c>
      <c r="B1033" s="5">
        <v>42846</v>
      </c>
      <c r="C1033" s="7">
        <v>0.80972222222222223</v>
      </c>
      <c r="D1033" s="3" t="s">
        <v>305</v>
      </c>
      <c r="E1033" s="19" t="str">
        <f>VLOOKUP(BBDD!E1033,[1]CODIFICACIÓN!$A$3:$B$5,2,FALSE)</f>
        <v>Mujer</v>
      </c>
      <c r="F1033" s="3">
        <v>19</v>
      </c>
      <c r="G1033" s="3" t="str">
        <f>VLOOKUP(F1033,[1]CODIFICACIÓN!$BV$3:$BW$99,2,FALSE)</f>
        <v>15 a 24 años</v>
      </c>
      <c r="H1033" s="3" t="s">
        <v>216</v>
      </c>
      <c r="I1033" s="19" t="str">
        <f>VLOOKUP(BBDD!H1033,[1]CODIFICACIÓN!$BG$3:$BH$11,2,FALSE)</f>
        <v>OCUPADO/A</v>
      </c>
      <c r="J1033" s="4" t="s">
        <v>330</v>
      </c>
      <c r="K1033" s="19" t="str">
        <f>VLOOKUP(BBDD!J1033,[1]CODIFICACIÓN!$G$3:$H$48,2,FALSE)</f>
        <v>El Rabal</v>
      </c>
      <c r="L1033" s="4">
        <v>123</v>
      </c>
      <c r="M1033" s="3" t="s">
        <v>305</v>
      </c>
      <c r="N1033" s="19" t="str">
        <f>VLOOKUP(BBDD!M1033,[1]CODIFICACIÓN!$G$3:$H$48,2,FALSE)</f>
        <v>Actur- Rey Fernando</v>
      </c>
      <c r="O1033" s="18">
        <v>174</v>
      </c>
      <c r="P1033" s="19" t="str">
        <f>VLOOKUP(BBDD!O1033,[1]CODIFICACIÓN!$BI$3:$BJ$15,2,FALSE)</f>
        <v>CASA</v>
      </c>
      <c r="Q1033" s="3"/>
      <c r="R1033" s="19" t="str">
        <f>VLOOKUP(BBDD!Q1033,[1]CODIFICACIÓN!$BI$3:$BJ$15,2,FALSE)</f>
        <v>ASUNTOS PERSONALES</v>
      </c>
      <c r="T1033" s="19" t="str">
        <f>VLOOKUP(BBDD!S1033,[1]CODIFICACIÓN!$BK$3:$BL$18,2,FALSE)</f>
        <v>BUS URBANO</v>
      </c>
      <c r="U1033" s="19"/>
      <c r="V1033" s="3"/>
      <c r="Z1033" s="3">
        <v>40</v>
      </c>
      <c r="AA1033" s="3">
        <v>50</v>
      </c>
      <c r="AB1033" s="3">
        <v>30</v>
      </c>
      <c r="AI1033" s="19" t="str">
        <f>VLOOKUP(BBDD!AH1033,[1]CODIFICACIÓN!$BM$3:$BN$14,2,FALSE)</f>
        <v>NS/NC</v>
      </c>
      <c r="AJ1033" s="19" t="str">
        <f>VLOOKUP(BBDD!AI1033,[1]CODIFICACIÓN!$BO$3:$BP$12,2,FALSE)</f>
        <v>NS/NC</v>
      </c>
      <c r="AL1033" s="19" t="str">
        <f>VLOOKUP(BBDD!AK1033,[1]CODIFICACIÓN!$BQ$3:$BR$7,2,FALSE)</f>
        <v>CON MENOR FRECUENCIA</v>
      </c>
      <c r="AM1033" s="19" t="str">
        <f>VLOOKUP(BBDD!AL1033,[1]CODIFICACIÓN!$BS$3:$BT$7,2,FALSE)</f>
        <v>Seguro</v>
      </c>
    </row>
    <row r="1034" spans="1:39" ht="15" customHeight="1" x14ac:dyDescent="0.3">
      <c r="A1034" s="4">
        <v>1033</v>
      </c>
      <c r="B1034" s="5">
        <v>42846</v>
      </c>
      <c r="C1034" s="7">
        <v>0.82777777777777783</v>
      </c>
      <c r="D1034" s="3" t="s">
        <v>305</v>
      </c>
      <c r="E1034" s="19" t="str">
        <f>VLOOKUP(BBDD!E1034,[1]CODIFICACIÓN!$A$3:$B$5,2,FALSE)</f>
        <v>Hombre</v>
      </c>
      <c r="F1034" s="3">
        <v>37</v>
      </c>
      <c r="G1034" s="3" t="str">
        <f>VLOOKUP(F1034,[1]CODIFICACIÓN!$BV$3:$BW$99,2,FALSE)</f>
        <v>25 a 39 años</v>
      </c>
      <c r="H1034" s="3" t="s">
        <v>216</v>
      </c>
      <c r="I1034" s="19" t="str">
        <f>VLOOKUP(BBDD!H1034,[1]CODIFICACIÓN!$BG$3:$BH$11,2,FALSE)</f>
        <v>OCUPADO/A</v>
      </c>
      <c r="J1034" s="4" t="s">
        <v>297</v>
      </c>
      <c r="K1034" s="19" t="str">
        <f>VLOOKUP(BBDD!J1034,[1]CODIFICACIÓN!$G$3:$H$48,2,FALSE)</f>
        <v>El Rabal</v>
      </c>
      <c r="L1034" s="4" t="s">
        <v>585</v>
      </c>
      <c r="M1034" s="3" t="s">
        <v>305</v>
      </c>
      <c r="N1034" s="19" t="str">
        <f>VLOOKUP(BBDD!M1034,[1]CODIFICACIÓN!$G$3:$H$48,2,FALSE)</f>
        <v>Actur- Rey Fernando</v>
      </c>
      <c r="O1034" s="18">
        <v>174</v>
      </c>
      <c r="P1034" s="19" t="str">
        <f>VLOOKUP(BBDD!O1034,[1]CODIFICACIÓN!$BI$3:$BJ$15,2,FALSE)</f>
        <v>CASA</v>
      </c>
      <c r="Q1034" s="3"/>
      <c r="R1034" s="19" t="str">
        <f>VLOOKUP(BBDD!Q1034,[1]CODIFICACIÓN!$BI$3:$BJ$15,2,FALSE)</f>
        <v>ASUNTOS PERSONALES</v>
      </c>
      <c r="T1034" s="19" t="str">
        <f>VLOOKUP(BBDD!S1034,[1]CODIFICACIÓN!$BK$3:$BL$18,2,FALSE)</f>
        <v>COCHE PERSONA QUE CONDUCE</v>
      </c>
      <c r="U1034" s="19"/>
      <c r="V1034" s="3"/>
      <c r="Z1034" s="3">
        <v>10</v>
      </c>
      <c r="AI1034" s="19" t="str">
        <f>VLOOKUP(BBDD!AH1034,[1]CODIFICACIÓN!$BM$3:$BN$14,2,FALSE)</f>
        <v>NS/NC</v>
      </c>
      <c r="AJ1034" s="19" t="str">
        <f>VLOOKUP(BBDD!AI1034,[1]CODIFICACIÓN!$BO$3:$BP$12,2,FALSE)</f>
        <v>TARDA MUCHO</v>
      </c>
      <c r="AL1034" s="19" t="str">
        <f>VLOOKUP(BBDD!AK1034,[1]CODIFICACIÓN!$BQ$3:$BR$7,2,FALSE)</f>
        <v>CON MENOR FRECUENCIA</v>
      </c>
      <c r="AM1034" s="19" t="str">
        <f>VLOOKUP(BBDD!AL1034,[1]CODIFICACIÓN!$BS$3:$BT$7,2,FALSE)</f>
        <v>Seguro</v>
      </c>
    </row>
    <row r="1035" spans="1:39" ht="15" customHeight="1" x14ac:dyDescent="0.3">
      <c r="A1035" s="4">
        <v>1034</v>
      </c>
      <c r="B1035" s="5">
        <v>42846</v>
      </c>
      <c r="C1035" s="7">
        <v>0.83472222222222225</v>
      </c>
      <c r="D1035" s="3" t="s">
        <v>305</v>
      </c>
      <c r="E1035" s="19" t="str">
        <f>VLOOKUP(BBDD!E1035,[1]CODIFICACIÓN!$A$3:$B$5,2,FALSE)</f>
        <v>Mujer</v>
      </c>
      <c r="F1035" s="3">
        <v>36</v>
      </c>
      <c r="G1035" s="3" t="str">
        <f>VLOOKUP(F1035,[1]CODIFICACIÓN!$BV$3:$BW$99,2,FALSE)</f>
        <v>25 a 39 años</v>
      </c>
      <c r="H1035" s="3" t="s">
        <v>216</v>
      </c>
      <c r="I1035" s="19" t="str">
        <f>VLOOKUP(BBDD!H1035,[1]CODIFICACIÓN!$BG$3:$BH$11,2,FALSE)</f>
        <v>OCUPADO/A</v>
      </c>
      <c r="J1035" s="4" t="s">
        <v>660</v>
      </c>
      <c r="K1035" s="19" t="str">
        <f>VLOOKUP(BBDD!J1035,[1]CODIFICACIÓN!$G$3:$H$48,2,FALSE)</f>
        <v>El Rabal</v>
      </c>
      <c r="L1035" s="4" t="s">
        <v>583</v>
      </c>
      <c r="M1035" s="3" t="s">
        <v>305</v>
      </c>
      <c r="N1035" s="19" t="str">
        <f>VLOOKUP(BBDD!M1035,[1]CODIFICACIÓN!$G$3:$H$48,2,FALSE)</f>
        <v>Actur- Rey Fernando</v>
      </c>
      <c r="O1035" s="18">
        <v>174</v>
      </c>
      <c r="P1035" s="19" t="str">
        <f>VLOOKUP(BBDD!O1035,[1]CODIFICACIÓN!$BI$3:$BJ$15,2,FALSE)</f>
        <v>CASA</v>
      </c>
      <c r="Q1035" s="3"/>
      <c r="R1035" s="19" t="str">
        <f>VLOOKUP(BBDD!Q1035,[1]CODIFICACIÓN!$BI$3:$BJ$15,2,FALSE)</f>
        <v>ASUNTOS PERSONALES</v>
      </c>
      <c r="T1035" s="19" t="str">
        <f>VLOOKUP(BBDD!S1035,[1]CODIFICACIÓN!$BK$3:$BL$18,2,FALSE)</f>
        <v>COCHE PERSONA QUE CONDUCE</v>
      </c>
      <c r="U1035" s="19"/>
      <c r="V1035" s="3"/>
      <c r="Z1035" s="3">
        <v>12</v>
      </c>
      <c r="AI1035" s="19" t="str">
        <f>VLOOKUP(BBDD!AH1035,[1]CODIFICACIÓN!$BM$3:$BN$14,2,FALSE)</f>
        <v>NS/NC</v>
      </c>
      <c r="AJ1035" s="19" t="str">
        <f>VLOOKUP(BBDD!AI1035,[1]CODIFICACIÓN!$BO$3:$BP$12,2,FALSE)</f>
        <v>NO HAY SERVICIO ADECUADO</v>
      </c>
      <c r="AL1035" s="19" t="str">
        <f>VLOOKUP(BBDD!AK1035,[1]CODIFICACIÓN!$BQ$3:$BR$7,2,FALSE)</f>
        <v>CON MENOR FRECUENCIA</v>
      </c>
      <c r="AM1035" s="19" t="str">
        <f>VLOOKUP(BBDD!AL1035,[1]CODIFICACIÓN!$BS$3:$BT$7,2,FALSE)</f>
        <v>Seguro</v>
      </c>
    </row>
    <row r="1036" spans="1:39" x14ac:dyDescent="0.3">
      <c r="A1036" s="4">
        <v>1035</v>
      </c>
      <c r="B1036" s="5">
        <v>42846</v>
      </c>
      <c r="C1036" s="7">
        <v>0.85138888888888886</v>
      </c>
      <c r="D1036" s="3" t="s">
        <v>305</v>
      </c>
      <c r="E1036" s="19" t="str">
        <f>VLOOKUP(BBDD!E1036,[1]CODIFICACIÓN!$A$3:$B$5,2,FALSE)</f>
        <v>Mujer</v>
      </c>
      <c r="F1036" s="3">
        <v>26</v>
      </c>
      <c r="G1036" s="3" t="str">
        <f>VLOOKUP(F1036,[1]CODIFICACIÓN!$BV$3:$BW$99,2,FALSE)</f>
        <v>25 a 39 años</v>
      </c>
      <c r="H1036" s="3" t="s">
        <v>216</v>
      </c>
      <c r="I1036" s="19" t="str">
        <f>VLOOKUP(BBDD!H1036,[1]CODIFICACIÓN!$BG$3:$BH$11,2,FALSE)</f>
        <v>EN PARO</v>
      </c>
      <c r="J1036" s="4" t="s">
        <v>297</v>
      </c>
      <c r="K1036" s="19" t="str">
        <f>VLOOKUP(BBDD!J1036,[1]CODIFICACIÓN!$G$3:$H$48,2,FALSE)</f>
        <v>El Rabal</v>
      </c>
      <c r="L1036" s="4" t="s">
        <v>585</v>
      </c>
      <c r="M1036" s="3" t="s">
        <v>305</v>
      </c>
      <c r="N1036" s="19" t="str">
        <f>VLOOKUP(BBDD!M1036,[1]CODIFICACIÓN!$G$3:$H$48,2,FALSE)</f>
        <v>Actur- Rey Fernando</v>
      </c>
      <c r="O1036" s="18">
        <v>174</v>
      </c>
      <c r="P1036" s="19" t="str">
        <f>VLOOKUP(BBDD!O1036,[1]CODIFICACIÓN!$BI$3:$BJ$15,2,FALSE)</f>
        <v>OCIO (DEPORTE, AMIGOS, ETC.)</v>
      </c>
      <c r="Q1036" s="3"/>
      <c r="R1036" s="19" t="str">
        <f>VLOOKUP(BBDD!Q1036,[1]CODIFICACIÓN!$BI$3:$BJ$15,2,FALSE)</f>
        <v>OCIO (DEPORTE, AMIGOS, ETC.)</v>
      </c>
      <c r="T1036" s="19" t="str">
        <f>VLOOKUP(BBDD!S1036,[1]CODIFICACIÓN!$BK$3:$BL$18,2,FALSE)</f>
        <v>A PIE</v>
      </c>
      <c r="U1036" s="19" t="str">
        <f>VLOOKUP(BBDD!T1036,[1]CODIFICACIÓN!$BK$3:$BL$18,2,FALSE)</f>
        <v>BUS URBANO</v>
      </c>
      <c r="V1036" s="3"/>
      <c r="Y1036" s="7">
        <v>0.83333333333333337</v>
      </c>
      <c r="Z1036" s="3">
        <v>13</v>
      </c>
      <c r="AC1036" s="3">
        <v>29</v>
      </c>
      <c r="AD1036" s="3">
        <v>3</v>
      </c>
      <c r="AI1036" s="19" t="str">
        <f>VLOOKUP(BBDD!AH1036,[1]CODIFICACIÓN!$BM$3:$BN$14,2,FALSE)</f>
        <v>NS/NC</v>
      </c>
      <c r="AJ1036" s="19" t="str">
        <f>VLOOKUP(BBDD!AI1036,[1]CODIFICACIÓN!$BO$3:$BP$12,2,FALSE)</f>
        <v>NS/NC</v>
      </c>
      <c r="AL1036" s="19" t="str">
        <f>VLOOKUP(BBDD!AK1036,[1]CODIFICACIÓN!$BQ$3:$BR$7,2,FALSE)</f>
        <v>CON MENOR FRECUENCIA</v>
      </c>
      <c r="AM1036" s="19" t="str">
        <f>VLOOKUP(BBDD!AL1036,[1]CODIFICACIÓN!$BS$3:$BT$7,2,FALSE)</f>
        <v>Muy seguro</v>
      </c>
    </row>
    <row r="1037" spans="1:39" x14ac:dyDescent="0.3">
      <c r="A1037" s="4">
        <v>1036</v>
      </c>
      <c r="B1037" s="5">
        <v>42846</v>
      </c>
      <c r="C1037" s="7">
        <v>0.63124999999999998</v>
      </c>
      <c r="D1037" s="3" t="s">
        <v>305</v>
      </c>
      <c r="E1037" s="19" t="str">
        <f>VLOOKUP(BBDD!E1037,[1]CODIFICACIÓN!$A$3:$B$5,2,FALSE)</f>
        <v>NS/NC</v>
      </c>
      <c r="F1037" s="3">
        <v>65</v>
      </c>
      <c r="G1037" s="3" t="str">
        <f>VLOOKUP(F1037,[1]CODIFICACIÓN!$BV$3:$BW$99,2,FALSE)</f>
        <v>&gt; 65 años</v>
      </c>
      <c r="H1037" s="3" t="s">
        <v>216</v>
      </c>
      <c r="I1037" s="19" t="str">
        <f>VLOOKUP(BBDD!H1037,[1]CODIFICACIÓN!$BG$3:$BH$11,2,FALSE)</f>
        <v>RETIRADO/A JUBILADO/A</v>
      </c>
      <c r="J1037" s="4" t="s">
        <v>305</v>
      </c>
      <c r="K1037" s="19" t="str">
        <f>VLOOKUP(BBDD!J1037,[1]CODIFICACIÓN!$G$3:$H$48,2,FALSE)</f>
        <v>Actur- Rey Fernando</v>
      </c>
      <c r="L1037" s="4">
        <v>3</v>
      </c>
      <c r="M1037" s="3" t="s">
        <v>311</v>
      </c>
      <c r="N1037" s="19" t="str">
        <f>VLOOKUP(BBDD!M1037,[1]CODIFICACIÓN!$G$3:$H$48,2,FALSE)</f>
        <v>Zona Norte</v>
      </c>
      <c r="O1037" s="18">
        <v>201</v>
      </c>
      <c r="P1037" s="19" t="str">
        <f>VLOOKUP(BBDD!O1037,[1]CODIFICACIÓN!$BI$3:$BJ$15,2,FALSE)</f>
        <v>SANIDAD</v>
      </c>
      <c r="Q1037" s="3"/>
      <c r="R1037" s="19" t="str">
        <f>VLOOKUP(BBDD!Q1037,[1]CODIFICACIÓN!$BI$3:$BJ$15,2,FALSE)</f>
        <v>CASA</v>
      </c>
      <c r="T1037" s="19" t="str">
        <f>VLOOKUP(BBDD!S1037,[1]CODIFICACIÓN!$BK$3:$BL$18,2,FALSE)</f>
        <v>A PIE</v>
      </c>
      <c r="U1037" s="19" t="str">
        <f>VLOOKUP(BBDD!T1037,[1]CODIFICACIÓN!$BK$3:$BL$18,2,FALSE)</f>
        <v>BUS URBANO</v>
      </c>
      <c r="V1037" s="19" t="str">
        <f>VLOOKUP(BBDD!U1037,[1]CODIFICACIÓN!$BK$3:$BL$18,2,FALSE)</f>
        <v>BUS URBANO</v>
      </c>
      <c r="Y1037" s="7">
        <v>0.63124999999999998</v>
      </c>
      <c r="Z1037" s="3">
        <v>45</v>
      </c>
      <c r="AC1037" s="3">
        <v>50</v>
      </c>
      <c r="AD1037" s="3">
        <v>8</v>
      </c>
      <c r="AE1037" s="3">
        <v>43</v>
      </c>
      <c r="AF1037" s="3">
        <v>8</v>
      </c>
      <c r="AI1037" s="19" t="str">
        <f>VLOOKUP(BBDD!AH1037,[1]CODIFICACIÓN!$BM$3:$BN$14,2,FALSE)</f>
        <v>AUTOBÚS URBANO DE ZARAGOZA</v>
      </c>
      <c r="AJ1037" s="19" t="str">
        <f>VLOOKUP(BBDD!AI1037,[1]CODIFICACIÓN!$BO$3:$BP$12,2,FALSE)</f>
        <v>NS/NC</v>
      </c>
      <c r="AL1037" s="19" t="str">
        <f>VLOOKUP(BBDD!AK1037,[1]CODIFICACIÓN!$BQ$3:$BR$7,2,FALSE)</f>
        <v>1-3 VECES AL MES</v>
      </c>
      <c r="AM1037" s="19" t="str">
        <f>VLOOKUP(BBDD!AL1037,[1]CODIFICACIÓN!$BS$3:$BT$7,2,FALSE)</f>
        <v>Seguro</v>
      </c>
    </row>
    <row r="1038" spans="1:39" ht="15" customHeight="1" x14ac:dyDescent="0.3">
      <c r="A1038" s="4">
        <v>1037</v>
      </c>
      <c r="B1038" s="5">
        <v>42846</v>
      </c>
      <c r="C1038" s="7">
        <v>0.64236111111111105</v>
      </c>
      <c r="D1038" s="3" t="s">
        <v>305</v>
      </c>
      <c r="E1038" s="19" t="str">
        <f>VLOOKUP(BBDD!E1038,[1]CODIFICACIÓN!$A$3:$B$5,2,FALSE)</f>
        <v>Hombre</v>
      </c>
      <c r="F1038" s="3">
        <v>17</v>
      </c>
      <c r="G1038" s="3" t="str">
        <f>VLOOKUP(F1038,[1]CODIFICACIÓN!$BV$3:$BW$99,2,FALSE)</f>
        <v>15 a 24 años</v>
      </c>
      <c r="H1038" s="3" t="s">
        <v>157</v>
      </c>
      <c r="I1038" s="19" t="str">
        <f>VLOOKUP(BBDD!H1038,[1]CODIFICACIÓN!$BG$3:$BH$11,2,FALSE)</f>
        <v>EN PARO</v>
      </c>
      <c r="J1038" s="4" t="s">
        <v>305</v>
      </c>
      <c r="K1038" s="19" t="str">
        <f>VLOOKUP(BBDD!J1038,[1]CODIFICACIÓN!$G$3:$H$48,2,FALSE)</f>
        <v>Actur- Rey Fernando</v>
      </c>
      <c r="L1038" s="4">
        <v>3</v>
      </c>
      <c r="M1038" s="3" t="s">
        <v>157</v>
      </c>
      <c r="N1038" s="19" t="str">
        <f>VLOOKUP(BBDD!M1038,[1]CODIFICACIÓN!$G$3:$H$48,2,FALSE)</f>
        <v>El Rabal</v>
      </c>
      <c r="O1038" s="18" t="s">
        <v>582</v>
      </c>
      <c r="P1038" s="19" t="str">
        <f>VLOOKUP(BBDD!O1038,[1]CODIFICACIÓN!$BI$3:$BJ$15,2,FALSE)</f>
        <v>OCIO (DEPORTE, AMIGOS, ETC.)</v>
      </c>
      <c r="Q1038" s="3"/>
      <c r="R1038" s="19" t="str">
        <f>VLOOKUP(BBDD!Q1038,[1]CODIFICACIÓN!$BI$3:$BJ$15,2,FALSE)</f>
        <v>CASA</v>
      </c>
      <c r="T1038" s="19" t="str">
        <f>VLOOKUP(BBDD!S1038,[1]CODIFICACIÓN!$BK$3:$BL$18,2,FALSE)</f>
        <v>COCHE ACOMPAÑANTE</v>
      </c>
      <c r="U1038" s="19"/>
      <c r="V1038" s="3"/>
      <c r="Y1038" s="7">
        <v>0.64236111111111105</v>
      </c>
      <c r="Z1038" s="3">
        <v>5</v>
      </c>
      <c r="AI1038" s="19" t="str">
        <f>VLOOKUP(BBDD!AH1038,[1]CODIFICACIÓN!$BM$3:$BN$14,2,FALSE)</f>
        <v>NS/NC</v>
      </c>
      <c r="AJ1038" s="19" t="str">
        <f>VLOOKUP(BBDD!AI1038,[1]CODIFICACIÓN!$BO$3:$BP$12,2,FALSE)</f>
        <v>ES INCÓMODO</v>
      </c>
      <c r="AL1038" s="19" t="str">
        <f>VLOOKUP(BBDD!AK1038,[1]CODIFICACIÓN!$BQ$3:$BR$7,2,FALSE)</f>
        <v>1-3 VECES AL MES</v>
      </c>
      <c r="AM1038" s="19" t="str">
        <f>VLOOKUP(BBDD!AL1038,[1]CODIFICACIÓN!$BS$3:$BT$7,2,FALSE)</f>
        <v>Poco seguro</v>
      </c>
    </row>
    <row r="1039" spans="1:39" ht="15" customHeight="1" x14ac:dyDescent="0.3">
      <c r="A1039" s="4">
        <v>1038</v>
      </c>
      <c r="B1039" s="5">
        <v>42846</v>
      </c>
      <c r="C1039" s="7">
        <v>0.64930555555555558</v>
      </c>
      <c r="D1039" s="3" t="s">
        <v>305</v>
      </c>
      <c r="E1039" s="19" t="str">
        <f>VLOOKUP(BBDD!E1039,[1]CODIFICACIÓN!$A$3:$B$5,2,FALSE)</f>
        <v>Mujer</v>
      </c>
      <c r="F1039" s="3">
        <v>32</v>
      </c>
      <c r="G1039" s="3" t="str">
        <f>VLOOKUP(F1039,[1]CODIFICACIÓN!$BV$3:$BW$99,2,FALSE)</f>
        <v>25 a 39 años</v>
      </c>
      <c r="H1039" s="3" t="s">
        <v>216</v>
      </c>
      <c r="I1039" s="19" t="str">
        <f>VLOOKUP(BBDD!H1039,[1]CODIFICACIÓN!$BG$3:$BH$11,2,FALSE)</f>
        <v>OCUPADO/A</v>
      </c>
      <c r="K1039" s="19" t="str">
        <f>VLOOKUP(BBDD!J1039,[1]CODIFICACIÓN!$G$3:$H$48,2,FALSE)</f>
        <v>No sabe / No contesta</v>
      </c>
      <c r="L1039" s="4">
        <v>999</v>
      </c>
      <c r="M1039" s="3" t="s">
        <v>308</v>
      </c>
      <c r="N1039" s="19" t="str">
        <f>VLOOKUP(BBDD!M1039,[1]CODIFICACIÓN!$G$3:$H$48,2,FALSE)</f>
        <v>El Rabal</v>
      </c>
      <c r="O1039" s="18">
        <v>26</v>
      </c>
      <c r="P1039" s="19" t="str">
        <f>VLOOKUP(BBDD!O1039,[1]CODIFICACIÓN!$BI$3:$BJ$15,2,FALSE)</f>
        <v>TRABAJO</v>
      </c>
      <c r="Q1039" s="3"/>
      <c r="R1039" s="19" t="str">
        <f>VLOOKUP(BBDD!Q1039,[1]CODIFICACIÓN!$BI$3:$BJ$15,2,FALSE)</f>
        <v>CASA</v>
      </c>
      <c r="T1039" s="19" t="str">
        <f>VLOOKUP(BBDD!S1039,[1]CODIFICACIÓN!$BK$3:$BL$18,2,FALSE)</f>
        <v>BICICLETA PRIVADA</v>
      </c>
      <c r="U1039" s="19"/>
      <c r="V1039" s="3"/>
      <c r="Y1039" s="7">
        <v>0.64930555555555558</v>
      </c>
      <c r="Z1039" s="3">
        <v>15</v>
      </c>
      <c r="AI1039" s="19" t="str">
        <f>VLOOKUP(BBDD!AH1039,[1]CODIFICACIÓN!$BM$3:$BN$14,2,FALSE)</f>
        <v>NS/NC</v>
      </c>
      <c r="AJ1039" s="19" t="str">
        <f>VLOOKUP(BBDD!AI1039,[1]CODIFICACIÓN!$BO$3:$BP$12,2,FALSE)</f>
        <v>OTROS</v>
      </c>
      <c r="AK1039" s="3" t="s">
        <v>510</v>
      </c>
      <c r="AL1039" s="19" t="str">
        <f>VLOOKUP(BBDD!AK1039,[1]CODIFICACIÓN!$BQ$3:$BR$7,2,FALSE)</f>
        <v>4 O MÁS VECES A LA SEMANA</v>
      </c>
      <c r="AM1039" s="19" t="str">
        <f>VLOOKUP(BBDD!AL1039,[1]CODIFICACIÓN!$BS$3:$BT$7,2,FALSE)</f>
        <v>Muy seguro</v>
      </c>
    </row>
    <row r="1040" spans="1:39" ht="15" customHeight="1" x14ac:dyDescent="0.3">
      <c r="A1040" s="4">
        <v>1039</v>
      </c>
      <c r="B1040" s="5">
        <v>42846</v>
      </c>
      <c r="C1040" s="7">
        <v>0.65763888888888888</v>
      </c>
      <c r="D1040" s="3" t="s">
        <v>305</v>
      </c>
      <c r="E1040" s="19" t="str">
        <f>VLOOKUP(BBDD!E1040,[1]CODIFICACIÓN!$A$3:$B$5,2,FALSE)</f>
        <v>Mujer</v>
      </c>
      <c r="F1040" s="3">
        <v>29</v>
      </c>
      <c r="G1040" s="3" t="str">
        <f>VLOOKUP(F1040,[1]CODIFICACIÓN!$BV$3:$BW$99,2,FALSE)</f>
        <v>25 a 39 años</v>
      </c>
      <c r="H1040" s="3" t="s">
        <v>511</v>
      </c>
      <c r="I1040" s="19" t="str">
        <f>VLOOKUP(BBDD!H1040,[1]CODIFICACIÓN!$BG$3:$BH$11,2,FALSE)</f>
        <v>EN PARO</v>
      </c>
      <c r="K1040" s="19" t="str">
        <f>VLOOKUP(BBDD!J1040,[1]CODIFICACIÓN!$G$3:$H$48,2,FALSE)</f>
        <v>No sabe / No contesta</v>
      </c>
      <c r="L1040" s="4">
        <v>999</v>
      </c>
      <c r="M1040" s="3" t="s">
        <v>601</v>
      </c>
      <c r="N1040" s="19" t="str">
        <f>VLOOKUP(BBDD!M1040,[1]CODIFICACIÓN!$G$3:$H$48,2,FALSE)</f>
        <v>Oliver- Valdefierro</v>
      </c>
      <c r="O1040" s="18">
        <v>51</v>
      </c>
      <c r="P1040" s="19" t="str">
        <f>VLOOKUP(BBDD!O1040,[1]CODIFICACIÓN!$BI$3:$BJ$15,2,FALSE)</f>
        <v>SANIDAD</v>
      </c>
      <c r="Q1040" s="3"/>
      <c r="R1040" s="19" t="str">
        <f>VLOOKUP(BBDD!Q1040,[1]CODIFICACIÓN!$BI$3:$BJ$15,2,FALSE)</f>
        <v>CASA</v>
      </c>
      <c r="T1040" s="19" t="str">
        <f>VLOOKUP(BBDD!S1040,[1]CODIFICACIÓN!$BK$3:$BL$18,2,FALSE)</f>
        <v>COCHE PERSONA QUE CONDUCE</v>
      </c>
      <c r="U1040" s="19"/>
      <c r="V1040" s="3"/>
      <c r="Y1040" s="7">
        <v>0.65972222222222221</v>
      </c>
      <c r="Z1040" s="3">
        <v>20</v>
      </c>
      <c r="AI1040" s="19" t="str">
        <f>VLOOKUP(BBDD!AH1040,[1]CODIFICACIÓN!$BM$3:$BN$14,2,FALSE)</f>
        <v>NS/NC</v>
      </c>
      <c r="AJ1040" s="19" t="str">
        <f>VLOOKUP(BBDD!AI1040,[1]CODIFICACIÓN!$BO$3:$BP$12,2,FALSE)</f>
        <v>NO HAY SERVICIO ADECUADO</v>
      </c>
      <c r="AL1040" s="19" t="str">
        <f>VLOOKUP(BBDD!AK1040,[1]CODIFICACIÓN!$BQ$3:$BR$7,2,FALSE)</f>
        <v>4 O MÁS VECES A LA SEMANA</v>
      </c>
      <c r="AM1040" s="19" t="str">
        <f>VLOOKUP(BBDD!AL1040,[1]CODIFICACIÓN!$BS$3:$BT$7,2,FALSE)</f>
        <v>Seguro</v>
      </c>
    </row>
    <row r="1041" spans="1:39" ht="15" customHeight="1" x14ac:dyDescent="0.3">
      <c r="A1041" s="4">
        <v>1040</v>
      </c>
      <c r="B1041" s="5">
        <v>42846</v>
      </c>
      <c r="C1041" s="7">
        <v>0.66875000000000007</v>
      </c>
      <c r="D1041" s="3" t="s">
        <v>305</v>
      </c>
      <c r="E1041" s="19" t="str">
        <f>VLOOKUP(BBDD!E1041,[1]CODIFICACIÓN!$A$3:$B$5,2,FALSE)</f>
        <v>Hombre</v>
      </c>
      <c r="F1041" s="3">
        <v>44</v>
      </c>
      <c r="G1041" s="3" t="str">
        <f>VLOOKUP(F1041,[1]CODIFICACIÓN!$BV$3:$BW$99,2,FALSE)</f>
        <v>40 a 54 años</v>
      </c>
      <c r="H1041" s="3" t="s">
        <v>216</v>
      </c>
      <c r="I1041" s="19" t="str">
        <f>VLOOKUP(BBDD!H1041,[1]CODIFICACIÓN!$BG$3:$BH$11,2,FALSE)</f>
        <v>OCUPADO/A</v>
      </c>
      <c r="K1041" s="19" t="str">
        <f>VLOOKUP(BBDD!J1041,[1]CODIFICACIÓN!$G$3:$H$48,2,FALSE)</f>
        <v>No sabe / No contesta</v>
      </c>
      <c r="L1041" s="4">
        <v>999</v>
      </c>
      <c r="M1041" s="3" t="s">
        <v>105</v>
      </c>
      <c r="N1041" s="19" t="str">
        <f>VLOOKUP(BBDD!M1041,[1]CODIFICACIÓN!$G$3:$H$48,2,FALSE)</f>
        <v>Centro</v>
      </c>
      <c r="O1041" s="18" t="s">
        <v>567</v>
      </c>
      <c r="P1041" s="19" t="str">
        <f>VLOOKUP(BBDD!O1041,[1]CODIFICACIÓN!$BI$3:$BJ$15,2,FALSE)</f>
        <v>ASUNTOS PERSONALES</v>
      </c>
      <c r="Q1041" s="3"/>
      <c r="R1041" s="19" t="str">
        <f>VLOOKUP(BBDD!Q1041,[1]CODIFICACIÓN!$BI$3:$BJ$15,2,FALSE)</f>
        <v>TRABAJO</v>
      </c>
      <c r="T1041" s="19" t="str">
        <f>VLOOKUP(BBDD!S1041,[1]CODIFICACIÓN!$BK$3:$BL$18,2,FALSE)</f>
        <v>COCHE PERSONA QUE CONDUCE</v>
      </c>
      <c r="U1041" s="19"/>
      <c r="V1041" s="3"/>
      <c r="Y1041" s="7">
        <v>0.66875000000000007</v>
      </c>
      <c r="Z1041" s="3">
        <v>20</v>
      </c>
      <c r="AI1041" s="19" t="str">
        <f>VLOOKUP(BBDD!AH1041,[1]CODIFICACIÓN!$BM$3:$BN$14,2,FALSE)</f>
        <v>NS/NC</v>
      </c>
      <c r="AJ1041" s="19" t="str">
        <f>VLOOKUP(BBDD!AI1041,[1]CODIFICACIÓN!$BO$3:$BP$12,2,FALSE)</f>
        <v>ES INCÓMODO</v>
      </c>
      <c r="AL1041" s="19" t="str">
        <f>VLOOKUP(BBDD!AK1041,[1]CODIFICACIÓN!$BQ$3:$BR$7,2,FALSE)</f>
        <v>4 O MÁS VECES A LA SEMANA</v>
      </c>
      <c r="AM1041" s="19" t="str">
        <f>VLOOKUP(BBDD!AL1041,[1]CODIFICACIÓN!$BS$3:$BT$7,2,FALSE)</f>
        <v>Seguro</v>
      </c>
    </row>
    <row r="1042" spans="1:39" ht="15" customHeight="1" x14ac:dyDescent="0.3">
      <c r="A1042" s="4">
        <v>1041</v>
      </c>
      <c r="B1042" s="5">
        <v>42846</v>
      </c>
      <c r="C1042" s="7">
        <v>0.67152777777777783</v>
      </c>
      <c r="D1042" s="3" t="s">
        <v>305</v>
      </c>
      <c r="E1042" s="19" t="str">
        <f>VLOOKUP(BBDD!E1042,[1]CODIFICACIÓN!$A$3:$B$5,2,FALSE)</f>
        <v>Mujer</v>
      </c>
      <c r="F1042" s="3">
        <v>39</v>
      </c>
      <c r="G1042" s="3" t="str">
        <f>VLOOKUP(F1042,[1]CODIFICACIÓN!$BV$3:$BW$99,2,FALSE)</f>
        <v>25 a 39 años</v>
      </c>
      <c r="H1042" s="3" t="s">
        <v>512</v>
      </c>
      <c r="I1042" s="19" t="str">
        <f>VLOOKUP(BBDD!H1042,[1]CODIFICACIÓN!$BG$3:$BH$11,2,FALSE)</f>
        <v>OCUPADO/A</v>
      </c>
      <c r="J1042" s="4" t="s">
        <v>106</v>
      </c>
      <c r="K1042" s="19" t="str">
        <f>VLOOKUP(BBDD!J1042,[1]CODIFICACIÓN!$G$3:$H$48,2,FALSE)</f>
        <v>Actur- Rey Fernando</v>
      </c>
      <c r="L1042" s="4" t="s">
        <v>663</v>
      </c>
      <c r="M1042" s="3" t="s">
        <v>325</v>
      </c>
      <c r="N1042" s="19" t="str">
        <f>VLOOKUP(BBDD!M1042,[1]CODIFICACIÓN!$G$3:$H$48,2,FALSE)</f>
        <v>Actur- Rey Fernando</v>
      </c>
      <c r="O1042" s="18">
        <v>3</v>
      </c>
      <c r="P1042" s="19" t="str">
        <f>VLOOKUP(BBDD!O1042,[1]CODIFICACIÓN!$BI$3:$BJ$15,2,FALSE)</f>
        <v>SANIDAD</v>
      </c>
      <c r="Q1042" s="3"/>
      <c r="R1042" s="19" t="str">
        <f>VLOOKUP(BBDD!Q1042,[1]CODIFICACIÓN!$BI$3:$BJ$15,2,FALSE)</f>
        <v>OCIO (DEPORTE, AMIGOS, ETC.)</v>
      </c>
      <c r="T1042" s="19" t="str">
        <f>VLOOKUP(BBDD!S1042,[1]CODIFICACIÓN!$BK$3:$BL$18,2,FALSE)</f>
        <v>A PIE</v>
      </c>
      <c r="U1042" s="19"/>
      <c r="V1042" s="3"/>
      <c r="Z1042" s="3">
        <v>5</v>
      </c>
      <c r="AI1042" s="19" t="str">
        <f>VLOOKUP(BBDD!AH1042,[1]CODIFICACIÓN!$BM$3:$BN$14,2,FALSE)</f>
        <v>NS/NC</v>
      </c>
      <c r="AJ1042" s="19" t="str">
        <f>VLOOKUP(BBDD!AI1042,[1]CODIFICACIÓN!$BO$3:$BP$12,2,FALSE)</f>
        <v>INNECESARIO POR PROXIMIDAD</v>
      </c>
      <c r="AL1042" s="19" t="str">
        <f>VLOOKUP(BBDD!AK1042,[1]CODIFICACIÓN!$BQ$3:$BR$7,2,FALSE)</f>
        <v>4 O MÁS VECES A LA SEMANA</v>
      </c>
      <c r="AM1042" s="19" t="str">
        <f>VLOOKUP(BBDD!AL1042,[1]CODIFICACIÓN!$BS$3:$BT$7,2,FALSE)</f>
        <v>Muy seguro</v>
      </c>
    </row>
    <row r="1043" spans="1:39" ht="15" customHeight="1" x14ac:dyDescent="0.3">
      <c r="A1043" s="4">
        <v>1042</v>
      </c>
      <c r="B1043" s="5">
        <v>42846</v>
      </c>
      <c r="C1043" s="7">
        <v>0.67708333333333337</v>
      </c>
      <c r="D1043" s="3" t="s">
        <v>305</v>
      </c>
      <c r="E1043" s="19" t="str">
        <f>VLOOKUP(BBDD!E1043,[1]CODIFICACIÓN!$A$3:$B$5,2,FALSE)</f>
        <v>Hombre</v>
      </c>
      <c r="F1043" s="3">
        <v>43</v>
      </c>
      <c r="G1043" s="3" t="str">
        <f>VLOOKUP(F1043,[1]CODIFICACIÓN!$BV$3:$BW$99,2,FALSE)</f>
        <v>40 a 54 años</v>
      </c>
      <c r="H1043" s="3" t="s">
        <v>216</v>
      </c>
      <c r="I1043" s="19" t="str">
        <f>VLOOKUP(BBDD!H1043,[1]CODIFICACIÓN!$BG$3:$BH$11,2,FALSE)</f>
        <v>OCUPADO/A</v>
      </c>
      <c r="K1043" s="19" t="str">
        <f>VLOOKUP(BBDD!J1043,[1]CODIFICACIÓN!$G$3:$H$48,2,FALSE)</f>
        <v>No sabe / No contesta</v>
      </c>
      <c r="L1043" s="4">
        <v>999</v>
      </c>
      <c r="M1043" s="3" t="s">
        <v>157</v>
      </c>
      <c r="N1043" s="19" t="str">
        <f>VLOOKUP(BBDD!M1043,[1]CODIFICACIÓN!$G$3:$H$48,2,FALSE)</f>
        <v>El Rabal</v>
      </c>
      <c r="O1043" s="18" t="s">
        <v>582</v>
      </c>
      <c r="P1043" s="19" t="str">
        <f>VLOOKUP(BBDD!O1043,[1]CODIFICACIÓN!$BI$3:$BJ$15,2,FALSE)</f>
        <v>ASUNTOS PERSONALES</v>
      </c>
      <c r="Q1043" s="3"/>
      <c r="R1043" s="19" t="str">
        <f>VLOOKUP(BBDD!Q1043,[1]CODIFICACIÓN!$BI$3:$BJ$15,2,FALSE)</f>
        <v>ASUNTOS PERSONALES</v>
      </c>
      <c r="T1043" s="19" t="str">
        <f>VLOOKUP(BBDD!S1043,[1]CODIFICACIÓN!$BK$3:$BL$18,2,FALSE)</f>
        <v>COCHE PERSONA QUE CONDUCE</v>
      </c>
      <c r="U1043" s="19"/>
      <c r="V1043" s="3"/>
      <c r="Y1043" s="7">
        <v>0.67708333333333337</v>
      </c>
      <c r="Z1043" s="3">
        <v>7</v>
      </c>
      <c r="AI1043" s="19" t="str">
        <f>VLOOKUP(BBDD!AH1043,[1]CODIFICACIÓN!$BM$3:$BN$14,2,FALSE)</f>
        <v>NS/NC</v>
      </c>
      <c r="AJ1043" s="19" t="str">
        <f>VLOOKUP(BBDD!AI1043,[1]CODIFICACIÓN!$BO$3:$BP$12,2,FALSE)</f>
        <v>NO HAY SERVICIO ADECUADO</v>
      </c>
      <c r="AL1043" s="19" t="str">
        <f>VLOOKUP(BBDD!AK1043,[1]CODIFICACIÓN!$BQ$3:$BR$7,2,FALSE)</f>
        <v>1-3 VECES A LA SEMANA</v>
      </c>
      <c r="AM1043" s="19" t="str">
        <f>VLOOKUP(BBDD!AL1043,[1]CODIFICACIÓN!$BS$3:$BT$7,2,FALSE)</f>
        <v>Seguro</v>
      </c>
    </row>
    <row r="1044" spans="1:39" ht="15" customHeight="1" x14ac:dyDescent="0.3">
      <c r="A1044" s="4">
        <v>1043</v>
      </c>
      <c r="B1044" s="5">
        <v>42846</v>
      </c>
      <c r="C1044" s="7">
        <v>0.67986111111111114</v>
      </c>
      <c r="D1044" s="3" t="s">
        <v>305</v>
      </c>
      <c r="E1044" s="19" t="str">
        <f>VLOOKUP(BBDD!E1044,[1]CODIFICACIÓN!$A$3:$B$5,2,FALSE)</f>
        <v>NS/NC</v>
      </c>
      <c r="F1044" s="3">
        <v>32</v>
      </c>
      <c r="G1044" s="3" t="str">
        <f>VLOOKUP(F1044,[1]CODIFICACIÓN!$BV$3:$BW$99,2,FALSE)</f>
        <v>25 a 39 años</v>
      </c>
      <c r="H1044" s="3" t="s">
        <v>216</v>
      </c>
      <c r="I1044" s="19" t="str">
        <f>VLOOKUP(BBDD!H1044,[1]CODIFICACIÓN!$BG$3:$BH$11,2,FALSE)</f>
        <v>OCUPADO/A</v>
      </c>
      <c r="K1044" s="19" t="str">
        <f>VLOOKUP(BBDD!J1044,[1]CODIFICACIÓN!$G$3:$H$48,2,FALSE)</f>
        <v>No sabe / No contesta</v>
      </c>
      <c r="L1044" s="4">
        <v>999</v>
      </c>
      <c r="M1044" s="3" t="s">
        <v>105</v>
      </c>
      <c r="N1044" s="19" t="str">
        <f>VLOOKUP(BBDD!M1044,[1]CODIFICACIÓN!$G$3:$H$48,2,FALSE)</f>
        <v>Centro</v>
      </c>
      <c r="O1044" s="18" t="s">
        <v>567</v>
      </c>
      <c r="P1044" s="19" t="str">
        <f>VLOOKUP(BBDD!O1044,[1]CODIFICACIÓN!$BI$3:$BJ$15,2,FALSE)</f>
        <v>ASUNTOS PERSONALES</v>
      </c>
      <c r="Q1044" s="3"/>
      <c r="R1044" s="19" t="str">
        <f>VLOOKUP(BBDD!Q1044,[1]CODIFICACIÓN!$BI$3:$BJ$15,2,FALSE)</f>
        <v>CASA</v>
      </c>
      <c r="T1044" s="19" t="str">
        <f>VLOOKUP(BBDD!S1044,[1]CODIFICACIÓN!$BK$3:$BL$18,2,FALSE)</f>
        <v>COCHE PERSONA QUE CONDUCE</v>
      </c>
      <c r="U1044" s="19"/>
      <c r="V1044" s="3"/>
      <c r="Z1044" s="3">
        <v>24</v>
      </c>
      <c r="AI1044" s="19" t="str">
        <f>VLOOKUP(BBDD!AH1044,[1]CODIFICACIÓN!$BM$3:$BN$14,2,FALSE)</f>
        <v>NS/NC</v>
      </c>
      <c r="AJ1044" s="19" t="str">
        <f>VLOOKUP(BBDD!AI1044,[1]CODIFICACIÓN!$BO$3:$BP$12,2,FALSE)</f>
        <v>OTROS</v>
      </c>
      <c r="AK1044" s="3" t="s">
        <v>513</v>
      </c>
      <c r="AL1044" s="19" t="str">
        <f>VLOOKUP(BBDD!AK1044,[1]CODIFICACIÓN!$BQ$3:$BR$7,2,FALSE)</f>
        <v>CON MENOR FRECUENCIA</v>
      </c>
      <c r="AM1044" s="19" t="str">
        <f>VLOOKUP(BBDD!AL1044,[1]CODIFICACIÓN!$BS$3:$BT$7,2,FALSE)</f>
        <v>Seguro</v>
      </c>
    </row>
    <row r="1045" spans="1:39" ht="15" customHeight="1" x14ac:dyDescent="0.3">
      <c r="A1045" s="4">
        <v>1044</v>
      </c>
      <c r="B1045" s="5">
        <v>42846</v>
      </c>
      <c r="C1045" s="7">
        <v>0.68402777777777779</v>
      </c>
      <c r="D1045" s="3" t="s">
        <v>305</v>
      </c>
      <c r="E1045" s="19" t="str">
        <f>VLOOKUP(BBDD!E1045,[1]CODIFICACIÓN!$A$3:$B$5,2,FALSE)</f>
        <v>NS/NC</v>
      </c>
      <c r="F1045" s="3">
        <v>39</v>
      </c>
      <c r="G1045" s="3" t="str">
        <f>VLOOKUP(F1045,[1]CODIFICACIÓN!$BV$3:$BW$99,2,FALSE)</f>
        <v>25 a 39 años</v>
      </c>
      <c r="H1045" s="3" t="s">
        <v>216</v>
      </c>
      <c r="I1045" s="19" t="str">
        <f>VLOOKUP(BBDD!H1045,[1]CODIFICACIÓN!$BG$3:$BH$11,2,FALSE)</f>
        <v>OCUPADO/A</v>
      </c>
      <c r="K1045" s="19" t="str">
        <f>VLOOKUP(BBDD!J1045,[1]CODIFICACIÓN!$G$3:$H$48,2,FALSE)</f>
        <v>No sabe / No contesta</v>
      </c>
      <c r="L1045" s="4">
        <v>999</v>
      </c>
      <c r="M1045" s="3" t="s">
        <v>514</v>
      </c>
      <c r="N1045" s="19" t="str">
        <f>VLOOKUP(BBDD!M1045,[1]CODIFICACIÓN!$G$3:$H$48,2,FALSE)</f>
        <v>Actur- Rey Fernando</v>
      </c>
      <c r="O1045" s="18">
        <v>2</v>
      </c>
      <c r="P1045" s="19" t="str">
        <f>VLOOKUP(BBDD!O1045,[1]CODIFICACIÓN!$BI$3:$BJ$15,2,FALSE)</f>
        <v>ASUNTOS PERSONALES</v>
      </c>
      <c r="Q1045" s="3"/>
      <c r="R1045" s="19" t="str">
        <f>VLOOKUP(BBDD!Q1045,[1]CODIFICACIÓN!$BI$3:$BJ$15,2,FALSE)</f>
        <v>ACOMPAÑAR ESTUDIAR</v>
      </c>
      <c r="T1045" s="19" t="str">
        <f>VLOOKUP(BBDD!S1045,[1]CODIFICACIÓN!$BK$3:$BL$18,2,FALSE)</f>
        <v>COCHE PERSONA QUE CONDUCE</v>
      </c>
      <c r="U1045" s="19"/>
      <c r="V1045" s="3"/>
      <c r="Z1045" s="3">
        <v>10</v>
      </c>
      <c r="AI1045" s="19" t="str">
        <f>VLOOKUP(BBDD!AH1045,[1]CODIFICACIÓN!$BM$3:$BN$14,2,FALSE)</f>
        <v>NS/NC</v>
      </c>
      <c r="AJ1045" s="19" t="str">
        <f>VLOOKUP(BBDD!AI1045,[1]CODIFICACIÓN!$BO$3:$BP$12,2,FALSE)</f>
        <v>NO HAY SERVICIO ADECUADO</v>
      </c>
      <c r="AL1045" s="19" t="str">
        <f>VLOOKUP(BBDD!AK1045,[1]CODIFICACIÓN!$BQ$3:$BR$7,2,FALSE)</f>
        <v>4 O MÁS VECES A LA SEMANA</v>
      </c>
      <c r="AM1045" s="19" t="str">
        <f>VLOOKUP(BBDD!AL1045,[1]CODIFICACIÓN!$BS$3:$BT$7,2,FALSE)</f>
        <v>Poco seguro</v>
      </c>
    </row>
    <row r="1046" spans="1:39" ht="15" customHeight="1" x14ac:dyDescent="0.3">
      <c r="A1046" s="4">
        <v>1045</v>
      </c>
      <c r="B1046" s="5">
        <v>42846</v>
      </c>
      <c r="C1046" s="7">
        <v>0.68888888888888899</v>
      </c>
      <c r="D1046" s="3" t="s">
        <v>305</v>
      </c>
      <c r="E1046" s="19" t="str">
        <f>VLOOKUP(BBDD!E1046,[1]CODIFICACIÓN!$A$3:$B$5,2,FALSE)</f>
        <v>Mujer</v>
      </c>
      <c r="F1046" s="3">
        <v>36</v>
      </c>
      <c r="G1046" s="3" t="str">
        <f>VLOOKUP(F1046,[1]CODIFICACIÓN!$BV$3:$BW$99,2,FALSE)</f>
        <v>25 a 39 años</v>
      </c>
      <c r="H1046" s="3" t="s">
        <v>216</v>
      </c>
      <c r="I1046" s="19" t="str">
        <f>VLOOKUP(BBDD!H1046,[1]CODIFICACIÓN!$BG$3:$BH$11,2,FALSE)</f>
        <v>LABORES DEL HOGAR</v>
      </c>
      <c r="K1046" s="19" t="str">
        <f>VLOOKUP(BBDD!J1046,[1]CODIFICACIÓN!$G$3:$H$48,2,FALSE)</f>
        <v>No sabe / No contesta</v>
      </c>
      <c r="L1046" s="4">
        <v>999</v>
      </c>
      <c r="M1046" s="3" t="s">
        <v>515</v>
      </c>
      <c r="N1046" s="19" t="str">
        <f>VLOOKUP(BBDD!M1046,[1]CODIFICACIÓN!$G$3:$H$48,2,FALSE)</f>
        <v>El Rabal</v>
      </c>
      <c r="O1046" s="18">
        <v>18</v>
      </c>
      <c r="P1046" s="19" t="str">
        <f>VLOOKUP(BBDD!O1046,[1]CODIFICACIÓN!$BI$3:$BJ$15,2,FALSE)</f>
        <v>GESTIONES ADMINISTRATIVAS</v>
      </c>
      <c r="Q1046" s="3"/>
      <c r="R1046" s="19" t="str">
        <f>VLOOKUP(BBDD!Q1046,[1]CODIFICACIÓN!$BI$3:$BJ$15,2,FALSE)</f>
        <v>CASA</v>
      </c>
      <c r="T1046" s="19" t="str">
        <f>VLOOKUP(BBDD!S1046,[1]CODIFICACIÓN!$BK$3:$BL$18,2,FALSE)</f>
        <v>A PIE</v>
      </c>
      <c r="U1046" s="19"/>
      <c r="V1046" s="3"/>
      <c r="Z1046" s="3">
        <v>15</v>
      </c>
      <c r="AI1046" s="19" t="str">
        <f>VLOOKUP(BBDD!AH1046,[1]CODIFICACIÓN!$BM$3:$BN$14,2,FALSE)</f>
        <v>NS/NC</v>
      </c>
      <c r="AJ1046" s="19" t="str">
        <f>VLOOKUP(BBDD!AI1046,[1]CODIFICACIÓN!$BO$3:$BP$12,2,FALSE)</f>
        <v>INNECESARIO POR PROXIMIDAD</v>
      </c>
      <c r="AL1046" s="19" t="str">
        <f>VLOOKUP(BBDD!AK1046,[1]CODIFICACIÓN!$BQ$3:$BR$7,2,FALSE)</f>
        <v>CON MENOR FRECUENCIA</v>
      </c>
      <c r="AM1046" s="19" t="str">
        <f>VLOOKUP(BBDD!AL1046,[1]CODIFICACIÓN!$BS$3:$BT$7,2,FALSE)</f>
        <v>Seguro</v>
      </c>
    </row>
    <row r="1047" spans="1:39" ht="15" customHeight="1" x14ac:dyDescent="0.3">
      <c r="A1047" s="4">
        <v>1046</v>
      </c>
      <c r="B1047" s="5">
        <v>42846</v>
      </c>
      <c r="C1047" s="7">
        <v>0.69930555555555562</v>
      </c>
      <c r="D1047" s="3" t="s">
        <v>305</v>
      </c>
      <c r="E1047" s="19" t="str">
        <f>VLOOKUP(BBDD!E1047,[1]CODIFICACIÓN!$A$3:$B$5,2,FALSE)</f>
        <v>Hombre</v>
      </c>
      <c r="F1047" s="3">
        <v>72</v>
      </c>
      <c r="G1047" s="3" t="str">
        <f>VLOOKUP(F1047,[1]CODIFICACIÓN!$BV$3:$BW$99,2,FALSE)</f>
        <v>&gt; 65 años</v>
      </c>
      <c r="H1047" s="3" t="s">
        <v>516</v>
      </c>
      <c r="I1047" s="19" t="str">
        <f>VLOOKUP(BBDD!H1047,[1]CODIFICACIÓN!$BG$3:$BH$11,2,FALSE)</f>
        <v>RETIRADO/A JUBILADO/A</v>
      </c>
      <c r="K1047" s="19" t="str">
        <f>VLOOKUP(BBDD!J1047,[1]CODIFICACIÓN!$G$3:$H$48,2,FALSE)</f>
        <v>No sabe / No contesta</v>
      </c>
      <c r="L1047" s="4">
        <v>999</v>
      </c>
      <c r="M1047" s="3" t="s">
        <v>517</v>
      </c>
      <c r="N1047" s="19" t="str">
        <f>VLOOKUP(BBDD!M1047,[1]CODIFICACIÓN!$G$3:$H$48,2,FALSE)</f>
        <v>El Rabal</v>
      </c>
      <c r="O1047" s="18">
        <v>19</v>
      </c>
      <c r="P1047" s="19" t="str">
        <f>VLOOKUP(BBDD!O1047,[1]CODIFICACIÓN!$BI$3:$BJ$15,2,FALSE)</f>
        <v>SANIDAD</v>
      </c>
      <c r="Q1047" s="3"/>
      <c r="R1047" s="19" t="str">
        <f>VLOOKUP(BBDD!Q1047,[1]CODIFICACIÓN!$BI$3:$BJ$15,2,FALSE)</f>
        <v>CASA</v>
      </c>
      <c r="T1047" s="19" t="str">
        <f>VLOOKUP(BBDD!S1047,[1]CODIFICACIÓN!$BK$3:$BL$18,2,FALSE)</f>
        <v>COCHE PERSONA QUE CONDUCE</v>
      </c>
      <c r="U1047" s="19"/>
      <c r="V1047" s="3"/>
      <c r="Z1047" s="3">
        <v>30</v>
      </c>
      <c r="AI1047" s="19" t="str">
        <f>VLOOKUP(BBDD!AH1047,[1]CODIFICACIÓN!$BM$3:$BN$14,2,FALSE)</f>
        <v>NS/NC</v>
      </c>
      <c r="AJ1047" s="19" t="str">
        <f>VLOOKUP(BBDD!AI1047,[1]CODIFICACIÓN!$BO$3:$BP$12,2,FALSE)</f>
        <v>NO HAY SERVICIO ADECUADO</v>
      </c>
      <c r="AL1047" s="19" t="str">
        <f>VLOOKUP(BBDD!AK1047,[1]CODIFICACIÓN!$BQ$3:$BR$7,2,FALSE)</f>
        <v>CON MENOR FRECUENCIA</v>
      </c>
      <c r="AM1047" s="19" t="str">
        <f>VLOOKUP(BBDD!AL1047,[1]CODIFICACIÓN!$BS$3:$BT$7,2,FALSE)</f>
        <v>Seguro</v>
      </c>
    </row>
    <row r="1048" spans="1:39" ht="15" customHeight="1" x14ac:dyDescent="0.3">
      <c r="A1048" s="4">
        <v>1047</v>
      </c>
      <c r="B1048" s="5">
        <v>42846</v>
      </c>
      <c r="C1048" s="7">
        <v>0.71597222222222223</v>
      </c>
      <c r="D1048" s="3" t="s">
        <v>305</v>
      </c>
      <c r="E1048" s="19" t="str">
        <f>VLOOKUP(BBDD!E1048,[1]CODIFICACIÓN!$A$3:$B$5,2,FALSE)</f>
        <v>Hombre</v>
      </c>
      <c r="F1048" s="3">
        <v>22</v>
      </c>
      <c r="G1048" s="3" t="str">
        <f>VLOOKUP(F1048,[1]CODIFICACIÓN!$BV$3:$BW$99,2,FALSE)</f>
        <v>15 a 24 años</v>
      </c>
      <c r="H1048" s="3" t="s">
        <v>216</v>
      </c>
      <c r="I1048" s="19" t="str">
        <f>VLOOKUP(BBDD!H1048,[1]CODIFICACIÓN!$BG$3:$BH$11,2,FALSE)</f>
        <v>ESTUDIANTE</v>
      </c>
      <c r="K1048" s="19" t="str">
        <f>VLOOKUP(BBDD!J1048,[1]CODIFICACIÓN!$G$3:$H$48,2,FALSE)</f>
        <v>No sabe / No contesta</v>
      </c>
      <c r="L1048" s="4">
        <v>999</v>
      </c>
      <c r="M1048" s="3" t="s">
        <v>111</v>
      </c>
      <c r="N1048" s="19" t="str">
        <f>VLOOKUP(BBDD!M1048,[1]CODIFICACIÓN!$G$3:$H$48,2,FALSE)</f>
        <v>La Almozara</v>
      </c>
      <c r="O1048" s="18" t="s">
        <v>560</v>
      </c>
      <c r="P1048" s="19" t="str">
        <f>VLOOKUP(BBDD!O1048,[1]CODIFICACIÓN!$BI$3:$BJ$15,2,FALSE)</f>
        <v>ASUNTOS PERSONALES</v>
      </c>
      <c r="Q1048" s="3"/>
      <c r="R1048" s="19" t="str">
        <f>VLOOKUP(BBDD!Q1048,[1]CODIFICACIÓN!$BI$3:$BJ$15,2,FALSE)</f>
        <v>CASA</v>
      </c>
      <c r="T1048" s="19" t="str">
        <f>VLOOKUP(BBDD!S1048,[1]CODIFICACIÓN!$BK$3:$BL$18,2,FALSE)</f>
        <v>MOTOCICLETA</v>
      </c>
      <c r="U1048" s="19"/>
      <c r="V1048" s="3"/>
      <c r="Y1048" s="7">
        <v>0.71666666666666667</v>
      </c>
      <c r="Z1048" s="3">
        <v>12</v>
      </c>
      <c r="AI1048" s="19" t="str">
        <f>VLOOKUP(BBDD!AH1048,[1]CODIFICACIÓN!$BM$3:$BN$14,2,FALSE)</f>
        <v>NS/NC</v>
      </c>
      <c r="AJ1048" s="19" t="str">
        <f>VLOOKUP(BBDD!AI1048,[1]CODIFICACIÓN!$BO$3:$BP$12,2,FALSE)</f>
        <v>TARDA MUCHO</v>
      </c>
      <c r="AL1048" s="19" t="str">
        <f>VLOOKUP(BBDD!AK1048,[1]CODIFICACIÓN!$BQ$3:$BR$7,2,FALSE)</f>
        <v>CON MENOR FRECUENCIA</v>
      </c>
      <c r="AM1048" s="19" t="str">
        <f>VLOOKUP(BBDD!AL1048,[1]CODIFICACIÓN!$BS$3:$BT$7,2,FALSE)</f>
        <v>Seguro</v>
      </c>
    </row>
    <row r="1049" spans="1:39" x14ac:dyDescent="0.3">
      <c r="A1049" s="4">
        <v>1048</v>
      </c>
      <c r="B1049" s="5">
        <v>42846</v>
      </c>
      <c r="C1049" s="7">
        <v>0.72083333333333333</v>
      </c>
      <c r="D1049" s="3" t="s">
        <v>305</v>
      </c>
      <c r="E1049" s="19" t="str">
        <f>VLOOKUP(BBDD!E1049,[1]CODIFICACIÓN!$A$3:$B$5,2,FALSE)</f>
        <v>Mujer</v>
      </c>
      <c r="F1049" s="3">
        <v>74</v>
      </c>
      <c r="G1049" s="3" t="str">
        <f>VLOOKUP(F1049,[1]CODIFICACIÓN!$BV$3:$BW$99,2,FALSE)</f>
        <v>&gt; 65 años</v>
      </c>
      <c r="H1049" s="3" t="s">
        <v>216</v>
      </c>
      <c r="I1049" s="19" t="str">
        <f>VLOOKUP(BBDD!H1049,[1]CODIFICACIÓN!$BG$3:$BH$11,2,FALSE)</f>
        <v>RETIRADO/A JUBILADO/A</v>
      </c>
      <c r="K1049" s="19" t="str">
        <f>VLOOKUP(BBDD!J1049,[1]CODIFICACIÓN!$G$3:$H$48,2,FALSE)</f>
        <v>No sabe / No contesta</v>
      </c>
      <c r="L1049" s="4">
        <v>999</v>
      </c>
      <c r="M1049" s="3" t="s">
        <v>400</v>
      </c>
      <c r="N1049" s="19" t="str">
        <f>VLOOKUP(BBDD!M1049,[1]CODIFICACIÓN!$G$3:$H$48,2,FALSE)</f>
        <v>Casablanca</v>
      </c>
      <c r="O1049" s="18" t="s">
        <v>566</v>
      </c>
      <c r="P1049" s="19" t="str">
        <f>VLOOKUP(BBDD!O1049,[1]CODIFICACIÓN!$BI$3:$BJ$15,2,FALSE)</f>
        <v>ASUNTOS PERSONALES</v>
      </c>
      <c r="Q1049" s="3"/>
      <c r="R1049" s="19" t="str">
        <f>VLOOKUP(BBDD!Q1049,[1]CODIFICACIÓN!$BI$3:$BJ$15,2,FALSE)</f>
        <v>CASA</v>
      </c>
      <c r="T1049" s="19" t="str">
        <f>VLOOKUP(BBDD!S1049,[1]CODIFICACIÓN!$BK$3:$BL$18,2,FALSE)</f>
        <v>BUS URBANO</v>
      </c>
      <c r="U1049" s="19" t="str">
        <f>VLOOKUP(BBDD!T1049,[1]CODIFICACIÓN!$BK$3:$BL$18,2,FALSE)</f>
        <v>BUS URBANO</v>
      </c>
      <c r="V1049" s="3"/>
      <c r="Z1049" s="3">
        <v>100</v>
      </c>
      <c r="AA1049" s="3">
        <v>29</v>
      </c>
      <c r="AB1049" s="3">
        <v>5</v>
      </c>
      <c r="AC1049" s="3">
        <v>35</v>
      </c>
      <c r="AD1049" s="3">
        <v>15</v>
      </c>
      <c r="AI1049" s="19" t="str">
        <f>VLOOKUP(BBDD!AH1049,[1]CODIFICACIÓN!$BM$3:$BN$14,2,FALSE)</f>
        <v>NS/NC</v>
      </c>
      <c r="AJ1049" s="19" t="str">
        <f>VLOOKUP(BBDD!AI1049,[1]CODIFICACIÓN!$BO$3:$BP$12,2,FALSE)</f>
        <v>NS/NC</v>
      </c>
      <c r="AL1049" s="19" t="str">
        <f>VLOOKUP(BBDD!AK1049,[1]CODIFICACIÓN!$BQ$3:$BR$7,2,FALSE)</f>
        <v>4 O MÁS VECES A LA SEMANA</v>
      </c>
      <c r="AM1049" s="19" t="str">
        <f>VLOOKUP(BBDD!AL1049,[1]CODIFICACIÓN!$BS$3:$BT$7,2,FALSE)</f>
        <v>Seguro</v>
      </c>
    </row>
    <row r="1050" spans="1:39" ht="15" customHeight="1" x14ac:dyDescent="0.3">
      <c r="A1050" s="4">
        <v>1049</v>
      </c>
      <c r="B1050" s="5">
        <v>42846</v>
      </c>
      <c r="C1050" s="7">
        <v>0.70138888888888884</v>
      </c>
      <c r="D1050" s="3" t="s">
        <v>305</v>
      </c>
      <c r="E1050" s="19" t="str">
        <f>VLOOKUP(BBDD!E1050,[1]CODIFICACIÓN!$A$3:$B$5,2,FALSE)</f>
        <v>Hombre</v>
      </c>
      <c r="F1050" s="3">
        <v>42</v>
      </c>
      <c r="G1050" s="3" t="str">
        <f>VLOOKUP(F1050,[1]CODIFICACIÓN!$BV$3:$BW$99,2,FALSE)</f>
        <v>40 a 54 años</v>
      </c>
      <c r="H1050" s="3" t="s">
        <v>216</v>
      </c>
      <c r="I1050" s="19" t="str">
        <f>VLOOKUP(BBDD!H1050,[1]CODIFICACIÓN!$BG$3:$BH$11,2,FALSE)</f>
        <v>OCUPADO/A</v>
      </c>
      <c r="K1050" s="19" t="str">
        <f>VLOOKUP(BBDD!J1050,[1]CODIFICACIÓN!$G$3:$H$48,2,FALSE)</f>
        <v>No sabe / No contesta</v>
      </c>
      <c r="L1050" s="4">
        <v>999</v>
      </c>
      <c r="M1050" s="3" t="s">
        <v>157</v>
      </c>
      <c r="N1050" s="19" t="str">
        <f>VLOOKUP(BBDD!M1050,[1]CODIFICACIÓN!$G$3:$H$48,2,FALSE)</f>
        <v>El Rabal</v>
      </c>
      <c r="O1050" s="18" t="s">
        <v>582</v>
      </c>
      <c r="P1050" s="19" t="str">
        <f>VLOOKUP(BBDD!O1050,[1]CODIFICACIÓN!$BI$3:$BJ$15,2,FALSE)</f>
        <v>SANIDAD</v>
      </c>
      <c r="Q1050" s="3"/>
      <c r="R1050" s="19" t="str">
        <f>VLOOKUP(BBDD!Q1050,[1]CODIFICACIÓN!$BI$3:$BJ$15,2,FALSE)</f>
        <v>CASA</v>
      </c>
      <c r="T1050" s="19" t="str">
        <f>VLOOKUP(BBDD!S1050,[1]CODIFICACIÓN!$BK$3:$BL$18,2,FALSE)</f>
        <v>COCHE PERSONA QUE CONDUCE</v>
      </c>
      <c r="U1050" s="19"/>
      <c r="V1050" s="3"/>
      <c r="Z1050" s="3">
        <v>10</v>
      </c>
      <c r="AI1050" s="19" t="str">
        <f>VLOOKUP(BBDD!AH1050,[1]CODIFICACIÓN!$BM$3:$BN$14,2,FALSE)</f>
        <v>NS/NC</v>
      </c>
      <c r="AJ1050" s="19" t="str">
        <f>VLOOKUP(BBDD!AI1050,[1]CODIFICACIÓN!$BO$3:$BP$12,2,FALSE)</f>
        <v>NO HAY SERVICIO ADECUADO</v>
      </c>
      <c r="AL1050" s="19" t="str">
        <f>VLOOKUP(BBDD!AK1050,[1]CODIFICACIÓN!$BQ$3:$BR$7,2,FALSE)</f>
        <v>CON MENOR FRECUENCIA</v>
      </c>
      <c r="AM1050" s="19" t="str">
        <f>VLOOKUP(BBDD!AL1050,[1]CODIFICACIÓN!$BS$3:$BT$7,2,FALSE)</f>
        <v>Poco seguro</v>
      </c>
    </row>
    <row r="1051" spans="1:39" ht="15" customHeight="1" x14ac:dyDescent="0.3">
      <c r="A1051" s="4">
        <v>1050</v>
      </c>
      <c r="B1051" s="5">
        <v>42846</v>
      </c>
      <c r="C1051" s="7">
        <v>0.68472222222222223</v>
      </c>
      <c r="D1051" s="3" t="s">
        <v>305</v>
      </c>
      <c r="E1051" s="19" t="str">
        <f>VLOOKUP(BBDD!E1051,[1]CODIFICACIÓN!$A$3:$B$5,2,FALSE)</f>
        <v>Mujer</v>
      </c>
      <c r="F1051" s="3">
        <v>60</v>
      </c>
      <c r="G1051" s="3" t="str">
        <f>VLOOKUP(F1051,[1]CODIFICACIÓN!$BV$3:$BW$99,2,FALSE)</f>
        <v>55 a 64 años</v>
      </c>
      <c r="H1051" s="3" t="s">
        <v>216</v>
      </c>
      <c r="I1051" s="19" t="str">
        <f>VLOOKUP(BBDD!H1051,[1]CODIFICACIÓN!$BG$3:$BH$11,2,FALSE)</f>
        <v>OCUPADO/A</v>
      </c>
      <c r="K1051" s="19" t="str">
        <f>VLOOKUP(BBDD!J1051,[1]CODIFICACIÓN!$G$3:$H$48,2,FALSE)</f>
        <v>No sabe / No contesta</v>
      </c>
      <c r="L1051" s="4">
        <v>999</v>
      </c>
      <c r="M1051" s="3" t="s">
        <v>196</v>
      </c>
      <c r="N1051" s="19" t="str">
        <f>VLOOKUP(BBDD!M1051,[1]CODIFICACIÓN!$G$3:$H$48,2,FALSE)</f>
        <v>Zona Oeste</v>
      </c>
      <c r="O1051" s="18">
        <v>197</v>
      </c>
      <c r="P1051" s="19" t="str">
        <f>VLOOKUP(BBDD!O1051,[1]CODIFICACIÓN!$BI$3:$BJ$15,2,FALSE)</f>
        <v>ASUNTOS PERSONALES</v>
      </c>
      <c r="Q1051" s="3"/>
      <c r="R1051" s="19" t="str">
        <f>VLOOKUP(BBDD!Q1051,[1]CODIFICACIÓN!$BI$3:$BJ$15,2,FALSE)</f>
        <v>OCIO (DEPORTE, AMIGOS, ETC.)</v>
      </c>
      <c r="T1051" s="19" t="str">
        <f>VLOOKUP(BBDD!S1051,[1]CODIFICACIÓN!$BK$3:$BL$18,2,FALSE)</f>
        <v>COCHE ACOMPAÑANTE</v>
      </c>
      <c r="U1051" s="19"/>
      <c r="V1051" s="3"/>
      <c r="Z1051" s="3">
        <v>20</v>
      </c>
      <c r="AI1051" s="19" t="str">
        <f>VLOOKUP(BBDD!AH1051,[1]CODIFICACIÓN!$BM$3:$BN$14,2,FALSE)</f>
        <v>NS/NC</v>
      </c>
      <c r="AJ1051" s="19" t="str">
        <f>VLOOKUP(BBDD!AI1051,[1]CODIFICACIÓN!$BO$3:$BP$12,2,FALSE)</f>
        <v>NO HAY SERVICIO ADECUADO</v>
      </c>
      <c r="AL1051" s="19" t="str">
        <f>VLOOKUP(BBDD!AK1051,[1]CODIFICACIÓN!$BQ$3:$BR$7,2,FALSE)</f>
        <v>CON MENOR FRECUENCIA</v>
      </c>
      <c r="AM1051" s="19" t="str">
        <f>VLOOKUP(BBDD!AL1051,[1]CODIFICACIÓN!$BS$3:$BT$7,2,FALSE)</f>
        <v>Poco seguro</v>
      </c>
    </row>
    <row r="1052" spans="1:39" ht="15" customHeight="1" x14ac:dyDescent="0.3">
      <c r="A1052" s="4">
        <v>1051</v>
      </c>
      <c r="B1052" s="5">
        <v>42846</v>
      </c>
      <c r="C1052" s="7">
        <v>0.73958333333333337</v>
      </c>
      <c r="D1052" s="3" t="s">
        <v>305</v>
      </c>
      <c r="E1052" s="19" t="str">
        <f>VLOOKUP(BBDD!E1052,[1]CODIFICACIÓN!$A$3:$B$5,2,FALSE)</f>
        <v>NS/NC</v>
      </c>
      <c r="F1052" s="3">
        <v>41</v>
      </c>
      <c r="G1052" s="3" t="str">
        <f>VLOOKUP(F1052,[1]CODIFICACIÓN!$BV$3:$BW$99,2,FALSE)</f>
        <v>40 a 54 años</v>
      </c>
      <c r="H1052" s="3" t="s">
        <v>216</v>
      </c>
      <c r="I1052" s="19" t="str">
        <f>VLOOKUP(BBDD!H1052,[1]CODIFICACIÓN!$BG$3:$BH$11,2,FALSE)</f>
        <v>OCUPADO/A</v>
      </c>
      <c r="K1052" s="19" t="str">
        <f>VLOOKUP(BBDD!J1052,[1]CODIFICACIÓN!$G$3:$H$48,2,FALSE)</f>
        <v>No sabe / No contesta</v>
      </c>
      <c r="L1052" s="4">
        <v>999</v>
      </c>
      <c r="M1052" s="3" t="s">
        <v>325</v>
      </c>
      <c r="N1052" s="19" t="str">
        <f>VLOOKUP(BBDD!M1052,[1]CODIFICACIÓN!$G$3:$H$48,2,FALSE)</f>
        <v>Actur- Rey Fernando</v>
      </c>
      <c r="O1052" s="18">
        <v>3</v>
      </c>
      <c r="P1052" s="19" t="str">
        <f>VLOOKUP(BBDD!O1052,[1]CODIFICACIÓN!$BI$3:$BJ$15,2,FALSE)</f>
        <v>ASUNTOS PERSONALES</v>
      </c>
      <c r="Q1052" s="3"/>
      <c r="R1052" s="19" t="str">
        <f>VLOOKUP(BBDD!Q1052,[1]CODIFICACIÓN!$BI$3:$BJ$15,2,FALSE)</f>
        <v>OCIO (DEPORTE, AMIGOS, ETC.)</v>
      </c>
      <c r="T1052" s="19" t="str">
        <f>VLOOKUP(BBDD!S1052,[1]CODIFICACIÓN!$BK$3:$BL$18,2,FALSE)</f>
        <v>A PIE</v>
      </c>
      <c r="U1052" s="19"/>
      <c r="V1052" s="3"/>
      <c r="Z1052" s="3">
        <v>3</v>
      </c>
      <c r="AI1052" s="19" t="str">
        <f>VLOOKUP(BBDD!AH1052,[1]CODIFICACIÓN!$BM$3:$BN$14,2,FALSE)</f>
        <v>NS/NC</v>
      </c>
      <c r="AJ1052" s="19" t="str">
        <f>VLOOKUP(BBDD!AI1052,[1]CODIFICACIÓN!$BO$3:$BP$12,2,FALSE)</f>
        <v>NO HAY SERVICIO ADECUADO</v>
      </c>
      <c r="AL1052" s="19" t="str">
        <f>VLOOKUP(BBDD!AK1052,[1]CODIFICACIÓN!$BQ$3:$BR$7,2,FALSE)</f>
        <v>4 O MÁS VECES A LA SEMANA</v>
      </c>
      <c r="AM1052" s="19" t="str">
        <f>VLOOKUP(BBDD!AL1052,[1]CODIFICACIÓN!$BS$3:$BT$7,2,FALSE)</f>
        <v>Seguro</v>
      </c>
    </row>
    <row r="1053" spans="1:39" ht="15" customHeight="1" x14ac:dyDescent="0.3">
      <c r="A1053" s="4">
        <v>1052</v>
      </c>
      <c r="B1053" s="5">
        <v>42846</v>
      </c>
      <c r="C1053" s="7">
        <v>0.74791666666666667</v>
      </c>
      <c r="D1053" s="3" t="s">
        <v>305</v>
      </c>
      <c r="E1053" s="19" t="str">
        <f>VLOOKUP(BBDD!E1053,[1]CODIFICACIÓN!$A$3:$B$5,2,FALSE)</f>
        <v>Mujer</v>
      </c>
      <c r="F1053" s="3">
        <v>49</v>
      </c>
      <c r="G1053" s="3" t="str">
        <f>VLOOKUP(F1053,[1]CODIFICACIÓN!$BV$3:$BW$99,2,FALSE)</f>
        <v>40 a 54 años</v>
      </c>
      <c r="H1053" s="3" t="s">
        <v>216</v>
      </c>
      <c r="I1053" s="19" t="str">
        <f>VLOOKUP(BBDD!H1053,[1]CODIFICACIÓN!$BG$3:$BH$11,2,FALSE)</f>
        <v>OCUPADO/A</v>
      </c>
      <c r="K1053" s="19" t="str">
        <f>VLOOKUP(BBDD!J1053,[1]CODIFICACIÓN!$G$3:$H$48,2,FALSE)</f>
        <v>No sabe / No contesta</v>
      </c>
      <c r="L1053" s="4">
        <v>999</v>
      </c>
      <c r="M1053" s="3" t="s">
        <v>308</v>
      </c>
      <c r="N1053" s="19" t="str">
        <f>VLOOKUP(BBDD!M1053,[1]CODIFICACIÓN!$G$3:$H$48,2,FALSE)</f>
        <v>El Rabal</v>
      </c>
      <c r="O1053" s="18">
        <v>26</v>
      </c>
      <c r="P1053" s="19" t="str">
        <f>VLOOKUP(BBDD!O1053,[1]CODIFICACIÓN!$BI$3:$BJ$15,2,FALSE)</f>
        <v>ASUNTOS PERSONALES</v>
      </c>
      <c r="Q1053" s="3"/>
      <c r="R1053" s="19" t="str">
        <f>VLOOKUP(BBDD!Q1053,[1]CODIFICACIÓN!$BI$3:$BJ$15,2,FALSE)</f>
        <v>CASA</v>
      </c>
      <c r="T1053" s="19" t="str">
        <f>VLOOKUP(BBDD!S1053,[1]CODIFICACIÓN!$BK$3:$BL$18,2,FALSE)</f>
        <v>BUS URBANO</v>
      </c>
      <c r="U1053" s="19"/>
      <c r="V1053" s="3"/>
      <c r="Y1053" s="7">
        <v>0.74791666666666667</v>
      </c>
      <c r="Z1053" s="3">
        <v>15</v>
      </c>
      <c r="AA1053" s="3">
        <v>29</v>
      </c>
      <c r="AB1053" s="3">
        <v>0</v>
      </c>
      <c r="AI1053" s="19" t="str">
        <f>VLOOKUP(BBDD!AH1053,[1]CODIFICACIÓN!$BM$3:$BN$14,2,FALSE)</f>
        <v>NS/NC</v>
      </c>
      <c r="AJ1053" s="19" t="str">
        <f>VLOOKUP(BBDD!AI1053,[1]CODIFICACIÓN!$BO$3:$BP$12,2,FALSE)</f>
        <v>NS/NC</v>
      </c>
      <c r="AL1053" s="19" t="str">
        <f>VLOOKUP(BBDD!AK1053,[1]CODIFICACIÓN!$BQ$3:$BR$7,2,FALSE)</f>
        <v>CON MENOR FRECUENCIA</v>
      </c>
      <c r="AM1053" s="19" t="str">
        <f>VLOOKUP(BBDD!AL1053,[1]CODIFICACIÓN!$BS$3:$BT$7,2,FALSE)</f>
        <v>Seguro</v>
      </c>
    </row>
    <row r="1054" spans="1:39" ht="15" customHeight="1" x14ac:dyDescent="0.3">
      <c r="A1054" s="4">
        <v>1053</v>
      </c>
      <c r="B1054" s="5">
        <v>42846</v>
      </c>
      <c r="C1054" s="7">
        <v>0.75624999999999998</v>
      </c>
      <c r="D1054" s="3" t="s">
        <v>305</v>
      </c>
      <c r="E1054" s="19" t="str">
        <f>VLOOKUP(BBDD!E1054,[1]CODIFICACIÓN!$A$3:$B$5,2,FALSE)</f>
        <v>Hombre</v>
      </c>
      <c r="F1054" s="3">
        <v>50</v>
      </c>
      <c r="G1054" s="3" t="str">
        <f>VLOOKUP(F1054,[1]CODIFICACIÓN!$BV$3:$BW$99,2,FALSE)</f>
        <v>40 a 54 años</v>
      </c>
      <c r="H1054" s="3" t="s">
        <v>216</v>
      </c>
      <c r="I1054" s="19" t="str">
        <f>VLOOKUP(BBDD!H1054,[1]CODIFICACIÓN!$BG$3:$BH$11,2,FALSE)</f>
        <v>OCUPADO/A</v>
      </c>
      <c r="K1054" s="19" t="str">
        <f>VLOOKUP(BBDD!J1054,[1]CODIFICACIÓN!$G$3:$H$48,2,FALSE)</f>
        <v>No sabe / No contesta</v>
      </c>
      <c r="L1054" s="4">
        <v>999</v>
      </c>
      <c r="M1054" s="3" t="s">
        <v>108</v>
      </c>
      <c r="N1054" s="19" t="str">
        <f>VLOOKUP(BBDD!M1054,[1]CODIFICACIÓN!$G$3:$H$48,2,FALSE)</f>
        <v>Las Fuentes</v>
      </c>
      <c r="O1054" s="18" t="s">
        <v>555</v>
      </c>
      <c r="P1054" s="19" t="str">
        <f>VLOOKUP(BBDD!O1054,[1]CODIFICACIÓN!$BI$3:$BJ$15,2,FALSE)</f>
        <v>ASUNTOS PERSONALES</v>
      </c>
      <c r="Q1054" s="3"/>
      <c r="R1054" s="19" t="str">
        <f>VLOOKUP(BBDD!Q1054,[1]CODIFICACIÓN!$BI$3:$BJ$15,2,FALSE)</f>
        <v>CASA</v>
      </c>
      <c r="T1054" s="19" t="str">
        <f>VLOOKUP(BBDD!S1054,[1]CODIFICACIÓN!$BK$3:$BL$18,2,FALSE)</f>
        <v>COCHE PERSONA QUE CONDUCE</v>
      </c>
      <c r="U1054" s="19"/>
      <c r="V1054" s="3"/>
      <c r="Y1054" s="7">
        <v>0.75624999999999998</v>
      </c>
      <c r="Z1054" s="3">
        <v>20</v>
      </c>
      <c r="AI1054" s="19" t="str">
        <f>VLOOKUP(BBDD!AH1054,[1]CODIFICACIÓN!$BM$3:$BN$14,2,FALSE)</f>
        <v>NS/NC</v>
      </c>
      <c r="AJ1054" s="19" t="str">
        <f>VLOOKUP(BBDD!AI1054,[1]CODIFICACIÓN!$BO$3:$BP$12,2,FALSE)</f>
        <v>NO HAY SERVICIO ADECUADO</v>
      </c>
      <c r="AL1054" s="19" t="str">
        <f>VLOOKUP(BBDD!AK1054,[1]CODIFICACIÓN!$BQ$3:$BR$7,2,FALSE)</f>
        <v>CON MENOR FRECUENCIA</v>
      </c>
      <c r="AM1054" s="19" t="str">
        <f>VLOOKUP(BBDD!AL1054,[1]CODIFICACIÓN!$BS$3:$BT$7,2,FALSE)</f>
        <v>Poco seguro</v>
      </c>
    </row>
    <row r="1055" spans="1:39" ht="15" customHeight="1" x14ac:dyDescent="0.3">
      <c r="A1055" s="4">
        <v>1054</v>
      </c>
      <c r="B1055" s="5">
        <v>42846</v>
      </c>
      <c r="C1055" s="7">
        <v>0.7597222222222223</v>
      </c>
      <c r="D1055" s="3" t="s">
        <v>305</v>
      </c>
      <c r="E1055" s="19" t="str">
        <f>VLOOKUP(BBDD!E1055,[1]CODIFICACIÓN!$A$3:$B$5,2,FALSE)</f>
        <v>Mujer</v>
      </c>
      <c r="F1055" s="3">
        <v>50</v>
      </c>
      <c r="G1055" s="3" t="str">
        <f>VLOOKUP(F1055,[1]CODIFICACIÓN!$BV$3:$BW$99,2,FALSE)</f>
        <v>40 a 54 años</v>
      </c>
      <c r="H1055" s="3" t="s">
        <v>216</v>
      </c>
      <c r="I1055" s="19" t="str">
        <f>VLOOKUP(BBDD!H1055,[1]CODIFICACIÓN!$BG$3:$BH$11,2,FALSE)</f>
        <v>EN PARO</v>
      </c>
      <c r="K1055" s="19" t="str">
        <f>VLOOKUP(BBDD!J1055,[1]CODIFICACIÓN!$G$3:$H$48,2,FALSE)</f>
        <v>No sabe / No contesta</v>
      </c>
      <c r="L1055" s="4">
        <v>999</v>
      </c>
      <c r="M1055" s="3" t="s">
        <v>290</v>
      </c>
      <c r="N1055" s="19" t="str">
        <f>VLOOKUP(BBDD!M1055,[1]CODIFICACIÓN!$G$3:$H$48,2,FALSE)</f>
        <v>El Rabal</v>
      </c>
      <c r="O1055" s="18">
        <v>124</v>
      </c>
      <c r="P1055" s="19" t="str">
        <f>VLOOKUP(BBDD!O1055,[1]CODIFICACIÓN!$BI$3:$BJ$15,2,FALSE)</f>
        <v>SANIDAD</v>
      </c>
      <c r="Q1055" s="3"/>
      <c r="R1055" s="19" t="str">
        <f>VLOOKUP(BBDD!Q1055,[1]CODIFICACIÓN!$BI$3:$BJ$15,2,FALSE)</f>
        <v>OCIO (DEPORTE, AMIGOS, ETC.)</v>
      </c>
      <c r="T1055" s="19" t="str">
        <f>VLOOKUP(BBDD!S1055,[1]CODIFICACIÓN!$BK$3:$BL$18,2,FALSE)</f>
        <v>BUS URBANO</v>
      </c>
      <c r="U1055" s="19"/>
      <c r="V1055" s="3"/>
      <c r="Z1055" s="3">
        <v>45</v>
      </c>
      <c r="AA1055" s="3">
        <v>50</v>
      </c>
      <c r="AB1055" s="3">
        <v>10</v>
      </c>
      <c r="AI1055" s="19" t="str">
        <f>VLOOKUP(BBDD!AH1055,[1]CODIFICACIÓN!$BM$3:$BN$14,2,FALSE)</f>
        <v>TARJETA BUS</v>
      </c>
      <c r="AJ1055" s="19" t="str">
        <f>VLOOKUP(BBDD!AI1055,[1]CODIFICACIÓN!$BO$3:$BP$12,2,FALSE)</f>
        <v>NS/NC</v>
      </c>
      <c r="AL1055" s="19" t="str">
        <f>VLOOKUP(BBDD!AK1055,[1]CODIFICACIÓN!$BQ$3:$BR$7,2,FALSE)</f>
        <v>1-3 VECES AL MES</v>
      </c>
      <c r="AM1055" s="19" t="str">
        <f>VLOOKUP(BBDD!AL1055,[1]CODIFICACIÓN!$BS$3:$BT$7,2,FALSE)</f>
        <v>Poco seguro</v>
      </c>
    </row>
    <row r="1056" spans="1:39" ht="15" customHeight="1" x14ac:dyDescent="0.3">
      <c r="A1056" s="4">
        <v>1055</v>
      </c>
      <c r="B1056" s="5">
        <v>42846</v>
      </c>
      <c r="C1056" s="7">
        <v>0.76944444444444438</v>
      </c>
      <c r="D1056" s="3" t="s">
        <v>305</v>
      </c>
      <c r="E1056" s="19" t="str">
        <f>VLOOKUP(BBDD!E1056,[1]CODIFICACIÓN!$A$3:$B$5,2,FALSE)</f>
        <v>Hombre</v>
      </c>
      <c r="F1056" s="3">
        <v>31</v>
      </c>
      <c r="G1056" s="3" t="str">
        <f>VLOOKUP(F1056,[1]CODIFICACIÓN!$BV$3:$BW$99,2,FALSE)</f>
        <v>25 a 39 años</v>
      </c>
      <c r="H1056" s="3" t="s">
        <v>216</v>
      </c>
      <c r="I1056" s="19" t="str">
        <f>VLOOKUP(BBDD!H1056,[1]CODIFICACIÓN!$BG$3:$BH$11,2,FALSE)</f>
        <v>OCUPADO/A</v>
      </c>
      <c r="K1056" s="19" t="str">
        <f>VLOOKUP(BBDD!J1056,[1]CODIFICACIÓN!$G$3:$H$48,2,FALSE)</f>
        <v>No sabe / No contesta</v>
      </c>
      <c r="L1056" s="4">
        <v>999</v>
      </c>
      <c r="M1056" s="3" t="s">
        <v>106</v>
      </c>
      <c r="N1056" s="19" t="str">
        <f>VLOOKUP(BBDD!M1056,[1]CODIFICACIÓN!$G$3:$H$48,2,FALSE)</f>
        <v>Actur- Rey Fernando</v>
      </c>
      <c r="O1056" s="18" t="s">
        <v>609</v>
      </c>
      <c r="P1056" s="19" t="str">
        <f>VLOOKUP(BBDD!O1056,[1]CODIFICACIÓN!$BI$3:$BJ$15,2,FALSE)</f>
        <v>ASUNTOS PERSONALES</v>
      </c>
      <c r="Q1056" s="3"/>
      <c r="R1056" s="19" t="str">
        <f>VLOOKUP(BBDD!Q1056,[1]CODIFICACIÓN!$BI$3:$BJ$15,2,FALSE)</f>
        <v>CASA</v>
      </c>
      <c r="T1056" s="19" t="str">
        <f>VLOOKUP(BBDD!S1056,[1]CODIFICACIÓN!$BK$3:$BL$18,2,FALSE)</f>
        <v>A PIE</v>
      </c>
      <c r="U1056" s="19"/>
      <c r="V1056" s="3"/>
      <c r="Z1056" s="3">
        <v>20</v>
      </c>
      <c r="AI1056" s="19" t="str">
        <f>VLOOKUP(BBDD!AH1056,[1]CODIFICACIÓN!$BM$3:$BN$14,2,FALSE)</f>
        <v>NS/NC</v>
      </c>
      <c r="AJ1056" s="19" t="str">
        <f>VLOOKUP(BBDD!AI1056,[1]CODIFICACIÓN!$BO$3:$BP$12,2,FALSE)</f>
        <v>ES INCÓMODO</v>
      </c>
      <c r="AL1056" s="19" t="str">
        <f>VLOOKUP(BBDD!AK1056,[1]CODIFICACIÓN!$BQ$3:$BR$7,2,FALSE)</f>
        <v>CON MENOR FRECUENCIA</v>
      </c>
      <c r="AM1056" s="19" t="str">
        <f>VLOOKUP(BBDD!AL1056,[1]CODIFICACIÓN!$BS$3:$BT$7,2,FALSE)</f>
        <v>Poco seguro</v>
      </c>
    </row>
    <row r="1057" spans="1:39" ht="15" customHeight="1" x14ac:dyDescent="0.3">
      <c r="A1057" s="4">
        <v>1056</v>
      </c>
      <c r="B1057" s="5">
        <v>42846</v>
      </c>
      <c r="C1057" s="7">
        <v>0.77847222222222223</v>
      </c>
      <c r="D1057" s="3" t="s">
        <v>305</v>
      </c>
      <c r="E1057" s="19" t="str">
        <f>VLOOKUP(BBDD!E1057,[1]CODIFICACIÓN!$A$3:$B$5,2,FALSE)</f>
        <v>Hombre</v>
      </c>
      <c r="F1057" s="3">
        <v>20</v>
      </c>
      <c r="G1057" s="3" t="str">
        <f>VLOOKUP(F1057,[1]CODIFICACIÓN!$BV$3:$BW$99,2,FALSE)</f>
        <v>15 a 24 años</v>
      </c>
      <c r="H1057" s="3" t="s">
        <v>216</v>
      </c>
      <c r="I1057" s="19" t="str">
        <f>VLOOKUP(BBDD!H1057,[1]CODIFICACIÓN!$BG$3:$BH$11,2,FALSE)</f>
        <v>ESTUDIANTE</v>
      </c>
      <c r="K1057" s="19" t="str">
        <f>VLOOKUP(BBDD!J1057,[1]CODIFICACIÓN!$G$3:$H$48,2,FALSE)</f>
        <v>No sabe / No contesta</v>
      </c>
      <c r="L1057" s="4">
        <v>999</v>
      </c>
      <c r="M1057" s="3" t="s">
        <v>128</v>
      </c>
      <c r="N1057" s="19" t="str">
        <f>VLOOKUP(BBDD!M1057,[1]CODIFICACIÓN!$G$3:$H$48,2,FALSE)</f>
        <v>San José</v>
      </c>
      <c r="O1057" s="18" t="s">
        <v>565</v>
      </c>
      <c r="P1057" s="19" t="str">
        <f>VLOOKUP(BBDD!O1057,[1]CODIFICACIÓN!$BI$3:$BJ$15,2,FALSE)</f>
        <v>ASUNTOS PERSONALES</v>
      </c>
      <c r="Q1057" s="3"/>
      <c r="R1057" s="19" t="str">
        <f>VLOOKUP(BBDD!Q1057,[1]CODIFICACIÓN!$BI$3:$BJ$15,2,FALSE)</f>
        <v>OCIO (DEPORTE, AMIGOS, ETC.)</v>
      </c>
      <c r="T1057" s="19" t="str">
        <f>VLOOKUP(BBDD!S1057,[1]CODIFICACIÓN!$BK$3:$BL$18,2,FALSE)</f>
        <v>BUS URBANO</v>
      </c>
      <c r="U1057" s="19"/>
      <c r="V1057" s="3"/>
      <c r="Z1057" s="3">
        <v>32</v>
      </c>
      <c r="AA1057" s="3">
        <v>29</v>
      </c>
      <c r="AB1057" s="3">
        <v>5</v>
      </c>
      <c r="AI1057" s="19" t="str">
        <f>VLOOKUP(BBDD!AH1057,[1]CODIFICACIÓN!$BM$3:$BN$14,2,FALSE)</f>
        <v>NS/NC</v>
      </c>
      <c r="AJ1057" s="19" t="str">
        <f>VLOOKUP(BBDD!AI1057,[1]CODIFICACIÓN!$BO$3:$BP$12,2,FALSE)</f>
        <v>NS/NC</v>
      </c>
      <c r="AL1057" s="19" t="str">
        <f>VLOOKUP(BBDD!AK1057,[1]CODIFICACIÓN!$BQ$3:$BR$7,2,FALSE)</f>
        <v>CON MENOR FRECUENCIA</v>
      </c>
      <c r="AM1057" s="19" t="str">
        <f>VLOOKUP(BBDD!AL1057,[1]CODIFICACIÓN!$BS$3:$BT$7,2,FALSE)</f>
        <v>Seguro</v>
      </c>
    </row>
    <row r="1058" spans="1:39" ht="15" customHeight="1" x14ac:dyDescent="0.3">
      <c r="A1058" s="4">
        <v>1057</v>
      </c>
      <c r="B1058" s="5">
        <v>42846</v>
      </c>
      <c r="C1058" s="7">
        <v>0.78541666666666676</v>
      </c>
      <c r="D1058" s="3" t="s">
        <v>305</v>
      </c>
      <c r="E1058" s="19" t="str">
        <f>VLOOKUP(BBDD!E1058,[1]CODIFICACIÓN!$A$3:$B$5,2,FALSE)</f>
        <v>Mujer</v>
      </c>
      <c r="F1058" s="3">
        <v>63</v>
      </c>
      <c r="G1058" s="3" t="str">
        <f>VLOOKUP(F1058,[1]CODIFICACIÓN!$BV$3:$BW$99,2,FALSE)</f>
        <v>55 a 64 años</v>
      </c>
      <c r="H1058" s="3" t="s">
        <v>216</v>
      </c>
      <c r="I1058" s="19" t="str">
        <f>VLOOKUP(BBDD!H1058,[1]CODIFICACIÓN!$BG$3:$BH$11,2,FALSE)</f>
        <v>OCUPADO/A</v>
      </c>
      <c r="K1058" s="19" t="str">
        <f>VLOOKUP(BBDD!J1058,[1]CODIFICACIÓN!$G$3:$H$48,2,FALSE)</f>
        <v>No sabe / No contesta</v>
      </c>
      <c r="L1058" s="4">
        <v>999</v>
      </c>
      <c r="M1058" s="3" t="s">
        <v>518</v>
      </c>
      <c r="N1058" s="19" t="str">
        <f>VLOOKUP(BBDD!M1058,[1]CODIFICACIÓN!$G$3:$H$48,2,FALSE)</f>
        <v>El Rabal</v>
      </c>
      <c r="O1058" s="18">
        <v>122</v>
      </c>
      <c r="P1058" s="19" t="str">
        <f>VLOOKUP(BBDD!O1058,[1]CODIFICACIÓN!$BI$3:$BJ$15,2,FALSE)</f>
        <v>ASUNTOS PERSONALES</v>
      </c>
      <c r="Q1058" s="3"/>
      <c r="R1058" s="19" t="str">
        <f>VLOOKUP(BBDD!Q1058,[1]CODIFICACIÓN!$BI$3:$BJ$15,2,FALSE)</f>
        <v>OCIO (DEPORTE, AMIGOS, ETC.)</v>
      </c>
      <c r="T1058" s="19" t="str">
        <f>VLOOKUP(BBDD!S1058,[1]CODIFICACIÓN!$BK$3:$BL$18,2,FALSE)</f>
        <v>BUS URBANO</v>
      </c>
      <c r="U1058" s="19"/>
      <c r="V1058" s="3"/>
      <c r="Z1058" s="3">
        <v>10</v>
      </c>
      <c r="AA1058" s="3">
        <v>30</v>
      </c>
      <c r="AB1058" s="3">
        <v>15</v>
      </c>
      <c r="AI1058" s="19" t="str">
        <f>VLOOKUP(BBDD!AH1058,[1]CODIFICACIÓN!$BM$3:$BN$14,2,FALSE)</f>
        <v>TARJETA BUS</v>
      </c>
      <c r="AJ1058" s="19" t="str">
        <f>VLOOKUP(BBDD!AI1058,[1]CODIFICACIÓN!$BO$3:$BP$12,2,FALSE)</f>
        <v>TARDA MUCHO</v>
      </c>
      <c r="AL1058" s="19" t="str">
        <f>VLOOKUP(BBDD!AK1058,[1]CODIFICACIÓN!$BQ$3:$BR$7,2,FALSE)</f>
        <v>CON MENOR FRECUENCIA</v>
      </c>
      <c r="AM1058" s="19" t="str">
        <f>VLOOKUP(BBDD!AL1058,[1]CODIFICACIÓN!$BS$3:$BT$7,2,FALSE)</f>
        <v>Nada seguro</v>
      </c>
    </row>
    <row r="1059" spans="1:39" x14ac:dyDescent="0.3">
      <c r="A1059" s="4">
        <v>1058</v>
      </c>
      <c r="B1059" s="5">
        <v>42846</v>
      </c>
      <c r="C1059" s="7">
        <v>0.79791666666666661</v>
      </c>
      <c r="D1059" s="3" t="s">
        <v>305</v>
      </c>
      <c r="E1059" s="19" t="str">
        <f>VLOOKUP(BBDD!E1059,[1]CODIFICACIÓN!$A$3:$B$5,2,FALSE)</f>
        <v>Mujer</v>
      </c>
      <c r="F1059" s="3">
        <v>64</v>
      </c>
      <c r="G1059" s="3" t="str">
        <f>VLOOKUP(F1059,[1]CODIFICACIÓN!$BV$3:$BW$99,2,FALSE)</f>
        <v>55 a 64 años</v>
      </c>
      <c r="H1059" s="3" t="s">
        <v>216</v>
      </c>
      <c r="I1059" s="19" t="str">
        <f>VLOOKUP(BBDD!H1059,[1]CODIFICACIÓN!$BG$3:$BH$11,2,FALSE)</f>
        <v>LABORES DEL HOGAR</v>
      </c>
      <c r="K1059" s="19" t="str">
        <f>VLOOKUP(BBDD!J1059,[1]CODIFICACIÓN!$G$3:$H$48,2,FALSE)</f>
        <v>No sabe / No contesta</v>
      </c>
      <c r="L1059" s="4">
        <v>999</v>
      </c>
      <c r="M1059" s="3" t="s">
        <v>519</v>
      </c>
      <c r="N1059" s="19" t="str">
        <f>VLOOKUP(BBDD!M1059,[1]CODIFICACIÓN!$G$3:$H$48,2,FALSE)</f>
        <v>El Rabal</v>
      </c>
      <c r="O1059" s="18">
        <v>123</v>
      </c>
      <c r="P1059" s="19" t="str">
        <f>VLOOKUP(BBDD!O1059,[1]CODIFICACIÓN!$BI$3:$BJ$15,2,FALSE)</f>
        <v>ASUNTOS PERSONALES</v>
      </c>
      <c r="Q1059" s="3"/>
      <c r="R1059" s="19" t="str">
        <f>VLOOKUP(BBDD!Q1059,[1]CODIFICACIÓN!$BI$3:$BJ$15,2,FALSE)</f>
        <v>CASA</v>
      </c>
      <c r="T1059" s="19" t="str">
        <f>VLOOKUP(BBDD!S1059,[1]CODIFICACIÓN!$BK$3:$BL$18,2,FALSE)</f>
        <v>A PIE</v>
      </c>
      <c r="U1059" s="19" t="str">
        <f>VLOOKUP(BBDD!T1059,[1]CODIFICACIÓN!$BK$3:$BL$18,2,FALSE)</f>
        <v>BUS URBANO</v>
      </c>
      <c r="V1059" s="19" t="str">
        <f>VLOOKUP(BBDD!U1059,[1]CODIFICACIÓN!$BK$3:$BL$18,2,FALSE)</f>
        <v>BUS INTERURBANO</v>
      </c>
      <c r="W1059" s="19" t="str">
        <f>VLOOKUP(BBDD!V1059,[1]CODIFICACIÓN!$BK$3:$BL$18,2,FALSE)</f>
        <v>A PIE</v>
      </c>
      <c r="Z1059" s="3">
        <v>35</v>
      </c>
      <c r="AC1059" s="3">
        <v>29</v>
      </c>
      <c r="AD1059" s="3">
        <v>10</v>
      </c>
      <c r="AI1059" s="19" t="str">
        <f>VLOOKUP(BBDD!AH1059,[1]CODIFICACIÓN!$BM$3:$BN$14,2,FALSE)</f>
        <v>NS/NC</v>
      </c>
      <c r="AJ1059" s="19" t="str">
        <f>VLOOKUP(BBDD!AI1059,[1]CODIFICACIÓN!$BO$3:$BP$12,2,FALSE)</f>
        <v>NS/NC</v>
      </c>
      <c r="AL1059" s="19" t="str">
        <f>VLOOKUP(BBDD!AK1059,[1]CODIFICACIÓN!$BQ$3:$BR$7,2,FALSE)</f>
        <v>CON MENOR FRECUENCIA</v>
      </c>
      <c r="AM1059" s="19" t="str">
        <f>VLOOKUP(BBDD!AL1059,[1]CODIFICACIÓN!$BS$3:$BT$7,2,FALSE)</f>
        <v>Poco seguro</v>
      </c>
    </row>
    <row r="1060" spans="1:39" ht="15" customHeight="1" x14ac:dyDescent="0.3">
      <c r="A1060" s="4">
        <v>1059</v>
      </c>
      <c r="B1060" s="5">
        <v>42846</v>
      </c>
      <c r="C1060" s="7">
        <v>0.80555555555555547</v>
      </c>
      <c r="D1060" s="3" t="s">
        <v>305</v>
      </c>
      <c r="E1060" s="19" t="str">
        <f>VLOOKUP(BBDD!E1060,[1]CODIFICACIÓN!$A$3:$B$5,2,FALSE)</f>
        <v>Mujer</v>
      </c>
      <c r="F1060" s="3">
        <v>47</v>
      </c>
      <c r="G1060" s="3" t="str">
        <f>VLOOKUP(F1060,[1]CODIFICACIÓN!$BV$3:$BW$99,2,FALSE)</f>
        <v>40 a 54 años</v>
      </c>
      <c r="H1060" s="3" t="s">
        <v>216</v>
      </c>
      <c r="I1060" s="19" t="str">
        <f>VLOOKUP(BBDD!H1060,[1]CODIFICACIÓN!$BG$3:$BH$11,2,FALSE)</f>
        <v>OCUPADO/A</v>
      </c>
      <c r="K1060" s="19" t="str">
        <f>VLOOKUP(BBDD!J1060,[1]CODIFICACIÓN!$G$3:$H$48,2,FALSE)</f>
        <v>No sabe / No contesta</v>
      </c>
      <c r="L1060" s="4">
        <v>999</v>
      </c>
      <c r="M1060" s="3" t="s">
        <v>106</v>
      </c>
      <c r="N1060" s="19" t="str">
        <f>VLOOKUP(BBDD!M1060,[1]CODIFICACIÓN!$G$3:$H$48,2,FALSE)</f>
        <v>Actur- Rey Fernando</v>
      </c>
      <c r="O1060" s="18" t="s">
        <v>609</v>
      </c>
      <c r="P1060" s="19" t="str">
        <f>VLOOKUP(BBDD!O1060,[1]CODIFICACIÓN!$BI$3:$BJ$15,2,FALSE)</f>
        <v>NS/NC</v>
      </c>
      <c r="Q1060" s="3"/>
      <c r="R1060" s="19" t="str">
        <f>VLOOKUP(BBDD!Q1060,[1]CODIFICACIÓN!$BI$3:$BJ$15,2,FALSE)</f>
        <v>CASA</v>
      </c>
      <c r="T1060" s="19" t="str">
        <f>VLOOKUP(BBDD!S1060,[1]CODIFICACIÓN!$BK$3:$BL$18,2,FALSE)</f>
        <v>COCHE PERSONA QUE CONDUCE</v>
      </c>
      <c r="U1060" s="19"/>
      <c r="V1060" s="3"/>
      <c r="Z1060" s="3">
        <v>7</v>
      </c>
      <c r="AI1060" s="19" t="str">
        <f>VLOOKUP(BBDD!AH1060,[1]CODIFICACIÓN!$BM$3:$BN$14,2,FALSE)</f>
        <v>NS/NC</v>
      </c>
      <c r="AJ1060" s="19" t="str">
        <f>VLOOKUP(BBDD!AI1060,[1]CODIFICACIÓN!$BO$3:$BP$12,2,FALSE)</f>
        <v>TARDA MUCHO</v>
      </c>
      <c r="AL1060" s="19" t="str">
        <f>VLOOKUP(BBDD!AK1060,[1]CODIFICACIÓN!$BQ$3:$BR$7,2,FALSE)</f>
        <v>CON MENOR FRECUENCIA</v>
      </c>
      <c r="AM1060" s="19" t="str">
        <f>VLOOKUP(BBDD!AL1060,[1]CODIFICACIÓN!$BS$3:$BT$7,2,FALSE)</f>
        <v>Poco seguro</v>
      </c>
    </row>
    <row r="1061" spans="1:39" x14ac:dyDescent="0.3">
      <c r="A1061" s="4">
        <v>1060</v>
      </c>
      <c r="B1061" s="5">
        <v>42846</v>
      </c>
      <c r="C1061" s="7">
        <v>0.8125</v>
      </c>
      <c r="D1061" s="3" t="s">
        <v>305</v>
      </c>
      <c r="E1061" s="19" t="str">
        <f>VLOOKUP(BBDD!E1061,[1]CODIFICACIÓN!$A$3:$B$5,2,FALSE)</f>
        <v>Hombre</v>
      </c>
      <c r="F1061" s="3">
        <v>43</v>
      </c>
      <c r="G1061" s="3" t="str">
        <f>VLOOKUP(F1061,[1]CODIFICACIÓN!$BV$3:$BW$99,2,FALSE)</f>
        <v>40 a 54 años</v>
      </c>
      <c r="H1061" s="3" t="s">
        <v>216</v>
      </c>
      <c r="I1061" s="19" t="str">
        <f>VLOOKUP(BBDD!H1061,[1]CODIFICACIÓN!$BG$3:$BH$11,2,FALSE)</f>
        <v>OCUPADO/A</v>
      </c>
      <c r="K1061" s="19" t="str">
        <f>VLOOKUP(BBDD!J1061,[1]CODIFICACIÓN!$G$3:$H$48,2,FALSE)</f>
        <v>No sabe / No contesta</v>
      </c>
      <c r="L1061" s="4">
        <v>999</v>
      </c>
      <c r="M1061" s="3" t="s">
        <v>130</v>
      </c>
      <c r="N1061" s="19" t="str">
        <f>VLOOKUP(BBDD!M1061,[1]CODIFICACIÓN!$G$3:$H$48,2,FALSE)</f>
        <v>Oliver- Valdefierro</v>
      </c>
      <c r="O1061" s="18" t="s">
        <v>569</v>
      </c>
      <c r="P1061" s="19" t="str">
        <f>VLOOKUP(BBDD!O1061,[1]CODIFICACIÓN!$BI$3:$BJ$15,2,FALSE)</f>
        <v>ASUNTOS PERSONALES</v>
      </c>
      <c r="Q1061" s="3"/>
      <c r="R1061" s="19" t="str">
        <f>VLOOKUP(BBDD!Q1061,[1]CODIFICACIÓN!$BI$3:$BJ$15,2,FALSE)</f>
        <v>CASA</v>
      </c>
      <c r="T1061" s="19" t="str">
        <f>VLOOKUP(BBDD!S1061,[1]CODIFICACIÓN!$BK$3:$BL$18,2,FALSE)</f>
        <v>BUS URBANO</v>
      </c>
      <c r="U1061" s="19" t="str">
        <f>VLOOKUP(BBDD!T1061,[1]CODIFICACIÓN!$BK$3:$BL$18,2,FALSE)</f>
        <v>BUS URBANO</v>
      </c>
      <c r="V1061" s="19" t="str">
        <f>VLOOKUP(BBDD!U1061,[1]CODIFICACIÓN!$BK$3:$BL$18,2,FALSE)</f>
        <v>BUS URBANO</v>
      </c>
      <c r="W1061" s="19" t="str">
        <f>VLOOKUP(BBDD!V1061,[1]CODIFICACIÓN!$BK$3:$BL$18,2,FALSE)</f>
        <v>A PIE</v>
      </c>
      <c r="Z1061" s="3">
        <v>60</v>
      </c>
      <c r="AA1061" s="3">
        <v>29</v>
      </c>
      <c r="AB1061" s="3">
        <v>1</v>
      </c>
      <c r="AC1061" s="3">
        <v>35</v>
      </c>
      <c r="AD1061" s="3">
        <v>7</v>
      </c>
      <c r="AE1061" s="3">
        <v>24</v>
      </c>
      <c r="AF1061" s="3">
        <v>7</v>
      </c>
      <c r="AI1061" s="19" t="str">
        <f>VLOOKUP(BBDD!AH1061,[1]CODIFICACIÓN!$BM$3:$BN$14,2,FALSE)</f>
        <v>AUTOBÚS URBANO DE ZARAGOZA</v>
      </c>
      <c r="AJ1061" s="19" t="str">
        <f>VLOOKUP(BBDD!AI1061,[1]CODIFICACIÓN!$BO$3:$BP$12,2,FALSE)</f>
        <v>NS/NC</v>
      </c>
      <c r="AL1061" s="19" t="str">
        <f>VLOOKUP(BBDD!AK1061,[1]CODIFICACIÓN!$BQ$3:$BR$7,2,FALSE)</f>
        <v>CON MENOR FRECUENCIA</v>
      </c>
      <c r="AM1061" s="19" t="str">
        <f>VLOOKUP(BBDD!AL1061,[1]CODIFICACIÓN!$BS$3:$BT$7,2,FALSE)</f>
        <v>Seguro</v>
      </c>
    </row>
    <row r="1062" spans="1:39" ht="15" customHeight="1" x14ac:dyDescent="0.3">
      <c r="A1062" s="4">
        <v>1061</v>
      </c>
      <c r="B1062" s="5">
        <v>42846</v>
      </c>
      <c r="C1062" s="7">
        <v>0.81666666666666676</v>
      </c>
      <c r="D1062" s="3" t="s">
        <v>305</v>
      </c>
      <c r="E1062" s="19" t="str">
        <f>VLOOKUP(BBDD!E1062,[1]CODIFICACIÓN!$A$3:$B$5,2,FALSE)</f>
        <v>Hombre</v>
      </c>
      <c r="F1062" s="3">
        <v>55</v>
      </c>
      <c r="G1062" s="3" t="str">
        <f>VLOOKUP(F1062,[1]CODIFICACIÓN!$BV$3:$BW$99,2,FALSE)</f>
        <v>55 a 64 años</v>
      </c>
      <c r="H1062" s="3" t="s">
        <v>216</v>
      </c>
      <c r="I1062" s="19" t="str">
        <f>VLOOKUP(BBDD!H1062,[1]CODIFICACIÓN!$BG$3:$BH$11,2,FALSE)</f>
        <v>OCUPADO/A</v>
      </c>
      <c r="K1062" s="19" t="str">
        <f>VLOOKUP(BBDD!J1062,[1]CODIFICACIÓN!$G$3:$H$48,2,FALSE)</f>
        <v>No sabe / No contesta</v>
      </c>
      <c r="L1062" s="4">
        <v>999</v>
      </c>
      <c r="M1062" s="3" t="s">
        <v>186</v>
      </c>
      <c r="N1062" s="19" t="str">
        <f>VLOOKUP(BBDD!M1062,[1]CODIFICACIÓN!$G$3:$H$48,2,FALSE)</f>
        <v>El Rabal</v>
      </c>
      <c r="O1062" s="18" t="s">
        <v>583</v>
      </c>
      <c r="P1062" s="19" t="str">
        <f>VLOOKUP(BBDD!O1062,[1]CODIFICACIÓN!$BI$3:$BJ$15,2,FALSE)</f>
        <v>NS/NC</v>
      </c>
      <c r="Q1062" s="3"/>
      <c r="R1062" s="19" t="str">
        <f>VLOOKUP(BBDD!Q1062,[1]CODIFICACIÓN!$BI$3:$BJ$15,2,FALSE)</f>
        <v>CASA</v>
      </c>
      <c r="T1062" s="19" t="str">
        <f>VLOOKUP(BBDD!S1062,[1]CODIFICACIÓN!$BK$3:$BL$18,2,FALSE)</f>
        <v>COCHE PERSONA QUE CONDUCE</v>
      </c>
      <c r="U1062" s="19"/>
      <c r="V1062" s="3"/>
      <c r="Z1062" s="3">
        <v>10</v>
      </c>
      <c r="AI1062" s="19" t="str">
        <f>VLOOKUP(BBDD!AH1062,[1]CODIFICACIÓN!$BM$3:$BN$14,2,FALSE)</f>
        <v>NS/NC</v>
      </c>
      <c r="AJ1062" s="19" t="str">
        <f>VLOOKUP(BBDD!AI1062,[1]CODIFICACIÓN!$BO$3:$BP$12,2,FALSE)</f>
        <v>ES INCÓMODO</v>
      </c>
      <c r="AL1062" s="19" t="str">
        <f>VLOOKUP(BBDD!AK1062,[1]CODIFICACIÓN!$BQ$3:$BR$7,2,FALSE)</f>
        <v>CON MENOR FRECUENCIA</v>
      </c>
      <c r="AM1062" s="19" t="str">
        <f>VLOOKUP(BBDD!AL1062,[1]CODIFICACIÓN!$BS$3:$BT$7,2,FALSE)</f>
        <v>Seguro</v>
      </c>
    </row>
    <row r="1063" spans="1:39" ht="15" customHeight="1" x14ac:dyDescent="0.3">
      <c r="A1063" s="4">
        <v>1062</v>
      </c>
      <c r="B1063" s="5">
        <v>42846</v>
      </c>
      <c r="C1063" s="7">
        <v>0.82152777777777775</v>
      </c>
      <c r="D1063" s="3" t="s">
        <v>305</v>
      </c>
      <c r="E1063" s="19" t="str">
        <f>VLOOKUP(BBDD!E1063,[1]CODIFICACIÓN!$A$3:$B$5,2,FALSE)</f>
        <v>Hombre</v>
      </c>
      <c r="F1063" s="3">
        <v>39</v>
      </c>
      <c r="G1063" s="3" t="str">
        <f>VLOOKUP(F1063,[1]CODIFICACIÓN!$BV$3:$BW$99,2,FALSE)</f>
        <v>25 a 39 años</v>
      </c>
      <c r="H1063" s="3" t="s">
        <v>216</v>
      </c>
      <c r="I1063" s="19" t="str">
        <f>VLOOKUP(BBDD!H1063,[1]CODIFICACIÓN!$BG$3:$BH$11,2,FALSE)</f>
        <v>OCUPADO/A</v>
      </c>
      <c r="K1063" s="19" t="str">
        <f>VLOOKUP(BBDD!J1063,[1]CODIFICACIÓN!$G$3:$H$48,2,FALSE)</f>
        <v>No sabe / No contesta</v>
      </c>
      <c r="L1063" s="4">
        <v>999</v>
      </c>
      <c r="M1063" s="3" t="s">
        <v>295</v>
      </c>
      <c r="N1063" s="19" t="str">
        <f>VLOOKUP(BBDD!M1063,[1]CODIFICACIÓN!$G$3:$H$48,2,FALSE)</f>
        <v>Puerto Venecia</v>
      </c>
      <c r="O1063" s="18">
        <v>146</v>
      </c>
      <c r="P1063" s="19" t="str">
        <f>VLOOKUP(BBDD!O1063,[1]CODIFICACIÓN!$BI$3:$BJ$15,2,FALSE)</f>
        <v>ASUNTOS PERSONALES</v>
      </c>
      <c r="Q1063" s="3"/>
      <c r="R1063" s="19" t="str">
        <f>VLOOKUP(BBDD!Q1063,[1]CODIFICACIÓN!$BI$3:$BJ$15,2,FALSE)</f>
        <v>ASUNTOS PERSONALES</v>
      </c>
      <c r="T1063" s="19" t="str">
        <f>VLOOKUP(BBDD!S1063,[1]CODIFICACIÓN!$BK$3:$BL$18,2,FALSE)</f>
        <v>COCHE PERSONA QUE CONDUCE</v>
      </c>
      <c r="U1063" s="19"/>
      <c r="V1063" s="3"/>
      <c r="Z1063" s="3">
        <v>20</v>
      </c>
      <c r="AI1063" s="19" t="str">
        <f>VLOOKUP(BBDD!AH1063,[1]CODIFICACIÓN!$BM$3:$BN$14,2,FALSE)</f>
        <v>NS/NC</v>
      </c>
      <c r="AJ1063" s="19" t="str">
        <f>VLOOKUP(BBDD!AI1063,[1]CODIFICACIÓN!$BO$3:$BP$12,2,FALSE)</f>
        <v>NO HAY SERVICIO ADECUADO</v>
      </c>
      <c r="AL1063" s="19" t="str">
        <f>VLOOKUP(BBDD!AK1063,[1]CODIFICACIÓN!$BQ$3:$BR$7,2,FALSE)</f>
        <v>CON MENOR FRECUENCIA</v>
      </c>
      <c r="AM1063" s="19" t="str">
        <f>VLOOKUP(BBDD!AL1063,[1]CODIFICACIÓN!$BS$3:$BT$7,2,FALSE)</f>
        <v>Seguro</v>
      </c>
    </row>
    <row r="1064" spans="1:39" ht="15" customHeight="1" x14ac:dyDescent="0.3">
      <c r="A1064" s="4">
        <v>1063</v>
      </c>
      <c r="B1064" s="5">
        <v>42846</v>
      </c>
      <c r="C1064" s="7">
        <v>0.82500000000000007</v>
      </c>
      <c r="D1064" s="3" t="s">
        <v>305</v>
      </c>
      <c r="E1064" s="19" t="str">
        <f>VLOOKUP(BBDD!E1064,[1]CODIFICACIÓN!$A$3:$B$5,2,FALSE)</f>
        <v>Mujer</v>
      </c>
      <c r="F1064" s="3">
        <v>49</v>
      </c>
      <c r="G1064" s="3" t="str">
        <f>VLOOKUP(F1064,[1]CODIFICACIÓN!$BV$3:$BW$99,2,FALSE)</f>
        <v>40 a 54 años</v>
      </c>
      <c r="H1064" s="3" t="s">
        <v>216</v>
      </c>
      <c r="I1064" s="19" t="str">
        <f>VLOOKUP(BBDD!H1064,[1]CODIFICACIÓN!$BG$3:$BH$11,2,FALSE)</f>
        <v>OCUPADO/A</v>
      </c>
      <c r="K1064" s="19" t="str">
        <f>VLOOKUP(BBDD!J1064,[1]CODIFICACIÓN!$G$3:$H$48,2,FALSE)</f>
        <v>No sabe / No contesta</v>
      </c>
      <c r="L1064" s="4">
        <v>999</v>
      </c>
      <c r="M1064" s="3" t="s">
        <v>146</v>
      </c>
      <c r="N1064" s="19" t="str">
        <f>VLOOKUP(BBDD!M1064,[1]CODIFICACIÓN!$G$3:$H$48,2,FALSE)</f>
        <v>Santa Isabel</v>
      </c>
      <c r="O1064" s="18">
        <v>16</v>
      </c>
      <c r="P1064" s="19" t="str">
        <f>VLOOKUP(BBDD!O1064,[1]CODIFICACIÓN!$BI$3:$BJ$15,2,FALSE)</f>
        <v>CASA</v>
      </c>
      <c r="Q1064" s="3"/>
      <c r="R1064" s="19" t="str">
        <f>VLOOKUP(BBDD!Q1064,[1]CODIFICACIÓN!$BI$3:$BJ$15,2,FALSE)</f>
        <v>CASA</v>
      </c>
      <c r="T1064" s="19" t="str">
        <f>VLOOKUP(BBDD!S1064,[1]CODIFICACIÓN!$BK$3:$BL$18,2,FALSE)</f>
        <v>NS/NC</v>
      </c>
      <c r="U1064" s="19"/>
      <c r="V1064" s="3"/>
      <c r="Z1064" s="3">
        <v>15</v>
      </c>
      <c r="AI1064" s="19" t="str">
        <f>VLOOKUP(BBDD!AH1064,[1]CODIFICACIÓN!$BM$3:$BN$14,2,FALSE)</f>
        <v>NS/NC</v>
      </c>
      <c r="AJ1064" s="19" t="str">
        <f>VLOOKUP(BBDD!AI1064,[1]CODIFICACIÓN!$BO$3:$BP$12,2,FALSE)</f>
        <v>TARDA MUCHO</v>
      </c>
      <c r="AL1064" s="19" t="str">
        <f>VLOOKUP(BBDD!AK1064,[1]CODIFICACIÓN!$BQ$3:$BR$7,2,FALSE)</f>
        <v>1-3 VECES A LA SEMANA</v>
      </c>
      <c r="AM1064" s="19" t="str">
        <f>VLOOKUP(BBDD!AL1064,[1]CODIFICACIÓN!$BS$3:$BT$7,2,FALSE)</f>
        <v>Seguro</v>
      </c>
    </row>
    <row r="1065" spans="1:39" ht="15" customHeight="1" x14ac:dyDescent="0.3">
      <c r="A1065" s="4">
        <v>1064</v>
      </c>
      <c r="B1065" s="5">
        <v>42846</v>
      </c>
      <c r="C1065" s="7">
        <v>0.83124999999999993</v>
      </c>
      <c r="D1065" s="3" t="s">
        <v>305</v>
      </c>
      <c r="E1065" s="19" t="str">
        <f>VLOOKUP(BBDD!E1065,[1]CODIFICACIÓN!$A$3:$B$5,2,FALSE)</f>
        <v>Hombre</v>
      </c>
      <c r="F1065" s="3">
        <v>70</v>
      </c>
      <c r="G1065" s="3" t="str">
        <f>VLOOKUP(F1065,[1]CODIFICACIÓN!$BV$3:$BW$99,2,FALSE)</f>
        <v>&gt; 65 años</v>
      </c>
      <c r="H1065" s="3" t="s">
        <v>216</v>
      </c>
      <c r="I1065" s="19" t="str">
        <f>VLOOKUP(BBDD!H1065,[1]CODIFICACIÓN!$BG$3:$BH$11,2,FALSE)</f>
        <v>RETIRADO/A JUBILADO/A</v>
      </c>
      <c r="K1065" s="19" t="str">
        <f>VLOOKUP(BBDD!J1065,[1]CODIFICACIÓN!$G$3:$H$48,2,FALSE)</f>
        <v>No sabe / No contesta</v>
      </c>
      <c r="L1065" s="4">
        <v>999</v>
      </c>
      <c r="M1065" s="3" t="s">
        <v>149</v>
      </c>
      <c r="N1065" s="19" t="str">
        <f>VLOOKUP(BBDD!M1065,[1]CODIFICACIÓN!$G$3:$H$48,2,FALSE)</f>
        <v>Delicias</v>
      </c>
      <c r="O1065" s="18">
        <v>67</v>
      </c>
      <c r="P1065" s="19" t="str">
        <f>VLOOKUP(BBDD!O1065,[1]CODIFICACIÓN!$BI$3:$BJ$15,2,FALSE)</f>
        <v>ASUNTOS PERSONALES</v>
      </c>
      <c r="Q1065" s="3"/>
      <c r="R1065" s="19" t="str">
        <f>VLOOKUP(BBDD!Q1065,[1]CODIFICACIÓN!$BI$3:$BJ$15,2,FALSE)</f>
        <v>CASA</v>
      </c>
      <c r="T1065" s="19" t="str">
        <f>VLOOKUP(BBDD!S1065,[1]CODIFICACIÓN!$BK$3:$BL$18,2,FALSE)</f>
        <v>COCHE PERSONA QUE CONDUCE</v>
      </c>
      <c r="U1065" s="19"/>
      <c r="V1065" s="3"/>
      <c r="Z1065" s="3">
        <v>20</v>
      </c>
      <c r="AI1065" s="19" t="str">
        <f>VLOOKUP(BBDD!AH1065,[1]CODIFICACIÓN!$BM$3:$BN$14,2,FALSE)</f>
        <v>NS/NC</v>
      </c>
      <c r="AJ1065" s="19" t="str">
        <f>VLOOKUP(BBDD!AI1065,[1]CODIFICACIÓN!$BO$3:$BP$12,2,FALSE)</f>
        <v>OTROS</v>
      </c>
      <c r="AK1065" s="3" t="s">
        <v>520</v>
      </c>
      <c r="AL1065" s="19" t="str">
        <f>VLOOKUP(BBDD!AK1065,[1]CODIFICACIÓN!$BQ$3:$BR$7,2,FALSE)</f>
        <v>CON MENOR FRECUENCIA</v>
      </c>
      <c r="AM1065" s="19" t="str">
        <f>VLOOKUP(BBDD!AL1065,[1]CODIFICACIÓN!$BS$3:$BT$7,2,FALSE)</f>
        <v>Muy seguro</v>
      </c>
    </row>
    <row r="1066" spans="1:39" ht="15" customHeight="1" x14ac:dyDescent="0.3">
      <c r="A1066" s="4">
        <v>1065</v>
      </c>
      <c r="B1066" s="5">
        <v>42846</v>
      </c>
      <c r="C1066" s="7">
        <v>0.83750000000000002</v>
      </c>
      <c r="D1066" s="3" t="s">
        <v>305</v>
      </c>
      <c r="E1066" s="19" t="str">
        <f>VLOOKUP(BBDD!E1066,[1]CODIFICACIÓN!$A$3:$B$5,2,FALSE)</f>
        <v>Mujer</v>
      </c>
      <c r="F1066" s="3">
        <v>41</v>
      </c>
      <c r="G1066" s="3" t="str">
        <f>VLOOKUP(F1066,[1]CODIFICACIÓN!$BV$3:$BW$99,2,FALSE)</f>
        <v>40 a 54 años</v>
      </c>
      <c r="H1066" s="3" t="s">
        <v>216</v>
      </c>
      <c r="I1066" s="19" t="str">
        <f>VLOOKUP(BBDD!H1066,[1]CODIFICACIÓN!$BG$3:$BH$11,2,FALSE)</f>
        <v>OCUPADO/A</v>
      </c>
      <c r="K1066" s="19" t="str">
        <f>VLOOKUP(BBDD!J1066,[1]CODIFICACIÓN!$G$3:$H$48,2,FALSE)</f>
        <v>No sabe / No contesta</v>
      </c>
      <c r="L1066" s="4">
        <v>999</v>
      </c>
      <c r="M1066" s="3" t="s">
        <v>242</v>
      </c>
      <c r="N1066" s="19" t="str">
        <f>VLOOKUP(BBDD!M1066,[1]CODIFICACIÓN!$G$3:$H$48,2,FALSE)</f>
        <v>La Almozara</v>
      </c>
      <c r="O1066" s="18">
        <v>43</v>
      </c>
      <c r="P1066" s="19" t="str">
        <f>VLOOKUP(BBDD!O1066,[1]CODIFICACIÓN!$BI$3:$BJ$15,2,FALSE)</f>
        <v>TRABAJO</v>
      </c>
      <c r="Q1066" s="3"/>
      <c r="R1066" s="19" t="str">
        <f>VLOOKUP(BBDD!Q1066,[1]CODIFICACIÓN!$BI$3:$BJ$15,2,FALSE)</f>
        <v>CASA</v>
      </c>
      <c r="T1066" s="19" t="str">
        <f>VLOOKUP(BBDD!S1066,[1]CODIFICACIÓN!$BK$3:$BL$18,2,FALSE)</f>
        <v>COCHE PERSONA QUE CONDUCE</v>
      </c>
      <c r="U1066" s="19"/>
      <c r="V1066" s="3"/>
      <c r="Z1066" s="3">
        <v>12</v>
      </c>
      <c r="AI1066" s="19" t="str">
        <f>VLOOKUP(BBDD!AH1066,[1]CODIFICACIÓN!$BM$3:$BN$14,2,FALSE)</f>
        <v>NS/NC</v>
      </c>
      <c r="AJ1066" s="19" t="str">
        <f>VLOOKUP(BBDD!AI1066,[1]CODIFICACIÓN!$BO$3:$BP$12,2,FALSE)</f>
        <v>TARDA MUCHO</v>
      </c>
      <c r="AL1066" s="19" t="str">
        <f>VLOOKUP(BBDD!AK1066,[1]CODIFICACIÓN!$BQ$3:$BR$7,2,FALSE)</f>
        <v>4 O MÁS VECES A LA SEMANA</v>
      </c>
      <c r="AM1066" s="19" t="str">
        <f>VLOOKUP(BBDD!AL1066,[1]CODIFICACIÓN!$BS$3:$BT$7,2,FALSE)</f>
        <v>Muy seguro</v>
      </c>
    </row>
    <row r="1067" spans="1:39" x14ac:dyDescent="0.3">
      <c r="A1067" s="4">
        <v>1066</v>
      </c>
      <c r="B1067" s="5">
        <v>42846</v>
      </c>
      <c r="C1067" s="7">
        <v>0.84166666666666667</v>
      </c>
      <c r="D1067" s="3" t="s">
        <v>305</v>
      </c>
      <c r="E1067" s="19" t="str">
        <f>VLOOKUP(BBDD!E1067,[1]CODIFICACIÓN!$A$3:$B$5,2,FALSE)</f>
        <v>Mujer</v>
      </c>
      <c r="F1067" s="3">
        <v>55</v>
      </c>
      <c r="G1067" s="3" t="str">
        <f>VLOOKUP(F1067,[1]CODIFICACIÓN!$BV$3:$BW$99,2,FALSE)</f>
        <v>55 a 64 años</v>
      </c>
      <c r="H1067" s="3" t="s">
        <v>216</v>
      </c>
      <c r="I1067" s="19" t="str">
        <f>VLOOKUP(BBDD!H1067,[1]CODIFICACIÓN!$BG$3:$BH$11,2,FALSE)</f>
        <v>EN PARO</v>
      </c>
      <c r="K1067" s="19" t="str">
        <f>VLOOKUP(BBDD!J1067,[1]CODIFICACIÓN!$G$3:$H$48,2,FALSE)</f>
        <v>No sabe / No contesta</v>
      </c>
      <c r="L1067" s="4">
        <v>999</v>
      </c>
      <c r="M1067" s="3" t="s">
        <v>305</v>
      </c>
      <c r="N1067" s="19" t="str">
        <f>VLOOKUP(BBDD!M1067,[1]CODIFICACIÓN!$G$3:$H$48,2,FALSE)</f>
        <v>Actur- Rey Fernando</v>
      </c>
      <c r="O1067" s="18">
        <v>174</v>
      </c>
      <c r="P1067" s="19" t="str">
        <f>VLOOKUP(BBDD!O1067,[1]CODIFICACIÓN!$BI$3:$BJ$15,2,FALSE)</f>
        <v>TRABAJO</v>
      </c>
      <c r="Q1067" s="3"/>
      <c r="R1067" s="19" t="s">
        <v>675</v>
      </c>
      <c r="T1067" s="19" t="str">
        <f>VLOOKUP(BBDD!S1067,[1]CODIFICACIÓN!$BK$3:$BL$18,2,FALSE)</f>
        <v>BUS URBANO</v>
      </c>
      <c r="U1067" s="19" t="str">
        <f>VLOOKUP(BBDD!T1067,[1]CODIFICACIÓN!$BK$3:$BL$18,2,FALSE)</f>
        <v>BUS URBANO</v>
      </c>
      <c r="V1067" s="3"/>
      <c r="Z1067" s="3">
        <v>70</v>
      </c>
      <c r="AA1067" s="3">
        <v>29</v>
      </c>
      <c r="AB1067" s="3">
        <v>1</v>
      </c>
      <c r="AC1067" s="3">
        <v>40</v>
      </c>
      <c r="AD1067" s="3">
        <v>5</v>
      </c>
      <c r="AI1067" s="19" t="str">
        <f>VLOOKUP(BBDD!AH1067,[1]CODIFICACIÓN!$BM$3:$BN$14,2,FALSE)</f>
        <v>NS/NC</v>
      </c>
      <c r="AJ1067" s="19" t="str">
        <f>VLOOKUP(BBDD!AI1067,[1]CODIFICACIÓN!$BO$3:$BP$12,2,FALSE)</f>
        <v>NS/NC</v>
      </c>
      <c r="AL1067" s="19" t="str">
        <f>VLOOKUP(BBDD!AK1067,[1]CODIFICACIÓN!$BQ$3:$BR$7,2,FALSE)</f>
        <v>CON MENOR FRECUENCIA</v>
      </c>
      <c r="AM1067" s="19" t="str">
        <f>VLOOKUP(BBDD!AL1067,[1]CODIFICACIÓN!$BS$3:$BT$7,2,FALSE)</f>
        <v>Seguro</v>
      </c>
    </row>
    <row r="1068" spans="1:39" ht="15" customHeight="1" x14ac:dyDescent="0.3">
      <c r="A1068" s="4">
        <v>1067</v>
      </c>
      <c r="B1068" s="5">
        <v>42846</v>
      </c>
      <c r="C1068" s="7">
        <v>0.84722222222222221</v>
      </c>
      <c r="D1068" s="3" t="s">
        <v>305</v>
      </c>
      <c r="E1068" s="19" t="str">
        <f>VLOOKUP(BBDD!E1068,[1]CODIFICACIÓN!$A$3:$B$5,2,FALSE)</f>
        <v>Hombre</v>
      </c>
      <c r="F1068" s="3">
        <v>70</v>
      </c>
      <c r="G1068" s="3" t="str">
        <f>VLOOKUP(F1068,[1]CODIFICACIÓN!$BV$3:$BW$99,2,FALSE)</f>
        <v>&gt; 65 años</v>
      </c>
      <c r="H1068" s="3" t="s">
        <v>216</v>
      </c>
      <c r="I1068" s="19" t="str">
        <f>VLOOKUP(BBDD!H1068,[1]CODIFICACIÓN!$BG$3:$BH$11,2,FALSE)</f>
        <v>RETIRADO/A JUBILADO/A</v>
      </c>
      <c r="K1068" s="19" t="str">
        <f>VLOOKUP(BBDD!J1068,[1]CODIFICACIÓN!$G$3:$H$48,2,FALSE)</f>
        <v>No sabe / No contesta</v>
      </c>
      <c r="L1068" s="4">
        <v>999</v>
      </c>
      <c r="M1068" s="3" t="s">
        <v>233</v>
      </c>
      <c r="N1068" s="19" t="str">
        <f>VLOOKUP(BBDD!M1068,[1]CODIFICACIÓN!$G$3:$H$48,2,FALSE)</f>
        <v>El Rabal</v>
      </c>
      <c r="O1068" s="18">
        <v>5</v>
      </c>
      <c r="P1068" s="19" t="str">
        <f>VLOOKUP(BBDD!O1068,[1]CODIFICACIÓN!$BI$3:$BJ$15,2,FALSE)</f>
        <v>ASUNTOS PERSONALES</v>
      </c>
      <c r="Q1068" s="3"/>
      <c r="R1068" s="19" t="str">
        <f>VLOOKUP(BBDD!Q1068,[1]CODIFICACIÓN!$BI$3:$BJ$15,2,FALSE)</f>
        <v>CASA</v>
      </c>
      <c r="T1068" s="19" t="str">
        <f>VLOOKUP(BBDD!S1068,[1]CODIFICACIÓN!$BK$3:$BL$18,2,FALSE)</f>
        <v>A PIE</v>
      </c>
      <c r="U1068" s="19"/>
      <c r="V1068" s="3"/>
      <c r="Y1068" s="7">
        <v>0.84722222222222221</v>
      </c>
      <c r="Z1068" s="3">
        <v>45</v>
      </c>
      <c r="AI1068" s="19" t="str">
        <f>VLOOKUP(BBDD!AH1068,[1]CODIFICACIÓN!$BM$3:$BN$14,2,FALSE)</f>
        <v>NS/NC</v>
      </c>
      <c r="AJ1068" s="19" t="str">
        <f>VLOOKUP(BBDD!AI1068,[1]CODIFICACIÓN!$BO$3:$BP$12,2,FALSE)</f>
        <v>OTROS</v>
      </c>
      <c r="AK1068" s="3" t="s">
        <v>510</v>
      </c>
      <c r="AL1068" s="19" t="str">
        <f>VLOOKUP(BBDD!AK1068,[1]CODIFICACIÓN!$BQ$3:$BR$7,2,FALSE)</f>
        <v>CON MENOR FRECUENCIA</v>
      </c>
      <c r="AM1068" s="19" t="str">
        <f>VLOOKUP(BBDD!AL1068,[1]CODIFICACIÓN!$BS$3:$BT$7,2,FALSE)</f>
        <v>Seguro</v>
      </c>
    </row>
    <row r="1069" spans="1:39" ht="15" customHeight="1" x14ac:dyDescent="0.3">
      <c r="A1069" s="4">
        <v>1068</v>
      </c>
      <c r="B1069" s="5">
        <v>42846</v>
      </c>
      <c r="C1069" s="7">
        <v>0.8520833333333333</v>
      </c>
      <c r="D1069" s="3" t="s">
        <v>305</v>
      </c>
      <c r="E1069" s="19" t="str">
        <f>VLOOKUP(BBDD!E1069,[1]CODIFICACIÓN!$A$3:$B$5,2,FALSE)</f>
        <v>Hombre</v>
      </c>
      <c r="F1069" s="3">
        <v>63</v>
      </c>
      <c r="G1069" s="3" t="str">
        <f>VLOOKUP(F1069,[1]CODIFICACIÓN!$BV$3:$BW$99,2,FALSE)</f>
        <v>55 a 64 años</v>
      </c>
      <c r="H1069" s="3" t="s">
        <v>506</v>
      </c>
      <c r="I1069" s="19" t="str">
        <f>VLOOKUP(BBDD!H1069,[1]CODIFICACIÓN!$BG$3:$BH$11,2,FALSE)</f>
        <v>RETIRADO/A JUBILADO/A</v>
      </c>
      <c r="K1069" s="19" t="str">
        <f>VLOOKUP(BBDD!J1069,[1]CODIFICACIÓN!$G$3:$H$48,2,FALSE)</f>
        <v>No sabe / No contesta</v>
      </c>
      <c r="L1069" s="4">
        <v>999</v>
      </c>
      <c r="M1069" s="3" t="s">
        <v>526</v>
      </c>
      <c r="N1069" s="19" t="str">
        <f>VLOOKUP(BBDD!M1069,[1]CODIFICACIÓN!$G$3:$H$48,2,FALSE)</f>
        <v>Zona Este</v>
      </c>
      <c r="O1069" s="18">
        <v>13</v>
      </c>
      <c r="P1069" s="19" t="str">
        <f>VLOOKUP(BBDD!O1069,[1]CODIFICACIÓN!$BI$3:$BJ$15,2,FALSE)</f>
        <v>ASUNTOS PERSONALES</v>
      </c>
      <c r="Q1069" s="3"/>
      <c r="R1069" s="19" t="str">
        <f>VLOOKUP(BBDD!Q1069,[1]CODIFICACIÓN!$BI$3:$BJ$15,2,FALSE)</f>
        <v>CASA</v>
      </c>
      <c r="T1069" s="19" t="str">
        <f>VLOOKUP(BBDD!S1069,[1]CODIFICACIÓN!$BK$3:$BL$18,2,FALSE)</f>
        <v>COCHE PERSONA QUE CONDUCE</v>
      </c>
      <c r="U1069" s="19"/>
      <c r="V1069" s="3"/>
      <c r="Z1069" s="3">
        <v>20</v>
      </c>
      <c r="AI1069" s="19" t="str">
        <f>VLOOKUP(BBDD!AH1069,[1]CODIFICACIÓN!$BM$3:$BN$14,2,FALSE)</f>
        <v>NS/NC</v>
      </c>
      <c r="AJ1069" s="19" t="str">
        <f>VLOOKUP(BBDD!AI1069,[1]CODIFICACIÓN!$BO$3:$BP$12,2,FALSE)</f>
        <v>NO HAY SERVICIO ADECUADO</v>
      </c>
      <c r="AL1069" s="19" t="str">
        <f>VLOOKUP(BBDD!AK1069,[1]CODIFICACIÓN!$BQ$3:$BR$7,2,FALSE)</f>
        <v>CON MENOR FRECUENCIA</v>
      </c>
      <c r="AM1069" s="19" t="str">
        <f>VLOOKUP(BBDD!AL1069,[1]CODIFICACIÓN!$BS$3:$BT$7,2,FALSE)</f>
        <v>Muy seguro</v>
      </c>
    </row>
    <row r="1070" spans="1:39" ht="15" customHeight="1" x14ac:dyDescent="0.3">
      <c r="A1070" s="4">
        <v>1069</v>
      </c>
      <c r="B1070" s="5">
        <v>42846</v>
      </c>
      <c r="C1070" s="7">
        <v>0.85625000000000007</v>
      </c>
      <c r="D1070" s="3" t="s">
        <v>305</v>
      </c>
      <c r="E1070" s="19" t="str">
        <f>VLOOKUP(BBDD!E1070,[1]CODIFICACIÓN!$A$3:$B$5,2,FALSE)</f>
        <v>Hombre</v>
      </c>
      <c r="F1070" s="3">
        <v>39</v>
      </c>
      <c r="G1070" s="3" t="str">
        <f>VLOOKUP(F1070,[1]CODIFICACIÓN!$BV$3:$BW$99,2,FALSE)</f>
        <v>25 a 39 años</v>
      </c>
      <c r="H1070" s="3" t="s">
        <v>511</v>
      </c>
      <c r="I1070" s="19" t="str">
        <f>VLOOKUP(BBDD!H1070,[1]CODIFICACIÓN!$BG$3:$BH$11,2,FALSE)</f>
        <v>EN PARO</v>
      </c>
      <c r="K1070" s="19" t="str">
        <f>VLOOKUP(BBDD!J1070,[1]CODIFICACIÓN!$G$3:$H$48,2,FALSE)</f>
        <v>No sabe / No contesta</v>
      </c>
      <c r="L1070" s="4">
        <v>999</v>
      </c>
      <c r="M1070" s="3" t="s">
        <v>325</v>
      </c>
      <c r="N1070" s="19" t="str">
        <f>VLOOKUP(BBDD!M1070,[1]CODIFICACIÓN!$G$3:$H$48,2,FALSE)</f>
        <v>Actur- Rey Fernando</v>
      </c>
      <c r="O1070" s="18">
        <v>3</v>
      </c>
      <c r="P1070" s="19" t="str">
        <f>VLOOKUP(BBDD!O1070,[1]CODIFICACIÓN!$BI$3:$BJ$15,2,FALSE)</f>
        <v>ASUNTOS PERSONALES</v>
      </c>
      <c r="Q1070" s="3"/>
      <c r="R1070" s="19" t="str">
        <f>VLOOKUP(BBDD!Q1070,[1]CODIFICACIÓN!$BI$3:$BJ$15,2,FALSE)</f>
        <v>OCIO (DEPORTE, AMIGOS, ETC.)</v>
      </c>
      <c r="T1070" s="19" t="str">
        <f>VLOOKUP(BBDD!S1070,[1]CODIFICACIÓN!$BK$3:$BL$18,2,FALSE)</f>
        <v>A PIE</v>
      </c>
      <c r="U1070" s="19"/>
      <c r="V1070" s="3"/>
      <c r="Z1070" s="3">
        <v>2</v>
      </c>
      <c r="AI1070" s="19" t="str">
        <f>VLOOKUP(BBDD!AH1070,[1]CODIFICACIÓN!$BM$3:$BN$14,2,FALSE)</f>
        <v>NS/NC</v>
      </c>
      <c r="AJ1070" s="19" t="str">
        <f>VLOOKUP(BBDD!AI1070,[1]CODIFICACIÓN!$BO$3:$BP$12,2,FALSE)</f>
        <v>INNECESARIO POR PROXIMIDAD</v>
      </c>
      <c r="AL1070" s="19" t="str">
        <f>VLOOKUP(BBDD!AK1070,[1]CODIFICACIÓN!$BQ$3:$BR$7,2,FALSE)</f>
        <v>CON MENOR FRECUENCIA</v>
      </c>
      <c r="AM1070" s="19" t="str">
        <f>VLOOKUP(BBDD!AL1070,[1]CODIFICACIÓN!$BS$3:$BT$7,2,FALSE)</f>
        <v>Seguro</v>
      </c>
    </row>
    <row r="1071" spans="1:39" ht="15" customHeight="1" x14ac:dyDescent="0.3">
      <c r="A1071" s="4">
        <v>1070</v>
      </c>
      <c r="B1071" s="5">
        <v>42846</v>
      </c>
      <c r="C1071" s="7">
        <v>0.85902777777777783</v>
      </c>
      <c r="D1071" s="3" t="s">
        <v>305</v>
      </c>
      <c r="E1071" s="19" t="str">
        <f>VLOOKUP(BBDD!E1071,[1]CODIFICACIÓN!$A$3:$B$5,2,FALSE)</f>
        <v>Hombre</v>
      </c>
      <c r="F1071" s="3">
        <v>59</v>
      </c>
      <c r="G1071" s="3" t="str">
        <f>VLOOKUP(F1071,[1]CODIFICACIÓN!$BV$3:$BW$99,2,FALSE)</f>
        <v>55 a 64 años</v>
      </c>
      <c r="H1071" s="3" t="s">
        <v>216</v>
      </c>
      <c r="I1071" s="19" t="str">
        <f>VLOOKUP(BBDD!H1071,[1]CODIFICACIÓN!$BG$3:$BH$11,2,FALSE)</f>
        <v>OCUPADO/A</v>
      </c>
      <c r="K1071" s="19" t="str">
        <f>VLOOKUP(BBDD!J1071,[1]CODIFICACIÓN!$G$3:$H$48,2,FALSE)</f>
        <v>No sabe / No contesta</v>
      </c>
      <c r="L1071" s="4">
        <v>999</v>
      </c>
      <c r="M1071" s="3" t="s">
        <v>128</v>
      </c>
      <c r="N1071" s="19" t="str">
        <f>VLOOKUP(BBDD!M1071,[1]CODIFICACIÓN!$G$3:$H$48,2,FALSE)</f>
        <v>San José</v>
      </c>
      <c r="O1071" s="18" t="s">
        <v>565</v>
      </c>
      <c r="P1071" s="19" t="str">
        <f>VLOOKUP(BBDD!O1071,[1]CODIFICACIÓN!$BI$3:$BJ$15,2,FALSE)</f>
        <v>ASUNTOS PERSONALES</v>
      </c>
      <c r="Q1071" s="3"/>
      <c r="R1071" s="19" t="str">
        <f>VLOOKUP(BBDD!Q1071,[1]CODIFICACIÓN!$BI$3:$BJ$15,2,FALSE)</f>
        <v>CASA</v>
      </c>
      <c r="T1071" s="19" t="str">
        <f>VLOOKUP(BBDD!S1071,[1]CODIFICACIÓN!$BK$3:$BL$18,2,FALSE)</f>
        <v>COCHE PERSONA QUE CONDUCE</v>
      </c>
      <c r="U1071" s="19"/>
      <c r="V1071" s="3"/>
      <c r="Z1071" s="3">
        <v>25</v>
      </c>
      <c r="AI1071" s="19" t="str">
        <f>VLOOKUP(BBDD!AH1071,[1]CODIFICACIÓN!$BM$3:$BN$14,2,FALSE)</f>
        <v>NS/NC</v>
      </c>
      <c r="AJ1071" s="19" t="str">
        <f>VLOOKUP(BBDD!AI1071,[1]CODIFICACIÓN!$BO$3:$BP$12,2,FALSE)</f>
        <v>OTROS</v>
      </c>
      <c r="AK1071" s="3" t="s">
        <v>521</v>
      </c>
      <c r="AL1071" s="19" t="str">
        <f>VLOOKUP(BBDD!AK1071,[1]CODIFICACIÓN!$BQ$3:$BR$7,2,FALSE)</f>
        <v>CON MENOR FRECUENCIA</v>
      </c>
      <c r="AM1071" s="19" t="str">
        <f>VLOOKUP(BBDD!AL1071,[1]CODIFICACIÓN!$BS$3:$BT$7,2,FALSE)</f>
        <v>Seguro</v>
      </c>
    </row>
    <row r="1072" spans="1:39" ht="15" customHeight="1" x14ac:dyDescent="0.3">
      <c r="A1072" s="4">
        <v>1071</v>
      </c>
      <c r="B1072" s="5">
        <v>42846</v>
      </c>
      <c r="C1072" s="7">
        <v>0.8618055555555556</v>
      </c>
      <c r="D1072" s="3" t="s">
        <v>305</v>
      </c>
      <c r="E1072" s="19" t="str">
        <f>VLOOKUP(BBDD!E1072,[1]CODIFICACIÓN!$A$3:$B$5,2,FALSE)</f>
        <v>Hombre</v>
      </c>
      <c r="F1072" s="3">
        <v>61</v>
      </c>
      <c r="G1072" s="3" t="str">
        <f>VLOOKUP(F1072,[1]CODIFICACIÓN!$BV$3:$BW$99,2,FALSE)</f>
        <v>55 a 64 años</v>
      </c>
      <c r="H1072" s="3" t="s">
        <v>216</v>
      </c>
      <c r="I1072" s="19" t="str">
        <f>VLOOKUP(BBDD!H1072,[1]CODIFICACIÓN!$BG$3:$BH$11,2,FALSE)</f>
        <v>OCUPADO/A</v>
      </c>
      <c r="K1072" s="19" t="str">
        <f>VLOOKUP(BBDD!J1072,[1]CODIFICACIÓN!$G$3:$H$48,2,FALSE)</f>
        <v>No sabe / No contesta</v>
      </c>
      <c r="L1072" s="4">
        <v>999</v>
      </c>
      <c r="M1072" s="3" t="s">
        <v>522</v>
      </c>
      <c r="N1072" s="19" t="str">
        <f>VLOOKUP(BBDD!M1072,[1]CODIFICACIÓN!$G$3:$H$48,2,FALSE)</f>
        <v>El Rabal</v>
      </c>
      <c r="O1072" s="18">
        <v>124</v>
      </c>
      <c r="P1072" s="19" t="str">
        <f>VLOOKUP(BBDD!O1072,[1]CODIFICACIÓN!$BI$3:$BJ$15,2,FALSE)</f>
        <v>SANIDAD</v>
      </c>
      <c r="Q1072" s="3"/>
      <c r="R1072" s="19" t="str">
        <f>VLOOKUP(BBDD!Q1072,[1]CODIFICACIÓN!$BI$3:$BJ$15,2,FALSE)</f>
        <v>CASA</v>
      </c>
      <c r="T1072" s="19" t="str">
        <f>VLOOKUP(BBDD!S1072,[1]CODIFICACIÓN!$BK$3:$BL$18,2,FALSE)</f>
        <v>COCHE PERSONA QUE CONDUCE</v>
      </c>
      <c r="U1072" s="19"/>
      <c r="V1072" s="3"/>
      <c r="Z1072" s="3">
        <v>15</v>
      </c>
      <c r="AI1072" s="19" t="str">
        <f>VLOOKUP(BBDD!AH1072,[1]CODIFICACIÓN!$BM$3:$BN$14,2,FALSE)</f>
        <v>NS/NC</v>
      </c>
      <c r="AJ1072" s="19" t="str">
        <f>VLOOKUP(BBDD!AI1072,[1]CODIFICACIÓN!$BO$3:$BP$12,2,FALSE)</f>
        <v>OTROS</v>
      </c>
      <c r="AK1072" s="3" t="s">
        <v>116</v>
      </c>
      <c r="AL1072" s="19" t="str">
        <f>VLOOKUP(BBDD!AK1072,[1]CODIFICACIÓN!$BQ$3:$BR$7,2,FALSE)</f>
        <v>CON MENOR FRECUENCIA</v>
      </c>
      <c r="AM1072" s="19" t="str">
        <f>VLOOKUP(BBDD!AL1072,[1]CODIFICACIÓN!$BS$3:$BT$7,2,FALSE)</f>
        <v>Muy seguro</v>
      </c>
    </row>
    <row r="1073" spans="1:39" ht="15" customHeight="1" x14ac:dyDescent="0.3">
      <c r="A1073" s="4">
        <v>1072</v>
      </c>
      <c r="B1073" s="5">
        <v>42846</v>
      </c>
      <c r="C1073" s="7">
        <v>0.86388888888888893</v>
      </c>
      <c r="D1073" s="3" t="s">
        <v>305</v>
      </c>
      <c r="E1073" s="19" t="str">
        <f>VLOOKUP(BBDD!E1073,[1]CODIFICACIÓN!$A$3:$B$5,2,FALSE)</f>
        <v>Mujer</v>
      </c>
      <c r="F1073" s="3">
        <v>31</v>
      </c>
      <c r="G1073" s="3" t="str">
        <f>VLOOKUP(F1073,[1]CODIFICACIÓN!$BV$3:$BW$99,2,FALSE)</f>
        <v>25 a 39 años</v>
      </c>
      <c r="H1073" s="3" t="s">
        <v>523</v>
      </c>
      <c r="I1073" s="19" t="str">
        <f>VLOOKUP(BBDD!H1073,[1]CODIFICACIÓN!$BG$3:$BH$11,2,FALSE)</f>
        <v>OCUPADO/A</v>
      </c>
      <c r="K1073" s="19" t="str">
        <f>VLOOKUP(BBDD!J1073,[1]CODIFICACIÓN!$G$3:$H$48,2,FALSE)</f>
        <v>No sabe / No contesta</v>
      </c>
      <c r="L1073" s="4">
        <v>999</v>
      </c>
      <c r="M1073" s="3" t="s">
        <v>523</v>
      </c>
      <c r="N1073" s="19" t="str">
        <f>VLOOKUP(BBDD!M1073,[1]CODIFICACIÓN!$G$3:$H$48,2,FALSE)</f>
        <v>Delicias</v>
      </c>
      <c r="O1073" s="18">
        <v>75</v>
      </c>
      <c r="P1073" s="19" t="str">
        <f>VLOOKUP(BBDD!O1073,[1]CODIFICACIÓN!$BI$3:$BJ$15,2,FALSE)</f>
        <v>TRABAJO</v>
      </c>
      <c r="Q1073" s="3"/>
      <c r="R1073" s="19" t="str">
        <f>VLOOKUP(BBDD!Q1073,[1]CODIFICACIÓN!$BI$3:$BJ$15,2,FALSE)</f>
        <v>CASA</v>
      </c>
      <c r="T1073" s="19" t="str">
        <f>VLOOKUP(BBDD!S1073,[1]CODIFICACIÓN!$BK$3:$BL$18,2,FALSE)</f>
        <v>COCHE PERSONA QUE CONDUCE</v>
      </c>
      <c r="U1073" s="19"/>
      <c r="V1073" s="3"/>
      <c r="Z1073" s="3">
        <v>75</v>
      </c>
      <c r="AI1073" s="19" t="str">
        <f>VLOOKUP(BBDD!AH1073,[1]CODIFICACIÓN!$BM$3:$BN$14,2,FALSE)</f>
        <v>NS/NC</v>
      </c>
      <c r="AJ1073" s="19" t="str">
        <f>VLOOKUP(BBDD!AI1073,[1]CODIFICACIÓN!$BO$3:$BP$12,2,FALSE)</f>
        <v>OTROS</v>
      </c>
      <c r="AK1073" s="3" t="s">
        <v>524</v>
      </c>
      <c r="AL1073" s="19" t="str">
        <f>VLOOKUP(BBDD!AK1073,[1]CODIFICACIÓN!$BQ$3:$BR$7,2,FALSE)</f>
        <v>4 O MÁS VECES A LA SEMANA</v>
      </c>
      <c r="AM1073" s="19" t="str">
        <f>VLOOKUP(BBDD!AL1073,[1]CODIFICACIÓN!$BS$3:$BT$7,2,FALSE)</f>
        <v>Muy seguro</v>
      </c>
    </row>
    <row r="1074" spans="1:39" ht="15" customHeight="1" x14ac:dyDescent="0.3">
      <c r="A1074" s="4">
        <v>1073</v>
      </c>
      <c r="B1074" s="5">
        <v>42846</v>
      </c>
      <c r="C1074" s="7">
        <v>0.86736111111111114</v>
      </c>
      <c r="D1074" s="3" t="s">
        <v>305</v>
      </c>
      <c r="E1074" s="19" t="str">
        <f>VLOOKUP(BBDD!E1074,[1]CODIFICACIÓN!$A$3:$B$5,2,FALSE)</f>
        <v>Hombre</v>
      </c>
      <c r="F1074" s="3">
        <v>42</v>
      </c>
      <c r="G1074" s="3" t="str">
        <f>VLOOKUP(F1074,[1]CODIFICACIÓN!$BV$3:$BW$99,2,FALSE)</f>
        <v>40 a 54 años</v>
      </c>
      <c r="H1074" s="3" t="s">
        <v>525</v>
      </c>
      <c r="I1074" s="19" t="str">
        <f>VLOOKUP(BBDD!H1074,[1]CODIFICACIÓN!$BG$3:$BH$11,2,FALSE)</f>
        <v>OCUPADO/A</v>
      </c>
      <c r="K1074" s="19" t="str">
        <f>VLOOKUP(BBDD!J1074,[1]CODIFICACIÓN!$G$3:$H$48,2,FALSE)</f>
        <v>No sabe / No contesta</v>
      </c>
      <c r="L1074" s="4">
        <v>999</v>
      </c>
      <c r="M1074" s="3" t="s">
        <v>525</v>
      </c>
      <c r="N1074" s="19" t="str">
        <f>VLOOKUP(BBDD!M1074,[1]CODIFICACIÓN!$G$3:$H$48,2,FALSE)</f>
        <v>Zona Este</v>
      </c>
      <c r="O1074" s="18">
        <v>13</v>
      </c>
      <c r="P1074" s="19" t="str">
        <f>VLOOKUP(BBDD!O1074,[1]CODIFICACIÓN!$BI$3:$BJ$15,2,FALSE)</f>
        <v>ASUNTOS PERSONALES</v>
      </c>
      <c r="Q1074" s="3"/>
      <c r="R1074" s="19" t="str">
        <f>VLOOKUP(BBDD!Q1074,[1]CODIFICACIÓN!$BI$3:$BJ$15,2,FALSE)</f>
        <v>CASA</v>
      </c>
      <c r="T1074" s="19" t="str">
        <f>VLOOKUP(BBDD!S1074,[1]CODIFICACIÓN!$BK$3:$BL$18,2,FALSE)</f>
        <v>COCHE PERSONA QUE CONDUCE</v>
      </c>
      <c r="U1074" s="19"/>
      <c r="V1074" s="3"/>
      <c r="Z1074" s="3">
        <v>30</v>
      </c>
      <c r="AI1074" s="19" t="str">
        <f>VLOOKUP(BBDD!AH1074,[1]CODIFICACIÓN!$BM$3:$BN$14,2,FALSE)</f>
        <v>NS/NC</v>
      </c>
      <c r="AJ1074" s="19" t="str">
        <f>VLOOKUP(BBDD!AI1074,[1]CODIFICACIÓN!$BO$3:$BP$12,2,FALSE)</f>
        <v>NO HAY SERVICIO ADECUADO</v>
      </c>
      <c r="AL1074" s="19" t="str">
        <f>VLOOKUP(BBDD!AK1074,[1]CODIFICACIÓN!$BQ$3:$BR$7,2,FALSE)</f>
        <v>1-3 VECES AL MES</v>
      </c>
      <c r="AM1074" s="19" t="str">
        <f>VLOOKUP(BBDD!AL1074,[1]CODIFICACIÓN!$BS$3:$BT$7,2,FALSE)</f>
        <v>Seguro</v>
      </c>
    </row>
    <row r="1075" spans="1:39" ht="15" customHeight="1" x14ac:dyDescent="0.3">
      <c r="A1075" s="4">
        <v>1074</v>
      </c>
      <c r="B1075" s="5">
        <v>42846</v>
      </c>
      <c r="C1075" s="7">
        <v>0.87152777777777779</v>
      </c>
      <c r="D1075" s="3" t="s">
        <v>305</v>
      </c>
      <c r="E1075" s="19" t="str">
        <f>VLOOKUP(BBDD!E1075,[1]CODIFICACIÓN!$A$3:$B$5,2,FALSE)</f>
        <v>Hombre</v>
      </c>
      <c r="F1075" s="3">
        <v>45</v>
      </c>
      <c r="G1075" s="3" t="str">
        <f>VLOOKUP(F1075,[1]CODIFICACIÓN!$BV$3:$BW$99,2,FALSE)</f>
        <v>40 a 54 años</v>
      </c>
      <c r="H1075" s="3" t="s">
        <v>216</v>
      </c>
      <c r="I1075" s="19" t="str">
        <f>VLOOKUP(BBDD!H1075,[1]CODIFICACIÓN!$BG$3:$BH$11,2,FALSE)</f>
        <v>OCUPADO/A</v>
      </c>
      <c r="K1075" s="19" t="str">
        <f>VLOOKUP(BBDD!J1075,[1]CODIFICACIÓN!$G$3:$H$48,2,FALSE)</f>
        <v>No sabe / No contesta</v>
      </c>
      <c r="L1075" s="4">
        <v>999</v>
      </c>
      <c r="M1075" s="3" t="s">
        <v>146</v>
      </c>
      <c r="N1075" s="19" t="str">
        <f>VLOOKUP(BBDD!M1075,[1]CODIFICACIÓN!$G$3:$H$48,2,FALSE)</f>
        <v>Santa Isabel</v>
      </c>
      <c r="O1075" s="18">
        <v>16</v>
      </c>
      <c r="P1075" s="19" t="str">
        <f>VLOOKUP(BBDD!O1075,[1]CODIFICACIÓN!$BI$3:$BJ$15,2,FALSE)</f>
        <v>ASUNTOS PERSONALES</v>
      </c>
      <c r="Q1075" s="3"/>
      <c r="R1075" s="19" t="str">
        <f>VLOOKUP(BBDD!Q1075,[1]CODIFICACIÓN!$BI$3:$BJ$15,2,FALSE)</f>
        <v>CASA</v>
      </c>
      <c r="T1075" s="19" t="str">
        <f>VLOOKUP(BBDD!S1075,[1]CODIFICACIÓN!$BK$3:$BL$18,2,FALSE)</f>
        <v>COCHE PERSONA QUE CONDUCE</v>
      </c>
      <c r="U1075" s="19"/>
      <c r="V1075" s="3"/>
      <c r="Z1075" s="3">
        <v>10</v>
      </c>
      <c r="AI1075" s="19" t="str">
        <f>VLOOKUP(BBDD!AH1075,[1]CODIFICACIÓN!$BM$3:$BN$14,2,FALSE)</f>
        <v>NS/NC</v>
      </c>
      <c r="AJ1075" s="19" t="str">
        <f>VLOOKUP(BBDD!AI1075,[1]CODIFICACIÓN!$BO$3:$BP$12,2,FALSE)</f>
        <v>NO HAY SERVICIO ADECUADO</v>
      </c>
      <c r="AL1075" s="19" t="str">
        <f>VLOOKUP(BBDD!AK1075,[1]CODIFICACIÓN!$BQ$3:$BR$7,2,FALSE)</f>
        <v>1-3 VECES AL MES</v>
      </c>
      <c r="AM1075" s="19" t="str">
        <f>VLOOKUP(BBDD!AL1075,[1]CODIFICACIÓN!$BS$3:$BT$7,2,FALSE)</f>
        <v>Seguro</v>
      </c>
    </row>
    <row r="1076" spans="1:39" ht="15" customHeight="1" x14ac:dyDescent="0.3">
      <c r="A1076" s="4">
        <v>1075</v>
      </c>
      <c r="B1076" s="5">
        <v>42846</v>
      </c>
      <c r="C1076" s="7">
        <v>0.86805555555555547</v>
      </c>
      <c r="D1076" s="3" t="s">
        <v>305</v>
      </c>
      <c r="E1076" s="19" t="str">
        <f>VLOOKUP(BBDD!E1076,[1]CODIFICACIÓN!$A$3:$B$5,2,FALSE)</f>
        <v>Hombre</v>
      </c>
      <c r="F1076" s="3">
        <v>18</v>
      </c>
      <c r="G1076" s="3" t="str">
        <f>VLOOKUP(F1076,[1]CODIFICACIÓN!$BV$3:$BW$99,2,FALSE)</f>
        <v>15 a 24 años</v>
      </c>
      <c r="H1076" s="3" t="s">
        <v>506</v>
      </c>
      <c r="I1076" s="19" t="str">
        <f>VLOOKUP(BBDD!H1076,[1]CODIFICACIÓN!$BG$3:$BH$11,2,FALSE)</f>
        <v>OCUPADO/A</v>
      </c>
      <c r="K1076" s="19" t="str">
        <f>VLOOKUP(BBDD!J1076,[1]CODIFICACIÓN!$G$3:$H$48,2,FALSE)</f>
        <v>No sabe / No contesta</v>
      </c>
      <c r="L1076" s="4">
        <v>999</v>
      </c>
      <c r="M1076" s="3" t="s">
        <v>526</v>
      </c>
      <c r="N1076" s="19" t="str">
        <f>VLOOKUP(BBDD!M1076,[1]CODIFICACIÓN!$G$3:$H$48,2,FALSE)</f>
        <v>Zona Este</v>
      </c>
      <c r="O1076" s="18">
        <v>13</v>
      </c>
      <c r="P1076" s="19" t="str">
        <f>VLOOKUP(BBDD!O1076,[1]CODIFICACIÓN!$BI$3:$BJ$15,2,FALSE)</f>
        <v>ASUNTOS PERSONALES</v>
      </c>
      <c r="Q1076" s="3"/>
      <c r="R1076" s="19" t="str">
        <f>VLOOKUP(BBDD!Q1076,[1]CODIFICACIÓN!$BI$3:$BJ$15,2,FALSE)</f>
        <v>CASA</v>
      </c>
      <c r="T1076" s="19" t="str">
        <f>VLOOKUP(BBDD!S1076,[1]CODIFICACIÓN!$BK$3:$BL$18,2,FALSE)</f>
        <v>COCHE ACOMPAÑANTE</v>
      </c>
      <c r="U1076" s="19"/>
      <c r="V1076" s="3"/>
      <c r="Z1076" s="3">
        <v>20</v>
      </c>
      <c r="AI1076" s="19" t="str">
        <f>VLOOKUP(BBDD!AH1076,[1]CODIFICACIÓN!$BM$3:$BN$14,2,FALSE)</f>
        <v>NS/NC</v>
      </c>
      <c r="AJ1076" s="19" t="str">
        <f>VLOOKUP(BBDD!AI1076,[1]CODIFICACIÓN!$BO$3:$BP$12,2,FALSE)</f>
        <v>NO HAY SERVICIO ADECUADO</v>
      </c>
      <c r="AL1076" s="19" t="str">
        <f>VLOOKUP(BBDD!AK1076,[1]CODIFICACIÓN!$BQ$3:$BR$7,2,FALSE)</f>
        <v>CON MENOR FRECUENCIA</v>
      </c>
      <c r="AM1076" s="19" t="str">
        <f>VLOOKUP(BBDD!AL1076,[1]CODIFICACIÓN!$BS$3:$BT$7,2,FALSE)</f>
        <v>Seguro</v>
      </c>
    </row>
    <row r="1077" spans="1:39" ht="15" customHeight="1" x14ac:dyDescent="0.3">
      <c r="A1077" s="4">
        <v>1076</v>
      </c>
      <c r="B1077" s="5">
        <v>42846</v>
      </c>
      <c r="C1077" s="7">
        <v>0.87638888888888899</v>
      </c>
      <c r="D1077" s="3" t="s">
        <v>305</v>
      </c>
      <c r="E1077" s="19" t="str">
        <f>VLOOKUP(BBDD!E1077,[1]CODIFICACIÓN!$A$3:$B$5,2,FALSE)</f>
        <v>Mujer</v>
      </c>
      <c r="F1077" s="3">
        <v>45</v>
      </c>
      <c r="G1077" s="3" t="str">
        <f>VLOOKUP(F1077,[1]CODIFICACIÓN!$BV$3:$BW$99,2,FALSE)</f>
        <v>40 a 54 años</v>
      </c>
      <c r="H1077" s="3" t="s">
        <v>112</v>
      </c>
      <c r="I1077" s="19" t="str">
        <f>VLOOKUP(BBDD!H1077,[1]CODIFICACIÓN!$BG$3:$BH$11,2,FALSE)</f>
        <v>OCUPADO/A</v>
      </c>
      <c r="J1077" s="4" t="s">
        <v>112</v>
      </c>
      <c r="K1077" s="19" t="str">
        <f>VLOOKUP(BBDD!J1077,[1]CODIFICACIÓN!$G$3:$H$48,2,FALSE)</f>
        <v>Teruel- Com. Valenciana</v>
      </c>
      <c r="L1077" s="4">
        <v>183</v>
      </c>
      <c r="M1077" s="3" t="s">
        <v>527</v>
      </c>
      <c r="N1077" s="19" t="str">
        <f>VLOOKUP(BBDD!M1077,[1]CODIFICACIÓN!$G$3:$H$48,2,FALSE)</f>
        <v>Casco Histórico</v>
      </c>
      <c r="O1077" s="18">
        <v>131</v>
      </c>
      <c r="P1077" s="19" t="str">
        <f>VLOOKUP(BBDD!O1077,[1]CODIFICACIÓN!$BI$3:$BJ$15,2,FALSE)</f>
        <v>ASUNTOS PERSONALES</v>
      </c>
      <c r="Q1077" s="3"/>
      <c r="R1077" s="19" t="str">
        <f>VLOOKUP(BBDD!Q1077,[1]CODIFICACIÓN!$BI$3:$BJ$15,2,FALSE)</f>
        <v>CASA</v>
      </c>
      <c r="T1077" s="19" t="str">
        <f>VLOOKUP(BBDD!S1077,[1]CODIFICACIÓN!$BK$3:$BL$18,2,FALSE)</f>
        <v>TAXI</v>
      </c>
      <c r="U1077" s="19"/>
      <c r="V1077" s="3"/>
      <c r="AI1077" s="19" t="str">
        <f>VLOOKUP(BBDD!AH1077,[1]CODIFICACIÓN!$BM$3:$BN$14,2,FALSE)</f>
        <v>NS/NC</v>
      </c>
      <c r="AJ1077" s="19" t="str">
        <f>VLOOKUP(BBDD!AI1077,[1]CODIFICACIÓN!$BO$3:$BP$12,2,FALSE)</f>
        <v>NO CONOZCO EL SERVICIO</v>
      </c>
      <c r="AL1077" s="19" t="str">
        <f>VLOOKUP(BBDD!AK1077,[1]CODIFICACIÓN!$BQ$3:$BR$7,2,FALSE)</f>
        <v>CON MENOR FRECUENCIA</v>
      </c>
      <c r="AM1077" s="19" t="str">
        <f>VLOOKUP(BBDD!AL1077,[1]CODIFICACIÓN!$BS$3:$BT$7,2,FALSE)</f>
        <v>Seguro</v>
      </c>
    </row>
    <row r="1078" spans="1:39" ht="15" customHeight="1" x14ac:dyDescent="0.3">
      <c r="A1078" s="4">
        <v>1077</v>
      </c>
      <c r="B1078" s="5">
        <v>42846</v>
      </c>
      <c r="C1078" s="7">
        <v>0.33958333333333335</v>
      </c>
      <c r="D1078" s="3" t="s">
        <v>285</v>
      </c>
      <c r="E1078" s="19" t="str">
        <f>VLOOKUP(BBDD!E1078,[1]CODIFICACIÓN!$A$3:$B$5,2,FALSE)</f>
        <v>Hombre</v>
      </c>
      <c r="F1078" s="3">
        <v>64</v>
      </c>
      <c r="G1078" s="3" t="str">
        <f>VLOOKUP(F1078,[1]CODIFICACIÓN!$BV$3:$BW$99,2,FALSE)</f>
        <v>55 a 64 años</v>
      </c>
      <c r="H1078" s="3" t="s">
        <v>434</v>
      </c>
      <c r="I1078" s="19" t="str">
        <f>VLOOKUP(BBDD!H1078,[1]CODIFICACIÓN!$BG$3:$BH$11,2,FALSE)</f>
        <v>RETIRADO/A JUBILADO/A</v>
      </c>
      <c r="J1078" s="4" t="s">
        <v>528</v>
      </c>
      <c r="K1078" s="19" t="str">
        <f>VLOOKUP(BBDD!J1078,[1]CODIFICACIÓN!$G$3:$H$48,2,FALSE)</f>
        <v>No sabe / No contesta</v>
      </c>
      <c r="L1078" s="4">
        <v>999</v>
      </c>
      <c r="M1078" s="3" t="s">
        <v>285</v>
      </c>
      <c r="N1078" s="19" t="str">
        <f>VLOOKUP(BBDD!M1078,[1]CODIFICACIÓN!$G$3:$H$48,2,FALSE)</f>
        <v>Casco Histórico</v>
      </c>
      <c r="O1078" s="18">
        <v>54</v>
      </c>
      <c r="P1078" s="19" t="str">
        <f>VLOOKUP(BBDD!O1078,[1]CODIFICACIÓN!$BI$3:$BJ$15,2,FALSE)</f>
        <v>CASA</v>
      </c>
      <c r="Q1078" s="3"/>
      <c r="R1078" s="19" t="str">
        <f>VLOOKUP(BBDD!Q1078,[1]CODIFICACIÓN!$BI$3:$BJ$15,2,FALSE)</f>
        <v>OTROS</v>
      </c>
      <c r="T1078" s="19" t="str">
        <f>VLOOKUP(BBDD!S1078,[1]CODIFICACIÓN!$BK$3:$BL$18,2,FALSE)</f>
        <v>A PIE</v>
      </c>
      <c r="U1078" s="19"/>
      <c r="V1078" s="3"/>
      <c r="Y1078" s="7">
        <v>0.3263888888888889</v>
      </c>
      <c r="Z1078" s="3">
        <v>5</v>
      </c>
      <c r="AI1078" s="19" t="str">
        <f>VLOOKUP(BBDD!AH1078,[1]CODIFICACIÓN!$BM$3:$BN$14,2,FALSE)</f>
        <v>NS/NC</v>
      </c>
      <c r="AJ1078" s="19" t="str">
        <f>VLOOKUP(BBDD!AI1078,[1]CODIFICACIÓN!$BO$3:$BP$12,2,FALSE)</f>
        <v>OTROS</v>
      </c>
      <c r="AL1078" s="19" t="str">
        <f>VLOOKUP(BBDD!AK1078,[1]CODIFICACIÓN!$BQ$3:$BR$7,2,FALSE)</f>
        <v>CON MENOR FRECUENCIA</v>
      </c>
      <c r="AM1078" s="19" t="str">
        <f>VLOOKUP(BBDD!AL1078,[1]CODIFICACIÓN!$BS$3:$BT$7,2,FALSE)</f>
        <v>Seguro</v>
      </c>
    </row>
    <row r="1079" spans="1:39" ht="15" customHeight="1" x14ac:dyDescent="0.3">
      <c r="A1079" s="4">
        <v>1078</v>
      </c>
      <c r="B1079" s="5">
        <v>42846</v>
      </c>
      <c r="C1079" s="7">
        <v>0.34375</v>
      </c>
      <c r="D1079" s="3" t="s">
        <v>285</v>
      </c>
      <c r="E1079" s="19" t="str">
        <f>VLOOKUP(BBDD!E1079,[1]CODIFICACIÓN!$A$3:$B$5,2,FALSE)</f>
        <v>Mujer</v>
      </c>
      <c r="F1079" s="3">
        <v>41</v>
      </c>
      <c r="G1079" s="3" t="str">
        <f>VLOOKUP(F1079,[1]CODIFICACIÓN!$BV$3:$BW$99,2,FALSE)</f>
        <v>40 a 54 años</v>
      </c>
      <c r="H1079" s="3" t="s">
        <v>529</v>
      </c>
      <c r="I1079" s="19" t="str">
        <f>VLOOKUP(BBDD!H1079,[1]CODIFICACIÓN!$BG$3:$BH$11,2,FALSE)</f>
        <v>ESTUDIANTE</v>
      </c>
      <c r="J1079" s="4" t="s">
        <v>528</v>
      </c>
      <c r="K1079" s="19" t="str">
        <f>VLOOKUP(BBDD!J1079,[1]CODIFICACIÓN!$G$3:$H$48,2,FALSE)</f>
        <v>No sabe / No contesta</v>
      </c>
      <c r="L1079" s="4">
        <v>999</v>
      </c>
      <c r="M1079" s="4" t="s">
        <v>285</v>
      </c>
      <c r="N1079" s="19" t="str">
        <f>VLOOKUP(BBDD!M1079,[1]CODIFICACIÓN!$G$3:$H$48,2,FALSE)</f>
        <v>Casco Histórico</v>
      </c>
      <c r="O1079" s="4">
        <v>54</v>
      </c>
      <c r="P1079" s="19" t="str">
        <f>VLOOKUP(BBDD!O1079,[1]CODIFICACIÓN!$BI$3:$BJ$15,2,FALSE)</f>
        <v>CASA</v>
      </c>
      <c r="Q1079" s="3"/>
      <c r="R1079" s="19" t="s">
        <v>675</v>
      </c>
      <c r="T1079" s="19" t="str">
        <f>VLOOKUP(BBDD!S1079,[1]CODIFICACIÓN!$BK$3:$BL$18,2,FALSE)</f>
        <v>A PIE</v>
      </c>
      <c r="U1079" s="19"/>
      <c r="V1079" s="3"/>
      <c r="Y1079" s="7">
        <v>0.30138888888888887</v>
      </c>
      <c r="Z1079" s="3">
        <v>60</v>
      </c>
      <c r="AI1079" s="19" t="str">
        <f>VLOOKUP(BBDD!AH1079,[1]CODIFICACIÓN!$BM$3:$BN$14,2,FALSE)</f>
        <v>NS/NC</v>
      </c>
      <c r="AJ1079" s="19" t="str">
        <f>VLOOKUP(BBDD!AI1079,[1]CODIFICACIÓN!$BO$3:$BP$12,2,FALSE)</f>
        <v>ES INCÓMODO</v>
      </c>
      <c r="AL1079" s="19" t="str">
        <f>VLOOKUP(BBDD!AK1079,[1]CODIFICACIÓN!$BQ$3:$BR$7,2,FALSE)</f>
        <v>CON MENOR FRECUENCIA</v>
      </c>
      <c r="AM1079" s="19" t="str">
        <f>VLOOKUP(BBDD!AL1079,[1]CODIFICACIÓN!$BS$3:$BT$7,2,FALSE)</f>
        <v>Seguro</v>
      </c>
    </row>
    <row r="1080" spans="1:39" ht="15" customHeight="1" x14ac:dyDescent="0.3">
      <c r="A1080" s="4">
        <v>1079</v>
      </c>
      <c r="B1080" s="5">
        <v>42846</v>
      </c>
      <c r="C1080" s="7">
        <v>0.34791666666666665</v>
      </c>
      <c r="D1080" s="3" t="s">
        <v>285</v>
      </c>
      <c r="E1080" s="19" t="str">
        <f>VLOOKUP(BBDD!E1080,[1]CODIFICACIÓN!$A$3:$B$5,2,FALSE)</f>
        <v>Hombre</v>
      </c>
      <c r="F1080" s="3">
        <v>56</v>
      </c>
      <c r="G1080" s="3" t="str">
        <f>VLOOKUP(F1080,[1]CODIFICACIÓN!$BV$3:$BW$99,2,FALSE)</f>
        <v>55 a 64 años</v>
      </c>
      <c r="H1080" s="3" t="s">
        <v>530</v>
      </c>
      <c r="I1080" s="19" t="str">
        <f>VLOOKUP(BBDD!H1080,[1]CODIFICACIÓN!$BG$3:$BH$11,2,FALSE)</f>
        <v>OCUPADO/A</v>
      </c>
      <c r="J1080" s="4" t="s">
        <v>528</v>
      </c>
      <c r="K1080" s="19" t="str">
        <f>VLOOKUP(BBDD!J1080,[1]CODIFICACIÓN!$G$3:$H$48,2,FALSE)</f>
        <v>No sabe / No contesta</v>
      </c>
      <c r="L1080" s="4">
        <v>999</v>
      </c>
      <c r="M1080" s="3" t="s">
        <v>575</v>
      </c>
      <c r="N1080" s="19" t="str">
        <f>VLOOKUP(BBDD!M1080,[1]CODIFICACIÓN!$G$3:$H$48,2,FALSE)</f>
        <v>San José</v>
      </c>
      <c r="O1080" s="18">
        <v>81</v>
      </c>
      <c r="P1080" s="19" t="str">
        <f>VLOOKUP(BBDD!O1080,[1]CODIFICACIÓN!$BI$3:$BJ$15,2,FALSE)</f>
        <v>CASA</v>
      </c>
      <c r="Q1080" s="3"/>
      <c r="R1080" s="19" t="str">
        <f>VLOOKUP(BBDD!Q1080,[1]CODIFICACIÓN!$BI$3:$BJ$15,2,FALSE)</f>
        <v>TRABAJO</v>
      </c>
      <c r="T1080" s="19" t="str">
        <f>VLOOKUP(BBDD!S1080,[1]CODIFICACIÓN!$BK$3:$BL$18,2,FALSE)</f>
        <v>A PIE</v>
      </c>
      <c r="U1080" s="19"/>
      <c r="V1080" s="3"/>
      <c r="Y1080" s="7">
        <v>0.32291666666666669</v>
      </c>
      <c r="Z1080" s="3">
        <v>25</v>
      </c>
      <c r="AI1080" s="19" t="str">
        <f>VLOOKUP(BBDD!AH1080,[1]CODIFICACIÓN!$BM$3:$BN$14,2,FALSE)</f>
        <v>NS/NC</v>
      </c>
      <c r="AJ1080" s="19" t="str">
        <f>VLOOKUP(BBDD!AI1080,[1]CODIFICACIÓN!$BO$3:$BP$12,2,FALSE)</f>
        <v>INNECESARIO POR PROXIMIDAD</v>
      </c>
      <c r="AL1080" s="19" t="str">
        <f>VLOOKUP(BBDD!AK1080,[1]CODIFICACIÓN!$BQ$3:$BR$7,2,FALSE)</f>
        <v>CON MENOR FRECUENCIA</v>
      </c>
      <c r="AM1080" s="19" t="str">
        <f>VLOOKUP(BBDD!AL1080,[1]CODIFICACIÓN!$BS$3:$BT$7,2,FALSE)</f>
        <v>Seguro</v>
      </c>
    </row>
    <row r="1081" spans="1:39" ht="15" customHeight="1" x14ac:dyDescent="0.3">
      <c r="A1081" s="4">
        <v>1080</v>
      </c>
      <c r="B1081" s="5">
        <v>42846</v>
      </c>
      <c r="C1081" s="7">
        <v>0.35972222222222222</v>
      </c>
      <c r="D1081" s="3" t="s">
        <v>285</v>
      </c>
      <c r="E1081" s="19" t="str">
        <f>VLOOKUP(BBDD!E1081,[1]CODIFICACIÓN!$A$3:$B$5,2,FALSE)</f>
        <v>Mujer</v>
      </c>
      <c r="F1081" s="3">
        <v>36</v>
      </c>
      <c r="G1081" s="3" t="str">
        <f>VLOOKUP(F1081,[1]CODIFICACIÓN!$BV$3:$BW$99,2,FALSE)</f>
        <v>25 a 39 años</v>
      </c>
      <c r="H1081" s="3" t="s">
        <v>216</v>
      </c>
      <c r="I1081" s="19" t="str">
        <f>VLOOKUP(BBDD!H1081,[1]CODIFICACIÓN!$BG$3:$BH$11,2,FALSE)</f>
        <v>OCUPADO/A</v>
      </c>
      <c r="J1081" s="4" t="s">
        <v>531</v>
      </c>
      <c r="K1081" s="19" t="str">
        <f>VLOOKUP(BBDD!J1081,[1]CODIFICACIÓN!$G$3:$H$48,2,FALSE)</f>
        <v>No sabe / No contesta</v>
      </c>
      <c r="L1081" s="4">
        <v>999</v>
      </c>
      <c r="M1081" s="4" t="s">
        <v>285</v>
      </c>
      <c r="N1081" s="19" t="str">
        <f>VLOOKUP(BBDD!M1081,[1]CODIFICACIÓN!$G$3:$H$48,2,FALSE)</f>
        <v>Casco Histórico</v>
      </c>
      <c r="O1081" s="4">
        <v>54</v>
      </c>
      <c r="P1081" s="19" t="str">
        <f>VLOOKUP(BBDD!O1081,[1]CODIFICACIÓN!$BI$3:$BJ$15,2,FALSE)</f>
        <v>TRABAJO</v>
      </c>
      <c r="Q1081" s="3"/>
      <c r="R1081" s="19" t="str">
        <f>VLOOKUP(BBDD!Q1081,[1]CODIFICACIÓN!$BI$3:$BJ$15,2,FALSE)</f>
        <v>TRABAJO</v>
      </c>
      <c r="T1081" s="19" t="str">
        <f>VLOOKUP(BBDD!S1081,[1]CODIFICACIÓN!$BK$3:$BL$18,2,FALSE)</f>
        <v>BICICLETA PRIVADA</v>
      </c>
      <c r="U1081" s="19"/>
      <c r="V1081" s="3"/>
      <c r="Y1081" s="7">
        <v>0.29166666666666669</v>
      </c>
      <c r="Z1081" s="3">
        <v>30</v>
      </c>
      <c r="AI1081" s="19" t="str">
        <f>VLOOKUP(BBDD!AH1081,[1]CODIFICACIÓN!$BM$3:$BN$14,2,FALSE)</f>
        <v>NS/NC</v>
      </c>
      <c r="AJ1081" s="19" t="str">
        <f>VLOOKUP(BBDD!AI1081,[1]CODIFICACIÓN!$BO$3:$BP$12,2,FALSE)</f>
        <v>INNECESARIO POR PROXIMIDAD</v>
      </c>
      <c r="AL1081" s="19" t="str">
        <f>VLOOKUP(BBDD!AK1081,[1]CODIFICACIÓN!$BQ$3:$BR$7,2,FALSE)</f>
        <v>CON MENOR FRECUENCIA</v>
      </c>
      <c r="AM1081" s="19" t="str">
        <f>VLOOKUP(BBDD!AL1081,[1]CODIFICACIÓN!$BS$3:$BT$7,2,FALSE)</f>
        <v>Seguro</v>
      </c>
    </row>
    <row r="1082" spans="1:39" x14ac:dyDescent="0.3">
      <c r="A1082" s="4">
        <v>1081</v>
      </c>
      <c r="B1082" s="5">
        <v>42846</v>
      </c>
      <c r="C1082" s="7">
        <v>0.375</v>
      </c>
      <c r="D1082" s="3" t="s">
        <v>285</v>
      </c>
      <c r="E1082" s="19" t="str">
        <f>VLOOKUP(BBDD!E1082,[1]CODIFICACIÓN!$A$3:$B$5,2,FALSE)</f>
        <v>Hombre</v>
      </c>
      <c r="F1082" s="3">
        <v>52</v>
      </c>
      <c r="G1082" s="3" t="str">
        <f>VLOOKUP(F1082,[1]CODIFICACIÓN!$BV$3:$BW$99,2,FALSE)</f>
        <v>40 a 54 años</v>
      </c>
      <c r="H1082" s="3" t="s">
        <v>532</v>
      </c>
      <c r="I1082" s="19" t="str">
        <f>VLOOKUP(BBDD!H1082,[1]CODIFICACIÓN!$BG$3:$BH$11,2,FALSE)</f>
        <v>ESTUDIANTE</v>
      </c>
      <c r="J1082" s="4" t="s">
        <v>532</v>
      </c>
      <c r="K1082" s="19" t="str">
        <f>VLOOKUP(BBDD!J1082,[1]CODIFICACIÓN!$G$3:$H$48,2,FALSE)</f>
        <v>La Almozara</v>
      </c>
      <c r="L1082" s="4">
        <v>44</v>
      </c>
      <c r="M1082" s="3" t="s">
        <v>131</v>
      </c>
      <c r="N1082" s="19" t="str">
        <f>VLOOKUP(BBDD!M1082,[1]CODIFICACIÓN!$G$3:$H$48,2,FALSE)</f>
        <v>Torrero- La Paz</v>
      </c>
      <c r="O1082" s="18" t="s">
        <v>563</v>
      </c>
      <c r="P1082" s="19" t="str">
        <f>VLOOKUP(BBDD!O1082,[1]CODIFICACIÓN!$BI$3:$BJ$15,2,FALSE)</f>
        <v>CASA</v>
      </c>
      <c r="Q1082" s="3"/>
      <c r="R1082" s="19" t="str">
        <f>VLOOKUP(BBDD!Q1082,[1]CODIFICACIÓN!$BI$3:$BJ$15,2,FALSE)</f>
        <v>ESTUDIOS</v>
      </c>
      <c r="T1082" s="19" t="str">
        <f>VLOOKUP(BBDD!S1082,[1]CODIFICACIÓN!$BK$3:$BL$18,2,FALSE)</f>
        <v>A PIE</v>
      </c>
      <c r="U1082" s="19" t="str">
        <f>VLOOKUP(BBDD!T1082,[1]CODIFICACIÓN!$BK$3:$BL$18,2,FALSE)</f>
        <v>BUS URBANO</v>
      </c>
      <c r="V1082" s="3"/>
      <c r="Y1082" s="7">
        <v>0.35416666666666669</v>
      </c>
      <c r="Z1082" s="3">
        <v>20</v>
      </c>
      <c r="AC1082" s="3">
        <v>33</v>
      </c>
      <c r="AD1082" s="3">
        <v>6</v>
      </c>
      <c r="AI1082" s="19" t="str">
        <f>VLOOKUP(BBDD!AH1082,[1]CODIFICACIÓN!$BM$3:$BN$14,2,FALSE)</f>
        <v>BILLETE SENCILLO</v>
      </c>
      <c r="AJ1082" s="19" t="str">
        <f>VLOOKUP(BBDD!AI1082,[1]CODIFICACIÓN!$BO$3:$BP$12,2,FALSE)</f>
        <v>NS/NC</v>
      </c>
      <c r="AL1082" s="19" t="str">
        <f>VLOOKUP(BBDD!AK1082,[1]CODIFICACIÓN!$BQ$3:$BR$7,2,FALSE)</f>
        <v>1-3 VECES A LA SEMANA</v>
      </c>
      <c r="AM1082" s="19" t="str">
        <f>VLOOKUP(BBDD!AL1082,[1]CODIFICACIÓN!$BS$3:$BT$7,2,FALSE)</f>
        <v>Seguro</v>
      </c>
    </row>
    <row r="1083" spans="1:39" ht="15" customHeight="1" x14ac:dyDescent="0.3">
      <c r="A1083" s="4">
        <v>1082</v>
      </c>
      <c r="B1083" s="5">
        <v>42846</v>
      </c>
      <c r="D1083" s="3" t="s">
        <v>285</v>
      </c>
      <c r="E1083" s="19" t="str">
        <f>VLOOKUP(BBDD!E1083,[1]CODIFICACIÓN!$A$3:$B$5,2,FALSE)</f>
        <v>Mujer</v>
      </c>
      <c r="F1083" s="3">
        <v>68</v>
      </c>
      <c r="G1083" s="3" t="str">
        <f>VLOOKUP(F1083,[1]CODIFICACIÓN!$BV$3:$BW$99,2,FALSE)</f>
        <v>&gt; 65 años</v>
      </c>
      <c r="H1083" s="3" t="s">
        <v>398</v>
      </c>
      <c r="I1083" s="19" t="str">
        <f>VLOOKUP(BBDD!H1083,[1]CODIFICACIÓN!$BG$3:$BH$11,2,FALSE)</f>
        <v>LABORES DEL HOGAR</v>
      </c>
      <c r="J1083" s="4" t="s">
        <v>398</v>
      </c>
      <c r="K1083" s="19" t="str">
        <f>VLOOKUP(BBDD!J1083,[1]CODIFICACIÓN!$G$3:$H$48,2,FALSE)</f>
        <v>Universidad</v>
      </c>
      <c r="L1083" s="4">
        <v>101</v>
      </c>
      <c r="M1083" s="3" t="s">
        <v>285</v>
      </c>
      <c r="N1083" s="19" t="str">
        <f>VLOOKUP(BBDD!M1083,[1]CODIFICACIÓN!$G$3:$H$48,2,FALSE)</f>
        <v>Casco Histórico</v>
      </c>
      <c r="O1083" s="18">
        <v>54</v>
      </c>
      <c r="P1083" s="19" t="str">
        <f>VLOOKUP(BBDD!O1083,[1]CODIFICACIÓN!$BI$3:$BJ$15,2,FALSE)</f>
        <v>CASA</v>
      </c>
      <c r="Q1083" s="3"/>
      <c r="R1083" s="19" t="str">
        <f>VLOOKUP(BBDD!Q1083,[1]CODIFICACIÓN!$BI$3:$BJ$15,2,FALSE)</f>
        <v>OCIO (DEPORTE, AMIGOS, ETC.)</v>
      </c>
      <c r="T1083" s="19" t="str">
        <f>VLOOKUP(BBDD!S1083,[1]CODIFICACIÓN!$BK$3:$BL$18,2,FALSE)</f>
        <v>A PIE</v>
      </c>
      <c r="U1083" s="19"/>
      <c r="V1083" s="3"/>
      <c r="Y1083" s="7">
        <v>0.36805555555555558</v>
      </c>
      <c r="Z1083" s="3">
        <v>10</v>
      </c>
      <c r="AI1083" s="19" t="str">
        <f>VLOOKUP(BBDD!AH1083,[1]CODIFICACIÓN!$BM$3:$BN$14,2,FALSE)</f>
        <v>NS/NC</v>
      </c>
      <c r="AJ1083" s="19" t="str">
        <f>VLOOKUP(BBDD!AI1083,[1]CODIFICACIÓN!$BO$3:$BP$12,2,FALSE)</f>
        <v>INNECESARIO POR PROXIMIDAD</v>
      </c>
      <c r="AL1083" s="19" t="str">
        <f>VLOOKUP(BBDD!AK1083,[1]CODIFICACIÓN!$BQ$3:$BR$7,2,FALSE)</f>
        <v>CON MENOR FRECUENCIA</v>
      </c>
      <c r="AM1083" s="19" t="str">
        <f>VLOOKUP(BBDD!AL1083,[1]CODIFICACIÓN!$BS$3:$BT$7,2,FALSE)</f>
        <v>Seguro</v>
      </c>
    </row>
    <row r="1084" spans="1:39" ht="15" customHeight="1" x14ac:dyDescent="0.3">
      <c r="A1084" s="4">
        <v>1083</v>
      </c>
      <c r="B1084" s="5">
        <v>42846</v>
      </c>
      <c r="C1084" s="7">
        <v>0.38194444444444442</v>
      </c>
      <c r="D1084" s="3" t="s">
        <v>285</v>
      </c>
      <c r="E1084" s="19" t="str">
        <f>VLOOKUP(BBDD!E1084,[1]CODIFICACIÓN!$A$3:$B$5,2,FALSE)</f>
        <v>Mujer</v>
      </c>
      <c r="F1084" s="3">
        <v>47</v>
      </c>
      <c r="G1084" s="3" t="str">
        <f>VLOOKUP(F1084,[1]CODIFICACIÓN!$BV$3:$BW$99,2,FALSE)</f>
        <v>40 a 54 años</v>
      </c>
      <c r="H1084" s="3" t="s">
        <v>216</v>
      </c>
      <c r="I1084" s="19" t="str">
        <f>VLOOKUP(BBDD!H1084,[1]CODIFICACIÓN!$BG$3:$BH$11,2,FALSE)</f>
        <v>OCUPADO/A Y ESTUDIANTE</v>
      </c>
      <c r="J1084" s="4" t="s">
        <v>533</v>
      </c>
      <c r="K1084" s="19" t="str">
        <f>VLOOKUP(BBDD!J1084,[1]CODIFICACIÓN!$G$3:$H$48,2,FALSE)</f>
        <v>No sabe / No contesta</v>
      </c>
      <c r="L1084" s="4">
        <v>999</v>
      </c>
      <c r="M1084" s="4" t="s">
        <v>285</v>
      </c>
      <c r="N1084" s="19" t="str">
        <f>VLOOKUP(BBDD!M1084,[1]CODIFICACIÓN!$G$3:$H$48,2,FALSE)</f>
        <v>Casco Histórico</v>
      </c>
      <c r="O1084" s="4">
        <v>54</v>
      </c>
      <c r="P1084" s="19" t="str">
        <f>VLOOKUP(BBDD!O1084,[1]CODIFICACIÓN!$BI$3:$BJ$15,2,FALSE)</f>
        <v>ACOMPAÑAR ESTUDIAR</v>
      </c>
      <c r="Q1084" s="3"/>
      <c r="R1084" s="19" t="str">
        <f>VLOOKUP(BBDD!Q1084,[1]CODIFICACIÓN!$BI$3:$BJ$15,2,FALSE)</f>
        <v>TRABAJO</v>
      </c>
      <c r="T1084" s="19" t="str">
        <f>VLOOKUP(BBDD!S1084,[1]CODIFICACIÓN!$BK$3:$BL$18,2,FALSE)</f>
        <v>A PIE</v>
      </c>
      <c r="U1084" s="19"/>
      <c r="V1084" s="3"/>
      <c r="Y1084" s="7">
        <v>0.36805555555555558</v>
      </c>
      <c r="Z1084" s="3">
        <v>10</v>
      </c>
      <c r="AI1084" s="19" t="str">
        <f>VLOOKUP(BBDD!AH1084,[1]CODIFICACIÓN!$BM$3:$BN$14,2,FALSE)</f>
        <v>NS/NC</v>
      </c>
      <c r="AJ1084" s="19" t="str">
        <f>VLOOKUP(BBDD!AI1084,[1]CODIFICACIÓN!$BO$3:$BP$12,2,FALSE)</f>
        <v>OTROS</v>
      </c>
      <c r="AL1084" s="19" t="str">
        <f>VLOOKUP(BBDD!AK1084,[1]CODIFICACIÓN!$BQ$3:$BR$7,2,FALSE)</f>
        <v>CON MENOR FRECUENCIA</v>
      </c>
      <c r="AM1084" s="19" t="str">
        <f>VLOOKUP(BBDD!AL1084,[1]CODIFICACIÓN!$BS$3:$BT$7,2,FALSE)</f>
        <v>Seguro</v>
      </c>
    </row>
    <row r="1085" spans="1:39" ht="15" customHeight="1" x14ac:dyDescent="0.3">
      <c r="A1085" s="4">
        <v>1084</v>
      </c>
      <c r="B1085" s="5">
        <v>42846</v>
      </c>
      <c r="C1085" s="7">
        <v>0.3923611111111111</v>
      </c>
      <c r="D1085" s="3" t="s">
        <v>285</v>
      </c>
      <c r="E1085" s="19" t="str">
        <f>VLOOKUP(BBDD!E1085,[1]CODIFICACIÓN!$A$3:$B$5,2,FALSE)</f>
        <v>Hombre</v>
      </c>
      <c r="F1085" s="3">
        <v>58</v>
      </c>
      <c r="G1085" s="3" t="str">
        <f>VLOOKUP(F1085,[1]CODIFICACIÓN!$BV$3:$BW$99,2,FALSE)</f>
        <v>55 a 64 años</v>
      </c>
      <c r="H1085" s="3" t="s">
        <v>216</v>
      </c>
      <c r="I1085" s="19" t="str">
        <f>VLOOKUP(BBDD!H1085,[1]CODIFICACIÓN!$BG$3:$BH$11,2,FALSE)</f>
        <v>EN PARO</v>
      </c>
      <c r="J1085" s="4" t="s">
        <v>599</v>
      </c>
      <c r="K1085" s="19" t="str">
        <f>VLOOKUP(BBDD!J1085,[1]CODIFICACIÓN!$G$3:$H$48,2,FALSE)</f>
        <v>Universidad</v>
      </c>
      <c r="L1085" s="4">
        <v>90</v>
      </c>
      <c r="M1085" s="3" t="s">
        <v>212</v>
      </c>
      <c r="N1085" s="19" t="str">
        <f>VLOOKUP(BBDD!M1085,[1]CODIFICACIÓN!$G$3:$H$48,2,FALSE)</f>
        <v>Centro</v>
      </c>
      <c r="O1085" s="18">
        <v>64</v>
      </c>
      <c r="P1085" s="19" t="str">
        <f>VLOOKUP(BBDD!O1085,[1]CODIFICACIÓN!$BI$3:$BJ$15,2,FALSE)</f>
        <v>OTROS</v>
      </c>
      <c r="Q1085" s="3"/>
      <c r="R1085" s="19" t="str">
        <f>VLOOKUP(BBDD!Q1085,[1]CODIFICACIÓN!$BI$3:$BJ$15,2,FALSE)</f>
        <v>SANIDAD</v>
      </c>
      <c r="T1085" s="19" t="str">
        <f>VLOOKUP(BBDD!S1085,[1]CODIFICACIÓN!$BK$3:$BL$18,2,FALSE)</f>
        <v>A PIE</v>
      </c>
      <c r="U1085" s="19"/>
      <c r="V1085" s="3"/>
      <c r="Z1085" s="3">
        <v>20</v>
      </c>
      <c r="AI1085" s="19" t="str">
        <f>VLOOKUP(BBDD!AH1085,[1]CODIFICACIÓN!$BM$3:$BN$14,2,FALSE)</f>
        <v>NS/NC</v>
      </c>
      <c r="AJ1085" s="19" t="str">
        <f>VLOOKUP(BBDD!AI1085,[1]CODIFICACIÓN!$BO$3:$BP$12,2,FALSE)</f>
        <v>INNECESARIO POR PROXIMIDAD</v>
      </c>
      <c r="AL1085" s="19" t="str">
        <f>VLOOKUP(BBDD!AK1085,[1]CODIFICACIÓN!$BQ$3:$BR$7,2,FALSE)</f>
        <v>CON MENOR FRECUENCIA</v>
      </c>
      <c r="AM1085" s="19" t="str">
        <f>VLOOKUP(BBDD!AL1085,[1]CODIFICACIÓN!$BS$3:$BT$7,2,FALSE)</f>
        <v>Seguro</v>
      </c>
    </row>
    <row r="1086" spans="1:39" ht="15" customHeight="1" x14ac:dyDescent="0.3">
      <c r="A1086" s="4">
        <v>1085</v>
      </c>
      <c r="B1086" s="5">
        <v>42846</v>
      </c>
      <c r="C1086" s="7">
        <v>0.40972222222222227</v>
      </c>
      <c r="D1086" s="3" t="s">
        <v>285</v>
      </c>
      <c r="E1086" s="19" t="str">
        <f>VLOOKUP(BBDD!E1086,[1]CODIFICACIÓN!$A$3:$B$5,2,FALSE)</f>
        <v>Hombre</v>
      </c>
      <c r="F1086" s="3">
        <v>20</v>
      </c>
      <c r="G1086" s="3" t="str">
        <f>VLOOKUP(F1086,[1]CODIFICACIÓN!$BV$3:$BW$99,2,FALSE)</f>
        <v>15 a 24 años</v>
      </c>
      <c r="H1086" s="3" t="s">
        <v>139</v>
      </c>
      <c r="I1086" s="19" t="str">
        <f>VLOOKUP(BBDD!H1086,[1]CODIFICACIÓN!$BG$3:$BH$11,2,FALSE)</f>
        <v>OCUPADO/A</v>
      </c>
      <c r="J1086" s="4" t="s">
        <v>531</v>
      </c>
      <c r="K1086" s="19" t="str">
        <f>VLOOKUP(BBDD!J1086,[1]CODIFICACIÓN!$G$3:$H$48,2,FALSE)</f>
        <v>No sabe / No contesta</v>
      </c>
      <c r="L1086" s="4">
        <v>999</v>
      </c>
      <c r="M1086" s="3" t="s">
        <v>139</v>
      </c>
      <c r="N1086" s="19" t="str">
        <f>VLOOKUP(BBDD!M1086,[1]CODIFICACIÓN!$G$3:$H$48,2,FALSE)</f>
        <v>Torrero- La Paz</v>
      </c>
      <c r="O1086" s="18" t="s">
        <v>571</v>
      </c>
      <c r="P1086" s="19" t="str">
        <f>VLOOKUP(BBDD!O1086,[1]CODIFICACIÓN!$BI$3:$BJ$15,2,FALSE)</f>
        <v>TRABAJO</v>
      </c>
      <c r="Q1086" s="3"/>
      <c r="R1086" s="19" t="str">
        <f>VLOOKUP(BBDD!Q1086,[1]CODIFICACIÓN!$BI$3:$BJ$15,2,FALSE)</f>
        <v>CASA</v>
      </c>
      <c r="T1086" s="19" t="str">
        <f>VLOOKUP(BBDD!S1086,[1]CODIFICACIÓN!$BK$3:$BL$18,2,FALSE)</f>
        <v>A PIE</v>
      </c>
      <c r="U1086" s="19"/>
      <c r="V1086" s="3"/>
      <c r="Y1086" s="7">
        <v>0.39583333333333331</v>
      </c>
      <c r="Z1086" s="3">
        <v>20</v>
      </c>
      <c r="AI1086" s="19" t="str">
        <f>VLOOKUP(BBDD!AH1086,[1]CODIFICACIÓN!$BM$3:$BN$14,2,FALSE)</f>
        <v>NS/NC</v>
      </c>
      <c r="AJ1086" s="19" t="str">
        <f>VLOOKUP(BBDD!AI1086,[1]CODIFICACIÓN!$BO$3:$BP$12,2,FALSE)</f>
        <v>INNECESARIO POR PROXIMIDAD</v>
      </c>
      <c r="AL1086" s="19" t="str">
        <f>VLOOKUP(BBDD!AK1086,[1]CODIFICACIÓN!$BQ$3:$BR$7,2,FALSE)</f>
        <v>CON MENOR FRECUENCIA</v>
      </c>
      <c r="AM1086" s="19" t="str">
        <f>VLOOKUP(BBDD!AL1086,[1]CODIFICACIÓN!$BS$3:$BT$7,2,FALSE)</f>
        <v>Seguro</v>
      </c>
    </row>
    <row r="1087" spans="1:39" ht="15" customHeight="1" x14ac:dyDescent="0.3">
      <c r="A1087" s="4">
        <v>1086</v>
      </c>
      <c r="B1087" s="5">
        <v>42846</v>
      </c>
      <c r="C1087" s="7">
        <v>0.41319444444444442</v>
      </c>
      <c r="D1087" s="3" t="s">
        <v>285</v>
      </c>
      <c r="E1087" s="19" t="str">
        <f>VLOOKUP(BBDD!E1087,[1]CODIFICACIÓN!$A$3:$B$5,2,FALSE)</f>
        <v>Mujer</v>
      </c>
      <c r="F1087" s="3">
        <v>24</v>
      </c>
      <c r="G1087" s="3" t="str">
        <f>VLOOKUP(F1087,[1]CODIFICACIÓN!$BV$3:$BW$99,2,FALSE)</f>
        <v>15 a 24 años</v>
      </c>
      <c r="H1087" s="3" t="s">
        <v>216</v>
      </c>
      <c r="I1087" s="19" t="str">
        <f>VLOOKUP(BBDD!H1087,[1]CODIFICACIÓN!$BG$3:$BH$11,2,FALSE)</f>
        <v>ESTUDIANTE</v>
      </c>
      <c r="K1087" s="19" t="str">
        <f>VLOOKUP(BBDD!J1087,[1]CODIFICACIÓN!$G$3:$H$48,2,FALSE)</f>
        <v>No sabe / No contesta</v>
      </c>
      <c r="L1087" s="4">
        <v>999</v>
      </c>
      <c r="M1087" s="4" t="s">
        <v>285</v>
      </c>
      <c r="N1087" s="19" t="str">
        <f>VLOOKUP(BBDD!M1087,[1]CODIFICACIÓN!$G$3:$H$48,2,FALSE)</f>
        <v>Casco Histórico</v>
      </c>
      <c r="O1087" s="4">
        <v>54</v>
      </c>
      <c r="P1087" s="19" t="str">
        <f>VLOOKUP(BBDD!O1087,[1]CODIFICACIÓN!$BI$3:$BJ$15,2,FALSE)</f>
        <v>CASA</v>
      </c>
      <c r="Q1087" s="3"/>
      <c r="R1087" s="19" t="str">
        <f>VLOOKUP(BBDD!Q1087,[1]CODIFICACIÓN!$BI$3:$BJ$15,2,FALSE)</f>
        <v>OCIO (DEPORTE, AMIGOS, ETC.)</v>
      </c>
      <c r="T1087" s="19" t="str">
        <f>VLOOKUP(BBDD!S1087,[1]CODIFICACIÓN!$BK$3:$BL$18,2,FALSE)</f>
        <v>A PIE</v>
      </c>
      <c r="U1087" s="19"/>
      <c r="V1087" s="3"/>
      <c r="Y1087" s="7">
        <v>0.39583333333333331</v>
      </c>
      <c r="Z1087" s="3">
        <v>5</v>
      </c>
      <c r="AI1087" s="19" t="str">
        <f>VLOOKUP(BBDD!AH1087,[1]CODIFICACIÓN!$BM$3:$BN$14,2,FALSE)</f>
        <v>NS/NC</v>
      </c>
      <c r="AJ1087" s="19" t="str">
        <f>VLOOKUP(BBDD!AI1087,[1]CODIFICACIÓN!$BO$3:$BP$12,2,FALSE)</f>
        <v>INNECESARIO POR PROXIMIDAD</v>
      </c>
      <c r="AL1087" s="19" t="str">
        <f>VLOOKUP(BBDD!AK1087,[1]CODIFICACIÓN!$BQ$3:$BR$7,2,FALSE)</f>
        <v>CON MENOR FRECUENCIA</v>
      </c>
      <c r="AM1087" s="19" t="str">
        <f>VLOOKUP(BBDD!AL1087,[1]CODIFICACIÓN!$BS$3:$BT$7,2,FALSE)</f>
        <v>Seguro</v>
      </c>
    </row>
    <row r="1088" spans="1:39" ht="15" customHeight="1" x14ac:dyDescent="0.3">
      <c r="A1088" s="4">
        <v>1087</v>
      </c>
      <c r="B1088" s="5">
        <v>42846</v>
      </c>
      <c r="C1088" s="7">
        <v>0.42638888888888887</v>
      </c>
      <c r="D1088" s="3" t="s">
        <v>285</v>
      </c>
      <c r="E1088" s="19" t="str">
        <f>VLOOKUP(BBDD!E1088,[1]CODIFICACIÓN!$A$3:$B$5,2,FALSE)</f>
        <v>Hombre</v>
      </c>
      <c r="F1088" s="3">
        <v>32</v>
      </c>
      <c r="G1088" s="3" t="str">
        <f>VLOOKUP(F1088,[1]CODIFICACIÓN!$BV$3:$BW$99,2,FALSE)</f>
        <v>25 a 39 años</v>
      </c>
      <c r="H1088" s="3" t="s">
        <v>534</v>
      </c>
      <c r="I1088" s="19" t="str">
        <f>VLOOKUP(BBDD!H1088,[1]CODIFICACIÓN!$BG$3:$BH$11,2,FALSE)</f>
        <v>OCUPADO/A Y ESTUDIANTE</v>
      </c>
      <c r="J1088" s="4" t="s">
        <v>251</v>
      </c>
      <c r="K1088" s="19" t="str">
        <f>VLOOKUP(BBDD!J1088,[1]CODIFICACIÓN!$G$3:$H$48,2,FALSE)</f>
        <v>Centro</v>
      </c>
      <c r="L1088" s="4">
        <v>82</v>
      </c>
      <c r="M1088" s="3" t="s">
        <v>474</v>
      </c>
      <c r="N1088" s="19" t="str">
        <f>VLOOKUP(BBDD!M1088,[1]CODIFICACIÓN!$G$3:$H$48,2,FALSE)</f>
        <v>Universidad</v>
      </c>
      <c r="O1088" s="18">
        <v>101</v>
      </c>
      <c r="P1088" s="19" t="str">
        <f>VLOOKUP(BBDD!O1088,[1]CODIFICACIÓN!$BI$3:$BJ$15,2,FALSE)</f>
        <v>CASA</v>
      </c>
      <c r="Q1088" s="3"/>
      <c r="R1088" s="19" t="str">
        <f>VLOOKUP(BBDD!Q1088,[1]CODIFICACIÓN!$BI$3:$BJ$15,2,FALSE)</f>
        <v>ESTUDIOS</v>
      </c>
      <c r="T1088" s="19" t="str">
        <f>VLOOKUP(BBDD!S1088,[1]CODIFICACIÓN!$BK$3:$BL$18,2,FALSE)</f>
        <v>A PIE</v>
      </c>
      <c r="U1088" s="19"/>
      <c r="V1088" s="3"/>
      <c r="Y1088" s="7">
        <v>0.41666666666666669</v>
      </c>
      <c r="Z1088" s="3">
        <v>14</v>
      </c>
      <c r="AI1088" s="19" t="str">
        <f>VLOOKUP(BBDD!AH1088,[1]CODIFICACIÓN!$BM$3:$BN$14,2,FALSE)</f>
        <v>NS/NC</v>
      </c>
      <c r="AJ1088" s="19" t="str">
        <f>VLOOKUP(BBDD!AI1088,[1]CODIFICACIÓN!$BO$3:$BP$12,2,FALSE)</f>
        <v>ES CARO</v>
      </c>
      <c r="AL1088" s="19" t="str">
        <f>VLOOKUP(BBDD!AK1088,[1]CODIFICACIÓN!$BQ$3:$BR$7,2,FALSE)</f>
        <v>CON MENOR FRECUENCIA</v>
      </c>
      <c r="AM1088" s="19" t="str">
        <f>VLOOKUP(BBDD!AL1088,[1]CODIFICACIÓN!$BS$3:$BT$7,2,FALSE)</f>
        <v>Seguro</v>
      </c>
    </row>
    <row r="1089" spans="1:39" ht="15" customHeight="1" x14ac:dyDescent="0.3">
      <c r="A1089" s="4">
        <v>1088</v>
      </c>
      <c r="B1089" s="5">
        <v>42846</v>
      </c>
      <c r="C1089" s="7">
        <v>0.44097222222222227</v>
      </c>
      <c r="D1089" s="3" t="s">
        <v>285</v>
      </c>
      <c r="E1089" s="19" t="str">
        <f>VLOOKUP(BBDD!E1089,[1]CODIFICACIÓN!$A$3:$B$5,2,FALSE)</f>
        <v>Mujer</v>
      </c>
      <c r="F1089" s="3">
        <v>62</v>
      </c>
      <c r="G1089" s="3" t="str">
        <f>VLOOKUP(F1089,[1]CODIFICACIÓN!$BV$3:$BW$99,2,FALSE)</f>
        <v>55 a 64 años</v>
      </c>
      <c r="H1089" s="3" t="s">
        <v>216</v>
      </c>
      <c r="I1089" s="19" t="str">
        <f>VLOOKUP(BBDD!H1089,[1]CODIFICACIÓN!$BG$3:$BH$11,2,FALSE)</f>
        <v>RETIRADO/A JUBILADO/A</v>
      </c>
      <c r="J1089" s="4" t="s">
        <v>201</v>
      </c>
      <c r="K1089" s="19" t="str">
        <f>VLOOKUP(BBDD!J1089,[1]CODIFICACIÓN!$G$3:$H$48,2,FALSE)</f>
        <v>La Almozara</v>
      </c>
      <c r="L1089" s="4" t="s">
        <v>560</v>
      </c>
      <c r="M1089" s="3" t="s">
        <v>285</v>
      </c>
      <c r="N1089" s="19" t="str">
        <f>VLOOKUP(BBDD!M1089,[1]CODIFICACIÓN!$G$3:$H$48,2,FALSE)</f>
        <v>Casco Histórico</v>
      </c>
      <c r="O1089" s="18">
        <v>54</v>
      </c>
      <c r="P1089" s="19" t="str">
        <f>VLOOKUP(BBDD!O1089,[1]CODIFICACIÓN!$BI$3:$BJ$15,2,FALSE)</f>
        <v>CASA</v>
      </c>
      <c r="Q1089" s="3"/>
      <c r="R1089" s="19" t="str">
        <f>VLOOKUP(BBDD!Q1089,[1]CODIFICACIÓN!$BI$3:$BJ$15,2,FALSE)</f>
        <v>OCIO (DEPORTE, AMIGOS, ETC.)</v>
      </c>
      <c r="T1089" s="19" t="str">
        <f>VLOOKUP(BBDD!S1089,[1]CODIFICACIÓN!$BK$3:$BL$18,2,FALSE)</f>
        <v>BUS URBANO</v>
      </c>
      <c r="U1089" s="19"/>
      <c r="V1089" s="3"/>
      <c r="Y1089" s="7">
        <v>0.41666666666666669</v>
      </c>
      <c r="Z1089" s="3">
        <v>30</v>
      </c>
      <c r="AA1089" s="3">
        <v>31</v>
      </c>
      <c r="AB1089" s="3">
        <v>3</v>
      </c>
      <c r="AI1089" s="19" t="str">
        <f>VLOOKUP(BBDD!AH1089,[1]CODIFICACIÓN!$BM$3:$BN$14,2,FALSE)</f>
        <v>BILLETE SENCILLO</v>
      </c>
      <c r="AJ1089" s="19" t="str">
        <f>VLOOKUP(BBDD!AI1089,[1]CODIFICACIÓN!$BO$3:$BP$12,2,FALSE)</f>
        <v>NS/NC</v>
      </c>
      <c r="AL1089" s="19" t="str">
        <f>VLOOKUP(BBDD!AK1089,[1]CODIFICACIÓN!$BQ$3:$BR$7,2,FALSE)</f>
        <v>1-3 VECES AL MES</v>
      </c>
      <c r="AM1089" s="19" t="str">
        <f>VLOOKUP(BBDD!AL1089,[1]CODIFICACIÓN!$BS$3:$BT$7,2,FALSE)</f>
        <v>Seguro</v>
      </c>
    </row>
    <row r="1090" spans="1:39" ht="15" customHeight="1" x14ac:dyDescent="0.3">
      <c r="A1090" s="4">
        <v>1089</v>
      </c>
      <c r="B1090" s="5">
        <v>42846</v>
      </c>
      <c r="C1090" s="7">
        <v>0.44930555555555557</v>
      </c>
      <c r="D1090" s="3" t="s">
        <v>285</v>
      </c>
      <c r="E1090" s="19" t="str">
        <f>VLOOKUP(BBDD!E1090,[1]CODIFICACIÓN!$A$3:$B$5,2,FALSE)</f>
        <v>Hombre</v>
      </c>
      <c r="F1090" s="3">
        <v>47</v>
      </c>
      <c r="G1090" s="3" t="str">
        <f>VLOOKUP(F1090,[1]CODIFICACIÓN!$BV$3:$BW$99,2,FALSE)</f>
        <v>40 a 54 años</v>
      </c>
      <c r="H1090" s="3" t="s">
        <v>216</v>
      </c>
      <c r="I1090" s="19" t="str">
        <f>VLOOKUP(BBDD!H1090,[1]CODIFICACIÓN!$BG$3:$BH$11,2,FALSE)</f>
        <v>OCUPADO/A</v>
      </c>
      <c r="K1090" s="19" t="str">
        <f>VLOOKUP(BBDD!J1090,[1]CODIFICACIÓN!$G$3:$H$48,2,FALSE)</f>
        <v>No sabe / No contesta</v>
      </c>
      <c r="L1090" s="4">
        <v>999</v>
      </c>
      <c r="M1090" s="4" t="s">
        <v>285</v>
      </c>
      <c r="N1090" s="19" t="str">
        <f>VLOOKUP(BBDD!M1090,[1]CODIFICACIÓN!$G$3:$H$48,2,FALSE)</f>
        <v>Casco Histórico</v>
      </c>
      <c r="O1090" s="4">
        <v>54</v>
      </c>
      <c r="P1090" s="19" t="str">
        <f>VLOOKUP(BBDD!O1090,[1]CODIFICACIÓN!$BI$3:$BJ$15,2,FALSE)</f>
        <v>CASA</v>
      </c>
      <c r="Q1090" s="3"/>
      <c r="R1090" s="19" t="str">
        <f>VLOOKUP(BBDD!Q1090,[1]CODIFICACIÓN!$BI$3:$BJ$15,2,FALSE)</f>
        <v>OCIO (DEPORTE, AMIGOS, ETC.)</v>
      </c>
      <c r="T1090" s="19" t="str">
        <f>VLOOKUP(BBDD!S1090,[1]CODIFICACIÓN!$BK$3:$BL$18,2,FALSE)</f>
        <v>A PIE</v>
      </c>
      <c r="U1090" s="19"/>
      <c r="V1090" s="3"/>
      <c r="Y1090" s="7">
        <v>0.45</v>
      </c>
      <c r="Z1090" s="3">
        <v>1</v>
      </c>
      <c r="AI1090" s="19" t="str">
        <f>VLOOKUP(BBDD!AH1090,[1]CODIFICACIÓN!$BM$3:$BN$14,2,FALSE)</f>
        <v>NS/NC</v>
      </c>
      <c r="AJ1090" s="19" t="str">
        <f>VLOOKUP(BBDD!AI1090,[1]CODIFICACIÓN!$BO$3:$BP$12,2,FALSE)</f>
        <v>INNECESARIO POR PROXIMIDAD</v>
      </c>
      <c r="AL1090" s="19" t="str">
        <f>VLOOKUP(BBDD!AK1090,[1]CODIFICACIÓN!$BQ$3:$BR$7,2,FALSE)</f>
        <v>CON MENOR FRECUENCIA</v>
      </c>
      <c r="AM1090" s="19" t="str">
        <f>VLOOKUP(BBDD!AL1090,[1]CODIFICACIÓN!$BS$3:$BT$7,2,FALSE)</f>
        <v>Seguro</v>
      </c>
    </row>
    <row r="1091" spans="1:39" ht="15" customHeight="1" x14ac:dyDescent="0.3">
      <c r="A1091" s="4">
        <v>1090</v>
      </c>
      <c r="B1091" s="5">
        <v>42846</v>
      </c>
      <c r="C1091" s="7">
        <v>0.4513888888888889</v>
      </c>
      <c r="D1091" s="3" t="s">
        <v>285</v>
      </c>
      <c r="E1091" s="19" t="str">
        <f>VLOOKUP(BBDD!E1091,[1]CODIFICACIÓN!$A$3:$B$5,2,FALSE)</f>
        <v>Hombre</v>
      </c>
      <c r="F1091" s="3">
        <v>51</v>
      </c>
      <c r="G1091" s="3" t="str">
        <f>VLOOKUP(F1091,[1]CODIFICACIÓN!$BV$3:$BW$99,2,FALSE)</f>
        <v>40 a 54 años</v>
      </c>
      <c r="H1091" s="3" t="s">
        <v>486</v>
      </c>
      <c r="I1091" s="19" t="str">
        <f>VLOOKUP(BBDD!H1091,[1]CODIFICACIÓN!$BG$3:$BH$11,2,FALSE)</f>
        <v>EN PARO</v>
      </c>
      <c r="J1091" s="4" t="s">
        <v>604</v>
      </c>
      <c r="K1091" s="19" t="str">
        <f>VLOOKUP(BBDD!J1091,[1]CODIFICACIÓN!$G$3:$H$48,2,FALSE)</f>
        <v>Centro</v>
      </c>
      <c r="L1091" s="4">
        <v>63</v>
      </c>
      <c r="M1091" s="3" t="s">
        <v>131</v>
      </c>
      <c r="N1091" s="19" t="str">
        <f>VLOOKUP(BBDD!M1091,[1]CODIFICACIÓN!$G$3:$H$48,2,FALSE)</f>
        <v>Torrero- La Paz</v>
      </c>
      <c r="O1091" s="18" t="s">
        <v>563</v>
      </c>
      <c r="P1091" s="19" t="str">
        <f>VLOOKUP(BBDD!O1091,[1]CODIFICACIÓN!$BI$3:$BJ$15,2,FALSE)</f>
        <v>CASA</v>
      </c>
      <c r="Q1091" s="3"/>
      <c r="R1091" s="19" t="str">
        <f>VLOOKUP(BBDD!Q1091,[1]CODIFICACIÓN!$BI$3:$BJ$15,2,FALSE)</f>
        <v>CASA</v>
      </c>
      <c r="T1091" s="19" t="str">
        <f>VLOOKUP(BBDD!S1091,[1]CODIFICACIÓN!$BK$3:$BL$18,2,FALSE)</f>
        <v>A PIE</v>
      </c>
      <c r="U1091" s="19"/>
      <c r="V1091" s="3"/>
      <c r="Y1091" s="7">
        <v>0.4375</v>
      </c>
      <c r="Z1091" s="3">
        <v>20</v>
      </c>
      <c r="AI1091" s="19" t="str">
        <f>VLOOKUP(BBDD!AH1091,[1]CODIFICACIÓN!$BM$3:$BN$14,2,FALSE)</f>
        <v>NS/NC</v>
      </c>
      <c r="AJ1091" s="19" t="str">
        <f>VLOOKUP(BBDD!AI1091,[1]CODIFICACIÓN!$BO$3:$BP$12,2,FALSE)</f>
        <v>ES CARO</v>
      </c>
      <c r="AL1091" s="19" t="str">
        <f>VLOOKUP(BBDD!AK1091,[1]CODIFICACIÓN!$BQ$3:$BR$7,2,FALSE)</f>
        <v>CON MENOR FRECUENCIA</v>
      </c>
      <c r="AM1091" s="19" t="str">
        <f>VLOOKUP(BBDD!AL1091,[1]CODIFICACIÓN!$BS$3:$BT$7,2,FALSE)</f>
        <v>Seguro</v>
      </c>
    </row>
    <row r="1092" spans="1:39" ht="15" customHeight="1" x14ac:dyDescent="0.3">
      <c r="A1092" s="4">
        <v>1091</v>
      </c>
      <c r="B1092" s="5">
        <v>42846</v>
      </c>
      <c r="C1092" s="7">
        <v>0.45555555555555555</v>
      </c>
      <c r="D1092" s="3" t="s">
        <v>285</v>
      </c>
      <c r="E1092" s="19" t="str">
        <f>VLOOKUP(BBDD!E1092,[1]CODIFICACIÓN!$A$3:$B$5,2,FALSE)</f>
        <v>Hombre</v>
      </c>
      <c r="F1092" s="3">
        <v>19</v>
      </c>
      <c r="G1092" s="3" t="str">
        <f>VLOOKUP(F1092,[1]CODIFICACIÓN!$BV$3:$BW$99,2,FALSE)</f>
        <v>15 a 24 años</v>
      </c>
      <c r="H1092" s="3" t="s">
        <v>216</v>
      </c>
      <c r="I1092" s="19" t="str">
        <f>VLOOKUP(BBDD!H1092,[1]CODIFICACIÓN!$BG$3:$BH$11,2,FALSE)</f>
        <v>OCUPADO/A</v>
      </c>
      <c r="J1092" s="4" t="s">
        <v>528</v>
      </c>
      <c r="K1092" s="19" t="str">
        <f>VLOOKUP(BBDD!J1092,[1]CODIFICACIÓN!$G$3:$H$48,2,FALSE)</f>
        <v>No sabe / No contesta</v>
      </c>
      <c r="L1092" s="4">
        <v>999</v>
      </c>
      <c r="M1092" s="3" t="s">
        <v>534</v>
      </c>
      <c r="N1092" s="19" t="str">
        <f>VLOOKUP(BBDD!M1092,[1]CODIFICACIÓN!$G$3:$H$48,2,FALSE)</f>
        <v>Centro</v>
      </c>
      <c r="O1092" s="18">
        <v>82</v>
      </c>
      <c r="P1092" s="19" t="str">
        <f>VLOOKUP(BBDD!O1092,[1]CODIFICACIÓN!$BI$3:$BJ$15,2,FALSE)</f>
        <v>NS/NC</v>
      </c>
      <c r="Q1092" s="3"/>
      <c r="R1092" s="19" t="s">
        <v>675</v>
      </c>
      <c r="T1092" s="19" t="str">
        <f>VLOOKUP(BBDD!S1092,[1]CODIFICACIÓN!$BK$3:$BL$18,2,FALSE)</f>
        <v>A PIE</v>
      </c>
      <c r="U1092" s="19"/>
      <c r="V1092" s="3"/>
      <c r="Y1092" s="7">
        <v>0.45555555555555555</v>
      </c>
      <c r="Z1092" s="3">
        <v>1</v>
      </c>
      <c r="AI1092" s="19" t="str">
        <f>VLOOKUP(BBDD!AH1092,[1]CODIFICACIÓN!$BM$3:$BN$14,2,FALSE)</f>
        <v>NS/NC</v>
      </c>
      <c r="AJ1092" s="19" t="str">
        <f>VLOOKUP(BBDD!AI1092,[1]CODIFICACIÓN!$BO$3:$BP$12,2,FALSE)</f>
        <v>INNECESARIO POR PROXIMIDAD</v>
      </c>
      <c r="AL1092" s="19" t="str">
        <f>VLOOKUP(BBDD!AK1092,[1]CODIFICACIÓN!$BQ$3:$BR$7,2,FALSE)</f>
        <v>1-3 VECES AL MES</v>
      </c>
      <c r="AM1092" s="19" t="str">
        <f>VLOOKUP(BBDD!AL1092,[1]CODIFICACIÓN!$BS$3:$BT$7,2,FALSE)</f>
        <v>Seguro</v>
      </c>
    </row>
    <row r="1093" spans="1:39" ht="15" customHeight="1" x14ac:dyDescent="0.3">
      <c r="A1093" s="4">
        <v>1092</v>
      </c>
      <c r="B1093" s="5">
        <v>42846</v>
      </c>
      <c r="C1093" s="7">
        <v>0.46458333333333335</v>
      </c>
      <c r="D1093" s="3" t="s">
        <v>285</v>
      </c>
      <c r="E1093" s="19" t="str">
        <f>VLOOKUP(BBDD!E1093,[1]CODIFICACIÓN!$A$3:$B$5,2,FALSE)</f>
        <v>Mujer</v>
      </c>
      <c r="F1093" s="3">
        <v>53</v>
      </c>
      <c r="G1093" s="3" t="str">
        <f>VLOOKUP(F1093,[1]CODIFICACIÓN!$BV$3:$BW$99,2,FALSE)</f>
        <v>40 a 54 años</v>
      </c>
      <c r="H1093" s="3" t="s">
        <v>528</v>
      </c>
      <c r="I1093" s="19" t="str">
        <f>VLOOKUP(BBDD!H1093,[1]CODIFICACIÓN!$BG$3:$BH$11,2,FALSE)</f>
        <v>OCUPADO/A Y ESTUDIANTE</v>
      </c>
      <c r="J1093" s="4" t="s">
        <v>528</v>
      </c>
      <c r="K1093" s="19" t="str">
        <f>VLOOKUP(BBDD!J1093,[1]CODIFICACIÓN!$G$3:$H$48,2,FALSE)</f>
        <v>No sabe / No contesta</v>
      </c>
      <c r="L1093" s="4">
        <v>999</v>
      </c>
      <c r="M1093" s="3" t="s">
        <v>285</v>
      </c>
      <c r="N1093" s="19" t="str">
        <f>VLOOKUP(BBDD!M1093,[1]CODIFICACIÓN!$G$3:$H$48,2,FALSE)</f>
        <v>Casco Histórico</v>
      </c>
      <c r="O1093" s="18">
        <v>54</v>
      </c>
      <c r="P1093" s="19" t="str">
        <f>VLOOKUP(BBDD!O1093,[1]CODIFICACIÓN!$BI$3:$BJ$15,2,FALSE)</f>
        <v>CASA</v>
      </c>
      <c r="Q1093" s="3"/>
      <c r="R1093" s="19" t="str">
        <f>VLOOKUP(BBDD!Q1093,[1]CODIFICACIÓN!$BI$3:$BJ$15,2,FALSE)</f>
        <v>ESTUDIOS</v>
      </c>
      <c r="T1093" s="19" t="str">
        <f>VLOOKUP(BBDD!S1093,[1]CODIFICACIÓN!$BK$3:$BL$18,2,FALSE)</f>
        <v>A PIE</v>
      </c>
      <c r="U1093" s="19"/>
      <c r="V1093" s="3"/>
      <c r="Y1093" s="7">
        <v>0.46180555555555558</v>
      </c>
      <c r="Z1093" s="3">
        <v>3</v>
      </c>
      <c r="AI1093" s="19" t="str">
        <f>VLOOKUP(BBDD!AH1093,[1]CODIFICACIÓN!$BM$3:$BN$14,2,FALSE)</f>
        <v>NS/NC</v>
      </c>
      <c r="AJ1093" s="19" t="str">
        <f>VLOOKUP(BBDD!AI1093,[1]CODIFICACIÓN!$BO$3:$BP$12,2,FALSE)</f>
        <v>INNECESARIO POR PROXIMIDAD</v>
      </c>
      <c r="AL1093" s="19" t="str">
        <f>VLOOKUP(BBDD!AK1093,[1]CODIFICACIÓN!$BQ$3:$BR$7,2,FALSE)</f>
        <v>4 O MÁS VECES A LA SEMANA</v>
      </c>
      <c r="AM1093" s="19" t="str">
        <f>VLOOKUP(BBDD!AL1093,[1]CODIFICACIÓN!$BS$3:$BT$7,2,FALSE)</f>
        <v>Seguro</v>
      </c>
    </row>
    <row r="1094" spans="1:39" ht="15" customHeight="1" x14ac:dyDescent="0.3">
      <c r="A1094" s="4">
        <v>1093</v>
      </c>
      <c r="B1094" s="5">
        <v>42846</v>
      </c>
      <c r="D1094" s="3" t="s">
        <v>285</v>
      </c>
      <c r="E1094" s="19" t="str">
        <f>VLOOKUP(BBDD!E1094,[1]CODIFICACIÓN!$A$3:$B$5,2,FALSE)</f>
        <v>Mujer</v>
      </c>
      <c r="F1094" s="3">
        <v>86</v>
      </c>
      <c r="G1094" s="3" t="str">
        <f>VLOOKUP(F1094,[1]CODIFICACIÓN!$BV$3:$BW$99,2,FALSE)</f>
        <v>&gt; 65 años</v>
      </c>
      <c r="H1094" s="3" t="s">
        <v>216</v>
      </c>
      <c r="I1094" s="19" t="str">
        <f>VLOOKUP(BBDD!H1094,[1]CODIFICACIÓN!$BG$3:$BH$11,2,FALSE)</f>
        <v>RETIRADO/A JUBILADO/A</v>
      </c>
      <c r="J1094" s="4" t="s">
        <v>194</v>
      </c>
      <c r="K1094" s="19" t="str">
        <f>VLOOKUP(BBDD!J1094,[1]CODIFICACIÓN!$G$3:$H$48,2,FALSE)</f>
        <v>Universidad</v>
      </c>
      <c r="L1094" s="4">
        <v>95</v>
      </c>
      <c r="M1094" s="3" t="s">
        <v>121</v>
      </c>
      <c r="N1094" s="19" t="str">
        <f>VLOOKUP(BBDD!M1094,[1]CODIFICACIÓN!$G$3:$H$48,2,FALSE)</f>
        <v>Actur- Rey Fernando</v>
      </c>
      <c r="O1094" s="18">
        <v>2</v>
      </c>
      <c r="P1094" s="19" t="str">
        <f>VLOOKUP(BBDD!O1094,[1]CODIFICACIÓN!$BI$3:$BJ$15,2,FALSE)</f>
        <v>CASA</v>
      </c>
      <c r="Q1094" s="3"/>
      <c r="R1094" s="19" t="str">
        <f>VLOOKUP(BBDD!Q1094,[1]CODIFICACIÓN!$BI$3:$BJ$15,2,FALSE)</f>
        <v>OCIO (DEPORTE, AMIGOS, ETC.)</v>
      </c>
      <c r="T1094" s="19" t="str">
        <f>VLOOKUP(BBDD!S1094,[1]CODIFICACIÓN!$BK$3:$BL$18,2,FALSE)</f>
        <v>A PIE</v>
      </c>
      <c r="U1094" s="19"/>
      <c r="V1094" s="3"/>
      <c r="Y1094" s="7">
        <v>0.46527777777777773</v>
      </c>
      <c r="Z1094" s="3">
        <v>10</v>
      </c>
      <c r="AI1094" s="19" t="str">
        <f>VLOOKUP(BBDD!AH1094,[1]CODIFICACIÓN!$BM$3:$BN$14,2,FALSE)</f>
        <v>NS/NC</v>
      </c>
      <c r="AJ1094" s="19" t="str">
        <f>VLOOKUP(BBDD!AI1094,[1]CODIFICACIÓN!$BO$3:$BP$12,2,FALSE)</f>
        <v>INNECESARIO POR PROXIMIDAD</v>
      </c>
      <c r="AL1094" s="19" t="str">
        <f>VLOOKUP(BBDD!AK1094,[1]CODIFICACIÓN!$BQ$3:$BR$7,2,FALSE)</f>
        <v>CON MENOR FRECUENCIA</v>
      </c>
      <c r="AM1094" s="19" t="str">
        <f>VLOOKUP(BBDD!AL1094,[1]CODIFICACIÓN!$BS$3:$BT$7,2,FALSE)</f>
        <v>Seguro</v>
      </c>
    </row>
    <row r="1095" spans="1:39" ht="15" customHeight="1" x14ac:dyDescent="0.3">
      <c r="A1095" s="4">
        <v>1094</v>
      </c>
      <c r="B1095" s="5">
        <v>42846</v>
      </c>
      <c r="C1095" s="7">
        <v>0.48194444444444445</v>
      </c>
      <c r="D1095" s="3" t="s">
        <v>285</v>
      </c>
      <c r="E1095" s="19" t="str">
        <f>VLOOKUP(BBDD!E1095,[1]CODIFICACIÓN!$A$3:$B$5,2,FALSE)</f>
        <v>NS/NC</v>
      </c>
      <c r="F1095" s="3">
        <v>62</v>
      </c>
      <c r="G1095" s="3" t="str">
        <f>VLOOKUP(F1095,[1]CODIFICACIÓN!$BV$3:$BW$99,2,FALSE)</f>
        <v>55 a 64 años</v>
      </c>
      <c r="H1095" s="3" t="s">
        <v>474</v>
      </c>
      <c r="I1095" s="19" t="str">
        <f>VLOOKUP(BBDD!H1095,[1]CODIFICACIÓN!$BG$3:$BH$11,2,FALSE)</f>
        <v>RETIRADO/A JUBILADO/A</v>
      </c>
      <c r="J1095" s="4" t="s">
        <v>535</v>
      </c>
      <c r="K1095" s="19" t="str">
        <f>VLOOKUP(BBDD!J1095,[1]CODIFICACIÓN!$G$3:$H$48,2,FALSE)</f>
        <v>Universidad</v>
      </c>
      <c r="L1095" s="4">
        <v>101</v>
      </c>
      <c r="M1095" s="3" t="s">
        <v>474</v>
      </c>
      <c r="N1095" s="19" t="str">
        <f>VLOOKUP(BBDD!M1095,[1]CODIFICACIÓN!$G$3:$H$48,2,FALSE)</f>
        <v>Universidad</v>
      </c>
      <c r="O1095" s="18">
        <v>101</v>
      </c>
      <c r="P1095" s="19" t="str">
        <f>VLOOKUP(BBDD!O1095,[1]CODIFICACIÓN!$BI$3:$BJ$15,2,FALSE)</f>
        <v>NS/NC</v>
      </c>
      <c r="Q1095" s="3"/>
      <c r="R1095" s="19" t="str">
        <f>VLOOKUP(BBDD!Q1095,[1]CODIFICACIÓN!$BI$3:$BJ$15,2,FALSE)</f>
        <v>CASA</v>
      </c>
      <c r="T1095" s="19" t="str">
        <f>VLOOKUP(BBDD!S1095,[1]CODIFICACIÓN!$BK$3:$BL$18,2,FALSE)</f>
        <v>A PIE</v>
      </c>
      <c r="U1095" s="19"/>
      <c r="V1095" s="3"/>
      <c r="Y1095" s="7">
        <v>0.47916666666666669</v>
      </c>
      <c r="Z1095" s="3">
        <v>10</v>
      </c>
      <c r="AI1095" s="19" t="str">
        <f>VLOOKUP(BBDD!AH1095,[1]CODIFICACIÓN!$BM$3:$BN$14,2,FALSE)</f>
        <v>NS/NC</v>
      </c>
      <c r="AJ1095" s="19" t="str">
        <f>VLOOKUP(BBDD!AI1095,[1]CODIFICACIÓN!$BO$3:$BP$12,2,FALSE)</f>
        <v>INNECESARIO POR PROXIMIDAD</v>
      </c>
      <c r="AL1095" s="19" t="str">
        <f>VLOOKUP(BBDD!AK1095,[1]CODIFICACIÓN!$BQ$3:$BR$7,2,FALSE)</f>
        <v>1-3 VECES A LA SEMANA</v>
      </c>
      <c r="AM1095" s="19" t="str">
        <f>VLOOKUP(BBDD!AL1095,[1]CODIFICACIÓN!$BS$3:$BT$7,2,FALSE)</f>
        <v>Seguro</v>
      </c>
    </row>
    <row r="1096" spans="1:39" ht="15" customHeight="1" x14ac:dyDescent="0.3">
      <c r="A1096" s="4">
        <v>1095</v>
      </c>
      <c r="B1096" s="5">
        <v>42846</v>
      </c>
      <c r="C1096" s="7">
        <v>0.48749999999999999</v>
      </c>
      <c r="D1096" s="3" t="s">
        <v>285</v>
      </c>
      <c r="E1096" s="19" t="str">
        <f>VLOOKUP(BBDD!E1096,[1]CODIFICACIÓN!$A$3:$B$5,2,FALSE)</f>
        <v>Hombre</v>
      </c>
      <c r="F1096" s="3">
        <v>80</v>
      </c>
      <c r="G1096" s="3" t="str">
        <f>VLOOKUP(F1096,[1]CODIFICACIÓN!$BV$3:$BW$99,2,FALSE)</f>
        <v>&gt; 65 años</v>
      </c>
      <c r="H1096" s="3" t="s">
        <v>216</v>
      </c>
      <c r="I1096" s="19" t="str">
        <f>VLOOKUP(BBDD!H1096,[1]CODIFICACIÓN!$BG$3:$BH$11,2,FALSE)</f>
        <v>RETIRADO/A JUBILADO/A</v>
      </c>
      <c r="J1096" s="4" t="s">
        <v>285</v>
      </c>
      <c r="K1096" s="19" t="str">
        <f>VLOOKUP(BBDD!J1096,[1]CODIFICACIÓN!$G$3:$H$48,2,FALSE)</f>
        <v>Casco Histórico</v>
      </c>
      <c r="L1096" s="4">
        <v>54</v>
      </c>
      <c r="M1096" s="3" t="s">
        <v>424</v>
      </c>
      <c r="N1096" s="19" t="str">
        <f>VLOOKUP(BBDD!M1096,[1]CODIFICACIÓN!$G$3:$H$48,2,FALSE)</f>
        <v>No sabe / No contesta</v>
      </c>
      <c r="O1096" s="18">
        <v>999</v>
      </c>
      <c r="P1096" s="19" t="str">
        <f>VLOOKUP(BBDD!O1096,[1]CODIFICACIÓN!$BI$3:$BJ$15,2,FALSE)</f>
        <v>CASA</v>
      </c>
      <c r="Q1096" s="3"/>
      <c r="R1096" s="19" t="str">
        <f>VLOOKUP(BBDD!Q1096,[1]CODIFICACIÓN!$BI$3:$BJ$15,2,FALSE)</f>
        <v>SANIDAD</v>
      </c>
      <c r="T1096" s="19" t="str">
        <f>VLOOKUP(BBDD!S1096,[1]CODIFICACIÓN!$BK$3:$BL$18,2,FALSE)</f>
        <v>A PIE</v>
      </c>
      <c r="U1096" s="19"/>
      <c r="V1096" s="3"/>
      <c r="Y1096" s="7">
        <v>0.47916666666666669</v>
      </c>
      <c r="Z1096" s="3">
        <v>20</v>
      </c>
      <c r="AI1096" s="19" t="str">
        <f>VLOOKUP(BBDD!AH1096,[1]CODIFICACIÓN!$BM$3:$BN$14,2,FALSE)</f>
        <v>NS/NC</v>
      </c>
      <c r="AJ1096" s="19" t="str">
        <f>VLOOKUP(BBDD!AI1096,[1]CODIFICACIÓN!$BO$3:$BP$12,2,FALSE)</f>
        <v>ES INCÓMODO</v>
      </c>
      <c r="AL1096" s="19" t="str">
        <f>VLOOKUP(BBDD!AK1096,[1]CODIFICACIÓN!$BQ$3:$BR$7,2,FALSE)</f>
        <v>4 O MÁS VECES A LA SEMANA</v>
      </c>
      <c r="AM1096" s="19" t="str">
        <f>VLOOKUP(BBDD!AL1096,[1]CODIFICACIÓN!$BS$3:$BT$7,2,FALSE)</f>
        <v>Seguro</v>
      </c>
    </row>
    <row r="1097" spans="1:39" ht="15" customHeight="1" x14ac:dyDescent="0.3">
      <c r="A1097" s="4">
        <v>1096</v>
      </c>
      <c r="B1097" s="5">
        <v>42846</v>
      </c>
      <c r="C1097" s="7">
        <v>0.5</v>
      </c>
      <c r="D1097" s="3" t="s">
        <v>285</v>
      </c>
      <c r="E1097" s="19" t="str">
        <f>VLOOKUP(BBDD!E1097,[1]CODIFICACIÓN!$A$3:$B$5,2,FALSE)</f>
        <v>Hombre</v>
      </c>
      <c r="F1097" s="3">
        <v>22</v>
      </c>
      <c r="G1097" s="3" t="str">
        <f>VLOOKUP(F1097,[1]CODIFICACIÓN!$BV$3:$BW$99,2,FALSE)</f>
        <v>15 a 24 años</v>
      </c>
      <c r="H1097" s="3" t="s">
        <v>216</v>
      </c>
      <c r="I1097" s="19" t="str">
        <f>VLOOKUP(BBDD!H1097,[1]CODIFICACIÓN!$BG$3:$BH$11,2,FALSE)</f>
        <v>OCUPADO/A Y ESTUDIANTE</v>
      </c>
      <c r="J1097" s="4" t="s">
        <v>236</v>
      </c>
      <c r="K1097" s="19" t="str">
        <f>VLOOKUP(BBDD!J1097,[1]CODIFICACIÓN!$G$3:$H$48,2,FALSE)</f>
        <v>Delicias</v>
      </c>
      <c r="L1097" s="4">
        <v>72</v>
      </c>
      <c r="M1097" s="3" t="s">
        <v>474</v>
      </c>
      <c r="N1097" s="19" t="str">
        <f>VLOOKUP(BBDD!M1097,[1]CODIFICACIÓN!$G$3:$H$48,2,FALSE)</f>
        <v>Universidad</v>
      </c>
      <c r="O1097" s="18">
        <v>101</v>
      </c>
      <c r="P1097" s="19" t="str">
        <f>VLOOKUP(BBDD!O1097,[1]CODIFICACIÓN!$BI$3:$BJ$15,2,FALSE)</f>
        <v>CASA</v>
      </c>
      <c r="Q1097" s="3"/>
      <c r="R1097" s="19" t="str">
        <f>VLOOKUP(BBDD!Q1097,[1]CODIFICACIÓN!$BI$3:$BJ$15,2,FALSE)</f>
        <v>ACOMPAÑAR ESTUDIAR</v>
      </c>
      <c r="T1097" s="19" t="str">
        <f>VLOOKUP(BBDD!S1097,[1]CODIFICACIÓN!$BK$3:$BL$18,2,FALSE)</f>
        <v>COCHE PERSONA QUE CONDUCE</v>
      </c>
      <c r="U1097" s="19"/>
      <c r="V1097" s="3"/>
      <c r="AI1097" s="19" t="str">
        <f>VLOOKUP(BBDD!AH1097,[1]CODIFICACIÓN!$BM$3:$BN$14,2,FALSE)</f>
        <v>NS/NC</v>
      </c>
      <c r="AJ1097" s="19" t="str">
        <f>VLOOKUP(BBDD!AI1097,[1]CODIFICACIÓN!$BO$3:$BP$12,2,FALSE)</f>
        <v>TARDA MUCHO</v>
      </c>
      <c r="AL1097" s="19" t="str">
        <f>VLOOKUP(BBDD!AK1097,[1]CODIFICACIÓN!$BQ$3:$BR$7,2,FALSE)</f>
        <v>NS/NC</v>
      </c>
      <c r="AM1097" s="19" t="str">
        <f>VLOOKUP(BBDD!AL1097,[1]CODIFICACIÓN!$BS$3:$BT$7,2,FALSE)</f>
        <v>Seguro</v>
      </c>
    </row>
    <row r="1098" spans="1:39" ht="15" customHeight="1" x14ac:dyDescent="0.3">
      <c r="A1098" s="4">
        <v>1097</v>
      </c>
      <c r="B1098" s="5">
        <v>42846</v>
      </c>
      <c r="C1098" s="7">
        <v>0.51388888888888895</v>
      </c>
      <c r="D1098" s="3" t="s">
        <v>285</v>
      </c>
      <c r="E1098" s="19" t="str">
        <f>VLOOKUP(BBDD!E1098,[1]CODIFICACIÓN!$A$3:$B$5,2,FALSE)</f>
        <v>Mujer</v>
      </c>
      <c r="F1098" s="3">
        <v>42</v>
      </c>
      <c r="G1098" s="3" t="str">
        <f>VLOOKUP(F1098,[1]CODIFICACIÓN!$BV$3:$BW$99,2,FALSE)</f>
        <v>40 a 54 años</v>
      </c>
      <c r="H1098" s="3" t="s">
        <v>216</v>
      </c>
      <c r="I1098" s="19" t="str">
        <f>VLOOKUP(BBDD!H1098,[1]CODIFICACIÓN!$BG$3:$BH$11,2,FALSE)</f>
        <v>OCUPADO/A</v>
      </c>
      <c r="J1098" s="4" t="s">
        <v>153</v>
      </c>
      <c r="K1098" s="19" t="str">
        <f>VLOOKUP(BBDD!J1098,[1]CODIFICACIÓN!$G$3:$H$48,2,FALSE)</f>
        <v>San José</v>
      </c>
      <c r="L1098" s="4">
        <v>104</v>
      </c>
      <c r="M1098" s="3" t="s">
        <v>536</v>
      </c>
      <c r="N1098" s="19" t="str">
        <f>VLOOKUP(BBDD!M1098,[1]CODIFICACIÓN!$G$3:$H$48,2,FALSE)</f>
        <v>Universidad</v>
      </c>
      <c r="O1098" s="18">
        <v>101</v>
      </c>
      <c r="P1098" s="19" t="str">
        <f>VLOOKUP(BBDD!O1098,[1]CODIFICACIÓN!$BI$3:$BJ$15,2,FALSE)</f>
        <v>CASA</v>
      </c>
      <c r="Q1098" s="3"/>
      <c r="R1098" s="19" t="str">
        <f>VLOOKUP(BBDD!Q1098,[1]CODIFICACIÓN!$BI$3:$BJ$15,2,FALSE)</f>
        <v>SANIDAD</v>
      </c>
      <c r="T1098" s="19" t="str">
        <f>VLOOKUP(BBDD!S1098,[1]CODIFICACIÓN!$BK$3:$BL$18,2,FALSE)</f>
        <v>A PIE</v>
      </c>
      <c r="U1098" s="19"/>
      <c r="V1098" s="3"/>
      <c r="Y1098" s="7">
        <v>0.51388888888888895</v>
      </c>
      <c r="Z1098" s="3">
        <v>10</v>
      </c>
      <c r="AI1098" s="19" t="str">
        <f>VLOOKUP(BBDD!AH1098,[1]CODIFICACIÓN!$BM$3:$BN$14,2,FALSE)</f>
        <v>NS/NC</v>
      </c>
      <c r="AJ1098" s="19" t="str">
        <f>VLOOKUP(BBDD!AI1098,[1]CODIFICACIÓN!$BO$3:$BP$12,2,FALSE)</f>
        <v>INNECESARIO POR PROXIMIDAD</v>
      </c>
      <c r="AL1098" s="19" t="str">
        <f>VLOOKUP(BBDD!AK1098,[1]CODIFICACIÓN!$BQ$3:$BR$7,2,FALSE)</f>
        <v>1-3 VECES A LA SEMANA</v>
      </c>
      <c r="AM1098" s="19" t="str">
        <f>VLOOKUP(BBDD!AL1098,[1]CODIFICACIÓN!$BS$3:$BT$7,2,FALSE)</f>
        <v>Seguro</v>
      </c>
    </row>
    <row r="1099" spans="1:39" ht="15" customHeight="1" x14ac:dyDescent="0.3">
      <c r="A1099" s="4">
        <v>1098</v>
      </c>
      <c r="B1099" s="5">
        <v>42846</v>
      </c>
      <c r="C1099" s="7">
        <v>0.51388888888888895</v>
      </c>
      <c r="D1099" s="3" t="s">
        <v>285</v>
      </c>
      <c r="E1099" s="19" t="str">
        <f>VLOOKUP(BBDD!E1099,[1]CODIFICACIÓN!$A$3:$B$5,2,FALSE)</f>
        <v>Hombre</v>
      </c>
      <c r="F1099" s="3">
        <v>34</v>
      </c>
      <c r="G1099" s="3" t="str">
        <f>VLOOKUP(F1099,[1]CODIFICACIÓN!$BV$3:$BW$99,2,FALSE)</f>
        <v>25 a 39 años</v>
      </c>
      <c r="H1099" s="3" t="s">
        <v>216</v>
      </c>
      <c r="I1099" s="19" t="str">
        <f>VLOOKUP(BBDD!H1099,[1]CODIFICACIÓN!$BG$3:$BH$11,2,FALSE)</f>
        <v>OCUPADO/A</v>
      </c>
      <c r="K1099" s="19" t="str">
        <f>VLOOKUP(BBDD!J1099,[1]CODIFICACIÓN!$G$3:$H$48,2,FALSE)</f>
        <v>No sabe / No contesta</v>
      </c>
      <c r="L1099" s="4">
        <v>999</v>
      </c>
      <c r="M1099" s="4" t="s">
        <v>285</v>
      </c>
      <c r="N1099" s="19" t="str">
        <f>VLOOKUP(BBDD!M1099,[1]CODIFICACIÓN!$G$3:$H$48,2,FALSE)</f>
        <v>Casco Histórico</v>
      </c>
      <c r="O1099" s="4">
        <v>54</v>
      </c>
      <c r="P1099" s="19" t="str">
        <f>VLOOKUP(BBDD!O1099,[1]CODIFICACIÓN!$BI$3:$BJ$15,2,FALSE)</f>
        <v>SANIDAD</v>
      </c>
      <c r="Q1099" s="3"/>
      <c r="R1099" s="19" t="str">
        <f>VLOOKUP(BBDD!Q1099,[1]CODIFICACIÓN!$BI$3:$BJ$15,2,FALSE)</f>
        <v>CASA</v>
      </c>
      <c r="T1099" s="19" t="str">
        <f>VLOOKUP(BBDD!S1099,[1]CODIFICACIÓN!$BK$3:$BL$18,2,FALSE)</f>
        <v>A PIE</v>
      </c>
      <c r="U1099" s="19"/>
      <c r="V1099" s="3"/>
      <c r="AI1099" s="19" t="str">
        <f>VLOOKUP(BBDD!AH1099,[1]CODIFICACIÓN!$BM$3:$BN$14,2,FALSE)</f>
        <v>NS/NC</v>
      </c>
      <c r="AJ1099" s="19" t="str">
        <f>VLOOKUP(BBDD!AI1099,[1]CODIFICACIÓN!$BO$3:$BP$12,2,FALSE)</f>
        <v>INNECESARIO POR PROXIMIDAD</v>
      </c>
      <c r="AL1099" s="19" t="str">
        <f>VLOOKUP(BBDD!AK1099,[1]CODIFICACIÓN!$BQ$3:$BR$7,2,FALSE)</f>
        <v>4 O MÁS VECES A LA SEMANA</v>
      </c>
      <c r="AM1099" s="19" t="str">
        <f>VLOOKUP(BBDD!AL1099,[1]CODIFICACIÓN!$BS$3:$BT$7,2,FALSE)</f>
        <v>Seguro</v>
      </c>
    </row>
    <row r="1100" spans="1:39" ht="15" customHeight="1" x14ac:dyDescent="0.3">
      <c r="A1100" s="4">
        <v>1099</v>
      </c>
      <c r="B1100" s="5">
        <v>42846</v>
      </c>
      <c r="C1100" s="7">
        <v>0.54861111111111105</v>
      </c>
      <c r="D1100" s="3" t="s">
        <v>285</v>
      </c>
      <c r="E1100" s="19" t="str">
        <f>VLOOKUP(BBDD!E1100,[1]CODIFICACIÓN!$A$3:$B$5,2,FALSE)</f>
        <v>Mujer</v>
      </c>
      <c r="F1100" s="3">
        <v>20</v>
      </c>
      <c r="G1100" s="3" t="str">
        <f>VLOOKUP(F1100,[1]CODIFICACIÓN!$BV$3:$BW$99,2,FALSE)</f>
        <v>15 a 24 años</v>
      </c>
      <c r="H1100" s="3" t="s">
        <v>216</v>
      </c>
      <c r="I1100" s="19" t="str">
        <f>VLOOKUP(BBDD!H1100,[1]CODIFICACIÓN!$BG$3:$BH$11,2,FALSE)</f>
        <v>ESTUDIANTE</v>
      </c>
      <c r="K1100" s="19" t="str">
        <f>VLOOKUP(BBDD!J1100,[1]CODIFICACIÓN!$G$3:$H$48,2,FALSE)</f>
        <v>No sabe / No contesta</v>
      </c>
      <c r="L1100" s="4">
        <v>999</v>
      </c>
      <c r="M1100" s="4" t="s">
        <v>285</v>
      </c>
      <c r="N1100" s="19" t="str">
        <f>VLOOKUP(BBDD!M1100,[1]CODIFICACIÓN!$G$3:$H$48,2,FALSE)</f>
        <v>Casco Histórico</v>
      </c>
      <c r="O1100" s="4">
        <v>54</v>
      </c>
      <c r="P1100" s="19" t="str">
        <f>VLOOKUP(BBDD!O1100,[1]CODIFICACIÓN!$BI$3:$BJ$15,2,FALSE)</f>
        <v>CASA</v>
      </c>
      <c r="Q1100" s="3"/>
      <c r="R1100" s="19" t="str">
        <f>VLOOKUP(BBDD!Q1100,[1]CODIFICACIÓN!$BI$3:$BJ$15,2,FALSE)</f>
        <v>ESTUDIOS</v>
      </c>
      <c r="T1100" s="19" t="str">
        <f>VLOOKUP(BBDD!S1100,[1]CODIFICACIÓN!$BK$3:$BL$18,2,FALSE)</f>
        <v>COCHE ACOMPAÑANTE</v>
      </c>
      <c r="U1100" s="19"/>
      <c r="V1100" s="3"/>
      <c r="Y1100" s="7">
        <v>0.53472222222222221</v>
      </c>
      <c r="Z1100" s="3">
        <v>10</v>
      </c>
      <c r="AI1100" s="19" t="str">
        <f>VLOOKUP(BBDD!AH1100,[1]CODIFICACIÓN!$BM$3:$BN$14,2,FALSE)</f>
        <v>NS/NC</v>
      </c>
      <c r="AJ1100" s="19" t="str">
        <f>VLOOKUP(BBDD!AI1100,[1]CODIFICACIÓN!$BO$3:$BP$12,2,FALSE)</f>
        <v>NS/NC</v>
      </c>
      <c r="AL1100" s="19" t="str">
        <f>VLOOKUP(BBDD!AK1100,[1]CODIFICACIÓN!$BQ$3:$BR$7,2,FALSE)</f>
        <v>1-3 VECES A LA SEMANA</v>
      </c>
      <c r="AM1100" s="19" t="str">
        <f>VLOOKUP(BBDD!AL1100,[1]CODIFICACIÓN!$BS$3:$BT$7,2,FALSE)</f>
        <v>Muy seguro</v>
      </c>
    </row>
    <row r="1101" spans="1:39" ht="15" customHeight="1" x14ac:dyDescent="0.3">
      <c r="A1101" s="4">
        <v>1100</v>
      </c>
      <c r="B1101" s="5">
        <v>42846</v>
      </c>
      <c r="C1101" s="7">
        <v>0.5625</v>
      </c>
      <c r="D1101" s="3" t="s">
        <v>285</v>
      </c>
      <c r="E1101" s="19" t="str">
        <f>VLOOKUP(BBDD!E1101,[1]CODIFICACIÓN!$A$3:$B$5,2,FALSE)</f>
        <v>Mujer</v>
      </c>
      <c r="F1101" s="3">
        <v>70</v>
      </c>
      <c r="G1101" s="3" t="str">
        <f>VLOOKUP(F1101,[1]CODIFICACIÓN!$BV$3:$BW$99,2,FALSE)</f>
        <v>&gt; 65 años</v>
      </c>
      <c r="H1101" s="3" t="s">
        <v>216</v>
      </c>
      <c r="I1101" s="19" t="str">
        <f>VLOOKUP(BBDD!H1101,[1]CODIFICACIÓN!$BG$3:$BH$11,2,FALSE)</f>
        <v>RETIRADO/A JUBILADO/A</v>
      </c>
      <c r="K1101" s="19" t="str">
        <f>VLOOKUP(BBDD!J1101,[1]CODIFICACIÓN!$G$3:$H$48,2,FALSE)</f>
        <v>No sabe / No contesta</v>
      </c>
      <c r="L1101" s="4">
        <v>999</v>
      </c>
      <c r="M1101" s="3" t="s">
        <v>537</v>
      </c>
      <c r="N1101" s="19" t="str">
        <f>VLOOKUP(BBDD!M1101,[1]CODIFICACIÓN!$G$3:$H$48,2,FALSE)</f>
        <v>Torrero- La Paz</v>
      </c>
      <c r="O1101" s="18">
        <v>33</v>
      </c>
      <c r="P1101" s="19" t="str">
        <f>VLOOKUP(BBDD!O1101,[1]CODIFICACIÓN!$BI$3:$BJ$15,2,FALSE)</f>
        <v>CASA</v>
      </c>
      <c r="Q1101" s="3"/>
      <c r="R1101" s="19" t="str">
        <f>VLOOKUP(BBDD!Q1101,[1]CODIFICACIÓN!$BI$3:$BJ$15,2,FALSE)</f>
        <v>TRABAJO</v>
      </c>
      <c r="T1101" s="19" t="str">
        <f>VLOOKUP(BBDD!S1101,[1]CODIFICACIÓN!$BK$3:$BL$18,2,FALSE)</f>
        <v>A PIE</v>
      </c>
      <c r="U1101" s="19"/>
      <c r="V1101" s="3"/>
      <c r="Y1101" s="7">
        <v>0.55555555555555558</v>
      </c>
      <c r="Z1101" s="3">
        <v>10</v>
      </c>
      <c r="AI1101" s="19" t="str">
        <f>VLOOKUP(BBDD!AH1101,[1]CODIFICACIÓN!$BM$3:$BN$14,2,FALSE)</f>
        <v>NS/NC</v>
      </c>
      <c r="AJ1101" s="19" t="str">
        <f>VLOOKUP(BBDD!AI1101,[1]CODIFICACIÓN!$BO$3:$BP$12,2,FALSE)</f>
        <v>BAJA FRECUENCIA DE PASO</v>
      </c>
      <c r="AL1101" s="19" t="str">
        <f>VLOOKUP(BBDD!AK1101,[1]CODIFICACIÓN!$BQ$3:$BR$7,2,FALSE)</f>
        <v>1-3 VECES A LA SEMANA</v>
      </c>
      <c r="AM1101" s="19" t="str">
        <f>VLOOKUP(BBDD!AL1101,[1]CODIFICACIÓN!$BS$3:$BT$7,2,FALSE)</f>
        <v>Seguro</v>
      </c>
    </row>
    <row r="1102" spans="1:39" ht="15" customHeight="1" x14ac:dyDescent="0.3">
      <c r="A1102" s="4">
        <v>1101</v>
      </c>
      <c r="B1102" s="5">
        <v>42846</v>
      </c>
      <c r="C1102" s="7">
        <v>0.56458333333333333</v>
      </c>
      <c r="D1102" s="3" t="s">
        <v>285</v>
      </c>
      <c r="E1102" s="19" t="str">
        <f>VLOOKUP(BBDD!E1102,[1]CODIFICACIÓN!$A$3:$B$5,2,FALSE)</f>
        <v>Hombre</v>
      </c>
      <c r="F1102" s="3">
        <v>50</v>
      </c>
      <c r="G1102" s="3" t="str">
        <f>VLOOKUP(F1102,[1]CODIFICACIÓN!$BV$3:$BW$99,2,FALSE)</f>
        <v>40 a 54 años</v>
      </c>
      <c r="H1102" s="3" t="s">
        <v>216</v>
      </c>
      <c r="I1102" s="19" t="str">
        <f>VLOOKUP(BBDD!H1102,[1]CODIFICACIÓN!$BG$3:$BH$11,2,FALSE)</f>
        <v>ESTUDIANTE</v>
      </c>
      <c r="J1102" s="4" t="s">
        <v>201</v>
      </c>
      <c r="K1102" s="19" t="str">
        <f>VLOOKUP(BBDD!J1102,[1]CODIFICACIÓN!$G$3:$H$48,2,FALSE)</f>
        <v>La Almozara</v>
      </c>
      <c r="L1102" s="4" t="s">
        <v>560</v>
      </c>
      <c r="M1102" s="3" t="s">
        <v>538</v>
      </c>
      <c r="N1102" s="19" t="str">
        <f>VLOOKUP(BBDD!M1102,[1]CODIFICACIÓN!$G$3:$H$48,2,FALSE)</f>
        <v>San José</v>
      </c>
      <c r="O1102" s="18">
        <v>103</v>
      </c>
      <c r="P1102" s="19" t="str">
        <f>VLOOKUP(BBDD!O1102,[1]CODIFICACIÓN!$BI$3:$BJ$15,2,FALSE)</f>
        <v>CASA</v>
      </c>
      <c r="Q1102" s="3"/>
      <c r="R1102" s="19" t="str">
        <f>VLOOKUP(BBDD!Q1102,[1]CODIFICACIÓN!$BI$3:$BJ$15,2,FALSE)</f>
        <v>ESTUDIOS</v>
      </c>
      <c r="T1102" s="19" t="str">
        <f>VLOOKUP(BBDD!S1102,[1]CODIFICACIÓN!$BK$3:$BL$18,2,FALSE)</f>
        <v>BUS URBANO</v>
      </c>
      <c r="U1102" s="19"/>
      <c r="V1102" s="3"/>
      <c r="Y1102" s="7">
        <v>0.54166666666666663</v>
      </c>
      <c r="Z1102" s="3">
        <v>30</v>
      </c>
      <c r="AA1102" s="3">
        <v>33</v>
      </c>
      <c r="AB1102" s="3">
        <v>6</v>
      </c>
      <c r="AI1102" s="19" t="str">
        <f>VLOOKUP(BBDD!AH1102,[1]CODIFICACIÓN!$BM$3:$BN$14,2,FALSE)</f>
        <v>BILLETE SENCILLO</v>
      </c>
      <c r="AJ1102" s="19" t="str">
        <f>VLOOKUP(BBDD!AI1102,[1]CODIFICACIÓN!$BO$3:$BP$12,2,FALSE)</f>
        <v>NS/NC</v>
      </c>
      <c r="AL1102" s="19" t="str">
        <f>VLOOKUP(BBDD!AK1102,[1]CODIFICACIÓN!$BQ$3:$BR$7,2,FALSE)</f>
        <v>1-3 VECES A LA SEMANA</v>
      </c>
      <c r="AM1102" s="19" t="str">
        <f>VLOOKUP(BBDD!AL1102,[1]CODIFICACIÓN!$BS$3:$BT$7,2,FALSE)</f>
        <v>Seguro</v>
      </c>
    </row>
    <row r="1103" spans="1:39" x14ac:dyDescent="0.3">
      <c r="A1103" s="4">
        <v>1102</v>
      </c>
      <c r="B1103" s="5">
        <v>42846</v>
      </c>
      <c r="C1103" s="7">
        <v>0.49652777777777773</v>
      </c>
      <c r="D1103" s="3" t="s">
        <v>232</v>
      </c>
      <c r="E1103" s="19" t="str">
        <f>VLOOKUP(BBDD!E1103,[1]CODIFICACIÓN!$A$3:$B$5,2,FALSE)</f>
        <v>Mujer</v>
      </c>
      <c r="F1103" s="3">
        <v>47</v>
      </c>
      <c r="G1103" s="3" t="str">
        <f>VLOOKUP(F1103,[1]CODIFICACIÓN!$BV$3:$BW$99,2,FALSE)</f>
        <v>40 a 54 años</v>
      </c>
      <c r="H1103" s="3" t="s">
        <v>216</v>
      </c>
      <c r="I1103" s="19" t="str">
        <f>VLOOKUP(BBDD!H1103,[1]CODIFICACIÓN!$BG$3:$BH$11,2,FALSE)</f>
        <v>OCUPADO/A</v>
      </c>
      <c r="J1103" s="4" t="s">
        <v>232</v>
      </c>
      <c r="K1103" s="19" t="str">
        <f>VLOOKUP(BBDD!J1103,[1]CODIFICACIÓN!$G$3:$H$48,2,FALSE)</f>
        <v>Hospital Universitario Miguel Servet</v>
      </c>
      <c r="L1103" s="4">
        <v>159</v>
      </c>
      <c r="M1103" s="3" t="s">
        <v>128</v>
      </c>
      <c r="N1103" s="19" t="str">
        <f>VLOOKUP(BBDD!M1103,[1]CODIFICACIÓN!$G$3:$H$48,2,FALSE)</f>
        <v>San José</v>
      </c>
      <c r="O1103" s="18" t="s">
        <v>565</v>
      </c>
      <c r="P1103" s="19" t="str">
        <f>VLOOKUP(BBDD!O1103,[1]CODIFICACIÓN!$BI$3:$BJ$15,2,FALSE)</f>
        <v>SANIDAD</v>
      </c>
      <c r="Q1103" s="3"/>
      <c r="R1103" s="19" t="str">
        <f>VLOOKUP(BBDD!Q1103,[1]CODIFICACIÓN!$BI$3:$BJ$15,2,FALSE)</f>
        <v>CASA</v>
      </c>
      <c r="T1103" s="19" t="str">
        <f>VLOOKUP(BBDD!S1103,[1]CODIFICACIÓN!$BK$3:$BL$18,2,FALSE)</f>
        <v>TRANVÍA</v>
      </c>
      <c r="U1103" s="19" t="str">
        <f>VLOOKUP(BBDD!T1103,[1]CODIFICACIÓN!$BK$3:$BL$18,2,FALSE)</f>
        <v>BUS URBANO</v>
      </c>
      <c r="V1103" s="3"/>
      <c r="Y1103" s="7">
        <v>0.58333333333333337</v>
      </c>
      <c r="AA1103" s="3" t="s">
        <v>467</v>
      </c>
      <c r="AI1103" s="19" t="str">
        <f>VLOOKUP(BBDD!AH1103,[1]CODIFICACIÓN!$BM$3:$BN$14,2,FALSE)</f>
        <v>TARJETA BUS</v>
      </c>
      <c r="AJ1103" s="19" t="str">
        <f>VLOOKUP(BBDD!AI1103,[1]CODIFICACIÓN!$BO$3:$BP$12,2,FALSE)</f>
        <v>NS/NC</v>
      </c>
      <c r="AL1103" s="19" t="str">
        <f>VLOOKUP(BBDD!AK1103,[1]CODIFICACIÓN!$BQ$3:$BR$7,2,FALSE)</f>
        <v>CON MENOR FRECUENCIA</v>
      </c>
      <c r="AM1103" s="19" t="str">
        <f>VLOOKUP(BBDD!AL1103,[1]CODIFICACIÓN!$BS$3:$BT$7,2,FALSE)</f>
        <v>Seguro</v>
      </c>
    </row>
    <row r="1104" spans="1:39" x14ac:dyDescent="0.3">
      <c r="A1104" s="4">
        <v>1103</v>
      </c>
      <c r="B1104" s="5">
        <v>42846</v>
      </c>
      <c r="C1104" s="7">
        <v>0.46875</v>
      </c>
      <c r="D1104" s="3" t="s">
        <v>232</v>
      </c>
      <c r="E1104" s="19" t="str">
        <f>VLOOKUP(BBDD!E1104,[1]CODIFICACIÓN!$A$3:$B$5,2,FALSE)</f>
        <v>Hombre</v>
      </c>
      <c r="F1104" s="3">
        <v>45</v>
      </c>
      <c r="G1104" s="3" t="str">
        <f>VLOOKUP(F1104,[1]CODIFICACIÓN!$BV$3:$BW$99,2,FALSE)</f>
        <v>40 a 54 años</v>
      </c>
      <c r="H1104" s="3" t="s">
        <v>216</v>
      </c>
      <c r="I1104" s="19" t="str">
        <f>VLOOKUP(BBDD!H1104,[1]CODIFICACIÓN!$BG$3:$BH$11,2,FALSE)</f>
        <v>EN PARO</v>
      </c>
      <c r="J1104" s="4" t="s">
        <v>590</v>
      </c>
      <c r="K1104" s="19" t="str">
        <f>VLOOKUP(BBDD!J1104,[1]CODIFICACIÓN!$G$3:$H$48,2,FALSE)</f>
        <v>Las Fuentes</v>
      </c>
      <c r="L1104" s="4">
        <v>84</v>
      </c>
      <c r="M1104" s="3" t="s">
        <v>376</v>
      </c>
      <c r="N1104" s="19" t="str">
        <f>VLOOKUP(BBDD!M1104,[1]CODIFICACIÓN!$G$3:$H$48,2,FALSE)</f>
        <v>Las Fuentes</v>
      </c>
      <c r="O1104" s="18">
        <v>32</v>
      </c>
      <c r="P1104" s="19" t="str">
        <f>VLOOKUP(BBDD!O1104,[1]CODIFICACIÓN!$BI$3:$BJ$15,2,FALSE)</f>
        <v>SANIDAD</v>
      </c>
      <c r="Q1104" s="3"/>
      <c r="R1104" s="19" t="str">
        <f>VLOOKUP(BBDD!Q1104,[1]CODIFICACIÓN!$BI$3:$BJ$15,2,FALSE)</f>
        <v>CASA</v>
      </c>
      <c r="T1104" s="19" t="str">
        <f>VLOOKUP(BBDD!S1104,[1]CODIFICACIÓN!$BK$3:$BL$18,2,FALSE)</f>
        <v>TRANVÍA</v>
      </c>
      <c r="U1104" s="19" t="str">
        <f>VLOOKUP(BBDD!T1104,[1]CODIFICACIÓN!$BK$3:$BL$18,2,FALSE)</f>
        <v>A PIE</v>
      </c>
      <c r="V1104" s="3"/>
      <c r="Y1104" s="7">
        <v>0.5083333333333333</v>
      </c>
      <c r="Z1104" s="3">
        <v>15</v>
      </c>
      <c r="AA1104" s="3" t="s">
        <v>467</v>
      </c>
      <c r="AI1104" s="19" t="str">
        <f>VLOOKUP(BBDD!AH1104,[1]CODIFICACIÓN!$BM$3:$BN$14,2,FALSE)</f>
        <v>TARJETA BUS</v>
      </c>
      <c r="AJ1104" s="19" t="str">
        <f>VLOOKUP(BBDD!AI1104,[1]CODIFICACIÓN!$BO$3:$BP$12,2,FALSE)</f>
        <v>NS/NC</v>
      </c>
      <c r="AL1104" s="19" t="str">
        <f>VLOOKUP(BBDD!AK1104,[1]CODIFICACIÓN!$BQ$3:$BR$7,2,FALSE)</f>
        <v>CON MENOR FRECUENCIA</v>
      </c>
      <c r="AM1104" s="19" t="str">
        <f>VLOOKUP(BBDD!AL1104,[1]CODIFICACIÓN!$BS$3:$BT$7,2,FALSE)</f>
        <v>Muy seguro</v>
      </c>
    </row>
    <row r="1105" spans="1:39" ht="15" customHeight="1" x14ac:dyDescent="0.3">
      <c r="A1105" s="4">
        <v>1104</v>
      </c>
      <c r="B1105" s="5">
        <v>42846</v>
      </c>
      <c r="C1105" s="7">
        <v>0.50486111111111109</v>
      </c>
      <c r="D1105" s="3" t="s">
        <v>232</v>
      </c>
      <c r="E1105" s="19" t="str">
        <f>VLOOKUP(BBDD!E1105,[1]CODIFICACIÓN!$A$3:$B$5,2,FALSE)</f>
        <v>Mujer</v>
      </c>
      <c r="F1105" s="3">
        <v>56</v>
      </c>
      <c r="G1105" s="3" t="str">
        <f>VLOOKUP(F1105,[1]CODIFICACIÓN!$BV$3:$BW$99,2,FALSE)</f>
        <v>55 a 64 años</v>
      </c>
      <c r="H1105" s="3" t="s">
        <v>216</v>
      </c>
      <c r="I1105" s="19" t="str">
        <f>VLOOKUP(BBDD!H1105,[1]CODIFICACIÓN!$BG$3:$BH$11,2,FALSE)</f>
        <v>EN PARO</v>
      </c>
      <c r="J1105" s="4" t="s">
        <v>232</v>
      </c>
      <c r="K1105" s="19" t="str">
        <f>VLOOKUP(BBDD!J1105,[1]CODIFICACIÓN!$G$3:$H$48,2,FALSE)</f>
        <v>Hospital Universitario Miguel Servet</v>
      </c>
      <c r="L1105" s="4">
        <v>159</v>
      </c>
      <c r="M1105" s="3" t="s">
        <v>396</v>
      </c>
      <c r="N1105" s="19" t="str">
        <f>VLOOKUP(BBDD!M1105,[1]CODIFICACIÓN!$G$3:$H$48,2,FALSE)</f>
        <v>Actur- Rey Fernando</v>
      </c>
      <c r="O1105" s="18">
        <v>15</v>
      </c>
      <c r="P1105" s="19" t="str">
        <f>VLOOKUP(BBDD!O1105,[1]CODIFICACIÓN!$BI$3:$BJ$15,2,FALSE)</f>
        <v>SANIDAD</v>
      </c>
      <c r="Q1105" s="3"/>
      <c r="R1105" s="19" t="str">
        <f>VLOOKUP(BBDD!Q1105,[1]CODIFICACIÓN!$BI$3:$BJ$15,2,FALSE)</f>
        <v>CASA</v>
      </c>
      <c r="T1105" s="19" t="str">
        <f>VLOOKUP(BBDD!S1105,[1]CODIFICACIÓN!$BK$3:$BL$18,2,FALSE)</f>
        <v>TRANVÍA</v>
      </c>
      <c r="U1105" s="19"/>
      <c r="V1105" s="3"/>
      <c r="Y1105" s="7">
        <v>0.50347222222222221</v>
      </c>
      <c r="Z1105" s="3">
        <v>30</v>
      </c>
      <c r="AA1105" s="3" t="s">
        <v>467</v>
      </c>
      <c r="AI1105" s="19" t="str">
        <f>VLOOKUP(BBDD!AH1105,[1]CODIFICACIÓN!$BM$3:$BN$14,2,FALSE)</f>
        <v>TARJETA CIUDADANA</v>
      </c>
      <c r="AJ1105" s="19" t="str">
        <f>VLOOKUP(BBDD!AI1105,[1]CODIFICACIÓN!$BO$3:$BP$12,2,FALSE)</f>
        <v>NS/NC</v>
      </c>
      <c r="AL1105" s="19" t="str">
        <f>VLOOKUP(BBDD!AK1105,[1]CODIFICACIÓN!$BQ$3:$BR$7,2,FALSE)</f>
        <v>1-3 VECES AL MES</v>
      </c>
      <c r="AM1105" s="19" t="str">
        <f>VLOOKUP(BBDD!AL1105,[1]CODIFICACIÓN!$BS$3:$BT$7,2,FALSE)</f>
        <v>Muy seguro</v>
      </c>
    </row>
    <row r="1106" spans="1:39" ht="15" customHeight="1" x14ac:dyDescent="0.3">
      <c r="A1106" s="4">
        <v>1105</v>
      </c>
      <c r="B1106" s="5">
        <v>42846</v>
      </c>
      <c r="C1106" s="7">
        <v>0.51527777777777783</v>
      </c>
      <c r="D1106" s="3" t="s">
        <v>232</v>
      </c>
      <c r="E1106" s="19" t="str">
        <f>VLOOKUP(BBDD!E1106,[1]CODIFICACIÓN!$A$3:$B$5,2,FALSE)</f>
        <v>Hombre</v>
      </c>
      <c r="F1106" s="3">
        <v>74</v>
      </c>
      <c r="G1106" s="3" t="str">
        <f>VLOOKUP(F1106,[1]CODIFICACIÓN!$BV$3:$BW$99,2,FALSE)</f>
        <v>&gt; 65 años</v>
      </c>
      <c r="H1106" s="3" t="s">
        <v>216</v>
      </c>
      <c r="I1106" s="19" t="str">
        <f>VLOOKUP(BBDD!H1106,[1]CODIFICACIÓN!$BG$3:$BH$11,2,FALSE)</f>
        <v>RETIRADO/A JUBILADO/A</v>
      </c>
      <c r="J1106" s="4" t="s">
        <v>539</v>
      </c>
      <c r="K1106" s="19" t="str">
        <f>VLOOKUP(BBDD!J1106,[1]CODIFICACIÓN!$G$3:$H$48,2,FALSE)</f>
        <v>Hospital Universitario Miguel Servet</v>
      </c>
      <c r="L1106" s="4">
        <v>159</v>
      </c>
      <c r="M1106" s="3" t="s">
        <v>123</v>
      </c>
      <c r="N1106" s="19" t="str">
        <f>VLOOKUP(BBDD!M1106,[1]CODIFICACIÓN!$G$3:$H$48,2,FALSE)</f>
        <v>Delicias</v>
      </c>
      <c r="O1106" s="18">
        <v>52</v>
      </c>
      <c r="P1106" s="19" t="str">
        <f>VLOOKUP(BBDD!O1106,[1]CODIFICACIÓN!$BI$3:$BJ$15,2,FALSE)</f>
        <v>SANIDAD</v>
      </c>
      <c r="Q1106" s="3"/>
      <c r="R1106" s="19" t="str">
        <f>VLOOKUP(BBDD!Q1106,[1]CODIFICACIÓN!$BI$3:$BJ$15,2,FALSE)</f>
        <v>OCIO (DEPORTE, AMIGOS, ETC.)</v>
      </c>
      <c r="T1106" s="19" t="str">
        <f>VLOOKUP(BBDD!S1106,[1]CODIFICACIÓN!$BK$3:$BL$18,2,FALSE)</f>
        <v>A PIE</v>
      </c>
      <c r="U1106" s="19"/>
      <c r="V1106" s="3"/>
      <c r="Y1106" s="7">
        <v>0.51527777777777783</v>
      </c>
      <c r="AI1106" s="19" t="str">
        <f>VLOOKUP(BBDD!AH1106,[1]CODIFICACIÓN!$BM$3:$BN$14,2,FALSE)</f>
        <v>NS/NC</v>
      </c>
      <c r="AJ1106" s="19" t="str">
        <f>VLOOKUP(BBDD!AI1106,[1]CODIFICACIÓN!$BO$3:$BP$12,2,FALSE)</f>
        <v>INNECESARIO POR PROXIMIDAD</v>
      </c>
      <c r="AL1106" s="19" t="str">
        <f>VLOOKUP(BBDD!AK1106,[1]CODIFICACIÓN!$BQ$3:$BR$7,2,FALSE)</f>
        <v>1-3 VECES AL MES</v>
      </c>
      <c r="AM1106" s="19" t="str">
        <f>VLOOKUP(BBDD!AL1106,[1]CODIFICACIÓN!$BS$3:$BT$7,2,FALSE)</f>
        <v>Muy seguro</v>
      </c>
    </row>
    <row r="1107" spans="1:39" ht="15" customHeight="1" x14ac:dyDescent="0.3">
      <c r="A1107" s="4">
        <v>1106</v>
      </c>
      <c r="B1107" s="5">
        <v>42846</v>
      </c>
      <c r="C1107" s="7">
        <v>0.52986111111111112</v>
      </c>
      <c r="D1107" s="3" t="s">
        <v>232</v>
      </c>
      <c r="E1107" s="19" t="str">
        <f>VLOOKUP(BBDD!E1107,[1]CODIFICACIÓN!$A$3:$B$5,2,FALSE)</f>
        <v>Hombre</v>
      </c>
      <c r="F1107" s="3">
        <v>88</v>
      </c>
      <c r="G1107" s="3" t="str">
        <f>VLOOKUP(F1107,[1]CODIFICACIÓN!$BV$3:$BW$99,2,FALSE)</f>
        <v>&gt; 65 años</v>
      </c>
      <c r="H1107" s="3" t="s">
        <v>216</v>
      </c>
      <c r="I1107" s="19" t="str">
        <f>VLOOKUP(BBDD!H1107,[1]CODIFICACIÓN!$BG$3:$BH$11,2,FALSE)</f>
        <v>RETIRADO/A JUBILADO/A</v>
      </c>
      <c r="J1107" s="4" t="s">
        <v>232</v>
      </c>
      <c r="K1107" s="19" t="str">
        <f>VLOOKUP(BBDD!J1107,[1]CODIFICACIÓN!$G$3:$H$48,2,FALSE)</f>
        <v>Hospital Universitario Miguel Servet</v>
      </c>
      <c r="L1107" s="4">
        <v>159</v>
      </c>
      <c r="M1107" s="3" t="s">
        <v>540</v>
      </c>
      <c r="N1107" s="19" t="str">
        <f>VLOOKUP(BBDD!M1107,[1]CODIFICACIÓN!$G$3:$H$48,2,FALSE)</f>
        <v>Universidad</v>
      </c>
      <c r="O1107" s="18">
        <v>100</v>
      </c>
      <c r="P1107" s="19" t="str">
        <f>VLOOKUP(BBDD!O1107,[1]CODIFICACIÓN!$BI$3:$BJ$15,2,FALSE)</f>
        <v>SANIDAD</v>
      </c>
      <c r="Q1107" s="3"/>
      <c r="R1107" s="19" t="str">
        <f>VLOOKUP(BBDD!Q1107,[1]CODIFICACIÓN!$BI$3:$BJ$15,2,FALSE)</f>
        <v>CASA</v>
      </c>
      <c r="T1107" s="19" t="str">
        <f>VLOOKUP(BBDD!S1107,[1]CODIFICACIÓN!$BK$3:$BL$18,2,FALSE)</f>
        <v>A PIE</v>
      </c>
      <c r="U1107" s="19"/>
      <c r="V1107" s="3"/>
      <c r="Y1107" s="7">
        <v>0.52916666666666667</v>
      </c>
      <c r="Z1107" s="3">
        <v>5</v>
      </c>
      <c r="AI1107" s="19" t="str">
        <f>VLOOKUP(BBDD!AH1107,[1]CODIFICACIÓN!$BM$3:$BN$14,2,FALSE)</f>
        <v>NS/NC</v>
      </c>
      <c r="AJ1107" s="19" t="str">
        <f>VLOOKUP(BBDD!AI1107,[1]CODIFICACIÓN!$BO$3:$BP$12,2,FALSE)</f>
        <v>INNECESARIO POR PROXIMIDAD</v>
      </c>
      <c r="AL1107" s="19" t="str">
        <f>VLOOKUP(BBDD!AK1107,[1]CODIFICACIÓN!$BQ$3:$BR$7,2,FALSE)</f>
        <v>1-3 VECES AL MES</v>
      </c>
      <c r="AM1107" s="19" t="str">
        <f>VLOOKUP(BBDD!AL1107,[1]CODIFICACIÓN!$BS$3:$BT$7,2,FALSE)</f>
        <v>Muy seguro</v>
      </c>
    </row>
    <row r="1108" spans="1:39" x14ac:dyDescent="0.3">
      <c r="A1108" s="4">
        <v>1107</v>
      </c>
      <c r="B1108" s="5">
        <v>42846</v>
      </c>
      <c r="C1108" s="7">
        <v>0.53194444444444444</v>
      </c>
      <c r="D1108" s="3" t="s">
        <v>232</v>
      </c>
      <c r="E1108" s="19" t="str">
        <f>VLOOKUP(BBDD!E1108,[1]CODIFICACIÓN!$A$3:$B$5,2,FALSE)</f>
        <v>Mujer</v>
      </c>
      <c r="F1108" s="3">
        <v>50</v>
      </c>
      <c r="G1108" s="3" t="str">
        <f>VLOOKUP(F1108,[1]CODIFICACIÓN!$BV$3:$BW$99,2,FALSE)</f>
        <v>40 a 54 años</v>
      </c>
      <c r="H1108" s="3" t="s">
        <v>216</v>
      </c>
      <c r="I1108" s="19" t="str">
        <f>VLOOKUP(BBDD!H1108,[1]CODIFICACIÓN!$BG$3:$BH$11,2,FALSE)</f>
        <v>EN PARO</v>
      </c>
      <c r="J1108" s="4" t="s">
        <v>232</v>
      </c>
      <c r="K1108" s="19" t="str">
        <f>VLOOKUP(BBDD!J1108,[1]CODIFICACIÓN!$G$3:$H$48,2,FALSE)</f>
        <v>Hospital Universitario Miguel Servet</v>
      </c>
      <c r="L1108" s="4">
        <v>159</v>
      </c>
      <c r="M1108" s="3" t="s">
        <v>144</v>
      </c>
      <c r="N1108" s="19" t="str">
        <f>VLOOKUP(BBDD!M1108,[1]CODIFICACIÓN!$G$3:$H$48,2,FALSE)</f>
        <v>Casco Histórico</v>
      </c>
      <c r="O1108" s="18" t="s">
        <v>559</v>
      </c>
      <c r="P1108" s="19" t="str">
        <f>VLOOKUP(BBDD!O1108,[1]CODIFICACIÓN!$BI$3:$BJ$15,2,FALSE)</f>
        <v>SANIDAD</v>
      </c>
      <c r="Q1108" s="3"/>
      <c r="R1108" s="19" t="str">
        <f>VLOOKUP(BBDD!Q1108,[1]CODIFICACIÓN!$BI$3:$BJ$15,2,FALSE)</f>
        <v>SANIDAD</v>
      </c>
      <c r="T1108" s="19" t="str">
        <f>VLOOKUP(BBDD!S1108,[1]CODIFICACIÓN!$BK$3:$BL$18,2,FALSE)</f>
        <v>TRANVÍA</v>
      </c>
      <c r="U1108" s="19" t="str">
        <f>VLOOKUP(BBDD!T1108,[1]CODIFICACIÓN!$BK$3:$BL$18,2,FALSE)</f>
        <v>A PIE</v>
      </c>
      <c r="V1108" s="3"/>
      <c r="Y1108" s="7">
        <v>0.53194444444444444</v>
      </c>
      <c r="Z1108" s="3">
        <v>15</v>
      </c>
      <c r="AA1108" s="3" t="s">
        <v>467</v>
      </c>
      <c r="AI1108" s="19" t="str">
        <f>VLOOKUP(BBDD!AH1108,[1]CODIFICACIÓN!$BM$3:$BN$14,2,FALSE)</f>
        <v>TARJETA BUS</v>
      </c>
      <c r="AJ1108" s="19" t="str">
        <f>VLOOKUP(BBDD!AI1108,[1]CODIFICACIÓN!$BO$3:$BP$12,2,FALSE)</f>
        <v>NS/NC</v>
      </c>
      <c r="AL1108" s="19" t="str">
        <f>VLOOKUP(BBDD!AK1108,[1]CODIFICACIÓN!$BQ$3:$BR$7,2,FALSE)</f>
        <v>CON MENOR FRECUENCIA</v>
      </c>
      <c r="AM1108" s="19" t="str">
        <f>VLOOKUP(BBDD!AL1108,[1]CODIFICACIÓN!$BS$3:$BT$7,2,FALSE)</f>
        <v>Muy seguro</v>
      </c>
    </row>
    <row r="1109" spans="1:39" ht="15" customHeight="1" x14ac:dyDescent="0.3">
      <c r="A1109" s="4">
        <v>1108</v>
      </c>
      <c r="B1109" s="5">
        <v>42846</v>
      </c>
      <c r="C1109" s="7">
        <v>0.55347222222222225</v>
      </c>
      <c r="D1109" s="3" t="s">
        <v>232</v>
      </c>
      <c r="E1109" s="19" t="str">
        <f>VLOOKUP(BBDD!E1109,[1]CODIFICACIÓN!$A$3:$B$5,2,FALSE)</f>
        <v>Mujer</v>
      </c>
      <c r="F1109" s="3">
        <v>46</v>
      </c>
      <c r="G1109" s="3" t="str">
        <f>VLOOKUP(F1109,[1]CODIFICACIÓN!$BV$3:$BW$99,2,FALSE)</f>
        <v>40 a 54 años</v>
      </c>
      <c r="H1109" s="3" t="s">
        <v>216</v>
      </c>
      <c r="I1109" s="19" t="str">
        <f>VLOOKUP(BBDD!H1109,[1]CODIFICACIÓN!$BG$3:$BH$11,2,FALSE)</f>
        <v>OCUPADO/A</v>
      </c>
      <c r="J1109" s="4" t="s">
        <v>232</v>
      </c>
      <c r="K1109" s="19" t="str">
        <f>VLOOKUP(BBDD!J1109,[1]CODIFICACIÓN!$G$3:$H$48,2,FALSE)</f>
        <v>Hospital Universitario Miguel Servet</v>
      </c>
      <c r="L1109" s="4">
        <v>159</v>
      </c>
      <c r="M1109" s="3" t="s">
        <v>153</v>
      </c>
      <c r="N1109" s="19" t="str">
        <f>VLOOKUP(BBDD!M1109,[1]CODIFICACIÓN!$G$3:$H$48,2,FALSE)</f>
        <v>Centro</v>
      </c>
      <c r="O1109" s="18">
        <v>98</v>
      </c>
      <c r="P1109" s="19" t="str">
        <f>VLOOKUP(BBDD!O1109,[1]CODIFICACIÓN!$BI$3:$BJ$15,2,FALSE)</f>
        <v>SANIDAD</v>
      </c>
      <c r="Q1109" s="3"/>
      <c r="R1109" s="19" t="str">
        <f>VLOOKUP(BBDD!Q1109,[1]CODIFICACIÓN!$BI$3:$BJ$15,2,FALSE)</f>
        <v>CASA</v>
      </c>
      <c r="T1109" s="19" t="str">
        <f>VLOOKUP(BBDD!S1109,[1]CODIFICACIÓN!$BK$3:$BL$18,2,FALSE)</f>
        <v>TAXI</v>
      </c>
      <c r="U1109" s="19"/>
      <c r="V1109" s="3"/>
      <c r="Y1109" s="7">
        <v>0.52083333333333337</v>
      </c>
      <c r="AI1109" s="19" t="str">
        <f>VLOOKUP(BBDD!AH1109,[1]CODIFICACIÓN!$BM$3:$BN$14,2,FALSE)</f>
        <v>NS/NC</v>
      </c>
      <c r="AJ1109" s="19" t="str">
        <f>VLOOKUP(BBDD!AI1109,[1]CODIFICACIÓN!$BO$3:$BP$12,2,FALSE)</f>
        <v>TARDA MUCHO</v>
      </c>
      <c r="AL1109" s="19" t="str">
        <f>VLOOKUP(BBDD!AK1109,[1]CODIFICACIÓN!$BQ$3:$BR$7,2,FALSE)</f>
        <v>1-3 VECES AL MES</v>
      </c>
      <c r="AM1109" s="19" t="str">
        <f>VLOOKUP(BBDD!AL1109,[1]CODIFICACIÓN!$BS$3:$BT$7,2,FALSE)</f>
        <v>Seguro</v>
      </c>
    </row>
    <row r="1110" spans="1:39" ht="15" customHeight="1" x14ac:dyDescent="0.3">
      <c r="A1110" s="4">
        <v>1109</v>
      </c>
      <c r="B1110" s="5">
        <v>42846</v>
      </c>
      <c r="C1110" s="7">
        <v>0.56111111111111112</v>
      </c>
      <c r="D1110" s="3" t="s">
        <v>232</v>
      </c>
      <c r="E1110" s="19" t="str">
        <f>VLOOKUP(BBDD!E1110,[1]CODIFICACIÓN!$A$3:$B$5,2,FALSE)</f>
        <v>Hombre</v>
      </c>
      <c r="F1110" s="3">
        <v>23</v>
      </c>
      <c r="G1110" s="3" t="str">
        <f>VLOOKUP(F1110,[1]CODIFICACIÓN!$BV$3:$BW$99,2,FALSE)</f>
        <v>15 a 24 años</v>
      </c>
      <c r="H1110" s="3" t="s">
        <v>216</v>
      </c>
      <c r="I1110" s="19" t="str">
        <f>VLOOKUP(BBDD!H1110,[1]CODIFICACIÓN!$BG$3:$BH$11,2,FALSE)</f>
        <v>OCUPADO/A Y ESTUDIANTE</v>
      </c>
      <c r="J1110" s="4" t="s">
        <v>232</v>
      </c>
      <c r="K1110" s="19" t="str">
        <f>VLOOKUP(BBDD!J1110,[1]CODIFICACIÓN!$G$3:$H$48,2,FALSE)</f>
        <v>Hospital Universitario Miguel Servet</v>
      </c>
      <c r="L1110" s="4">
        <v>159</v>
      </c>
      <c r="M1110" s="3" t="s">
        <v>143</v>
      </c>
      <c r="N1110" s="19" t="str">
        <f>VLOOKUP(BBDD!M1110,[1]CODIFICACIÓN!$G$3:$H$48,2,FALSE)</f>
        <v>Delicias</v>
      </c>
      <c r="O1110" s="18">
        <v>72</v>
      </c>
      <c r="P1110" s="19" t="str">
        <f>VLOOKUP(BBDD!O1110,[1]CODIFICACIÓN!$BI$3:$BJ$15,2,FALSE)</f>
        <v>SANIDAD</v>
      </c>
      <c r="Q1110" s="3"/>
      <c r="R1110" s="19" t="str">
        <f>VLOOKUP(BBDD!Q1110,[1]CODIFICACIÓN!$BI$3:$BJ$15,2,FALSE)</f>
        <v>CASA</v>
      </c>
      <c r="T1110" s="19" t="str">
        <f>VLOOKUP(BBDD!S1110,[1]CODIFICACIÓN!$BK$3:$BL$18,2,FALSE)</f>
        <v>BICICLETA PRIVADA</v>
      </c>
      <c r="U1110" s="19"/>
      <c r="V1110" s="3"/>
      <c r="Y1110" s="7">
        <v>0.56041666666666667</v>
      </c>
      <c r="Z1110" s="3">
        <v>10</v>
      </c>
      <c r="AI1110" s="19" t="str">
        <f>VLOOKUP(BBDD!AH1110,[1]CODIFICACIÓN!$BM$3:$BN$14,2,FALSE)</f>
        <v>NS/NC</v>
      </c>
      <c r="AJ1110" s="19" t="str">
        <f>VLOOKUP(BBDD!AI1110,[1]CODIFICACIÓN!$BO$3:$BP$12,2,FALSE)</f>
        <v>TARDA MUCHO</v>
      </c>
      <c r="AL1110" s="19" t="str">
        <f>VLOOKUP(BBDD!AK1110,[1]CODIFICACIÓN!$BQ$3:$BR$7,2,FALSE)</f>
        <v>NS/NC</v>
      </c>
      <c r="AM1110" s="19" t="str">
        <f>VLOOKUP(BBDD!AL1110,[1]CODIFICACIÓN!$BS$3:$BT$7,2,FALSE)</f>
        <v>Seguro</v>
      </c>
    </row>
    <row r="1111" spans="1:39" ht="15" customHeight="1" x14ac:dyDescent="0.3">
      <c r="A1111" s="4">
        <v>1110</v>
      </c>
      <c r="B1111" s="5">
        <v>42846</v>
      </c>
      <c r="C1111" s="7">
        <v>0.57152777777777775</v>
      </c>
      <c r="D1111" s="3" t="s">
        <v>232</v>
      </c>
      <c r="E1111" s="19" t="str">
        <f>VLOOKUP(BBDD!E1111,[1]CODIFICACIÓN!$A$3:$B$5,2,FALSE)</f>
        <v>Mujer</v>
      </c>
      <c r="F1111" s="3">
        <v>74</v>
      </c>
      <c r="G1111" s="3" t="str">
        <f>VLOOKUP(F1111,[1]CODIFICACIÓN!$BV$3:$BW$99,2,FALSE)</f>
        <v>&gt; 65 años</v>
      </c>
      <c r="H1111" s="3" t="s">
        <v>216</v>
      </c>
      <c r="I1111" s="19" t="str">
        <f>VLOOKUP(BBDD!H1111,[1]CODIFICACIÓN!$BG$3:$BH$11,2,FALSE)</f>
        <v>RETIRADO/A JUBILADO/A</v>
      </c>
      <c r="J1111" s="4" t="s">
        <v>232</v>
      </c>
      <c r="K1111" s="19" t="str">
        <f>VLOOKUP(BBDD!J1111,[1]CODIFICACIÓN!$G$3:$H$48,2,FALSE)</f>
        <v>Hospital Universitario Miguel Servet</v>
      </c>
      <c r="L1111" s="4">
        <v>159</v>
      </c>
      <c r="M1111" s="3" t="s">
        <v>541</v>
      </c>
      <c r="N1111" s="19" t="str">
        <f>VLOOKUP(BBDD!M1111,[1]CODIFICACIÓN!$G$3:$H$48,2,FALSE)</f>
        <v>El Rabal</v>
      </c>
      <c r="O1111" s="18">
        <v>122</v>
      </c>
      <c r="P1111" s="19" t="str">
        <f>VLOOKUP(BBDD!O1111,[1]CODIFICACIÓN!$BI$3:$BJ$15,2,FALSE)</f>
        <v>SANIDAD</v>
      </c>
      <c r="Q1111" s="3"/>
      <c r="R1111" s="19" t="str">
        <f>VLOOKUP(BBDD!Q1111,[1]CODIFICACIÓN!$BI$3:$BJ$15,2,FALSE)</f>
        <v>CASA</v>
      </c>
      <c r="T1111" s="19" t="str">
        <f>VLOOKUP(BBDD!S1111,[1]CODIFICACIÓN!$BK$3:$BL$18,2,FALSE)</f>
        <v>BUS URBANO</v>
      </c>
      <c r="U1111" s="19"/>
      <c r="V1111" s="3"/>
      <c r="Y1111" s="7">
        <v>0.375</v>
      </c>
      <c r="Z1111" s="3">
        <v>15</v>
      </c>
      <c r="AA1111" s="3">
        <v>35</v>
      </c>
      <c r="AI1111" s="19" t="str">
        <f>VLOOKUP(BBDD!AH1111,[1]CODIFICACIÓN!$BM$3:$BN$14,2,FALSE)</f>
        <v>BONO INTERURBANO 80/60</v>
      </c>
      <c r="AJ1111" s="19" t="str">
        <f>VLOOKUP(BBDD!AI1111,[1]CODIFICACIÓN!$BO$3:$BP$12,2,FALSE)</f>
        <v>NS/NC</v>
      </c>
      <c r="AL1111" s="19" t="str">
        <f>VLOOKUP(BBDD!AK1111,[1]CODIFICACIÓN!$BQ$3:$BR$7,2,FALSE)</f>
        <v>CON MENOR FRECUENCIA</v>
      </c>
      <c r="AM1111" s="19" t="str">
        <f>VLOOKUP(BBDD!AL1111,[1]CODIFICACIÓN!$BS$3:$BT$7,2,FALSE)</f>
        <v>Poco seguro</v>
      </c>
    </row>
    <row r="1112" spans="1:39" ht="15" customHeight="1" x14ac:dyDescent="0.3">
      <c r="A1112" s="4">
        <v>1111</v>
      </c>
      <c r="B1112" s="5">
        <v>42846</v>
      </c>
      <c r="C1112" s="7">
        <v>0.60347222222222219</v>
      </c>
      <c r="D1112" s="3" t="s">
        <v>232</v>
      </c>
      <c r="E1112" s="19" t="str">
        <f>VLOOKUP(BBDD!E1112,[1]CODIFICACIÓN!$A$3:$B$5,2,FALSE)</f>
        <v>Mujer</v>
      </c>
      <c r="F1112" s="3">
        <v>68</v>
      </c>
      <c r="G1112" s="3" t="str">
        <f>VLOOKUP(F1112,[1]CODIFICACIÓN!$BV$3:$BW$99,2,FALSE)</f>
        <v>&gt; 65 años</v>
      </c>
      <c r="H1112" s="3" t="s">
        <v>216</v>
      </c>
      <c r="I1112" s="19" t="str">
        <f>VLOOKUP(BBDD!H1112,[1]CODIFICACIÓN!$BG$3:$BH$11,2,FALSE)</f>
        <v>RETIRADO/A JUBILADO/A</v>
      </c>
      <c r="J1112" s="4" t="s">
        <v>232</v>
      </c>
      <c r="K1112" s="19" t="str">
        <f>VLOOKUP(BBDD!J1112,[1]CODIFICACIÓN!$G$3:$H$48,2,FALSE)</f>
        <v>Hospital Universitario Miguel Servet</v>
      </c>
      <c r="L1112" s="4">
        <v>159</v>
      </c>
      <c r="M1112" s="3" t="s">
        <v>598</v>
      </c>
      <c r="N1112" s="19" t="str">
        <f>VLOOKUP(BBDD!M1112,[1]CODIFICACIÓN!$G$3:$H$48,2,FALSE)</f>
        <v>Universidad</v>
      </c>
      <c r="O1112" s="18">
        <v>142</v>
      </c>
      <c r="P1112" s="19" t="str">
        <f>VLOOKUP(BBDD!O1112,[1]CODIFICACIÓN!$BI$3:$BJ$15,2,FALSE)</f>
        <v>SANIDAD</v>
      </c>
      <c r="Q1112" s="3"/>
      <c r="R1112" s="19" t="str">
        <f>VLOOKUP(BBDD!Q1112,[1]CODIFICACIÓN!$BI$3:$BJ$15,2,FALSE)</f>
        <v>CASA</v>
      </c>
      <c r="T1112" s="19" t="str">
        <f>VLOOKUP(BBDD!S1112,[1]CODIFICACIÓN!$BK$3:$BL$18,2,FALSE)</f>
        <v>A PIE</v>
      </c>
      <c r="U1112" s="19"/>
      <c r="V1112" s="3"/>
      <c r="Y1112" s="7">
        <v>0.59305555555555556</v>
      </c>
      <c r="Z1112" s="3">
        <v>5</v>
      </c>
      <c r="AI1112" s="19" t="str">
        <f>VLOOKUP(BBDD!AH1112,[1]CODIFICACIÓN!$BM$3:$BN$14,2,FALSE)</f>
        <v>NS/NC</v>
      </c>
      <c r="AJ1112" s="19" t="str">
        <f>VLOOKUP(BBDD!AI1112,[1]CODIFICACIÓN!$BO$3:$BP$12,2,FALSE)</f>
        <v>INNECESARIO POR PROXIMIDAD</v>
      </c>
      <c r="AL1112" s="19" t="str">
        <f>VLOOKUP(BBDD!AK1112,[1]CODIFICACIÓN!$BQ$3:$BR$7,2,FALSE)</f>
        <v>1-3 VECES A LA SEMANA</v>
      </c>
      <c r="AM1112" s="19" t="str">
        <f>VLOOKUP(BBDD!AL1112,[1]CODIFICACIÓN!$BS$3:$BT$7,2,FALSE)</f>
        <v>Seguro</v>
      </c>
    </row>
    <row r="1113" spans="1:39" ht="15" customHeight="1" x14ac:dyDescent="0.3">
      <c r="A1113" s="4">
        <v>1112</v>
      </c>
      <c r="B1113" s="5">
        <v>42846</v>
      </c>
      <c r="C1113" s="7">
        <v>0.59444444444444444</v>
      </c>
      <c r="D1113" s="3" t="s">
        <v>232</v>
      </c>
      <c r="E1113" s="19" t="str">
        <f>VLOOKUP(BBDD!E1113,[1]CODIFICACIÓN!$A$3:$B$5,2,FALSE)</f>
        <v>Hombre</v>
      </c>
      <c r="F1113" s="3">
        <v>49</v>
      </c>
      <c r="G1113" s="3" t="str">
        <f>VLOOKUP(F1113,[1]CODIFICACIÓN!$BV$3:$BW$99,2,FALSE)</f>
        <v>40 a 54 años</v>
      </c>
      <c r="H1113" s="3" t="s">
        <v>216</v>
      </c>
      <c r="I1113" s="19" t="str">
        <f>VLOOKUP(BBDD!H1113,[1]CODIFICACIÓN!$BG$3:$BH$11,2,FALSE)</f>
        <v>OCUPADO/A</v>
      </c>
      <c r="J1113" s="4" t="s">
        <v>232</v>
      </c>
      <c r="K1113" s="19" t="str">
        <f>VLOOKUP(BBDD!J1113,[1]CODIFICACIÓN!$G$3:$H$48,2,FALSE)</f>
        <v>Hospital Universitario Miguel Servet</v>
      </c>
      <c r="L1113" s="4">
        <v>159</v>
      </c>
      <c r="M1113" s="3" t="s">
        <v>542</v>
      </c>
      <c r="N1113" s="19" t="str">
        <f>VLOOKUP(BBDD!M1113,[1]CODIFICACIÓN!$G$3:$H$48,2,FALSE)</f>
        <v>Universidad</v>
      </c>
      <c r="O1113" s="18">
        <v>142</v>
      </c>
      <c r="P1113" s="19" t="str">
        <f>VLOOKUP(BBDD!O1113,[1]CODIFICACIÓN!$BI$3:$BJ$15,2,FALSE)</f>
        <v>SANIDAD</v>
      </c>
      <c r="Q1113" s="3"/>
      <c r="R1113" s="19" t="str">
        <f>VLOOKUP(BBDD!Q1113,[1]CODIFICACIÓN!$BI$3:$BJ$15,2,FALSE)</f>
        <v>OCIO (DEPORTE, AMIGOS, ETC.)</v>
      </c>
      <c r="T1113" s="19" t="str">
        <f>VLOOKUP(BBDD!S1113,[1]CODIFICACIÓN!$BK$3:$BL$18,2,FALSE)</f>
        <v>A PIE</v>
      </c>
      <c r="U1113" s="19"/>
      <c r="V1113" s="3"/>
      <c r="Y1113" s="7">
        <v>0.59305555555555556</v>
      </c>
      <c r="AI1113" s="19" t="str">
        <f>VLOOKUP(BBDD!AH1113,[1]CODIFICACIÓN!$BM$3:$BN$14,2,FALSE)</f>
        <v>TARJETA CIUDADANA</v>
      </c>
      <c r="AJ1113" s="19" t="str">
        <f>VLOOKUP(BBDD!AI1113,[1]CODIFICACIÓN!$BO$3:$BP$12,2,FALSE)</f>
        <v>INNECESARIO POR PROXIMIDAD</v>
      </c>
      <c r="AL1113" s="19" t="str">
        <f>VLOOKUP(BBDD!AK1113,[1]CODIFICACIÓN!$BQ$3:$BR$7,2,FALSE)</f>
        <v>1-3 VECES AL MES</v>
      </c>
      <c r="AM1113" s="19" t="str">
        <f>VLOOKUP(BBDD!AL1113,[1]CODIFICACIÓN!$BS$3:$BT$7,2,FALSE)</f>
        <v>Seguro</v>
      </c>
    </row>
    <row r="1114" spans="1:39" ht="15" customHeight="1" x14ac:dyDescent="0.3">
      <c r="A1114" s="4">
        <v>1113</v>
      </c>
      <c r="B1114" s="5">
        <v>42846</v>
      </c>
      <c r="C1114" s="7">
        <v>0.61111111111111105</v>
      </c>
      <c r="D1114" s="3" t="s">
        <v>232</v>
      </c>
      <c r="E1114" s="19" t="str">
        <f>VLOOKUP(BBDD!E1114,[1]CODIFICACIÓN!$A$3:$B$5,2,FALSE)</f>
        <v>Hombre</v>
      </c>
      <c r="F1114" s="3">
        <v>23</v>
      </c>
      <c r="G1114" s="3" t="str">
        <f>VLOOKUP(F1114,[1]CODIFICACIÓN!$BV$3:$BW$99,2,FALSE)</f>
        <v>15 a 24 años</v>
      </c>
      <c r="H1114" s="3" t="s">
        <v>216</v>
      </c>
      <c r="I1114" s="19" t="str">
        <f>VLOOKUP(BBDD!H1114,[1]CODIFICACIÓN!$BG$3:$BH$11,2,FALSE)</f>
        <v>ESTUDIANTE</v>
      </c>
      <c r="J1114" s="4" t="s">
        <v>232</v>
      </c>
      <c r="K1114" s="19" t="str">
        <f>VLOOKUP(BBDD!J1114,[1]CODIFICACIÓN!$G$3:$H$48,2,FALSE)</f>
        <v>Hospital Universitario Miguel Servet</v>
      </c>
      <c r="L1114" s="4">
        <v>159</v>
      </c>
      <c r="M1114" s="3" t="s">
        <v>542</v>
      </c>
      <c r="N1114" s="19" t="str">
        <f>VLOOKUP(BBDD!M1114,[1]CODIFICACIÓN!$G$3:$H$48,2,FALSE)</f>
        <v>Universidad</v>
      </c>
      <c r="O1114" s="18">
        <v>142</v>
      </c>
      <c r="P1114" s="19" t="str">
        <f>VLOOKUP(BBDD!O1114,[1]CODIFICACIÓN!$BI$3:$BJ$15,2,FALSE)</f>
        <v>SANIDAD</v>
      </c>
      <c r="Q1114" s="3"/>
      <c r="R1114" s="19" t="str">
        <f>VLOOKUP(BBDD!Q1114,[1]CODIFICACIÓN!$BI$3:$BJ$15,2,FALSE)</f>
        <v>CASA</v>
      </c>
      <c r="T1114" s="19" t="str">
        <f>VLOOKUP(BBDD!S1114,[1]CODIFICACIÓN!$BK$3:$BL$18,2,FALSE)</f>
        <v>TRANVÍA</v>
      </c>
      <c r="U1114" s="19"/>
      <c r="V1114" s="3"/>
      <c r="Y1114" s="7">
        <v>0.61111111111111105</v>
      </c>
      <c r="Z1114" s="3">
        <v>6</v>
      </c>
      <c r="AA1114" s="3" t="s">
        <v>467</v>
      </c>
      <c r="AI1114" s="19" t="str">
        <f>VLOOKUP(BBDD!AH1114,[1]CODIFICACIÓN!$BM$3:$BN$14,2,FALSE)</f>
        <v>TARJETA BUS</v>
      </c>
      <c r="AJ1114" s="19" t="str">
        <f>VLOOKUP(BBDD!AI1114,[1]CODIFICACIÓN!$BO$3:$BP$12,2,FALSE)</f>
        <v>NS/NC</v>
      </c>
      <c r="AL1114" s="19" t="str">
        <f>VLOOKUP(BBDD!AK1114,[1]CODIFICACIÓN!$BQ$3:$BR$7,2,FALSE)</f>
        <v>1-3 VECES AL MES</v>
      </c>
      <c r="AM1114" s="19" t="str">
        <f>VLOOKUP(BBDD!AL1114,[1]CODIFICACIÓN!$BS$3:$BT$7,2,FALSE)</f>
        <v>Seguro</v>
      </c>
    </row>
    <row r="1115" spans="1:39" ht="15" customHeight="1" x14ac:dyDescent="0.3">
      <c r="A1115" s="4">
        <v>1114</v>
      </c>
      <c r="B1115" s="5">
        <v>42846</v>
      </c>
      <c r="C1115" s="7">
        <v>0.61597222222222225</v>
      </c>
      <c r="D1115" s="3" t="s">
        <v>232</v>
      </c>
      <c r="E1115" s="19" t="str">
        <f>VLOOKUP(BBDD!E1115,[1]CODIFICACIÓN!$A$3:$B$5,2,FALSE)</f>
        <v>Hombre</v>
      </c>
      <c r="F1115" s="3">
        <v>20</v>
      </c>
      <c r="G1115" s="3" t="str">
        <f>VLOOKUP(F1115,[1]CODIFICACIÓN!$BV$3:$BW$99,2,FALSE)</f>
        <v>15 a 24 años</v>
      </c>
      <c r="H1115" s="3" t="s">
        <v>216</v>
      </c>
      <c r="I1115" s="19" t="str">
        <f>VLOOKUP(BBDD!H1115,[1]CODIFICACIÓN!$BG$3:$BH$11,2,FALSE)</f>
        <v>OCUPADO/A</v>
      </c>
      <c r="J1115" s="4" t="s">
        <v>232</v>
      </c>
      <c r="K1115" s="19" t="str">
        <f>VLOOKUP(BBDD!J1115,[1]CODIFICACIÓN!$G$3:$H$48,2,FALSE)</f>
        <v>Hospital Universitario Miguel Servet</v>
      </c>
      <c r="L1115" s="4">
        <v>159</v>
      </c>
      <c r="M1115" s="3" t="s">
        <v>603</v>
      </c>
      <c r="N1115" s="19" t="str">
        <f>VLOOKUP(BBDD!M1115,[1]CODIFICACIÓN!$G$3:$H$48,2,FALSE)</f>
        <v>El Rabal</v>
      </c>
      <c r="O1115" s="18">
        <v>125</v>
      </c>
      <c r="P1115" s="19" t="str">
        <f>VLOOKUP(BBDD!O1115,[1]CODIFICACIÓN!$BI$3:$BJ$15,2,FALSE)</f>
        <v>SANIDAD</v>
      </c>
      <c r="Q1115" s="3"/>
      <c r="R1115" s="19" t="str">
        <f>VLOOKUP(BBDD!Q1115,[1]CODIFICACIÓN!$BI$3:$BJ$15,2,FALSE)</f>
        <v>CASA</v>
      </c>
      <c r="T1115" s="19" t="str">
        <f>VLOOKUP(BBDD!S1115,[1]CODIFICACIÓN!$BK$3:$BL$18,2,FALSE)</f>
        <v>COCHE PERSONA QUE CONDUCE</v>
      </c>
      <c r="U1115" s="19"/>
      <c r="V1115" s="3"/>
      <c r="Y1115" s="7">
        <v>0.53125</v>
      </c>
      <c r="Z1115" s="3">
        <v>15</v>
      </c>
      <c r="AI1115" s="19" t="str">
        <f>VLOOKUP(BBDD!AH1115,[1]CODIFICACIÓN!$BM$3:$BN$14,2,FALSE)</f>
        <v>NS/NC</v>
      </c>
      <c r="AJ1115" s="19" t="str">
        <f>VLOOKUP(BBDD!AI1115,[1]CODIFICACIÓN!$BO$3:$BP$12,2,FALSE)</f>
        <v>OTROS</v>
      </c>
      <c r="AL1115" s="19" t="str">
        <f>VLOOKUP(BBDD!AK1115,[1]CODIFICACIÓN!$BQ$3:$BR$7,2,FALSE)</f>
        <v>NS/NC</v>
      </c>
      <c r="AM1115" s="19" t="str">
        <f>VLOOKUP(BBDD!AL1115,[1]CODIFICACIÓN!$BS$3:$BT$7,2,FALSE)</f>
        <v>Seguro</v>
      </c>
    </row>
    <row r="1116" spans="1:39" x14ac:dyDescent="0.3">
      <c r="A1116" s="4">
        <v>1115</v>
      </c>
      <c r="B1116" s="5">
        <v>42846</v>
      </c>
      <c r="C1116" s="7">
        <v>0.62152777777777779</v>
      </c>
      <c r="D1116" s="3" t="s">
        <v>232</v>
      </c>
      <c r="E1116" s="19" t="str">
        <f>VLOOKUP(BBDD!E1116,[1]CODIFICACIÓN!$A$3:$B$5,2,FALSE)</f>
        <v>Mujer</v>
      </c>
      <c r="F1116" s="3">
        <v>35</v>
      </c>
      <c r="G1116" s="3" t="str">
        <f>VLOOKUP(F1116,[1]CODIFICACIÓN!$BV$3:$BW$99,2,FALSE)</f>
        <v>25 a 39 años</v>
      </c>
      <c r="H1116" s="3" t="s">
        <v>216</v>
      </c>
      <c r="I1116" s="19" t="str">
        <f>VLOOKUP(BBDD!H1116,[1]CODIFICACIÓN!$BG$3:$BH$11,2,FALSE)</f>
        <v>EN PARO</v>
      </c>
      <c r="J1116" s="4" t="s">
        <v>232</v>
      </c>
      <c r="K1116" s="19" t="str">
        <f>VLOOKUP(BBDD!J1116,[1]CODIFICACIÓN!$G$3:$H$48,2,FALSE)</f>
        <v>Hospital Universitario Miguel Servet</v>
      </c>
      <c r="L1116" s="4">
        <v>159</v>
      </c>
      <c r="M1116" s="3" t="s">
        <v>342</v>
      </c>
      <c r="N1116" s="19" t="str">
        <f>VLOOKUP(BBDD!M1116,[1]CODIFICACIÓN!$G$3:$H$48,2,FALSE)</f>
        <v>Universidad</v>
      </c>
      <c r="O1116" s="18">
        <v>90</v>
      </c>
      <c r="P1116" s="19" t="str">
        <f>VLOOKUP(BBDD!O1116,[1]CODIFICACIÓN!$BI$3:$BJ$15,2,FALSE)</f>
        <v>SANIDAD</v>
      </c>
      <c r="Q1116" s="3"/>
      <c r="R1116" s="19" t="str">
        <f>VLOOKUP(BBDD!Q1116,[1]CODIFICACIÓN!$BI$3:$BJ$15,2,FALSE)</f>
        <v>CASA</v>
      </c>
      <c r="T1116" s="19" t="str">
        <f>VLOOKUP(BBDD!S1116,[1]CODIFICACIÓN!$BK$3:$BL$18,2,FALSE)</f>
        <v>TRANVÍA</v>
      </c>
      <c r="U1116" s="19" t="str">
        <f>VLOOKUP(BBDD!T1116,[1]CODIFICACIÓN!$BK$3:$BL$18,2,FALSE)</f>
        <v>BUS URBANO</v>
      </c>
      <c r="V1116" s="3"/>
      <c r="Y1116" s="7">
        <v>0.62152777777777779</v>
      </c>
      <c r="Z1116" s="3">
        <v>15</v>
      </c>
      <c r="AA1116" s="3" t="s">
        <v>467</v>
      </c>
      <c r="AC1116" s="3">
        <v>24</v>
      </c>
      <c r="AI1116" s="19" t="str">
        <f>VLOOKUP(BBDD!AH1116,[1]CODIFICACIÓN!$BM$3:$BN$14,2,FALSE)</f>
        <v>TARJETA BUS</v>
      </c>
      <c r="AJ1116" s="19" t="str">
        <f>VLOOKUP(BBDD!AI1116,[1]CODIFICACIÓN!$BO$3:$BP$12,2,FALSE)</f>
        <v>NS/NC</v>
      </c>
      <c r="AL1116" s="19" t="str">
        <f>VLOOKUP(BBDD!AK1116,[1]CODIFICACIÓN!$BQ$3:$BR$7,2,FALSE)</f>
        <v>1-3 VECES AL MES</v>
      </c>
      <c r="AM1116" s="19" t="str">
        <f>VLOOKUP(BBDD!AL1116,[1]CODIFICACIÓN!$BS$3:$BT$7,2,FALSE)</f>
        <v>Seguro</v>
      </c>
    </row>
    <row r="1117" spans="1:39" ht="15" customHeight="1" x14ac:dyDescent="0.3">
      <c r="A1117" s="4">
        <v>1116</v>
      </c>
      <c r="B1117" s="5">
        <v>42846</v>
      </c>
      <c r="C1117" s="7">
        <v>0.5229166666666667</v>
      </c>
      <c r="D1117" s="3" t="s">
        <v>232</v>
      </c>
      <c r="E1117" s="19" t="str">
        <f>VLOOKUP(BBDD!E1117,[1]CODIFICACIÓN!$A$3:$B$5,2,FALSE)</f>
        <v>Mujer</v>
      </c>
      <c r="F1117" s="3">
        <v>52</v>
      </c>
      <c r="G1117" s="3" t="str">
        <f>VLOOKUP(F1117,[1]CODIFICACIÓN!$BV$3:$BW$99,2,FALSE)</f>
        <v>40 a 54 años</v>
      </c>
      <c r="H1117" s="3" t="s">
        <v>216</v>
      </c>
      <c r="I1117" s="19" t="str">
        <f>VLOOKUP(BBDD!H1117,[1]CODIFICACIÓN!$BG$3:$BH$11,2,FALSE)</f>
        <v>OCUPADO/A</v>
      </c>
      <c r="J1117" s="4" t="s">
        <v>123</v>
      </c>
      <c r="K1117" s="19" t="str">
        <f>VLOOKUP(BBDD!J1117,[1]CODIFICACIÓN!$G$3:$H$48,2,FALSE)</f>
        <v>Delicias</v>
      </c>
      <c r="L1117" s="4">
        <v>49</v>
      </c>
      <c r="M1117" s="3" t="s">
        <v>232</v>
      </c>
      <c r="N1117" s="19" t="str">
        <f>VLOOKUP(BBDD!M1117,[1]CODIFICACIÓN!$G$3:$H$48,2,FALSE)</f>
        <v>Hospital Universitario Miguel Servet</v>
      </c>
      <c r="O1117" s="18">
        <v>159</v>
      </c>
      <c r="P1117" s="19" t="str">
        <f>VLOOKUP(BBDD!O1117,[1]CODIFICACIÓN!$BI$3:$BJ$15,2,FALSE)</f>
        <v>CASA</v>
      </c>
      <c r="Q1117" s="3"/>
      <c r="R1117" s="19" t="str">
        <f>VLOOKUP(BBDD!Q1117,[1]CODIFICACIÓN!$BI$3:$BJ$15,2,FALSE)</f>
        <v>SANIDAD</v>
      </c>
      <c r="T1117" s="19" t="str">
        <f>VLOOKUP(BBDD!S1117,[1]CODIFICACIÓN!$BK$3:$BL$18,2,FALSE)</f>
        <v>BUS URBANO</v>
      </c>
      <c r="U1117" s="19"/>
      <c r="V1117" s="3"/>
      <c r="Y1117" s="7">
        <v>0.51041666666666663</v>
      </c>
      <c r="Z1117" s="3">
        <v>15</v>
      </c>
      <c r="AA1117" s="3">
        <v>42</v>
      </c>
      <c r="AI1117" s="19" t="str">
        <f>VLOOKUP(BBDD!AH1117,[1]CODIFICACIÓN!$BM$3:$BN$14,2,FALSE)</f>
        <v>BILLETE SENCILLO</v>
      </c>
      <c r="AJ1117" s="19" t="str">
        <f>VLOOKUP(BBDD!AI1117,[1]CODIFICACIÓN!$BO$3:$BP$12,2,FALSE)</f>
        <v>NS/NC</v>
      </c>
      <c r="AL1117" s="19" t="str">
        <f>VLOOKUP(BBDD!AK1117,[1]CODIFICACIÓN!$BQ$3:$BR$7,2,FALSE)</f>
        <v>1-3 VECES AL MES</v>
      </c>
      <c r="AM1117" s="19" t="str">
        <f>VLOOKUP(BBDD!AL1117,[1]CODIFICACIÓN!$BS$3:$BT$7,2,FALSE)</f>
        <v>Seguro</v>
      </c>
    </row>
    <row r="1118" spans="1:39" ht="15" customHeight="1" x14ac:dyDescent="0.3">
      <c r="A1118" s="4">
        <v>1117</v>
      </c>
      <c r="B1118" s="5">
        <v>42846</v>
      </c>
      <c r="C1118" s="7">
        <v>0.53472222222222221</v>
      </c>
      <c r="D1118" s="3" t="s">
        <v>232</v>
      </c>
      <c r="E1118" s="19" t="str">
        <f>VLOOKUP(BBDD!E1118,[1]CODIFICACIÓN!$A$3:$B$5,2,FALSE)</f>
        <v>Mujer</v>
      </c>
      <c r="F1118" s="3">
        <v>44</v>
      </c>
      <c r="G1118" s="3" t="str">
        <f>VLOOKUP(F1118,[1]CODIFICACIÓN!$BV$3:$BW$99,2,FALSE)</f>
        <v>40 a 54 años</v>
      </c>
      <c r="H1118" s="3" t="s">
        <v>216</v>
      </c>
      <c r="I1118" s="19" t="str">
        <f>VLOOKUP(BBDD!H1118,[1]CODIFICACIÓN!$BG$3:$BH$11,2,FALSE)</f>
        <v>OCUPADO/A</v>
      </c>
      <c r="J1118" s="4" t="s">
        <v>543</v>
      </c>
      <c r="K1118" s="19" t="str">
        <f>VLOOKUP(BBDD!J1118,[1]CODIFICACIÓN!$G$3:$H$48,2,FALSE)</f>
        <v>San José</v>
      </c>
      <c r="L1118" s="4">
        <v>85</v>
      </c>
      <c r="M1118" s="3" t="s">
        <v>232</v>
      </c>
      <c r="N1118" s="19" t="str">
        <f>VLOOKUP(BBDD!M1118,[1]CODIFICACIÓN!$G$3:$H$48,2,FALSE)</f>
        <v>Hospital Universitario Miguel Servet</v>
      </c>
      <c r="O1118" s="18">
        <v>159</v>
      </c>
      <c r="P1118" s="19" t="str">
        <f>VLOOKUP(BBDD!O1118,[1]CODIFICACIÓN!$BI$3:$BJ$15,2,FALSE)</f>
        <v>TRABAJO</v>
      </c>
      <c r="Q1118" s="3"/>
      <c r="R1118" s="19" t="str">
        <f>VLOOKUP(BBDD!Q1118,[1]CODIFICACIÓN!$BI$3:$BJ$15,2,FALSE)</f>
        <v>TRABAJO</v>
      </c>
      <c r="T1118" s="19" t="str">
        <f>VLOOKUP(BBDD!S1118,[1]CODIFICACIÓN!$BK$3:$BL$18,2,FALSE)</f>
        <v>COCHE PERSONA QUE CONDUCE</v>
      </c>
      <c r="U1118" s="19"/>
      <c r="V1118" s="3"/>
      <c r="Y1118" s="7">
        <v>0.52083333333333337</v>
      </c>
      <c r="Z1118" s="3">
        <v>19</v>
      </c>
      <c r="AI1118" s="19" t="str">
        <f>VLOOKUP(BBDD!AH1118,[1]CODIFICACIÓN!$BM$3:$BN$14,2,FALSE)</f>
        <v>NS/NC</v>
      </c>
      <c r="AJ1118" s="19" t="str">
        <f>VLOOKUP(BBDD!AI1118,[1]CODIFICACIÓN!$BO$3:$BP$12,2,FALSE)</f>
        <v>NS/NC</v>
      </c>
      <c r="AL1118" s="19" t="str">
        <f>VLOOKUP(BBDD!AK1118,[1]CODIFICACIÓN!$BQ$3:$BR$7,2,FALSE)</f>
        <v>1-3 VECES A LA SEMANA</v>
      </c>
      <c r="AM1118" s="19" t="str">
        <f>VLOOKUP(BBDD!AL1118,[1]CODIFICACIÓN!$BS$3:$BT$7,2,FALSE)</f>
        <v>Seguro</v>
      </c>
    </row>
    <row r="1119" spans="1:39" ht="15" customHeight="1" x14ac:dyDescent="0.3">
      <c r="A1119" s="4">
        <v>1118</v>
      </c>
      <c r="B1119" s="5">
        <v>42846</v>
      </c>
      <c r="C1119" s="7">
        <v>0.54027777777777775</v>
      </c>
      <c r="D1119" s="3" t="s">
        <v>232</v>
      </c>
      <c r="E1119" s="19" t="str">
        <f>VLOOKUP(BBDD!E1119,[1]CODIFICACIÓN!$A$3:$B$5,2,FALSE)</f>
        <v>Mujer</v>
      </c>
      <c r="F1119" s="3">
        <v>25</v>
      </c>
      <c r="G1119" s="3" t="str">
        <f>VLOOKUP(F1119,[1]CODIFICACIÓN!$BV$3:$BW$99,2,FALSE)</f>
        <v>25 a 39 años</v>
      </c>
      <c r="H1119" s="3" t="s">
        <v>216</v>
      </c>
      <c r="I1119" s="19" t="str">
        <f>VLOOKUP(BBDD!H1119,[1]CODIFICACIÓN!$BG$3:$BH$11,2,FALSE)</f>
        <v>ESTUDIANTE</v>
      </c>
      <c r="J1119" s="4" t="s">
        <v>392</v>
      </c>
      <c r="K1119" s="19" t="str">
        <f>VLOOKUP(BBDD!J1119,[1]CODIFICACIÓN!$G$3:$H$48,2,FALSE)</f>
        <v>Universidad</v>
      </c>
      <c r="L1119" s="4">
        <v>90</v>
      </c>
      <c r="M1119" s="3" t="s">
        <v>232</v>
      </c>
      <c r="N1119" s="19" t="str">
        <f>VLOOKUP(BBDD!M1119,[1]CODIFICACIÓN!$G$3:$H$48,2,FALSE)</f>
        <v>Hospital Universitario Miguel Servet</v>
      </c>
      <c r="O1119" s="18">
        <v>159</v>
      </c>
      <c r="P1119" s="19" t="str">
        <f>VLOOKUP(BBDD!O1119,[1]CODIFICACIÓN!$BI$3:$BJ$15,2,FALSE)</f>
        <v>CASA</v>
      </c>
      <c r="Q1119" s="3"/>
      <c r="R1119" s="19" t="str">
        <f>VLOOKUP(BBDD!Q1119,[1]CODIFICACIÓN!$BI$3:$BJ$15,2,FALSE)</f>
        <v>SANIDAD</v>
      </c>
      <c r="T1119" s="19" t="str">
        <f>VLOOKUP(BBDD!S1119,[1]CODIFICACIÓN!$BK$3:$BL$18,2,FALSE)</f>
        <v>TRANVÍA</v>
      </c>
      <c r="U1119" s="19"/>
      <c r="V1119" s="3"/>
      <c r="Y1119" s="7">
        <v>0.53125</v>
      </c>
      <c r="Z1119" s="3">
        <v>10</v>
      </c>
      <c r="AA1119" s="3" t="s">
        <v>467</v>
      </c>
      <c r="AI1119" s="19" t="str">
        <f>VLOOKUP(BBDD!AH1119,[1]CODIFICACIÓN!$BM$3:$BN$14,2,FALSE)</f>
        <v>TARJETA BUS</v>
      </c>
      <c r="AJ1119" s="19" t="str">
        <f>VLOOKUP(BBDD!AI1119,[1]CODIFICACIÓN!$BO$3:$BP$12,2,FALSE)</f>
        <v>NS/NC</v>
      </c>
      <c r="AL1119" s="19" t="str">
        <f>VLOOKUP(BBDD!AK1119,[1]CODIFICACIÓN!$BQ$3:$BR$7,2,FALSE)</f>
        <v>1-3 VECES A LA SEMANA</v>
      </c>
      <c r="AM1119" s="19" t="str">
        <f>VLOOKUP(BBDD!AL1119,[1]CODIFICACIÓN!$BS$3:$BT$7,2,FALSE)</f>
        <v>Poco seguro</v>
      </c>
    </row>
    <row r="1120" spans="1:39" ht="15" customHeight="1" x14ac:dyDescent="0.3">
      <c r="A1120" s="4">
        <v>1119</v>
      </c>
      <c r="B1120" s="5">
        <v>42846</v>
      </c>
      <c r="C1120" s="7">
        <v>0.62708333333333333</v>
      </c>
      <c r="D1120" s="3" t="s">
        <v>232</v>
      </c>
      <c r="E1120" s="19" t="str">
        <f>VLOOKUP(BBDD!E1120,[1]CODIFICACIÓN!$A$3:$B$5,2,FALSE)</f>
        <v>Mujer</v>
      </c>
      <c r="F1120" s="3">
        <v>50</v>
      </c>
      <c r="G1120" s="3" t="str">
        <f>VLOOKUP(F1120,[1]CODIFICACIÓN!$BV$3:$BW$99,2,FALSE)</f>
        <v>40 a 54 años</v>
      </c>
      <c r="H1120" s="3" t="s">
        <v>216</v>
      </c>
      <c r="I1120" s="19" t="str">
        <f>VLOOKUP(BBDD!H1120,[1]CODIFICACIÓN!$BG$3:$BH$11,2,FALSE)</f>
        <v>OCUPADO/A</v>
      </c>
      <c r="J1120" s="4" t="s">
        <v>265</v>
      </c>
      <c r="K1120" s="19" t="str">
        <f>VLOOKUP(BBDD!J1120,[1]CODIFICACIÓN!$G$3:$H$48,2,FALSE)</f>
        <v>Centro</v>
      </c>
      <c r="L1120" s="4">
        <v>96</v>
      </c>
      <c r="M1120" s="3" t="s">
        <v>232</v>
      </c>
      <c r="N1120" s="19" t="str">
        <f>VLOOKUP(BBDD!M1120,[1]CODIFICACIÓN!$G$3:$H$48,2,FALSE)</f>
        <v>Hospital Universitario Miguel Servet</v>
      </c>
      <c r="O1120" s="18">
        <v>159</v>
      </c>
      <c r="P1120" s="19" t="str">
        <f>VLOOKUP(BBDD!O1120,[1]CODIFICACIÓN!$BI$3:$BJ$15,2,FALSE)</f>
        <v>CASA</v>
      </c>
      <c r="Q1120" s="3"/>
      <c r="R1120" s="19" t="str">
        <f>VLOOKUP(BBDD!Q1120,[1]CODIFICACIÓN!$BI$3:$BJ$15,2,FALSE)</f>
        <v>SANIDAD</v>
      </c>
      <c r="T1120" s="19" t="str">
        <f>VLOOKUP(BBDD!S1120,[1]CODIFICACIÓN!$BK$3:$BL$18,2,FALSE)</f>
        <v>TRANVÍA</v>
      </c>
      <c r="U1120" s="19"/>
      <c r="V1120" s="3"/>
      <c r="Y1120" s="7">
        <v>0.33333333333333331</v>
      </c>
      <c r="Z1120" s="3">
        <v>10</v>
      </c>
      <c r="AA1120" s="3" t="s">
        <v>467</v>
      </c>
      <c r="AI1120" s="19" t="str">
        <f>VLOOKUP(BBDD!AH1120,[1]CODIFICACIÓN!$BM$3:$BN$14,2,FALSE)</f>
        <v>TARJETA CIUDADANA</v>
      </c>
      <c r="AJ1120" s="19" t="str">
        <f>VLOOKUP(BBDD!AI1120,[1]CODIFICACIÓN!$BO$3:$BP$12,2,FALSE)</f>
        <v>NS/NC</v>
      </c>
      <c r="AL1120" s="19" t="str">
        <f>VLOOKUP(BBDD!AK1120,[1]CODIFICACIÓN!$BQ$3:$BR$7,2,FALSE)</f>
        <v>1-3 VECES AL MES</v>
      </c>
      <c r="AM1120" s="19" t="str">
        <f>VLOOKUP(BBDD!AL1120,[1]CODIFICACIÓN!$BS$3:$BT$7,2,FALSE)</f>
        <v>Muy seguro</v>
      </c>
    </row>
    <row r="1121" spans="1:39" ht="15" customHeight="1" x14ac:dyDescent="0.3">
      <c r="A1121" s="4">
        <v>1120</v>
      </c>
      <c r="B1121" s="5">
        <v>42846</v>
      </c>
      <c r="C1121" s="7">
        <v>0.55694444444444446</v>
      </c>
      <c r="D1121" s="3" t="s">
        <v>232</v>
      </c>
      <c r="E1121" s="19" t="str">
        <f>VLOOKUP(BBDD!E1121,[1]CODIFICACIÓN!$A$3:$B$5,2,FALSE)</f>
        <v>Mujer</v>
      </c>
      <c r="F1121" s="3">
        <v>52</v>
      </c>
      <c r="G1121" s="3" t="str">
        <f>VLOOKUP(F1121,[1]CODIFICACIÓN!$BV$3:$BW$99,2,FALSE)</f>
        <v>40 a 54 años</v>
      </c>
      <c r="H1121" s="3" t="s">
        <v>216</v>
      </c>
      <c r="I1121" s="19" t="str">
        <f>VLOOKUP(BBDD!H1121,[1]CODIFICACIÓN!$BG$3:$BH$11,2,FALSE)</f>
        <v>OCUPADO/A</v>
      </c>
      <c r="J1121" s="4" t="s">
        <v>183</v>
      </c>
      <c r="K1121" s="19" t="str">
        <f>VLOOKUP(BBDD!J1121,[1]CODIFICACIÓN!$G$3:$H$48,2,FALSE)</f>
        <v>Universidad</v>
      </c>
      <c r="L1121" s="4">
        <v>142</v>
      </c>
      <c r="M1121" s="3" t="s">
        <v>232</v>
      </c>
      <c r="N1121" s="19" t="str">
        <f>VLOOKUP(BBDD!M1121,[1]CODIFICACIÓN!$G$3:$H$48,2,FALSE)</f>
        <v>Hospital Universitario Miguel Servet</v>
      </c>
      <c r="O1121" s="18">
        <v>159</v>
      </c>
      <c r="P1121" s="19" t="str">
        <f>VLOOKUP(BBDD!O1121,[1]CODIFICACIÓN!$BI$3:$BJ$15,2,FALSE)</f>
        <v>OCIO (DEPORTE, AMIGOS, ETC.)</v>
      </c>
      <c r="Q1121" s="3"/>
      <c r="R1121" s="19" t="str">
        <f>VLOOKUP(BBDD!Q1121,[1]CODIFICACIÓN!$BI$3:$BJ$15,2,FALSE)</f>
        <v>SANIDAD</v>
      </c>
      <c r="T1121" s="19" t="str">
        <f>VLOOKUP(BBDD!S1121,[1]CODIFICACIÓN!$BK$3:$BL$18,2,FALSE)</f>
        <v>A PIE</v>
      </c>
      <c r="U1121" s="19"/>
      <c r="V1121" s="3"/>
      <c r="Y1121" s="7">
        <v>0.76041666666666663</v>
      </c>
      <c r="Z1121" s="3">
        <v>5</v>
      </c>
      <c r="AI1121" s="19" t="str">
        <f>VLOOKUP(BBDD!AH1121,[1]CODIFICACIÓN!$BM$3:$BN$14,2,FALSE)</f>
        <v>TARJETA BUS</v>
      </c>
      <c r="AJ1121" s="19" t="str">
        <f>VLOOKUP(BBDD!AI1121,[1]CODIFICACIÓN!$BO$3:$BP$12,2,FALSE)</f>
        <v>NS/NC</v>
      </c>
      <c r="AL1121" s="19" t="str">
        <f>VLOOKUP(BBDD!AK1121,[1]CODIFICACIÓN!$BQ$3:$BR$7,2,FALSE)</f>
        <v>1-3 VECES A LA SEMANA</v>
      </c>
      <c r="AM1121" s="19" t="str">
        <f>VLOOKUP(BBDD!AL1121,[1]CODIFICACIÓN!$BS$3:$BT$7,2,FALSE)</f>
        <v>Muy seguro</v>
      </c>
    </row>
    <row r="1122" spans="1:39" ht="15" customHeight="1" x14ac:dyDescent="0.3">
      <c r="A1122" s="4">
        <v>1121</v>
      </c>
      <c r="B1122" s="5">
        <v>42846</v>
      </c>
      <c r="C1122" s="7">
        <v>0.56527777777777777</v>
      </c>
      <c r="D1122" s="3" t="s">
        <v>232</v>
      </c>
      <c r="E1122" s="19" t="str">
        <f>VLOOKUP(BBDD!E1122,[1]CODIFICACIÓN!$A$3:$B$5,2,FALSE)</f>
        <v>Mujer</v>
      </c>
      <c r="F1122" s="3">
        <v>16</v>
      </c>
      <c r="G1122" s="3" t="str">
        <f>VLOOKUP(F1122,[1]CODIFICACIÓN!$BV$3:$BW$99,2,FALSE)</f>
        <v>15 a 24 años</v>
      </c>
      <c r="H1122" s="3" t="s">
        <v>216</v>
      </c>
      <c r="I1122" s="19" t="str">
        <f>VLOOKUP(BBDD!H1122,[1]CODIFICACIÓN!$BG$3:$BH$11,2,FALSE)</f>
        <v>ESTUDIANTE</v>
      </c>
      <c r="J1122" s="4" t="s">
        <v>544</v>
      </c>
      <c r="K1122" s="19" t="str">
        <f>VLOOKUP(BBDD!J1122,[1]CODIFICACIÓN!$G$3:$H$48,2,FALSE)</f>
        <v>El Rabal</v>
      </c>
      <c r="L1122" s="4">
        <v>22</v>
      </c>
      <c r="M1122" s="3" t="s">
        <v>232</v>
      </c>
      <c r="N1122" s="19" t="str">
        <f>VLOOKUP(BBDD!M1122,[1]CODIFICACIÓN!$G$3:$H$48,2,FALSE)</f>
        <v>Hospital Universitario Miguel Servet</v>
      </c>
      <c r="O1122" s="18">
        <v>159</v>
      </c>
      <c r="P1122" s="19" t="str">
        <f>VLOOKUP(BBDD!O1122,[1]CODIFICACIÓN!$BI$3:$BJ$15,2,FALSE)</f>
        <v>ESTUDIOS</v>
      </c>
      <c r="Q1122" s="3"/>
      <c r="R1122" s="19" t="str">
        <f>VLOOKUP(BBDD!Q1122,[1]CODIFICACIÓN!$BI$3:$BJ$15,2,FALSE)</f>
        <v>SANIDAD</v>
      </c>
      <c r="T1122" s="19" t="str">
        <f>VLOOKUP(BBDD!S1122,[1]CODIFICACIÓN!$BK$3:$BL$18,2,FALSE)</f>
        <v>A PIE</v>
      </c>
      <c r="U1122" s="19"/>
      <c r="V1122" s="3"/>
      <c r="Y1122" s="7">
        <v>0.55208333333333337</v>
      </c>
      <c r="Z1122" s="3">
        <v>9</v>
      </c>
      <c r="AI1122" s="19" t="str">
        <f>VLOOKUP(BBDD!AH1122,[1]CODIFICACIÓN!$BM$3:$BN$14,2,FALSE)</f>
        <v>NS/NC</v>
      </c>
      <c r="AJ1122" s="19" t="str">
        <f>VLOOKUP(BBDD!AI1122,[1]CODIFICACIÓN!$BO$3:$BP$12,2,FALSE)</f>
        <v>INNECESARIO POR PROXIMIDAD</v>
      </c>
      <c r="AL1122" s="19" t="str">
        <f>VLOOKUP(BBDD!AK1122,[1]CODIFICACIÓN!$BQ$3:$BR$7,2,FALSE)</f>
        <v>NS/NC</v>
      </c>
      <c r="AM1122" s="19" t="str">
        <f>VLOOKUP(BBDD!AL1122,[1]CODIFICACIÓN!$BS$3:$BT$7,2,FALSE)</f>
        <v>Seguro</v>
      </c>
    </row>
    <row r="1123" spans="1:39" ht="15" customHeight="1" x14ac:dyDescent="0.3">
      <c r="A1123" s="4">
        <v>1122</v>
      </c>
      <c r="B1123" s="5">
        <v>42846</v>
      </c>
      <c r="D1123" s="3" t="s">
        <v>232</v>
      </c>
      <c r="E1123" s="19" t="str">
        <f>VLOOKUP(BBDD!E1123,[1]CODIFICACIÓN!$A$3:$B$5,2,FALSE)</f>
        <v>Mujer</v>
      </c>
      <c r="F1123" s="3">
        <v>58</v>
      </c>
      <c r="G1123" s="3" t="str">
        <f>VLOOKUP(F1123,[1]CODIFICACIÓN!$BV$3:$BW$99,2,FALSE)</f>
        <v>55 a 64 años</v>
      </c>
      <c r="H1123" s="3" t="s">
        <v>216</v>
      </c>
      <c r="I1123" s="19" t="str">
        <f>VLOOKUP(BBDD!H1123,[1]CODIFICACIÓN!$BG$3:$BH$11,2,FALSE)</f>
        <v>OCUPADO/A</v>
      </c>
      <c r="J1123" s="4" t="s">
        <v>586</v>
      </c>
      <c r="K1123" s="19" t="str">
        <f>VLOOKUP(BBDD!J1123,[1]CODIFICACIÓN!$G$3:$H$48,2,FALSE)</f>
        <v>Las Fuentes</v>
      </c>
      <c r="L1123" s="4">
        <v>12</v>
      </c>
      <c r="M1123" s="3" t="s">
        <v>232</v>
      </c>
      <c r="N1123" s="19" t="str">
        <f>VLOOKUP(BBDD!M1123,[1]CODIFICACIÓN!$G$3:$H$48,2,FALSE)</f>
        <v>Hospital Universitario Miguel Servet</v>
      </c>
      <c r="O1123" s="18">
        <v>159</v>
      </c>
      <c r="P1123" s="19" t="str">
        <f>VLOOKUP(BBDD!O1123,[1]CODIFICACIÓN!$BI$3:$BJ$15,2,FALSE)</f>
        <v>CASA</v>
      </c>
      <c r="Q1123" s="3"/>
      <c r="R1123" s="19" t="str">
        <f>VLOOKUP(BBDD!Q1123,[1]CODIFICACIÓN!$BI$3:$BJ$15,2,FALSE)</f>
        <v>TRABAJO</v>
      </c>
      <c r="T1123" s="19" t="str">
        <f>VLOOKUP(BBDD!S1123,[1]CODIFICACIÓN!$BK$3:$BL$18,2,FALSE)</f>
        <v>COCHE ACOMPAÑANTE</v>
      </c>
      <c r="U1123" s="19"/>
      <c r="V1123" s="3"/>
      <c r="Y1123" s="7">
        <v>0.59722222222222221</v>
      </c>
      <c r="Z1123" s="3">
        <v>20</v>
      </c>
      <c r="AI1123" s="19" t="str">
        <f>VLOOKUP(BBDD!AH1123,[1]CODIFICACIÓN!$BM$3:$BN$14,2,FALSE)</f>
        <v>NS/NC</v>
      </c>
      <c r="AJ1123" s="19" t="str">
        <f>VLOOKUP(BBDD!AI1123,[1]CODIFICACIÓN!$BO$3:$BP$12,2,FALSE)</f>
        <v>OTROS</v>
      </c>
      <c r="AL1123" s="19" t="str">
        <f>VLOOKUP(BBDD!AK1123,[1]CODIFICACIÓN!$BQ$3:$BR$7,2,FALSE)</f>
        <v>CON MENOR FRECUENCIA</v>
      </c>
      <c r="AM1123" s="19" t="str">
        <f>VLOOKUP(BBDD!AL1123,[1]CODIFICACIÓN!$BS$3:$BT$7,2,FALSE)</f>
        <v>Seguro</v>
      </c>
    </row>
    <row r="1124" spans="1:39" ht="15" customHeight="1" x14ac:dyDescent="0.3">
      <c r="A1124" s="4">
        <v>1123</v>
      </c>
      <c r="B1124" s="5">
        <v>42846</v>
      </c>
      <c r="D1124" s="3" t="s">
        <v>545</v>
      </c>
      <c r="E1124" s="19" t="str">
        <f>VLOOKUP(BBDD!E1124,[1]CODIFICACIÓN!$A$3:$B$5,2,FALSE)</f>
        <v>Mujer</v>
      </c>
      <c r="F1124" s="3">
        <v>44</v>
      </c>
      <c r="G1124" s="3" t="str">
        <f>VLOOKUP(F1124,[1]CODIFICACIÓN!$BV$3:$BW$99,2,FALSE)</f>
        <v>40 a 54 años</v>
      </c>
      <c r="H1124" s="3" t="s">
        <v>146</v>
      </c>
      <c r="I1124" s="19" t="str">
        <f>VLOOKUP(BBDD!H1124,[1]CODIFICACIÓN!$BG$3:$BH$11,2,FALSE)</f>
        <v>OCUPADO/A</v>
      </c>
      <c r="J1124" s="4" t="s">
        <v>146</v>
      </c>
      <c r="K1124" s="19" t="str">
        <f>VLOOKUP(BBDD!J1124,[1]CODIFICACIÓN!$G$3:$H$48,2,FALSE)</f>
        <v>Santa Isabel</v>
      </c>
      <c r="L1124" s="4">
        <v>16</v>
      </c>
      <c r="M1124" s="3" t="s">
        <v>545</v>
      </c>
      <c r="N1124" s="19" t="str">
        <f>VLOOKUP(BBDD!M1124,[1]CODIFICACIÓN!$G$3:$H$48,2,FALSE)</f>
        <v>Actur- Rey Fernando</v>
      </c>
      <c r="O1124" s="18">
        <v>163</v>
      </c>
      <c r="P1124" s="19" t="str">
        <f>VLOOKUP(BBDD!O1124,[1]CODIFICACIÓN!$BI$3:$BJ$15,2,FALSE)</f>
        <v>NS/NC</v>
      </c>
      <c r="Q1124" s="3"/>
      <c r="R1124" s="19" t="str">
        <f>VLOOKUP(BBDD!Q1124,[1]CODIFICACIÓN!$BI$3:$BJ$15,2,FALSE)</f>
        <v>GESTIONES ADMINISTRATIVAS</v>
      </c>
      <c r="T1124" s="19" t="str">
        <f>VLOOKUP(BBDD!S1124,[1]CODIFICACIÓN!$BK$3:$BL$18,2,FALSE)</f>
        <v>COCHE PERSONA QUE CONDUCE</v>
      </c>
      <c r="U1124" s="19"/>
      <c r="V1124" s="3"/>
      <c r="Y1124" s="7">
        <v>0.375</v>
      </c>
      <c r="Z1124" s="3">
        <v>10</v>
      </c>
      <c r="AI1124" s="19" t="str">
        <f>VLOOKUP(BBDD!AH1124,[1]CODIFICACIÓN!$BM$3:$BN$14,2,FALSE)</f>
        <v>NS/NC</v>
      </c>
      <c r="AJ1124" s="19" t="str">
        <f>VLOOKUP(BBDD!AI1124,[1]CODIFICACIÓN!$BO$3:$BP$12,2,FALSE)</f>
        <v>NS/NC</v>
      </c>
      <c r="AL1124" s="19" t="str">
        <f>VLOOKUP(BBDD!AK1124,[1]CODIFICACIÓN!$BQ$3:$BR$7,2,FALSE)</f>
        <v>1-3 VECES AL MES</v>
      </c>
      <c r="AM1124" s="19" t="str">
        <f>VLOOKUP(BBDD!AL1124,[1]CODIFICACIÓN!$BS$3:$BT$7,2,FALSE)</f>
        <v>Muy seguro</v>
      </c>
    </row>
    <row r="1125" spans="1:39" ht="15" customHeight="1" x14ac:dyDescent="0.3">
      <c r="A1125" s="4">
        <v>1124</v>
      </c>
      <c r="B1125" s="5">
        <v>42846</v>
      </c>
      <c r="D1125" s="3" t="s">
        <v>545</v>
      </c>
      <c r="E1125" s="19" t="str">
        <f>VLOOKUP(BBDD!E1125,[1]CODIFICACIÓN!$A$3:$B$5,2,FALSE)</f>
        <v>NS/NC</v>
      </c>
      <c r="F1125" s="3">
        <v>44</v>
      </c>
      <c r="G1125" s="3" t="str">
        <f>VLOOKUP(F1125,[1]CODIFICACIÓN!$BV$3:$BW$99,2,FALSE)</f>
        <v>40 a 54 años</v>
      </c>
      <c r="H1125" s="3" t="s">
        <v>106</v>
      </c>
      <c r="I1125" s="19" t="str">
        <f>VLOOKUP(BBDD!H1125,[1]CODIFICACIÓN!$BG$3:$BH$11,2,FALSE)</f>
        <v>EN PARO</v>
      </c>
      <c r="J1125" s="4" t="s">
        <v>106</v>
      </c>
      <c r="K1125" s="19" t="str">
        <f>VLOOKUP(BBDD!J1125,[1]CODIFICACIÓN!$G$3:$H$48,2,FALSE)</f>
        <v>Actur- Rey Fernando</v>
      </c>
      <c r="L1125" s="4" t="s">
        <v>663</v>
      </c>
      <c r="M1125" s="3" t="s">
        <v>545</v>
      </c>
      <c r="N1125" s="19" t="str">
        <f>VLOOKUP(BBDD!M1125,[1]CODIFICACIÓN!$G$3:$H$48,2,FALSE)</f>
        <v>Actur- Rey Fernando</v>
      </c>
      <c r="O1125" s="18">
        <v>163</v>
      </c>
      <c r="P1125" s="19" t="str">
        <f>VLOOKUP(BBDD!O1125,[1]CODIFICACIÓN!$BI$3:$BJ$15,2,FALSE)</f>
        <v>CASA</v>
      </c>
      <c r="Q1125" s="3"/>
      <c r="R1125" s="19" t="str">
        <f>VLOOKUP(BBDD!Q1125,[1]CODIFICACIÓN!$BI$3:$BJ$15,2,FALSE)</f>
        <v>GESTIONES ADMINISTRATIVAS</v>
      </c>
      <c r="T1125" s="19" t="str">
        <f>VLOOKUP(BBDD!S1125,[1]CODIFICACIÓN!$BK$3:$BL$18,2,FALSE)</f>
        <v>A PIE</v>
      </c>
      <c r="U1125" s="19"/>
      <c r="V1125" s="3"/>
      <c r="Y1125" s="7">
        <v>0.375</v>
      </c>
      <c r="AI1125" s="19" t="str">
        <f>VLOOKUP(BBDD!AH1125,[1]CODIFICACIÓN!$BM$3:$BN$14,2,FALSE)</f>
        <v>NS/NC</v>
      </c>
      <c r="AJ1125" s="19" t="str">
        <f>VLOOKUP(BBDD!AI1125,[1]CODIFICACIÓN!$BO$3:$BP$12,2,FALSE)</f>
        <v>NS/NC</v>
      </c>
      <c r="AL1125" s="19" t="str">
        <f>VLOOKUP(BBDD!AK1125,[1]CODIFICACIÓN!$BQ$3:$BR$7,2,FALSE)</f>
        <v>1-3 VECES AL MES</v>
      </c>
      <c r="AM1125" s="19" t="str">
        <f>VLOOKUP(BBDD!AL1125,[1]CODIFICACIÓN!$BS$3:$BT$7,2,FALSE)</f>
        <v>Muy seguro</v>
      </c>
    </row>
    <row r="1126" spans="1:39" ht="15" customHeight="1" x14ac:dyDescent="0.3">
      <c r="A1126" s="4">
        <v>1125</v>
      </c>
      <c r="B1126" s="5">
        <v>42846</v>
      </c>
      <c r="D1126" s="3" t="s">
        <v>545</v>
      </c>
      <c r="E1126" s="19" t="str">
        <f>VLOOKUP(BBDD!E1126,[1]CODIFICACIÓN!$A$3:$B$5,2,FALSE)</f>
        <v>Hombre</v>
      </c>
      <c r="F1126" s="3">
        <v>46</v>
      </c>
      <c r="G1126" s="3" t="str">
        <f>VLOOKUP(F1126,[1]CODIFICACIÓN!$BV$3:$BW$99,2,FALSE)</f>
        <v>40 a 54 años</v>
      </c>
      <c r="H1126" s="3" t="s">
        <v>128</v>
      </c>
      <c r="I1126" s="19" t="str">
        <f>VLOOKUP(BBDD!H1126,[1]CODIFICACIÓN!$BG$3:$BH$11,2,FALSE)</f>
        <v>OCUPADO/A</v>
      </c>
      <c r="J1126" s="4" t="s">
        <v>128</v>
      </c>
      <c r="K1126" s="19" t="str">
        <f>VLOOKUP(BBDD!J1126,[1]CODIFICACIÓN!$G$3:$H$48,2,FALSE)</f>
        <v>San José</v>
      </c>
      <c r="L1126" s="4" t="s">
        <v>667</v>
      </c>
      <c r="M1126" s="3" t="s">
        <v>545</v>
      </c>
      <c r="N1126" s="19" t="str">
        <f>VLOOKUP(BBDD!M1126,[1]CODIFICACIÓN!$G$3:$H$48,2,FALSE)</f>
        <v>Actur- Rey Fernando</v>
      </c>
      <c r="O1126" s="18">
        <v>163</v>
      </c>
      <c r="P1126" s="19" t="str">
        <f>VLOOKUP(BBDD!O1126,[1]CODIFICACIÓN!$BI$3:$BJ$15,2,FALSE)</f>
        <v>CASA</v>
      </c>
      <c r="Q1126" s="3"/>
      <c r="R1126" s="19" t="str">
        <f>VLOOKUP(BBDD!Q1126,[1]CODIFICACIÓN!$BI$3:$BJ$15,2,FALSE)</f>
        <v>GESTIONES ADMINISTRATIVAS</v>
      </c>
      <c r="T1126" s="19" t="str">
        <f>VLOOKUP(BBDD!S1126,[1]CODIFICACIÓN!$BK$3:$BL$18,2,FALSE)</f>
        <v>COCHE ACOMPAÑANTE</v>
      </c>
      <c r="U1126" s="19"/>
      <c r="V1126" s="3"/>
      <c r="Y1126" s="7">
        <v>0.38194444444444442</v>
      </c>
      <c r="Z1126" s="3">
        <v>20</v>
      </c>
      <c r="AI1126" s="19" t="str">
        <f>VLOOKUP(BBDD!AH1126,[1]CODIFICACIÓN!$BM$3:$BN$14,2,FALSE)</f>
        <v>NS/NC</v>
      </c>
      <c r="AJ1126" s="19" t="str">
        <f>VLOOKUP(BBDD!AI1126,[1]CODIFICACIÓN!$BO$3:$BP$12,2,FALSE)</f>
        <v>NS/NC</v>
      </c>
      <c r="AL1126" s="19" t="str">
        <f>VLOOKUP(BBDD!AK1126,[1]CODIFICACIÓN!$BQ$3:$BR$7,2,FALSE)</f>
        <v>1-3 VECES AL MES</v>
      </c>
      <c r="AM1126" s="19" t="str">
        <f>VLOOKUP(BBDD!AL1126,[1]CODIFICACIÓN!$BS$3:$BT$7,2,FALSE)</f>
        <v>Seguro</v>
      </c>
    </row>
    <row r="1127" spans="1:39" ht="15" customHeight="1" x14ac:dyDescent="0.3">
      <c r="A1127" s="4">
        <v>1126</v>
      </c>
      <c r="B1127" s="5">
        <v>42846</v>
      </c>
      <c r="D1127" s="3" t="s">
        <v>545</v>
      </c>
      <c r="E1127" s="19" t="str">
        <f>VLOOKUP(BBDD!E1127,[1]CODIFICACIÓN!$A$3:$B$5,2,FALSE)</f>
        <v>Mujer</v>
      </c>
      <c r="F1127" s="3">
        <v>54</v>
      </c>
      <c r="G1127" s="3" t="str">
        <f>VLOOKUP(F1127,[1]CODIFICACIÓN!$BV$3:$BW$99,2,FALSE)</f>
        <v>40 a 54 años</v>
      </c>
      <c r="H1127" s="3" t="s">
        <v>546</v>
      </c>
      <c r="I1127" s="19" t="str">
        <f>VLOOKUP(BBDD!H1127,[1]CODIFICACIÓN!$BG$3:$BH$11,2,FALSE)</f>
        <v>OCUPADO/A</v>
      </c>
      <c r="J1127" s="4" t="s">
        <v>546</v>
      </c>
      <c r="K1127" s="19" t="str">
        <f>VLOOKUP(BBDD!J1127,[1]CODIFICACIÓN!$G$3:$H$48,2,FALSE)</f>
        <v>Zona Sur</v>
      </c>
      <c r="L1127" s="4">
        <v>119</v>
      </c>
      <c r="M1127" s="3" t="s">
        <v>545</v>
      </c>
      <c r="N1127" s="19" t="str">
        <f>VLOOKUP(BBDD!M1127,[1]CODIFICACIÓN!$G$3:$H$48,2,FALSE)</f>
        <v>Actur- Rey Fernando</v>
      </c>
      <c r="O1127" s="18">
        <v>163</v>
      </c>
      <c r="P1127" s="19" t="str">
        <f>VLOOKUP(BBDD!O1127,[1]CODIFICACIÓN!$BI$3:$BJ$15,2,FALSE)</f>
        <v>CASA</v>
      </c>
      <c r="Q1127" s="3"/>
      <c r="R1127" s="19" t="str">
        <f>VLOOKUP(BBDD!Q1127,[1]CODIFICACIÓN!$BI$3:$BJ$15,2,FALSE)</f>
        <v>GESTIONES ADMINISTRATIVAS</v>
      </c>
      <c r="T1127" s="19" t="str">
        <f>VLOOKUP(BBDD!S1127,[1]CODIFICACIÓN!$BK$3:$BL$18,2,FALSE)</f>
        <v>COCHE PERSONA QUE CONDUCE</v>
      </c>
      <c r="U1127" s="19"/>
      <c r="V1127" s="3"/>
      <c r="Y1127" s="7">
        <v>0.33333333333333331</v>
      </c>
      <c r="AI1127" s="19" t="str">
        <f>VLOOKUP(BBDD!AH1127,[1]CODIFICACIÓN!$BM$3:$BN$14,2,FALSE)</f>
        <v>NS/NC</v>
      </c>
      <c r="AJ1127" s="19" t="str">
        <f>VLOOKUP(BBDD!AI1127,[1]CODIFICACIÓN!$BO$3:$BP$12,2,FALSE)</f>
        <v>NS/NC</v>
      </c>
      <c r="AL1127" s="19" t="str">
        <f>VLOOKUP(BBDD!AK1127,[1]CODIFICACIÓN!$BQ$3:$BR$7,2,FALSE)</f>
        <v>1-3 VECES AL MES</v>
      </c>
      <c r="AM1127" s="19" t="str">
        <f>VLOOKUP(BBDD!AL1127,[1]CODIFICACIÓN!$BS$3:$BT$7,2,FALSE)</f>
        <v>Seguro</v>
      </c>
    </row>
    <row r="1128" spans="1:39" ht="15" customHeight="1" x14ac:dyDescent="0.3">
      <c r="A1128" s="4">
        <v>1127</v>
      </c>
      <c r="B1128" s="5">
        <v>42846</v>
      </c>
      <c r="D1128" s="3" t="s">
        <v>545</v>
      </c>
      <c r="E1128" s="19" t="str">
        <f>VLOOKUP(BBDD!E1128,[1]CODIFICACIÓN!$A$3:$B$5,2,FALSE)</f>
        <v>Hombre</v>
      </c>
      <c r="F1128" s="3">
        <v>67</v>
      </c>
      <c r="G1128" s="3" t="str">
        <f>VLOOKUP(F1128,[1]CODIFICACIÓN!$BV$3:$BW$99,2,FALSE)</f>
        <v>&gt; 65 años</v>
      </c>
      <c r="H1128" s="3" t="s">
        <v>547</v>
      </c>
      <c r="I1128" s="19" t="str">
        <f>VLOOKUP(BBDD!H1128,[1]CODIFICACIÓN!$BG$3:$BH$11,2,FALSE)</f>
        <v>OCUPADO/A</v>
      </c>
      <c r="J1128" s="4" t="s">
        <v>660</v>
      </c>
      <c r="K1128" s="19" t="str">
        <f>VLOOKUP(BBDD!J1128,[1]CODIFICACIÓN!$G$3:$H$48,2,FALSE)</f>
        <v>El Rabal</v>
      </c>
      <c r="L1128" s="4" t="s">
        <v>583</v>
      </c>
      <c r="M1128" s="3" t="s">
        <v>545</v>
      </c>
      <c r="N1128" s="19" t="str">
        <f>VLOOKUP(BBDD!M1128,[1]CODIFICACIÓN!$G$3:$H$48,2,FALSE)</f>
        <v>Actur- Rey Fernando</v>
      </c>
      <c r="O1128" s="18">
        <v>163</v>
      </c>
      <c r="P1128" s="19" t="str">
        <f>VLOOKUP(BBDD!O1128,[1]CODIFICACIÓN!$BI$3:$BJ$15,2,FALSE)</f>
        <v>CASA</v>
      </c>
      <c r="Q1128" s="3"/>
      <c r="R1128" s="19" t="str">
        <f>VLOOKUP(BBDD!Q1128,[1]CODIFICACIÓN!$BI$3:$BJ$15,2,FALSE)</f>
        <v>ASUNTOS PERSONALES</v>
      </c>
      <c r="T1128" s="19" t="str">
        <f>VLOOKUP(BBDD!S1128,[1]CODIFICACIÓN!$BK$3:$BL$18,2,FALSE)</f>
        <v>TAXI</v>
      </c>
      <c r="U1128" s="19"/>
      <c r="V1128" s="3"/>
      <c r="Y1128" s="7">
        <v>0.38611111111111113</v>
      </c>
      <c r="Z1128" s="3">
        <v>10</v>
      </c>
      <c r="AI1128" s="19" t="str">
        <f>VLOOKUP(BBDD!AH1128,[1]CODIFICACIÓN!$BM$3:$BN$14,2,FALSE)</f>
        <v>NS/NC</v>
      </c>
      <c r="AJ1128" s="19" t="str">
        <f>VLOOKUP(BBDD!AI1128,[1]CODIFICACIÓN!$BO$3:$BP$12,2,FALSE)</f>
        <v>NS/NC</v>
      </c>
      <c r="AL1128" s="19" t="str">
        <f>VLOOKUP(BBDD!AK1128,[1]CODIFICACIÓN!$BQ$3:$BR$7,2,FALSE)</f>
        <v>NS/NC</v>
      </c>
      <c r="AM1128" s="19" t="str">
        <f>VLOOKUP(BBDD!AL1128,[1]CODIFICACIÓN!$BS$3:$BT$7,2,FALSE)</f>
        <v>Seguro</v>
      </c>
    </row>
    <row r="1129" spans="1:39" x14ac:dyDescent="0.3">
      <c r="A1129" s="4">
        <v>1128</v>
      </c>
      <c r="B1129" s="5">
        <v>42846</v>
      </c>
      <c r="D1129" s="3" t="s">
        <v>545</v>
      </c>
      <c r="E1129" s="19" t="str">
        <f>VLOOKUP(BBDD!E1129,[1]CODIFICACIÓN!$A$3:$B$5,2,FALSE)</f>
        <v>Hombre</v>
      </c>
      <c r="F1129" s="3">
        <v>51</v>
      </c>
      <c r="G1129" s="3" t="str">
        <f>VLOOKUP(F1129,[1]CODIFICACIÓN!$BV$3:$BW$99,2,FALSE)</f>
        <v>40 a 54 años</v>
      </c>
      <c r="H1129" s="3" t="s">
        <v>136</v>
      </c>
      <c r="I1129" s="19" t="str">
        <f>VLOOKUP(BBDD!H1129,[1]CODIFICACIÓN!$BG$3:$BH$11,2,FALSE)</f>
        <v>NS/NC</v>
      </c>
      <c r="J1129" s="4" t="s">
        <v>136</v>
      </c>
      <c r="K1129" s="19" t="str">
        <f>VLOOKUP(BBDD!J1129,[1]CODIFICACIÓN!$G$3:$H$48,2,FALSE)</f>
        <v>Casablanca</v>
      </c>
      <c r="L1129" s="4" t="s">
        <v>558</v>
      </c>
      <c r="M1129" s="3" t="s">
        <v>545</v>
      </c>
      <c r="N1129" s="19" t="str">
        <f>VLOOKUP(BBDD!M1129,[1]CODIFICACIÓN!$G$3:$H$48,2,FALSE)</f>
        <v>Actur- Rey Fernando</v>
      </c>
      <c r="O1129" s="18">
        <v>163</v>
      </c>
      <c r="P1129" s="19" t="str">
        <f>VLOOKUP(BBDD!O1129,[1]CODIFICACIÓN!$BI$3:$BJ$15,2,FALSE)</f>
        <v>CASA</v>
      </c>
      <c r="Q1129" s="3"/>
      <c r="R1129" s="19" t="str">
        <f>VLOOKUP(BBDD!Q1129,[1]CODIFICACIÓN!$BI$3:$BJ$15,2,FALSE)</f>
        <v>TRABAJO</v>
      </c>
      <c r="T1129" s="19" t="str">
        <f>VLOOKUP(BBDD!S1129,[1]CODIFICACIÓN!$BK$3:$BL$18,2,FALSE)</f>
        <v>TRANVÍA</v>
      </c>
      <c r="U1129" s="19" t="str">
        <f>VLOOKUP(BBDD!T1129,[1]CODIFICACIÓN!$BK$3:$BL$18,2,FALSE)</f>
        <v>BUS URBANO</v>
      </c>
      <c r="V1129" s="3"/>
      <c r="Y1129" s="7">
        <v>0.33333333333333331</v>
      </c>
      <c r="Z1129" s="3">
        <v>37</v>
      </c>
      <c r="AA1129" s="3" t="s">
        <v>467</v>
      </c>
      <c r="AC1129" s="3">
        <v>23</v>
      </c>
      <c r="AI1129" s="19" t="str">
        <f>VLOOKUP(BBDD!AH1129,[1]CODIFICACIÓN!$BM$3:$BN$14,2,FALSE)</f>
        <v>AUTOBÚS URBANO DE ZARAGOZA</v>
      </c>
      <c r="AJ1129" s="19" t="str">
        <f>VLOOKUP(BBDD!AI1129,[1]CODIFICACIÓN!$BO$3:$BP$12,2,FALSE)</f>
        <v>NS/NC</v>
      </c>
      <c r="AL1129" s="19" t="str">
        <f>VLOOKUP(BBDD!AK1129,[1]CODIFICACIÓN!$BQ$3:$BR$7,2,FALSE)</f>
        <v>CON MENOR FRECUENCIA</v>
      </c>
      <c r="AM1129" s="19" t="str">
        <f>VLOOKUP(BBDD!AL1129,[1]CODIFICACIÓN!$BS$3:$BT$7,2,FALSE)</f>
        <v>Seguro</v>
      </c>
    </row>
    <row r="1130" spans="1:39" ht="15" customHeight="1" x14ac:dyDescent="0.3">
      <c r="A1130" s="4">
        <v>1129</v>
      </c>
      <c r="B1130" s="5">
        <v>42846</v>
      </c>
      <c r="D1130" s="3" t="s">
        <v>545</v>
      </c>
      <c r="E1130" s="19" t="str">
        <f>VLOOKUP(BBDD!E1130,[1]CODIFICACIÓN!$A$3:$B$5,2,FALSE)</f>
        <v>Hombre</v>
      </c>
      <c r="F1130" s="3">
        <v>64</v>
      </c>
      <c r="G1130" s="3" t="str">
        <f>VLOOKUP(F1130,[1]CODIFICACIÓN!$BV$3:$BW$99,2,FALSE)</f>
        <v>55 a 64 años</v>
      </c>
      <c r="H1130" s="3" t="s">
        <v>132</v>
      </c>
      <c r="I1130" s="19" t="str">
        <f>VLOOKUP(BBDD!H1130,[1]CODIFICACIÓN!$BG$3:$BH$11,2,FALSE)</f>
        <v>RETIRADO/A JUBILADO/A</v>
      </c>
      <c r="J1130" s="4" t="s">
        <v>133</v>
      </c>
      <c r="K1130" s="19" t="str">
        <f>VLOOKUP(BBDD!J1130,[1]CODIFICACIÓN!$G$3:$H$48,2,FALSE)</f>
        <v>Miralbueno</v>
      </c>
      <c r="L1130" s="4" t="s">
        <v>557</v>
      </c>
      <c r="M1130" s="3" t="s">
        <v>548</v>
      </c>
      <c r="N1130" s="19" t="str">
        <f>VLOOKUP(BBDD!M1130,[1]CODIFICACIÓN!$G$3:$H$48,2,FALSE)</f>
        <v>Actur- Rey Fernando</v>
      </c>
      <c r="O1130" s="18">
        <v>163</v>
      </c>
      <c r="P1130" s="19" t="str">
        <f>VLOOKUP(BBDD!O1130,[1]CODIFICACIÓN!$BI$3:$BJ$15,2,FALSE)</f>
        <v>CASA</v>
      </c>
      <c r="Q1130" s="3"/>
      <c r="R1130" s="19" t="str">
        <f>VLOOKUP(BBDD!Q1130,[1]CODIFICACIÓN!$BI$3:$BJ$15,2,FALSE)</f>
        <v>GESTIONES ADMINISTRATIVAS</v>
      </c>
      <c r="T1130" s="19" t="str">
        <f>VLOOKUP(BBDD!S1130,[1]CODIFICACIÓN!$BK$3:$BL$18,2,FALSE)</f>
        <v>MOTOCICLETA</v>
      </c>
      <c r="U1130" s="19"/>
      <c r="V1130" s="3"/>
      <c r="Y1130" s="7">
        <v>0.40277777777777773</v>
      </c>
      <c r="Z1130" s="3">
        <v>20</v>
      </c>
      <c r="AI1130" s="19" t="str">
        <f>VLOOKUP(BBDD!AH1130,[1]CODIFICACIÓN!$BM$3:$BN$14,2,FALSE)</f>
        <v>NS/NC</v>
      </c>
      <c r="AJ1130" s="19" t="str">
        <f>VLOOKUP(BBDD!AI1130,[1]CODIFICACIÓN!$BO$3:$BP$12,2,FALSE)</f>
        <v>NS/NC</v>
      </c>
      <c r="AL1130" s="19" t="str">
        <f>VLOOKUP(BBDD!AK1130,[1]CODIFICACIÓN!$BQ$3:$BR$7,2,FALSE)</f>
        <v>1-3 VECES AL MES</v>
      </c>
      <c r="AM1130" s="19" t="str">
        <f>VLOOKUP(BBDD!AL1130,[1]CODIFICACIÓN!$BS$3:$BT$7,2,FALSE)</f>
        <v>Seguro</v>
      </c>
    </row>
    <row r="1131" spans="1:39" ht="15" customHeight="1" x14ac:dyDescent="0.3">
      <c r="A1131" s="4">
        <v>1130</v>
      </c>
      <c r="B1131" s="5">
        <v>42846</v>
      </c>
      <c r="D1131" s="3" t="s">
        <v>545</v>
      </c>
      <c r="E1131" s="19" t="str">
        <f>VLOOKUP(BBDD!E1131,[1]CODIFICACIÓN!$A$3:$B$5,2,FALSE)</f>
        <v>NS/NC</v>
      </c>
      <c r="F1131" s="3">
        <v>34</v>
      </c>
      <c r="G1131" s="3" t="str">
        <f>VLOOKUP(F1131,[1]CODIFICACIÓN!$BV$3:$BW$99,2,FALSE)</f>
        <v>25 a 39 años</v>
      </c>
      <c r="H1131" s="3" t="s">
        <v>128</v>
      </c>
      <c r="I1131" s="19" t="str">
        <f>VLOOKUP(BBDD!H1131,[1]CODIFICACIÓN!$BG$3:$BH$11,2,FALSE)</f>
        <v>OCUPADO/A</v>
      </c>
      <c r="J1131" s="4" t="s">
        <v>128</v>
      </c>
      <c r="K1131" s="19" t="str">
        <f>VLOOKUP(BBDD!J1131,[1]CODIFICACIÓN!$G$3:$H$48,2,FALSE)</f>
        <v>San José</v>
      </c>
      <c r="L1131" s="4" t="s">
        <v>667</v>
      </c>
      <c r="M1131" s="3" t="s">
        <v>545</v>
      </c>
      <c r="N1131" s="19" t="str">
        <f>VLOOKUP(BBDD!M1131,[1]CODIFICACIÓN!$G$3:$H$48,2,FALSE)</f>
        <v>Actur- Rey Fernando</v>
      </c>
      <c r="O1131" s="18">
        <v>163</v>
      </c>
      <c r="P1131" s="19" t="str">
        <f>VLOOKUP(BBDD!O1131,[1]CODIFICACIÓN!$BI$3:$BJ$15,2,FALSE)</f>
        <v>CASA</v>
      </c>
      <c r="Q1131" s="3"/>
      <c r="R1131" s="19" t="str">
        <f>VLOOKUP(BBDD!Q1131,[1]CODIFICACIÓN!$BI$3:$BJ$15,2,FALSE)</f>
        <v>TRABAJO</v>
      </c>
      <c r="T1131" s="19" t="str">
        <f>VLOOKUP(BBDD!S1131,[1]CODIFICACIÓN!$BK$3:$BL$18,2,FALSE)</f>
        <v>COCHE PERSONA QUE CONDUCE</v>
      </c>
      <c r="U1131" s="19"/>
      <c r="V1131" s="3"/>
      <c r="Y1131" s="7">
        <v>0.375</v>
      </c>
      <c r="Z1131" s="3">
        <v>20</v>
      </c>
      <c r="AI1131" s="19" t="str">
        <f>VLOOKUP(BBDD!AH1131,[1]CODIFICACIÓN!$BM$3:$BN$14,2,FALSE)</f>
        <v>NS/NC</v>
      </c>
      <c r="AJ1131" s="19" t="str">
        <f>VLOOKUP(BBDD!AI1131,[1]CODIFICACIÓN!$BO$3:$BP$12,2,FALSE)</f>
        <v>NS/NC</v>
      </c>
      <c r="AL1131" s="19" t="str">
        <f>VLOOKUP(BBDD!AK1131,[1]CODIFICACIÓN!$BQ$3:$BR$7,2,FALSE)</f>
        <v>1-3 VECES AL MES</v>
      </c>
      <c r="AM1131" s="19" t="str">
        <f>VLOOKUP(BBDD!AL1131,[1]CODIFICACIÓN!$BS$3:$BT$7,2,FALSE)</f>
        <v>Seguro</v>
      </c>
    </row>
    <row r="1132" spans="1:39" ht="15" customHeight="1" x14ac:dyDescent="0.3">
      <c r="A1132" s="4">
        <v>1131</v>
      </c>
      <c r="B1132" s="5">
        <v>42846</v>
      </c>
      <c r="D1132" s="3" t="s">
        <v>545</v>
      </c>
      <c r="E1132" s="19" t="str">
        <f>VLOOKUP(BBDD!E1132,[1]CODIFICACIÓN!$A$3:$B$5,2,FALSE)</f>
        <v>Mujer</v>
      </c>
      <c r="F1132" s="3">
        <v>45</v>
      </c>
      <c r="G1132" s="3" t="str">
        <f>VLOOKUP(F1132,[1]CODIFICACIÓN!$BV$3:$BW$99,2,FALSE)</f>
        <v>40 a 54 años</v>
      </c>
      <c r="H1132" s="3" t="s">
        <v>131</v>
      </c>
      <c r="I1132" s="19" t="str">
        <f>VLOOKUP(BBDD!H1132,[1]CODIFICACIÓN!$BG$3:$BH$11,2,FALSE)</f>
        <v>OCUPADO/A</v>
      </c>
      <c r="J1132" s="4" t="s">
        <v>131</v>
      </c>
      <c r="K1132" s="19" t="str">
        <f>VLOOKUP(BBDD!J1132,[1]CODIFICACIÓN!$G$3:$H$48,2,FALSE)</f>
        <v>Torrero- La Paz</v>
      </c>
      <c r="L1132" s="19" t="s">
        <v>668</v>
      </c>
      <c r="M1132" s="3" t="s">
        <v>545</v>
      </c>
      <c r="N1132" s="19" t="str">
        <f>VLOOKUP(BBDD!M1132,[1]CODIFICACIÓN!$G$3:$H$48,2,FALSE)</f>
        <v>Actur- Rey Fernando</v>
      </c>
      <c r="O1132" s="18">
        <v>163</v>
      </c>
      <c r="P1132" s="19" t="str">
        <f>VLOOKUP(BBDD!O1132,[1]CODIFICACIÓN!$BI$3:$BJ$15,2,FALSE)</f>
        <v>CASA</v>
      </c>
      <c r="Q1132" s="3"/>
      <c r="R1132" s="19" t="str">
        <f>VLOOKUP(BBDD!Q1132,[1]CODIFICACIÓN!$BI$3:$BJ$15,2,FALSE)</f>
        <v>GESTIONES ADMINISTRATIVAS</v>
      </c>
      <c r="T1132" s="19" t="str">
        <f>VLOOKUP(BBDD!S1132,[1]CODIFICACIÓN!$BK$3:$BL$18,2,FALSE)</f>
        <v>NS/NC</v>
      </c>
      <c r="U1132" s="19"/>
      <c r="V1132" s="3"/>
      <c r="Z1132" s="3">
        <v>20</v>
      </c>
      <c r="AI1132" s="19" t="str">
        <f>VLOOKUP(BBDD!AH1132,[1]CODIFICACIÓN!$BM$3:$BN$14,2,FALSE)</f>
        <v>NS/NC</v>
      </c>
      <c r="AJ1132" s="19" t="str">
        <f>VLOOKUP(BBDD!AI1132,[1]CODIFICACIÓN!$BO$3:$BP$12,2,FALSE)</f>
        <v>NS/NC</v>
      </c>
      <c r="AL1132" s="19" t="str">
        <f>VLOOKUP(BBDD!AK1132,[1]CODIFICACIÓN!$BQ$3:$BR$7,2,FALSE)</f>
        <v>1-3 VECES AL MES</v>
      </c>
      <c r="AM1132" s="19" t="str">
        <f>VLOOKUP(BBDD!AL1132,[1]CODIFICACIÓN!$BS$3:$BT$7,2,FALSE)</f>
        <v>Seguro</v>
      </c>
    </row>
    <row r="1133" spans="1:39" ht="15" customHeight="1" x14ac:dyDescent="0.3">
      <c r="A1133" s="4">
        <v>1132</v>
      </c>
      <c r="B1133" s="5">
        <v>42846</v>
      </c>
      <c r="D1133" s="3" t="s">
        <v>545</v>
      </c>
      <c r="E1133" s="19" t="str">
        <f>VLOOKUP(BBDD!E1133,[1]CODIFICACIÓN!$A$3:$B$5,2,FALSE)</f>
        <v>Mujer</v>
      </c>
      <c r="F1133" s="3">
        <v>50</v>
      </c>
      <c r="G1133" s="3" t="str">
        <f>VLOOKUP(F1133,[1]CODIFICACIÓN!$BV$3:$BW$99,2,FALSE)</f>
        <v>40 a 54 años</v>
      </c>
      <c r="H1133" s="3" t="s">
        <v>304</v>
      </c>
      <c r="I1133" s="19" t="str">
        <f>VLOOKUP(BBDD!H1133,[1]CODIFICACIÓN!$BG$3:$BH$11,2,FALSE)</f>
        <v>EN PARO</v>
      </c>
      <c r="J1133" s="4" t="s">
        <v>304</v>
      </c>
      <c r="K1133" s="19" t="str">
        <f>VLOOKUP(BBDD!J1133,[1]CODIFICACIÓN!$G$3:$H$48,2,FALSE)</f>
        <v>Casco Histórico</v>
      </c>
      <c r="L1133" s="4">
        <v>35</v>
      </c>
      <c r="M1133" s="3" t="s">
        <v>545</v>
      </c>
      <c r="N1133" s="19" t="str">
        <f>VLOOKUP(BBDD!M1133,[1]CODIFICACIÓN!$G$3:$H$48,2,FALSE)</f>
        <v>Actur- Rey Fernando</v>
      </c>
      <c r="O1133" s="18">
        <v>163</v>
      </c>
      <c r="P1133" s="19" t="str">
        <f>VLOOKUP(BBDD!O1133,[1]CODIFICACIÓN!$BI$3:$BJ$15,2,FALSE)</f>
        <v>CASA</v>
      </c>
      <c r="Q1133" s="3"/>
      <c r="R1133" s="19" t="str">
        <f>VLOOKUP(BBDD!Q1133,[1]CODIFICACIÓN!$BI$3:$BJ$15,2,FALSE)</f>
        <v>GESTIONES ADMINISTRATIVAS</v>
      </c>
      <c r="T1133" s="19" t="str">
        <f>VLOOKUP(BBDD!S1133,[1]CODIFICACIÓN!$BK$3:$BL$18,2,FALSE)</f>
        <v>BUS URBANO</v>
      </c>
      <c r="U1133" s="19"/>
      <c r="V1133" s="3"/>
      <c r="Y1133" s="7">
        <v>0.40972222222222227</v>
      </c>
      <c r="Z1133" s="3">
        <v>13</v>
      </c>
      <c r="AA1133" s="3">
        <v>23</v>
      </c>
      <c r="AI1133" s="19" t="str">
        <f>VLOOKUP(BBDD!AH1133,[1]CODIFICACIÓN!$BM$3:$BN$14,2,FALSE)</f>
        <v>BILLETE SENCILLO (TARJETA INTERBUS)</v>
      </c>
      <c r="AJ1133" s="19" t="str">
        <f>VLOOKUP(BBDD!AI1133,[1]CODIFICACIÓN!$BO$3:$BP$12,2,FALSE)</f>
        <v>NS/NC</v>
      </c>
      <c r="AL1133" s="19" t="str">
        <f>VLOOKUP(BBDD!AK1133,[1]CODIFICACIÓN!$BQ$3:$BR$7,2,FALSE)</f>
        <v>1-3 VECES AL MES</v>
      </c>
      <c r="AM1133" s="19" t="str">
        <f>VLOOKUP(BBDD!AL1133,[1]CODIFICACIÓN!$BS$3:$BT$7,2,FALSE)</f>
        <v>Seguro</v>
      </c>
    </row>
    <row r="1134" spans="1:39" ht="15" customHeight="1" x14ac:dyDescent="0.3">
      <c r="A1134" s="4">
        <v>1133</v>
      </c>
      <c r="B1134" s="5">
        <v>42846</v>
      </c>
      <c r="D1134" s="3" t="s">
        <v>545</v>
      </c>
      <c r="E1134" s="19" t="str">
        <f>VLOOKUP(BBDD!E1134,[1]CODIFICACIÓN!$A$3:$B$5,2,FALSE)</f>
        <v>Hombre</v>
      </c>
      <c r="F1134" s="3">
        <v>50</v>
      </c>
      <c r="G1134" s="3" t="str">
        <f>VLOOKUP(F1134,[1]CODIFICACIÓN!$BV$3:$BW$99,2,FALSE)</f>
        <v>40 a 54 años</v>
      </c>
      <c r="H1134" s="3" t="s">
        <v>118</v>
      </c>
      <c r="I1134" s="19" t="str">
        <f>VLOOKUP(BBDD!H1134,[1]CODIFICACIÓN!$BG$3:$BH$11,2,FALSE)</f>
        <v>NS/NC</v>
      </c>
      <c r="J1134" s="4" t="s">
        <v>236</v>
      </c>
      <c r="K1134" s="19" t="str">
        <f>VLOOKUP(BBDD!J1134,[1]CODIFICACIÓN!$G$3:$H$48,2,FALSE)</f>
        <v>Delicias</v>
      </c>
      <c r="L1134" s="4">
        <v>56</v>
      </c>
      <c r="M1134" s="3" t="s">
        <v>545</v>
      </c>
      <c r="N1134" s="19" t="str">
        <f>VLOOKUP(BBDD!M1134,[1]CODIFICACIÓN!$G$3:$H$48,2,FALSE)</f>
        <v>Actur- Rey Fernando</v>
      </c>
      <c r="O1134" s="18">
        <v>163</v>
      </c>
      <c r="P1134" s="19" t="str">
        <f>VLOOKUP(BBDD!O1134,[1]CODIFICACIÓN!$BI$3:$BJ$15,2,FALSE)</f>
        <v>OTROS</v>
      </c>
      <c r="Q1134" s="3"/>
      <c r="R1134" s="19" t="str">
        <f>VLOOKUP(BBDD!Q1134,[1]CODIFICACIÓN!$BI$3:$BJ$15,2,FALSE)</f>
        <v>GESTIONES ADMINISTRATIVAS</v>
      </c>
      <c r="T1134" s="19" t="str">
        <f>VLOOKUP(BBDD!S1134,[1]CODIFICACIÓN!$BK$3:$BL$18,2,FALSE)</f>
        <v>COCHE PERSONA QUE CONDUCE</v>
      </c>
      <c r="U1134" s="19"/>
      <c r="V1134" s="3"/>
      <c r="Y1134" s="7">
        <v>0.33333333333333331</v>
      </c>
      <c r="Z1134" s="3">
        <v>15</v>
      </c>
      <c r="AI1134" s="19" t="str">
        <f>VLOOKUP(BBDD!AH1134,[1]CODIFICACIÓN!$BM$3:$BN$14,2,FALSE)</f>
        <v>NS/NC</v>
      </c>
      <c r="AJ1134" s="19" t="str">
        <f>VLOOKUP(BBDD!AI1134,[1]CODIFICACIÓN!$BO$3:$BP$12,2,FALSE)</f>
        <v>NS/NC</v>
      </c>
      <c r="AL1134" s="19" t="str">
        <f>VLOOKUP(BBDD!AK1134,[1]CODIFICACIÓN!$BQ$3:$BR$7,2,FALSE)</f>
        <v>1-3 VECES AL MES</v>
      </c>
      <c r="AM1134" s="19" t="str">
        <f>VLOOKUP(BBDD!AL1134,[1]CODIFICACIÓN!$BS$3:$BT$7,2,FALSE)</f>
        <v>Seguro</v>
      </c>
    </row>
    <row r="1135" spans="1:39" ht="15" customHeight="1" x14ac:dyDescent="0.3">
      <c r="A1135" s="4">
        <v>1134</v>
      </c>
      <c r="B1135" s="5">
        <v>42846</v>
      </c>
      <c r="D1135" s="3" t="s">
        <v>545</v>
      </c>
      <c r="E1135" s="19" t="str">
        <f>VLOOKUP(BBDD!E1135,[1]CODIFICACIÓN!$A$3:$B$5,2,FALSE)</f>
        <v>NS/NC</v>
      </c>
      <c r="F1135" s="3">
        <v>70</v>
      </c>
      <c r="G1135" s="3" t="str">
        <f>VLOOKUP(F1135,[1]CODIFICACIÓN!$BV$3:$BW$99,2,FALSE)</f>
        <v>&gt; 65 años</v>
      </c>
      <c r="H1135" s="3" t="s">
        <v>128</v>
      </c>
      <c r="I1135" s="19" t="str">
        <f>VLOOKUP(BBDD!H1135,[1]CODIFICACIÓN!$BG$3:$BH$11,2,FALSE)</f>
        <v>RETIRADO/A JUBILADO/A</v>
      </c>
      <c r="J1135" s="4" t="s">
        <v>128</v>
      </c>
      <c r="K1135" s="19" t="str">
        <f>VLOOKUP(BBDD!J1135,[1]CODIFICACIÓN!$G$3:$H$48,2,FALSE)</f>
        <v>San José</v>
      </c>
      <c r="L1135" s="4" t="s">
        <v>667</v>
      </c>
      <c r="M1135" s="3" t="s">
        <v>545</v>
      </c>
      <c r="N1135" s="19" t="str">
        <f>VLOOKUP(BBDD!M1135,[1]CODIFICACIÓN!$G$3:$H$48,2,FALSE)</f>
        <v>Actur- Rey Fernando</v>
      </c>
      <c r="O1135" s="18">
        <v>163</v>
      </c>
      <c r="P1135" s="19" t="str">
        <f>VLOOKUP(BBDD!O1135,[1]CODIFICACIÓN!$BI$3:$BJ$15,2,FALSE)</f>
        <v>ACOMPAÑAR ESTUDIAR</v>
      </c>
      <c r="Q1135" s="3"/>
      <c r="R1135" s="19" t="str">
        <f>VLOOKUP(BBDD!Q1135,[1]CODIFICACIÓN!$BI$3:$BJ$15,2,FALSE)</f>
        <v>GESTIONES ADMINISTRATIVAS</v>
      </c>
      <c r="T1135" s="19" t="str">
        <f>VLOOKUP(BBDD!S1135,[1]CODIFICACIÓN!$BK$3:$BL$18,2,FALSE)</f>
        <v>A PIE</v>
      </c>
      <c r="U1135" s="19"/>
      <c r="V1135" s="3"/>
      <c r="Y1135" s="7">
        <v>0.375</v>
      </c>
      <c r="Z1135" s="3">
        <v>90</v>
      </c>
      <c r="AI1135" s="19" t="str">
        <f>VLOOKUP(BBDD!AH1135,[1]CODIFICACIÓN!$BM$3:$BN$14,2,FALSE)</f>
        <v>NS/NC</v>
      </c>
      <c r="AJ1135" s="19" t="str">
        <f>VLOOKUP(BBDD!AI1135,[1]CODIFICACIÓN!$BO$3:$BP$12,2,FALSE)</f>
        <v>NS/NC</v>
      </c>
      <c r="AL1135" s="19" t="str">
        <f>VLOOKUP(BBDD!AK1135,[1]CODIFICACIÓN!$BQ$3:$BR$7,2,FALSE)</f>
        <v>CON MENOR FRECUENCIA</v>
      </c>
      <c r="AM1135" s="19" t="str">
        <f>VLOOKUP(BBDD!AL1135,[1]CODIFICACIÓN!$BS$3:$BT$7,2,FALSE)</f>
        <v>Seguro</v>
      </c>
    </row>
    <row r="1136" spans="1:39" ht="15" customHeight="1" x14ac:dyDescent="0.3">
      <c r="A1136" s="4">
        <v>1135</v>
      </c>
      <c r="B1136" s="5">
        <v>42846</v>
      </c>
      <c r="D1136" s="3" t="s">
        <v>545</v>
      </c>
      <c r="E1136" s="19" t="str">
        <f>VLOOKUP(BBDD!E1136,[1]CODIFICACIÓN!$A$3:$B$5,2,FALSE)</f>
        <v>Mujer</v>
      </c>
      <c r="F1136" s="3">
        <v>52</v>
      </c>
      <c r="G1136" s="3" t="str">
        <f>VLOOKUP(F1136,[1]CODIFICACIÓN!$BV$3:$BW$99,2,FALSE)</f>
        <v>40 a 54 años</v>
      </c>
      <c r="H1136" s="3" t="s">
        <v>105</v>
      </c>
      <c r="I1136" s="19" t="str">
        <f>VLOOKUP(BBDD!H1136,[1]CODIFICACIÓN!$BG$3:$BH$11,2,FALSE)</f>
        <v>NS/NC</v>
      </c>
      <c r="J1136" s="4" t="s">
        <v>105</v>
      </c>
      <c r="K1136" s="19" t="str">
        <f>VLOOKUP(BBDD!J1136,[1]CODIFICACIÓN!$G$3:$H$48,2,FALSE)</f>
        <v>Centro</v>
      </c>
      <c r="L1136" s="4" t="s">
        <v>665</v>
      </c>
      <c r="M1136" s="3" t="s">
        <v>545</v>
      </c>
      <c r="N1136" s="19" t="str">
        <f>VLOOKUP(BBDD!M1136,[1]CODIFICACIÓN!$G$3:$H$48,2,FALSE)</f>
        <v>Actur- Rey Fernando</v>
      </c>
      <c r="O1136" s="18">
        <v>163</v>
      </c>
      <c r="P1136" s="19" t="str">
        <f>VLOOKUP(BBDD!O1136,[1]CODIFICACIÓN!$BI$3:$BJ$15,2,FALSE)</f>
        <v>CASA</v>
      </c>
      <c r="Q1136" s="3"/>
      <c r="R1136" s="19" t="str">
        <f>VLOOKUP(BBDD!Q1136,[1]CODIFICACIÓN!$BI$3:$BJ$15,2,FALSE)</f>
        <v>GESTIONES TRABAJO</v>
      </c>
      <c r="T1136" s="19" t="str">
        <f>VLOOKUP(BBDD!S1136,[1]CODIFICACIÓN!$BK$3:$BL$18,2,FALSE)</f>
        <v>BUS URBANO</v>
      </c>
      <c r="U1136" s="19"/>
      <c r="V1136" s="3"/>
      <c r="Z1136" s="3">
        <v>20</v>
      </c>
      <c r="AI1136" s="19" t="str">
        <f>VLOOKUP(BBDD!AH1136,[1]CODIFICACIÓN!$BM$3:$BN$14,2,FALSE)</f>
        <v>BILLETE SENCILLO (TARJETA INTERBUS)</v>
      </c>
      <c r="AJ1136" s="19" t="str">
        <f>VLOOKUP(BBDD!AI1136,[1]CODIFICACIÓN!$BO$3:$BP$12,2,FALSE)</f>
        <v>NS/NC</v>
      </c>
      <c r="AL1136" s="19" t="str">
        <f>VLOOKUP(BBDD!AK1136,[1]CODIFICACIÓN!$BQ$3:$BR$7,2,FALSE)</f>
        <v>CON MENOR FRECUENCIA</v>
      </c>
      <c r="AM1136" s="19" t="str">
        <f>VLOOKUP(BBDD!AL1136,[1]CODIFICACIÓN!$BS$3:$BT$7,2,FALSE)</f>
        <v>NS/NC</v>
      </c>
    </row>
    <row r="1137" spans="1:114" x14ac:dyDescent="0.3">
      <c r="A1137" s="4">
        <v>1136</v>
      </c>
      <c r="B1137" s="5">
        <v>42846</v>
      </c>
      <c r="D1137" s="3" t="s">
        <v>545</v>
      </c>
      <c r="E1137" s="19" t="str">
        <f>VLOOKUP(BBDD!E1137,[1]CODIFICACIÓN!$A$3:$B$5,2,FALSE)</f>
        <v>NS/NC</v>
      </c>
      <c r="F1137" s="3">
        <v>48</v>
      </c>
      <c r="G1137" s="3" t="str">
        <f>VLOOKUP(F1137,[1]CODIFICACIÓN!$BV$3:$BW$99,2,FALSE)</f>
        <v>40 a 54 años</v>
      </c>
      <c r="H1137" s="3" t="s">
        <v>115</v>
      </c>
      <c r="I1137" s="19" t="str">
        <f>VLOOKUP(BBDD!H1137,[1]CODIFICACIÓN!$BG$3:$BH$11,2,FALSE)</f>
        <v>OCUPADO/A</v>
      </c>
      <c r="J1137" s="4" t="s">
        <v>115</v>
      </c>
      <c r="K1137" s="19" t="str">
        <f>VLOOKUP(BBDD!J1137,[1]CODIFICACIÓN!$G$3:$H$48,2,FALSE)</f>
        <v>Delicias</v>
      </c>
      <c r="L1137" s="4" t="s">
        <v>564</v>
      </c>
      <c r="M1137" s="3" t="s">
        <v>545</v>
      </c>
      <c r="N1137" s="19" t="str">
        <f>VLOOKUP(BBDD!M1137,[1]CODIFICACIÓN!$G$3:$H$48,2,FALSE)</f>
        <v>Actur- Rey Fernando</v>
      </c>
      <c r="O1137" s="18">
        <v>163</v>
      </c>
      <c r="P1137" s="19" t="str">
        <f>VLOOKUP(BBDD!O1137,[1]CODIFICACIÓN!$BI$3:$BJ$15,2,FALSE)</f>
        <v>CASA</v>
      </c>
      <c r="Q1137" s="3"/>
      <c r="R1137" s="19" t="str">
        <f>VLOOKUP(BBDD!Q1137,[1]CODIFICACIÓN!$BI$3:$BJ$15,2,FALSE)</f>
        <v>GESTIONES ADMINISTRATIVAS</v>
      </c>
      <c r="T1137" s="19" t="str">
        <f>VLOOKUP(BBDD!S1137,[1]CODIFICACIÓN!$BK$3:$BL$18,2,FALSE)</f>
        <v>BUS URBANO</v>
      </c>
      <c r="U1137" s="19" t="str">
        <f>VLOOKUP(BBDD!T1137,[1]CODIFICACIÓN!$BK$3:$BL$18,2,FALSE)</f>
        <v>BUS URBANO</v>
      </c>
      <c r="V1137" s="3"/>
      <c r="Y1137" s="7">
        <v>0.41666666666666669</v>
      </c>
      <c r="Z1137" s="3">
        <v>30</v>
      </c>
      <c r="AA1137" s="3">
        <v>24</v>
      </c>
      <c r="AC1137" s="3" t="s">
        <v>388</v>
      </c>
      <c r="AI1137" s="19" t="str">
        <f>VLOOKUP(BBDD!AH1137,[1]CODIFICACIÓN!$BM$3:$BN$14,2,FALSE)</f>
        <v>BILLETE SENCILLO (TARJETA INTERBUS)</v>
      </c>
      <c r="AJ1137" s="19" t="str">
        <f>VLOOKUP(BBDD!AI1137,[1]CODIFICACIÓN!$BO$3:$BP$12,2,FALSE)</f>
        <v>NS/NC</v>
      </c>
      <c r="AL1137" s="19" t="str">
        <f>VLOOKUP(BBDD!AK1137,[1]CODIFICACIÓN!$BQ$3:$BR$7,2,FALSE)</f>
        <v>1-3 VECES AL MES</v>
      </c>
      <c r="AM1137" s="19" t="str">
        <f>VLOOKUP(BBDD!AL1137,[1]CODIFICACIÓN!$BS$3:$BT$7,2,FALSE)</f>
        <v>Seguro</v>
      </c>
    </row>
    <row r="1138" spans="1:114" ht="15" customHeight="1" x14ac:dyDescent="0.3">
      <c r="A1138" s="4">
        <v>1137</v>
      </c>
      <c r="B1138" s="5">
        <v>42846</v>
      </c>
      <c r="D1138" s="3" t="s">
        <v>545</v>
      </c>
      <c r="E1138" s="19" t="str">
        <f>VLOOKUP(BBDD!E1138,[1]CODIFICACIÓN!$A$3:$B$5,2,FALSE)</f>
        <v>Mujer</v>
      </c>
      <c r="F1138" s="3">
        <v>46</v>
      </c>
      <c r="G1138" s="3" t="str">
        <f>VLOOKUP(F1138,[1]CODIFICACIÓN!$BV$3:$BW$99,2,FALSE)</f>
        <v>40 a 54 años</v>
      </c>
      <c r="H1138" s="3" t="s">
        <v>115</v>
      </c>
      <c r="I1138" s="19" t="str">
        <f>VLOOKUP(BBDD!H1138,[1]CODIFICACIÓN!$BG$3:$BH$11,2,FALSE)</f>
        <v>NS/NC</v>
      </c>
      <c r="J1138" s="4" t="s">
        <v>115</v>
      </c>
      <c r="K1138" s="19" t="str">
        <f>VLOOKUP(BBDD!J1138,[1]CODIFICACIÓN!$G$3:$H$48,2,FALSE)</f>
        <v>Delicias</v>
      </c>
      <c r="L1138" s="4" t="s">
        <v>564</v>
      </c>
      <c r="M1138" s="3" t="s">
        <v>545</v>
      </c>
      <c r="N1138" s="19" t="str">
        <f>VLOOKUP(BBDD!M1138,[1]CODIFICACIÓN!$G$3:$H$48,2,FALSE)</f>
        <v>Actur- Rey Fernando</v>
      </c>
      <c r="O1138" s="18">
        <v>163</v>
      </c>
      <c r="P1138" s="19" t="str">
        <f>VLOOKUP(BBDD!O1138,[1]CODIFICACIÓN!$BI$3:$BJ$15,2,FALSE)</f>
        <v>CASA</v>
      </c>
      <c r="Q1138" s="3"/>
      <c r="R1138" s="19" t="str">
        <f>VLOOKUP(BBDD!Q1138,[1]CODIFICACIÓN!$BI$3:$BJ$15,2,FALSE)</f>
        <v>GESTIONES ADMINISTRATIVAS</v>
      </c>
      <c r="T1138" s="19" t="str">
        <f>VLOOKUP(BBDD!S1138,[1]CODIFICACIÓN!$BK$3:$BL$18,2,FALSE)</f>
        <v>NS/NC</v>
      </c>
      <c r="U1138" s="19"/>
      <c r="V1138" s="3"/>
      <c r="AI1138" s="19" t="str">
        <f>VLOOKUP(BBDD!AH1138,[1]CODIFICACIÓN!$BM$3:$BN$14,2,FALSE)</f>
        <v>NS/NC</v>
      </c>
      <c r="AJ1138" s="19" t="str">
        <f>VLOOKUP(BBDD!AI1138,[1]CODIFICACIÓN!$BO$3:$BP$12,2,FALSE)</f>
        <v>NS/NC</v>
      </c>
      <c r="AL1138" s="19" t="str">
        <f>VLOOKUP(BBDD!AK1138,[1]CODIFICACIÓN!$BQ$3:$BR$7,2,FALSE)</f>
        <v>1-3 VECES AL MES</v>
      </c>
      <c r="AM1138" s="19" t="str">
        <f>VLOOKUP(BBDD!AL1138,[1]CODIFICACIÓN!$BS$3:$BT$7,2,FALSE)</f>
        <v>Seguro</v>
      </c>
    </row>
    <row r="1139" spans="1:114" ht="15" customHeight="1" x14ac:dyDescent="0.3">
      <c r="A1139" s="4">
        <v>1138</v>
      </c>
      <c r="B1139" s="5">
        <v>42846</v>
      </c>
      <c r="D1139" s="3" t="s">
        <v>545</v>
      </c>
      <c r="E1139" s="19" t="str">
        <f>VLOOKUP(BBDD!E1139,[1]CODIFICACIÓN!$A$3:$B$5,2,FALSE)</f>
        <v>Hombre</v>
      </c>
      <c r="F1139" s="3">
        <v>61</v>
      </c>
      <c r="G1139" s="3" t="str">
        <f>VLOOKUP(F1139,[1]CODIFICACIÓN!$BV$3:$BW$99,2,FALSE)</f>
        <v>55 a 64 años</v>
      </c>
      <c r="H1139" s="3" t="s">
        <v>128</v>
      </c>
      <c r="I1139" s="19" t="str">
        <f>VLOOKUP(BBDD!H1139,[1]CODIFICACIÓN!$BG$3:$BH$11,2,FALSE)</f>
        <v>OCUPADO/A</v>
      </c>
      <c r="J1139" s="4" t="s">
        <v>394</v>
      </c>
      <c r="K1139" s="19" t="str">
        <f>VLOOKUP(BBDD!J1139,[1]CODIFICACIÓN!$G$3:$H$48,2,FALSE)</f>
        <v>Universidad</v>
      </c>
      <c r="L1139" s="4">
        <v>90</v>
      </c>
      <c r="M1139" s="3" t="s">
        <v>128</v>
      </c>
      <c r="N1139" s="19" t="str">
        <f>VLOOKUP(BBDD!M1139,[1]CODIFICACIÓN!$G$3:$H$48,2,FALSE)</f>
        <v>San José</v>
      </c>
      <c r="O1139" s="18" t="s">
        <v>565</v>
      </c>
      <c r="P1139" s="19" t="str">
        <f>VLOOKUP(BBDD!O1139,[1]CODIFICACIÓN!$BI$3:$BJ$15,2,FALSE)</f>
        <v>GESTIONES ADMINISTRATIVAS</v>
      </c>
      <c r="Q1139" s="3"/>
      <c r="R1139" s="19" t="str">
        <f>VLOOKUP(BBDD!Q1139,[1]CODIFICACIÓN!$BI$3:$BJ$15,2,FALSE)</f>
        <v>CASA</v>
      </c>
      <c r="T1139" s="19" t="str">
        <f>VLOOKUP(BBDD!S1139,[1]CODIFICACIÓN!$BK$3:$BL$18,2,FALSE)</f>
        <v>COCHE PERSONA QUE CONDUCE</v>
      </c>
      <c r="U1139" s="19"/>
      <c r="V1139" s="3"/>
      <c r="Z1139" s="3">
        <v>18</v>
      </c>
      <c r="AI1139" s="19" t="str">
        <f>VLOOKUP(BBDD!AH1139,[1]CODIFICACIÓN!$BM$3:$BN$14,2,FALSE)</f>
        <v>NS/NC</v>
      </c>
      <c r="AJ1139" s="19" t="str">
        <f>VLOOKUP(BBDD!AI1139,[1]CODIFICACIÓN!$BO$3:$BP$12,2,FALSE)</f>
        <v>NS/NC</v>
      </c>
      <c r="AL1139" s="19" t="str">
        <f>VLOOKUP(BBDD!AK1139,[1]CODIFICACIÓN!$BQ$3:$BR$7,2,FALSE)</f>
        <v>1-3 VECES AL MES</v>
      </c>
      <c r="AM1139" s="19" t="str">
        <f>VLOOKUP(BBDD!AL1139,[1]CODIFICACIÓN!$BS$3:$BT$7,2,FALSE)</f>
        <v>Seguro</v>
      </c>
    </row>
    <row r="1140" spans="1:114" ht="15" customHeight="1" x14ac:dyDescent="0.3">
      <c r="A1140" s="4">
        <v>1139</v>
      </c>
      <c r="B1140" s="5">
        <v>42846</v>
      </c>
      <c r="D1140" s="3" t="s">
        <v>545</v>
      </c>
      <c r="E1140" s="19" t="str">
        <f>VLOOKUP(BBDD!E1140,[1]CODIFICACIÓN!$A$3:$B$5,2,FALSE)</f>
        <v>Hombre</v>
      </c>
      <c r="F1140" s="3">
        <v>52</v>
      </c>
      <c r="G1140" s="3" t="str">
        <f>VLOOKUP(F1140,[1]CODIFICACIÓN!$BV$3:$BW$99,2,FALSE)</f>
        <v>40 a 54 años</v>
      </c>
      <c r="H1140" s="3" t="s">
        <v>106</v>
      </c>
      <c r="I1140" s="19" t="str">
        <f>VLOOKUP(BBDD!H1140,[1]CODIFICACIÓN!$BG$3:$BH$11,2,FALSE)</f>
        <v>OCUPADO/A</v>
      </c>
      <c r="J1140" s="4" t="s">
        <v>106</v>
      </c>
      <c r="K1140" s="19" t="str">
        <f>VLOOKUP(BBDD!J1140,[1]CODIFICACIÓN!$G$3:$H$48,2,FALSE)</f>
        <v>Actur- Rey Fernando</v>
      </c>
      <c r="L1140" s="4" t="s">
        <v>663</v>
      </c>
      <c r="M1140" s="3" t="s">
        <v>549</v>
      </c>
      <c r="N1140" s="19" t="str">
        <f>VLOOKUP(BBDD!M1140,[1]CODIFICACIÓN!$G$3:$H$48,2,FALSE)</f>
        <v>Delicias</v>
      </c>
      <c r="O1140" s="18">
        <v>76</v>
      </c>
      <c r="P1140" s="19" t="str">
        <f>VLOOKUP(BBDD!O1140,[1]CODIFICACIÓN!$BI$3:$BJ$15,2,FALSE)</f>
        <v>CASA</v>
      </c>
      <c r="Q1140" s="3"/>
      <c r="R1140" s="19" t="str">
        <f>VLOOKUP(BBDD!Q1140,[1]CODIFICACIÓN!$BI$3:$BJ$15,2,FALSE)</f>
        <v>TRABAJO</v>
      </c>
      <c r="T1140" s="19" t="str">
        <f>VLOOKUP(BBDD!S1140,[1]CODIFICACIÓN!$BK$3:$BL$18,2,FALSE)</f>
        <v>A PIE</v>
      </c>
      <c r="U1140" s="19"/>
      <c r="V1140" s="3"/>
      <c r="Y1140" s="7">
        <v>0.5</v>
      </c>
      <c r="Z1140" s="3">
        <v>3</v>
      </c>
      <c r="AI1140" s="19" t="str">
        <f>VLOOKUP(BBDD!AH1140,[1]CODIFICACIÓN!$BM$3:$BN$14,2,FALSE)</f>
        <v>NS/NC</v>
      </c>
      <c r="AJ1140" s="19" t="str">
        <f>VLOOKUP(BBDD!AI1140,[1]CODIFICACIÓN!$BO$3:$BP$12,2,FALSE)</f>
        <v>NS/NC</v>
      </c>
      <c r="AL1140" s="19" t="str">
        <f>VLOOKUP(BBDD!AK1140,[1]CODIFICACIÓN!$BQ$3:$BR$7,2,FALSE)</f>
        <v>CON MENOR FRECUENCIA</v>
      </c>
      <c r="AM1140" s="19" t="str">
        <f>VLOOKUP(BBDD!AL1140,[1]CODIFICACIÓN!$BS$3:$BT$7,2,FALSE)</f>
        <v>Seguro</v>
      </c>
    </row>
    <row r="1141" spans="1:114" x14ac:dyDescent="0.3">
      <c r="A1141" s="4">
        <v>1140</v>
      </c>
      <c r="B1141" s="5">
        <v>42846</v>
      </c>
      <c r="D1141" s="3" t="s">
        <v>545</v>
      </c>
      <c r="E1141" s="19" t="str">
        <f>VLOOKUP(BBDD!E1141,[1]CODIFICACIÓN!$A$3:$B$5,2,FALSE)</f>
        <v>NS/NC</v>
      </c>
      <c r="F1141" s="3">
        <v>52</v>
      </c>
      <c r="G1141" s="3" t="str">
        <f>VLOOKUP(F1141,[1]CODIFICACIÓN!$BV$3:$BW$99,2,FALSE)</f>
        <v>40 a 54 años</v>
      </c>
      <c r="H1141" s="3" t="s">
        <v>115</v>
      </c>
      <c r="I1141" s="19" t="str">
        <f>VLOOKUP(BBDD!H1141,[1]CODIFICACIÓN!$BG$3:$BH$11,2,FALSE)</f>
        <v>NS/NC</v>
      </c>
      <c r="J1141" s="4" t="s">
        <v>394</v>
      </c>
      <c r="K1141" s="19" t="str">
        <f>VLOOKUP(BBDD!J1141,[1]CODIFICACIÓN!$G$3:$H$48,2,FALSE)</f>
        <v>Universidad</v>
      </c>
      <c r="L1141" s="4">
        <v>90</v>
      </c>
      <c r="M1141" s="3" t="s">
        <v>115</v>
      </c>
      <c r="N1141" s="19" t="str">
        <f>VLOOKUP(BBDD!M1141,[1]CODIFICACIÓN!$G$3:$H$48,2,FALSE)</f>
        <v>Delicias</v>
      </c>
      <c r="O1141" s="18" t="s">
        <v>564</v>
      </c>
      <c r="P1141" s="19" t="str">
        <f>VLOOKUP(BBDD!O1141,[1]CODIFICACIÓN!$BI$3:$BJ$15,2,FALSE)</f>
        <v>TRABAJO</v>
      </c>
      <c r="Q1141" s="3"/>
      <c r="R1141" s="19" t="str">
        <f>VLOOKUP(BBDD!Q1141,[1]CODIFICACIÓN!$BI$3:$BJ$15,2,FALSE)</f>
        <v>CASA</v>
      </c>
      <c r="T1141" s="19" t="str">
        <f>VLOOKUP(BBDD!S1141,[1]CODIFICACIÓN!$BK$3:$BL$18,2,FALSE)</f>
        <v>A PIE</v>
      </c>
      <c r="U1141" s="19" t="str">
        <f>VLOOKUP(BBDD!T1141,[1]CODIFICACIÓN!$BK$3:$BL$18,2,FALSE)</f>
        <v>BUS URBANO</v>
      </c>
      <c r="V1141" s="19" t="str">
        <f>VLOOKUP(BBDD!U1141,[1]CODIFICACIÓN!$BK$3:$BL$18,2,FALSE)</f>
        <v>BUS URBANO</v>
      </c>
      <c r="Z1141" s="3">
        <v>60</v>
      </c>
      <c r="AC1141" s="3">
        <v>23</v>
      </c>
      <c r="AE1141" s="3" t="s">
        <v>550</v>
      </c>
      <c r="AI1141" s="19" t="str">
        <f>VLOOKUP(BBDD!AH1141,[1]CODIFICACIÓN!$BM$3:$BN$14,2,FALSE)</f>
        <v>BONO INTERURBANO 50/60</v>
      </c>
      <c r="AJ1141" s="19" t="str">
        <f>VLOOKUP(BBDD!AI1141,[1]CODIFICACIÓN!$BO$3:$BP$12,2,FALSE)</f>
        <v>NS/NC</v>
      </c>
      <c r="AL1141" s="19" t="str">
        <f>VLOOKUP(BBDD!AK1141,[1]CODIFICACIÓN!$BQ$3:$BR$7,2,FALSE)</f>
        <v>NS/NC</v>
      </c>
      <c r="AM1141" s="19" t="str">
        <f>VLOOKUP(BBDD!AL1141,[1]CODIFICACIÓN!$BS$3:$BT$7,2,FALSE)</f>
        <v>Seguro</v>
      </c>
    </row>
    <row r="1142" spans="1:114" ht="15" customHeight="1" x14ac:dyDescent="0.3">
      <c r="A1142" s="4">
        <v>1141</v>
      </c>
      <c r="B1142" s="5">
        <v>42846</v>
      </c>
      <c r="D1142" s="3" t="s">
        <v>545</v>
      </c>
      <c r="E1142" s="19" t="str">
        <f>VLOOKUP(BBDD!E1142,[1]CODIFICACIÓN!$A$3:$B$5,2,FALSE)</f>
        <v>Hombre</v>
      </c>
      <c r="F1142" s="3">
        <v>55</v>
      </c>
      <c r="G1142" s="3" t="str">
        <f>VLOOKUP(F1142,[1]CODIFICACIÓN!$BV$3:$BW$99,2,FALSE)</f>
        <v>55 a 64 años</v>
      </c>
      <c r="H1142" s="3" t="s">
        <v>106</v>
      </c>
      <c r="I1142" s="19" t="str">
        <f>VLOOKUP(BBDD!H1142,[1]CODIFICACIÓN!$BG$3:$BH$11,2,FALSE)</f>
        <v>OCUPADO/A</v>
      </c>
      <c r="J1142" s="4" t="s">
        <v>394</v>
      </c>
      <c r="K1142" s="19" t="str">
        <f>VLOOKUP(BBDD!J1142,[1]CODIFICACIÓN!$G$3:$H$48,2,FALSE)</f>
        <v>Universidad</v>
      </c>
      <c r="L1142" s="4">
        <v>90</v>
      </c>
      <c r="M1142" s="3" t="s">
        <v>106</v>
      </c>
      <c r="N1142" s="19" t="str">
        <f>VLOOKUP(BBDD!M1142,[1]CODIFICACIÓN!$G$3:$H$48,2,FALSE)</f>
        <v>Actur- Rey Fernando</v>
      </c>
      <c r="O1142" s="18" t="s">
        <v>609</v>
      </c>
      <c r="P1142" s="19" t="str">
        <f>VLOOKUP(BBDD!O1142,[1]CODIFICACIÓN!$BI$3:$BJ$15,2,FALSE)</f>
        <v>CASA</v>
      </c>
      <c r="Q1142" s="3"/>
      <c r="R1142" s="19" t="str">
        <f>VLOOKUP(BBDD!Q1142,[1]CODIFICACIÓN!$BI$3:$BJ$15,2,FALSE)</f>
        <v>TRABAJO</v>
      </c>
      <c r="T1142" s="19" t="str">
        <f>VLOOKUP(BBDD!S1142,[1]CODIFICACIÓN!$BK$3:$BL$18,2,FALSE)</f>
        <v>A PIE</v>
      </c>
      <c r="U1142" s="19"/>
      <c r="V1142" s="3"/>
      <c r="Y1142" s="7">
        <v>0.58819444444444446</v>
      </c>
      <c r="Z1142" s="3">
        <v>18</v>
      </c>
      <c r="AI1142" s="19" t="str">
        <f>VLOOKUP(BBDD!AH1142,[1]CODIFICACIÓN!$BM$3:$BN$14,2,FALSE)</f>
        <v>NS/NC</v>
      </c>
      <c r="AJ1142" s="19" t="str">
        <f>VLOOKUP(BBDD!AI1142,[1]CODIFICACIÓN!$BO$3:$BP$12,2,FALSE)</f>
        <v>NS/NC</v>
      </c>
      <c r="AL1142" s="19" t="str">
        <f>VLOOKUP(BBDD!AK1142,[1]CODIFICACIÓN!$BQ$3:$BR$7,2,FALSE)</f>
        <v>NS/NC</v>
      </c>
      <c r="AM1142" s="19" t="str">
        <f>VLOOKUP(BBDD!AL1142,[1]CODIFICACIÓN!$BS$3:$BT$7,2,FALSE)</f>
        <v>Muy seguro</v>
      </c>
    </row>
    <row r="1143" spans="1:114" x14ac:dyDescent="0.3">
      <c r="A1143" s="4">
        <v>1142</v>
      </c>
      <c r="B1143" s="5">
        <v>42846</v>
      </c>
      <c r="D1143" s="3" t="s">
        <v>545</v>
      </c>
      <c r="E1143" s="19" t="str">
        <f>VLOOKUP(BBDD!E1143,[1]CODIFICACIÓN!$A$3:$B$5,2,FALSE)</f>
        <v>Hombre</v>
      </c>
      <c r="F1143" s="3">
        <v>77</v>
      </c>
      <c r="G1143" s="3" t="str">
        <f>VLOOKUP(F1143,[1]CODIFICACIÓN!$BV$3:$BW$99,2,FALSE)</f>
        <v>&gt; 65 años</v>
      </c>
      <c r="H1143" s="3" t="s">
        <v>138</v>
      </c>
      <c r="I1143" s="19" t="str">
        <f>VLOOKUP(BBDD!H1143,[1]CODIFICACIÓN!$BG$3:$BH$11,2,FALSE)</f>
        <v>RETIRADO/A JUBILADO/A</v>
      </c>
      <c r="J1143" s="4" t="s">
        <v>545</v>
      </c>
      <c r="K1143" s="19" t="str">
        <f>VLOOKUP(BBDD!J1143,[1]CODIFICACIÓN!$G$3:$H$48,2,FALSE)</f>
        <v>Actur- Rey Fernando</v>
      </c>
      <c r="L1143" s="4">
        <v>163</v>
      </c>
      <c r="M1143" s="3" t="s">
        <v>138</v>
      </c>
      <c r="N1143" s="19" t="str">
        <f>VLOOKUP(BBDD!M1143,[1]CODIFICACIÓN!$G$3:$H$48,2,FALSE)</f>
        <v>Zona Oeste</v>
      </c>
      <c r="O1143" s="18">
        <v>164</v>
      </c>
      <c r="P1143" s="19" t="str">
        <f>VLOOKUP(BBDD!O1143,[1]CODIFICACIÓN!$BI$3:$BJ$15,2,FALSE)</f>
        <v>GESTIONES ADMINISTRATIVAS</v>
      </c>
      <c r="Q1143" s="3"/>
      <c r="R1143" s="19" t="str">
        <f>VLOOKUP(BBDD!Q1143,[1]CODIFICACIÓN!$BI$3:$BJ$15,2,FALSE)</f>
        <v>CASA</v>
      </c>
      <c r="T1143" s="19" t="str">
        <f>VLOOKUP(BBDD!S1143,[1]CODIFICACIÓN!$BK$3:$BL$18,2,FALSE)</f>
        <v>BUS URBANO</v>
      </c>
      <c r="U1143" s="19" t="str">
        <f>VLOOKUP(BBDD!T1143,[1]CODIFICACIÓN!$BK$3:$BL$18,2,FALSE)</f>
        <v>BUS URBANO</v>
      </c>
      <c r="V1143" s="3"/>
      <c r="Y1143" s="7">
        <v>0.46666666666666662</v>
      </c>
      <c r="Z1143" s="3">
        <v>50</v>
      </c>
      <c r="AA1143" s="3">
        <v>23</v>
      </c>
      <c r="AC1143" s="3">
        <v>41</v>
      </c>
      <c r="AI1143" s="19" t="str">
        <f>VLOOKUP(BBDD!AH1143,[1]CODIFICACIÓN!$BM$3:$BN$14,2,FALSE)</f>
        <v>BILLETE SENCILLO (TARJETA INTERBUS)</v>
      </c>
      <c r="AJ1143" s="19" t="str">
        <f>VLOOKUP(BBDD!AI1143,[1]CODIFICACIÓN!$BO$3:$BP$12,2,FALSE)</f>
        <v>NS/NC</v>
      </c>
      <c r="AL1143" s="19" t="str">
        <f>VLOOKUP(BBDD!AK1143,[1]CODIFICACIÓN!$BQ$3:$BR$7,2,FALSE)</f>
        <v>1-3 VECES AL MES</v>
      </c>
      <c r="AM1143" s="19" t="str">
        <f>VLOOKUP(BBDD!AL1143,[1]CODIFICACIÓN!$BS$3:$BT$7,2,FALSE)</f>
        <v>Seguro</v>
      </c>
    </row>
    <row r="1144" spans="1:114" ht="15" customHeight="1" x14ac:dyDescent="0.3">
      <c r="A1144" s="4">
        <v>1143</v>
      </c>
      <c r="B1144" s="5">
        <v>42846</v>
      </c>
      <c r="D1144" s="3" t="s">
        <v>545</v>
      </c>
      <c r="E1144" s="19" t="str">
        <f>VLOOKUP(BBDD!E1144,[1]CODIFICACIÓN!$A$3:$B$5,2,FALSE)</f>
        <v>Hombre</v>
      </c>
      <c r="F1144" s="3">
        <v>58</v>
      </c>
      <c r="G1144" s="3" t="str">
        <f>VLOOKUP(F1144,[1]CODIFICACIÓN!$BV$3:$BW$99,2,FALSE)</f>
        <v>55 a 64 años</v>
      </c>
      <c r="H1144" s="3" t="s">
        <v>126</v>
      </c>
      <c r="I1144" s="19" t="str">
        <f>VLOOKUP(BBDD!H1144,[1]CODIFICACIÓN!$BG$3:$BH$11,2,FALSE)</f>
        <v>NS/NC</v>
      </c>
      <c r="J1144" s="4" t="s">
        <v>394</v>
      </c>
      <c r="K1144" s="19" t="str">
        <f>VLOOKUP(BBDD!J1144,[1]CODIFICACIÓN!$G$3:$H$48,2,FALSE)</f>
        <v>Universidad</v>
      </c>
      <c r="L1144" s="4">
        <v>90</v>
      </c>
      <c r="M1144" s="3" t="s">
        <v>549</v>
      </c>
      <c r="N1144" s="19" t="str">
        <f>VLOOKUP(BBDD!M1144,[1]CODIFICACIÓN!$G$3:$H$48,2,FALSE)</f>
        <v>Delicias</v>
      </c>
      <c r="O1144" s="18">
        <v>76</v>
      </c>
      <c r="P1144" s="19" t="str">
        <f>VLOOKUP(BBDD!O1144,[1]CODIFICACIÓN!$BI$3:$BJ$15,2,FALSE)</f>
        <v>TRABAJO</v>
      </c>
      <c r="Q1144" s="3"/>
      <c r="R1144" s="19" t="str">
        <f>VLOOKUP(BBDD!Q1144,[1]CODIFICACIÓN!$BI$3:$BJ$15,2,FALSE)</f>
        <v>TRABAJO</v>
      </c>
      <c r="T1144" s="19" t="str">
        <f>VLOOKUP(BBDD!S1144,[1]CODIFICACIÓN!$BK$3:$BL$18,2,FALSE)</f>
        <v>COCHE PERSONA QUE CONDUCE</v>
      </c>
      <c r="U1144" s="19"/>
      <c r="V1144" s="3"/>
      <c r="Y1144" s="7">
        <v>0.35416666666666669</v>
      </c>
      <c r="Z1144" s="3">
        <v>15</v>
      </c>
      <c r="AI1144" s="19" t="str">
        <f>VLOOKUP(BBDD!AH1144,[1]CODIFICACIÓN!$BM$3:$BN$14,2,FALSE)</f>
        <v>NS/NC</v>
      </c>
      <c r="AJ1144" s="19" t="str">
        <f>VLOOKUP(BBDD!AI1144,[1]CODIFICACIÓN!$BO$3:$BP$12,2,FALSE)</f>
        <v>NS/NC</v>
      </c>
      <c r="AL1144" s="19" t="str">
        <f>VLOOKUP(BBDD!AK1144,[1]CODIFICACIÓN!$BQ$3:$BR$7,2,FALSE)</f>
        <v>CON MENOR FRECUENCIA</v>
      </c>
      <c r="AM1144" s="19" t="str">
        <f>VLOOKUP(BBDD!AL1144,[1]CODIFICACIÓN!$BS$3:$BT$7,2,FALSE)</f>
        <v>NS/NC</v>
      </c>
    </row>
    <row r="1145" spans="1:114" ht="15" customHeight="1" x14ac:dyDescent="0.3">
      <c r="A1145" s="4">
        <v>1144</v>
      </c>
      <c r="B1145" s="5">
        <v>42846</v>
      </c>
      <c r="D1145" s="3" t="s">
        <v>545</v>
      </c>
      <c r="E1145" s="19" t="str">
        <f>VLOOKUP(BBDD!E1145,[1]CODIFICACIÓN!$A$3:$B$5,2,FALSE)</f>
        <v>Mujer</v>
      </c>
      <c r="F1145" s="3">
        <v>30</v>
      </c>
      <c r="G1145" s="3" t="str">
        <f>VLOOKUP(F1145,[1]CODIFICACIÓN!$BV$3:$BW$99,2,FALSE)</f>
        <v>25 a 39 años</v>
      </c>
      <c r="H1145" s="3" t="s">
        <v>128</v>
      </c>
      <c r="I1145" s="19" t="str">
        <f>VLOOKUP(BBDD!H1145,[1]CODIFICACIÓN!$BG$3:$BH$11,2,FALSE)</f>
        <v>OCUPADO/A</v>
      </c>
      <c r="J1145" s="4" t="s">
        <v>394</v>
      </c>
      <c r="K1145" s="19" t="str">
        <f>VLOOKUP(BBDD!J1145,[1]CODIFICACIÓN!$G$3:$H$48,2,FALSE)</f>
        <v>Universidad</v>
      </c>
      <c r="L1145" s="4">
        <v>90</v>
      </c>
      <c r="M1145" s="3" t="s">
        <v>128</v>
      </c>
      <c r="N1145" s="19" t="str">
        <f>VLOOKUP(BBDD!M1145,[1]CODIFICACIÓN!$G$3:$H$48,2,FALSE)</f>
        <v>San José</v>
      </c>
      <c r="O1145" s="18" t="s">
        <v>565</v>
      </c>
      <c r="P1145" s="19" t="str">
        <f>VLOOKUP(BBDD!O1145,[1]CODIFICACIÓN!$BI$3:$BJ$15,2,FALSE)</f>
        <v>CASA</v>
      </c>
      <c r="Q1145" s="3"/>
      <c r="R1145" s="19" t="str">
        <f>VLOOKUP(BBDD!Q1145,[1]CODIFICACIÓN!$BI$3:$BJ$15,2,FALSE)</f>
        <v>TRABAJO</v>
      </c>
      <c r="T1145" s="19" t="str">
        <f>VLOOKUP(BBDD!S1145,[1]CODIFICACIÓN!$BK$3:$BL$18,2,FALSE)</f>
        <v>NS/NC</v>
      </c>
      <c r="U1145" s="19"/>
      <c r="V1145" s="3"/>
      <c r="Y1145" s="7">
        <v>0.33333333333333331</v>
      </c>
      <c r="Z1145" s="3">
        <v>20</v>
      </c>
      <c r="AI1145" s="19" t="str">
        <f>VLOOKUP(BBDD!AH1145,[1]CODIFICACIÓN!$BM$3:$BN$14,2,FALSE)</f>
        <v>NS/NC</v>
      </c>
      <c r="AJ1145" s="19" t="str">
        <f>VLOOKUP(BBDD!AI1145,[1]CODIFICACIÓN!$BO$3:$BP$12,2,FALSE)</f>
        <v>NS/NC</v>
      </c>
      <c r="AL1145" s="19" t="str">
        <f>VLOOKUP(BBDD!AK1145,[1]CODIFICACIÓN!$BQ$3:$BR$7,2,FALSE)</f>
        <v>NS/NC</v>
      </c>
      <c r="AM1145" s="19" t="str">
        <f>VLOOKUP(BBDD!AL1145,[1]CODIFICACIÓN!$BS$3:$BT$7,2,FALSE)</f>
        <v>Seguro</v>
      </c>
    </row>
    <row r="1146" spans="1:114" ht="15" customHeight="1" x14ac:dyDescent="0.3">
      <c r="A1146" s="4">
        <v>1145</v>
      </c>
      <c r="B1146" s="5">
        <v>42846</v>
      </c>
      <c r="D1146" s="3" t="s">
        <v>545</v>
      </c>
      <c r="E1146" s="19" t="str">
        <f>VLOOKUP(BBDD!E1146,[1]CODIFICACIÓN!$A$3:$B$5,2,FALSE)</f>
        <v>Mujer</v>
      </c>
      <c r="F1146" s="3">
        <v>59</v>
      </c>
      <c r="G1146" s="3" t="str">
        <f>VLOOKUP(F1146,[1]CODIFICACIÓN!$BV$3:$BW$99,2,FALSE)</f>
        <v>55 a 64 años</v>
      </c>
      <c r="H1146" s="3" t="s">
        <v>240</v>
      </c>
      <c r="I1146" s="19" t="str">
        <f>VLOOKUP(BBDD!H1146,[1]CODIFICACIÓN!$BG$3:$BH$11,2,FALSE)</f>
        <v>OCUPADO/A</v>
      </c>
      <c r="J1146" s="4" t="s">
        <v>545</v>
      </c>
      <c r="K1146" s="19" t="str">
        <f>VLOOKUP(BBDD!J1146,[1]CODIFICACIÓN!$G$3:$H$48,2,FALSE)</f>
        <v>Actur- Rey Fernando</v>
      </c>
      <c r="L1146" s="4">
        <v>163</v>
      </c>
      <c r="M1146" s="3" t="s">
        <v>159</v>
      </c>
      <c r="N1146" s="19" t="str">
        <f>VLOOKUP(BBDD!M1146,[1]CODIFICACIÓN!$G$3:$H$48,2,FALSE)</f>
        <v>Delicias</v>
      </c>
      <c r="O1146" s="18">
        <v>74</v>
      </c>
      <c r="P1146" s="19" t="str">
        <f>VLOOKUP(BBDD!O1146,[1]CODIFICACIÓN!$BI$3:$BJ$15,2,FALSE)</f>
        <v>GESTIONES ADMINISTRATIVAS</v>
      </c>
      <c r="Q1146" s="3"/>
      <c r="R1146" s="19" t="str">
        <f>VLOOKUP(BBDD!Q1146,[1]CODIFICACIÓN!$BI$3:$BJ$15,2,FALSE)</f>
        <v>CASA</v>
      </c>
      <c r="T1146" s="19" t="str">
        <f>VLOOKUP(BBDD!S1146,[1]CODIFICACIÓN!$BK$3:$BL$18,2,FALSE)</f>
        <v>BUS URBANO</v>
      </c>
      <c r="U1146" s="19"/>
      <c r="V1146" s="3"/>
      <c r="Y1146" s="7">
        <v>0.4513888888888889</v>
      </c>
      <c r="Z1146" s="3">
        <v>10</v>
      </c>
      <c r="AA1146" s="3" t="s">
        <v>370</v>
      </c>
      <c r="AI1146" s="19" t="str">
        <f>VLOOKUP(BBDD!AH1146,[1]CODIFICACIÓN!$BM$3:$BN$14,2,FALSE)</f>
        <v>BILLETE SENCILLO (TARJETA INTERBUS)</v>
      </c>
      <c r="AJ1146" s="19" t="str">
        <f>VLOOKUP(BBDD!AI1146,[1]CODIFICACIÓN!$BO$3:$BP$12,2,FALSE)</f>
        <v>NS/NC</v>
      </c>
      <c r="AL1146" s="19" t="str">
        <f>VLOOKUP(BBDD!AK1146,[1]CODIFICACIÓN!$BQ$3:$BR$7,2,FALSE)</f>
        <v>1-3 VECES AL MES</v>
      </c>
      <c r="AM1146" s="19" t="str">
        <f>VLOOKUP(BBDD!AL1146,[1]CODIFICACIÓN!$BS$3:$BT$7,2,FALSE)</f>
        <v>Seguro</v>
      </c>
    </row>
    <row r="1147" spans="1:114" ht="15" customHeight="1" x14ac:dyDescent="0.3">
      <c r="A1147" s="4">
        <v>1146</v>
      </c>
      <c r="B1147" s="5">
        <v>42846</v>
      </c>
      <c r="D1147" s="3" t="s">
        <v>545</v>
      </c>
      <c r="E1147" s="19" t="str">
        <f>VLOOKUP(BBDD!E1147,[1]CODIFICACIÓN!$A$3:$B$5,2,FALSE)</f>
        <v>Hombre</v>
      </c>
      <c r="F1147" s="3">
        <v>69</v>
      </c>
      <c r="G1147" s="3" t="str">
        <f>VLOOKUP(F1147,[1]CODIFICACIÓN!$BV$3:$BW$99,2,FALSE)</f>
        <v>&gt; 65 años</v>
      </c>
      <c r="H1147" s="3" t="s">
        <v>108</v>
      </c>
      <c r="I1147" s="19" t="str">
        <f>VLOOKUP(BBDD!H1147,[1]CODIFICACIÓN!$BG$3:$BH$11,2,FALSE)</f>
        <v>RETIRADO/A JUBILADO/A</v>
      </c>
      <c r="J1147" s="4" t="s">
        <v>394</v>
      </c>
      <c r="K1147" s="19" t="str">
        <f>VLOOKUP(BBDD!J1147,[1]CODIFICACIÓN!$G$3:$H$48,2,FALSE)</f>
        <v>Universidad</v>
      </c>
      <c r="L1147" s="4">
        <v>90</v>
      </c>
      <c r="M1147" s="3" t="s">
        <v>108</v>
      </c>
      <c r="N1147" s="19" t="str">
        <f>VLOOKUP(BBDD!M1147,[1]CODIFICACIÓN!$G$3:$H$48,2,FALSE)</f>
        <v>Las Fuentes</v>
      </c>
      <c r="O1147" s="18" t="s">
        <v>555</v>
      </c>
      <c r="P1147" s="19" t="str">
        <f>VLOOKUP(BBDD!O1147,[1]CODIFICACIÓN!$BI$3:$BJ$15,2,FALSE)</f>
        <v>NS/NC</v>
      </c>
      <c r="Q1147" s="3"/>
      <c r="R1147" s="19" t="s">
        <v>675</v>
      </c>
      <c r="T1147" s="19" t="str">
        <f>VLOOKUP(BBDD!S1147,[1]CODIFICACIÓN!$BK$3:$BL$18,2,FALSE)</f>
        <v>COCHE PERSONA QUE CONDUCE</v>
      </c>
      <c r="U1147" s="19"/>
      <c r="V1147" s="3"/>
      <c r="Y1147" s="7">
        <v>0.47916666666666669</v>
      </c>
      <c r="Z1147" s="3">
        <v>15</v>
      </c>
      <c r="AI1147" s="19" t="str">
        <f>VLOOKUP(BBDD!AH1147,[1]CODIFICACIÓN!$BM$3:$BN$14,2,FALSE)</f>
        <v>NS/NC</v>
      </c>
      <c r="AJ1147" s="19" t="str">
        <f>VLOOKUP(BBDD!AI1147,[1]CODIFICACIÓN!$BO$3:$BP$12,2,FALSE)</f>
        <v>NS/NC</v>
      </c>
      <c r="AL1147" s="19" t="str">
        <f>VLOOKUP(BBDD!AK1147,[1]CODIFICACIÓN!$BQ$3:$BR$7,2,FALSE)</f>
        <v>NS/NC</v>
      </c>
      <c r="AM1147" s="19" t="str">
        <f>VLOOKUP(BBDD!AL1147,[1]CODIFICACIÓN!$BS$3:$BT$7,2,FALSE)</f>
        <v>Seguro</v>
      </c>
    </row>
    <row r="1148" spans="1:114" ht="15" customHeight="1" x14ac:dyDescent="0.3">
      <c r="A1148" s="4">
        <v>1147</v>
      </c>
      <c r="B1148" s="5">
        <v>42846</v>
      </c>
      <c r="D1148" s="3" t="s">
        <v>545</v>
      </c>
      <c r="E1148" s="19" t="str">
        <f>VLOOKUP(BBDD!E1148,[1]CODIFICACIÓN!$A$3:$B$5,2,FALSE)</f>
        <v>Hombre</v>
      </c>
      <c r="F1148" s="3">
        <v>63</v>
      </c>
      <c r="G1148" s="3" t="str">
        <f>VLOOKUP(F1148,[1]CODIFICACIÓN!$BV$3:$BW$99,2,FALSE)</f>
        <v>55 a 64 años</v>
      </c>
      <c r="H1148" s="3" t="s">
        <v>551</v>
      </c>
      <c r="I1148" s="19" t="str">
        <f>VLOOKUP(BBDD!H1148,[1]CODIFICACIÓN!$BG$3:$BH$11,2,FALSE)</f>
        <v>RETIRADO/A JUBILADO/A</v>
      </c>
      <c r="J1148" s="4" t="s">
        <v>394</v>
      </c>
      <c r="K1148" s="19" t="str">
        <f>VLOOKUP(BBDD!J1148,[1]CODIFICACIÓN!$G$3:$H$48,2,FALSE)</f>
        <v>Universidad</v>
      </c>
      <c r="L1148" s="4">
        <v>90</v>
      </c>
      <c r="M1148" s="3" t="s">
        <v>166</v>
      </c>
      <c r="N1148" s="19" t="str">
        <f>VLOOKUP(BBDD!M1148,[1]CODIFICACIÓN!$G$3:$H$48,2,FALSE)</f>
        <v>Delicias</v>
      </c>
      <c r="O1148" s="18">
        <v>70</v>
      </c>
      <c r="P1148" s="19" t="str">
        <f>VLOOKUP(BBDD!O1148,[1]CODIFICACIÓN!$BI$3:$BJ$15,2,FALSE)</f>
        <v>GESTIONES ADMINISTRATIVAS</v>
      </c>
      <c r="Q1148" s="3"/>
      <c r="R1148" s="19" t="str">
        <f>VLOOKUP(BBDD!Q1148,[1]CODIFICACIÓN!$BI$3:$BJ$15,2,FALSE)</f>
        <v>CASA</v>
      </c>
      <c r="T1148" s="19" t="str">
        <f>VLOOKUP(BBDD!S1148,[1]CODIFICACIÓN!$BK$3:$BL$18,2,FALSE)</f>
        <v>COCHE PERSONA QUE CONDUCE</v>
      </c>
      <c r="U1148" s="19"/>
      <c r="V1148" s="3"/>
      <c r="Y1148" s="7">
        <v>0.47916666666666669</v>
      </c>
      <c r="Z1148" s="3">
        <v>10</v>
      </c>
      <c r="AI1148" s="19" t="str">
        <f>VLOOKUP(BBDD!AH1148,[1]CODIFICACIÓN!$BM$3:$BN$14,2,FALSE)</f>
        <v>NS/NC</v>
      </c>
      <c r="AJ1148" s="19" t="str">
        <f>VLOOKUP(BBDD!AI1148,[1]CODIFICACIÓN!$BO$3:$BP$12,2,FALSE)</f>
        <v>NS/NC</v>
      </c>
      <c r="AL1148" s="19" t="str">
        <f>VLOOKUP(BBDD!AK1148,[1]CODIFICACIÓN!$BQ$3:$BR$7,2,FALSE)</f>
        <v>NS/NC</v>
      </c>
      <c r="AM1148" s="19" t="str">
        <f>VLOOKUP(BBDD!AL1148,[1]CODIFICACIÓN!$BS$3:$BT$7,2,FALSE)</f>
        <v>Seguro</v>
      </c>
    </row>
    <row r="1149" spans="1:114" ht="15" customHeight="1" x14ac:dyDescent="0.3">
      <c r="A1149" s="4">
        <v>1148</v>
      </c>
      <c r="B1149" s="5">
        <v>42846</v>
      </c>
      <c r="D1149" s="3" t="s">
        <v>545</v>
      </c>
      <c r="E1149" s="19" t="str">
        <f>VLOOKUP(BBDD!E1149,[1]CODIFICACIÓN!$A$3:$B$5,2,FALSE)</f>
        <v>NS/NC</v>
      </c>
      <c r="F1149" s="3">
        <v>45</v>
      </c>
      <c r="G1149" s="3" t="str">
        <f>VLOOKUP(F1149,[1]CODIFICACIÓN!$BV$3:$BW$99,2,FALSE)</f>
        <v>40 a 54 años</v>
      </c>
      <c r="H1149" s="3" t="s">
        <v>220</v>
      </c>
      <c r="I1149" s="19" t="str">
        <f>VLOOKUP(BBDD!H1149,[1]CODIFICACIÓN!$BG$3:$BH$11,2,FALSE)</f>
        <v>EN PARO</v>
      </c>
      <c r="J1149" s="4" t="s">
        <v>5</v>
      </c>
      <c r="K1149" s="19" t="str">
        <f>VLOOKUP(BBDD!J1149,[1]CODIFICACIÓN!$G$3:$H$48,2,FALSE)</f>
        <v>No sabe / No contesta</v>
      </c>
      <c r="L1149" s="4">
        <v>999</v>
      </c>
      <c r="M1149" s="3" t="s">
        <v>545</v>
      </c>
      <c r="N1149" s="19" t="str">
        <f>VLOOKUP(BBDD!M1149,[1]CODIFICACIÓN!$G$3:$H$48,2,FALSE)</f>
        <v>Actur- Rey Fernando</v>
      </c>
      <c r="O1149" s="18">
        <v>163</v>
      </c>
      <c r="P1149" s="19" t="str">
        <f>VLOOKUP(BBDD!O1149,[1]CODIFICACIÓN!$BI$3:$BJ$15,2,FALSE)</f>
        <v>GESTIONES ADMINISTRATIVAS</v>
      </c>
      <c r="Q1149" s="3"/>
      <c r="R1149" s="19" t="str">
        <f>VLOOKUP(BBDD!Q1149,[1]CODIFICACIÓN!$BI$3:$BJ$15,2,FALSE)</f>
        <v>CASA</v>
      </c>
      <c r="T1149" s="19" t="str">
        <f>VLOOKUP(BBDD!S1149,[1]CODIFICACIÓN!$BK$3:$BL$18,2,FALSE)</f>
        <v>A PIE</v>
      </c>
      <c r="U1149" s="19"/>
      <c r="V1149" s="3"/>
      <c r="Y1149" s="7">
        <v>0.49513888888888885</v>
      </c>
      <c r="Z1149" s="3">
        <v>60</v>
      </c>
      <c r="AI1149" s="19" t="str">
        <f>VLOOKUP(BBDD!AH1149,[1]CODIFICACIÓN!$BM$3:$BN$14,2,FALSE)</f>
        <v>NS/NC</v>
      </c>
      <c r="AJ1149" s="19" t="str">
        <f>VLOOKUP(BBDD!AI1149,[1]CODIFICACIÓN!$BO$3:$BP$12,2,FALSE)</f>
        <v>NS/NC</v>
      </c>
      <c r="AL1149" s="19" t="str">
        <f>VLOOKUP(BBDD!AK1149,[1]CODIFICACIÓN!$BQ$3:$BR$7,2,FALSE)</f>
        <v>NS/NC</v>
      </c>
      <c r="AM1149" s="19" t="str">
        <f>VLOOKUP(BBDD!AL1149,[1]CODIFICACIÓN!$BS$3:$BT$7,2,FALSE)</f>
        <v>Seguro</v>
      </c>
    </row>
    <row r="1150" spans="1:114" ht="15" customHeight="1" x14ac:dyDescent="0.3">
      <c r="A1150" s="4">
        <v>1149</v>
      </c>
      <c r="B1150" s="5">
        <v>42846</v>
      </c>
      <c r="D1150" s="3" t="s">
        <v>545</v>
      </c>
      <c r="E1150" s="19" t="str">
        <f>VLOOKUP(BBDD!E1150,[1]CODIFICACIÓN!$A$3:$B$5,2,FALSE)</f>
        <v>Hombre</v>
      </c>
      <c r="F1150" s="3">
        <v>63</v>
      </c>
      <c r="G1150" s="3" t="str">
        <f>VLOOKUP(F1150,[1]CODIFICACIÓN!$BV$3:$BW$99,2,FALSE)</f>
        <v>55 a 64 años</v>
      </c>
      <c r="H1150" s="3" t="s">
        <v>115</v>
      </c>
      <c r="I1150" s="19" t="str">
        <f>VLOOKUP(BBDD!H1150,[1]CODIFICACIÓN!$BG$3:$BH$11,2,FALSE)</f>
        <v>RETIRADO/A JUBILADO/A</v>
      </c>
      <c r="J1150" s="4" t="s">
        <v>394</v>
      </c>
      <c r="K1150" s="19" t="str">
        <f>VLOOKUP(BBDD!J1150,[1]CODIFICACIÓN!$G$3:$H$48,2,FALSE)</f>
        <v>Universidad</v>
      </c>
      <c r="L1150" s="4">
        <v>90</v>
      </c>
      <c r="M1150" s="3" t="s">
        <v>115</v>
      </c>
      <c r="N1150" s="19" t="str">
        <f>VLOOKUP(BBDD!M1150,[1]CODIFICACIÓN!$G$3:$H$48,2,FALSE)</f>
        <v>Delicias</v>
      </c>
      <c r="O1150" s="18" t="s">
        <v>564</v>
      </c>
      <c r="P1150" s="19" t="str">
        <f>VLOOKUP(BBDD!O1150,[1]CODIFICACIÓN!$BI$3:$BJ$15,2,FALSE)</f>
        <v>CASA</v>
      </c>
      <c r="Q1150" s="3"/>
      <c r="R1150" s="19" t="str">
        <f>VLOOKUP(BBDD!Q1150,[1]CODIFICACIÓN!$BI$3:$BJ$15,2,FALSE)</f>
        <v>ACOMPAÑAR ESTUDIAR</v>
      </c>
      <c r="T1150" s="19" t="str">
        <f>VLOOKUP(BBDD!S1150,[1]CODIFICACIÓN!$BK$3:$BL$18,2,FALSE)</f>
        <v>COCHE PERSONA QUE CONDUCE</v>
      </c>
      <c r="U1150" s="19"/>
      <c r="V1150" s="3"/>
      <c r="Z1150" s="3">
        <v>10</v>
      </c>
      <c r="AI1150" s="19" t="str">
        <f>VLOOKUP(BBDD!AH1150,[1]CODIFICACIÓN!$BM$3:$BN$14,2,FALSE)</f>
        <v>NS/NC</v>
      </c>
      <c r="AJ1150" s="19" t="str">
        <f>VLOOKUP(BBDD!AI1150,[1]CODIFICACIÓN!$BO$3:$BP$12,2,FALSE)</f>
        <v>NS/NC</v>
      </c>
      <c r="AL1150" s="19" t="str">
        <f>VLOOKUP(BBDD!AK1150,[1]CODIFICACIÓN!$BQ$3:$BR$7,2,FALSE)</f>
        <v>NS/NC</v>
      </c>
      <c r="AM1150" s="19" t="str">
        <f>VLOOKUP(BBDD!AL1150,[1]CODIFICACIÓN!$BS$3:$BT$7,2,FALSE)</f>
        <v>Seguro</v>
      </c>
    </row>
    <row r="1151" spans="1:114" ht="15" customHeight="1" x14ac:dyDescent="0.3">
      <c r="A1151" s="4">
        <v>1150</v>
      </c>
      <c r="B1151" s="5">
        <v>42846</v>
      </c>
      <c r="D1151" s="3" t="s">
        <v>545</v>
      </c>
      <c r="E1151" s="19" t="str">
        <f>VLOOKUP(BBDD!E1151,[1]CODIFICACIÓN!$A$3:$B$5,2,FALSE)</f>
        <v>Mujer</v>
      </c>
      <c r="F1151" s="3">
        <v>25</v>
      </c>
      <c r="G1151" s="3" t="str">
        <f>VLOOKUP(F1151,[1]CODIFICACIÓN!$BV$3:$BW$99,2,FALSE)</f>
        <v>25 a 39 años</v>
      </c>
      <c r="H1151" s="3" t="s">
        <v>131</v>
      </c>
      <c r="I1151" s="19" t="str">
        <f>VLOOKUP(BBDD!H1151,[1]CODIFICACIÓN!$BG$3:$BH$11,2,FALSE)</f>
        <v>OCUPADO/A</v>
      </c>
      <c r="J1151" s="4" t="s">
        <v>394</v>
      </c>
      <c r="K1151" s="19" t="str">
        <f>VLOOKUP(BBDD!J1151,[1]CODIFICACIÓN!$G$3:$H$48,2,FALSE)</f>
        <v>Universidad</v>
      </c>
      <c r="L1151" s="4">
        <v>90</v>
      </c>
      <c r="M1151" s="3" t="s">
        <v>164</v>
      </c>
      <c r="N1151" s="19" t="str">
        <f>VLOOKUP(BBDD!M1151,[1]CODIFICACIÓN!$G$3:$H$48,2,FALSE)</f>
        <v>Centro</v>
      </c>
      <c r="O1151" s="18">
        <v>88</v>
      </c>
      <c r="P1151" s="19" t="str">
        <f>VLOOKUP(BBDD!O1151,[1]CODIFICACIÓN!$BI$3:$BJ$15,2,FALSE)</f>
        <v>TRABAJO</v>
      </c>
      <c r="Q1151" s="3"/>
      <c r="R1151" s="19" t="str">
        <f>VLOOKUP(BBDD!Q1151,[1]CODIFICACIÓN!$BI$3:$BJ$15,2,FALSE)</f>
        <v>CASA</v>
      </c>
      <c r="T1151" s="19" t="str">
        <f>VLOOKUP(BBDD!S1151,[1]CODIFICACIÓN!$BK$3:$BL$18,2,FALSE)</f>
        <v>COCHE ACOMPAÑANTE</v>
      </c>
      <c r="U1151" s="19"/>
      <c r="V1151" s="3"/>
      <c r="Y1151" s="7">
        <v>0.60416666666666663</v>
      </c>
      <c r="Z1151" s="3">
        <v>20</v>
      </c>
      <c r="AI1151" s="19" t="str">
        <f>VLOOKUP(BBDD!AH1151,[1]CODIFICACIÓN!$BM$3:$BN$14,2,FALSE)</f>
        <v>NS/NC</v>
      </c>
      <c r="AJ1151" s="19" t="str">
        <f>VLOOKUP(BBDD!AI1151,[1]CODIFICACIÓN!$BO$3:$BP$12,2,FALSE)</f>
        <v>NS/NC</v>
      </c>
      <c r="AL1151" s="19" t="str">
        <f>VLOOKUP(BBDD!AK1151,[1]CODIFICACIÓN!$BQ$3:$BR$7,2,FALSE)</f>
        <v>NS/NC</v>
      </c>
      <c r="AM1151" s="19" t="str">
        <f>VLOOKUP(BBDD!AL1151,[1]CODIFICACIÓN!$BS$3:$BT$7,2,FALSE)</f>
        <v>Muy seguro</v>
      </c>
    </row>
    <row r="1152" spans="1:114" x14ac:dyDescent="0.3">
      <c r="A1152" s="20" t="s">
        <v>670</v>
      </c>
      <c r="B1152" t="s">
        <v>683</v>
      </c>
      <c r="C1152"/>
      <c r="D115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c r="BU1152"/>
      <c r="BV1152"/>
      <c r="BW1152"/>
      <c r="BX1152"/>
      <c r="BY1152"/>
      <c r="BZ1152"/>
      <c r="CA1152"/>
      <c r="CB1152"/>
      <c r="CC1152"/>
      <c r="CD1152"/>
      <c r="CE1152"/>
      <c r="CF1152"/>
      <c r="CG1152"/>
      <c r="CH1152"/>
      <c r="CI1152"/>
      <c r="CJ1152"/>
      <c r="CK1152"/>
      <c r="CL1152"/>
      <c r="CM1152"/>
      <c r="CN1152"/>
      <c r="CO1152"/>
      <c r="CP1152"/>
      <c r="CQ1152"/>
      <c r="CR1152"/>
      <c r="CS1152"/>
      <c r="CT1152"/>
      <c r="CU1152"/>
      <c r="CV1152"/>
      <c r="CW1152"/>
      <c r="CX1152"/>
      <c r="CY1152"/>
      <c r="CZ1152"/>
      <c r="DA1152"/>
      <c r="DB1152"/>
      <c r="DC1152"/>
      <c r="DD1152"/>
      <c r="DE1152"/>
      <c r="DF1152"/>
      <c r="DG1152"/>
      <c r="DH1152"/>
      <c r="DI1152"/>
      <c r="DJ1152"/>
    </row>
    <row r="1153" spans="1:114" x14ac:dyDescent="0.3">
      <c r="A1153" s="21" t="s">
        <v>671</v>
      </c>
      <c r="B1153" s="23">
        <v>21.977178423236513</v>
      </c>
      <c r="C1153"/>
      <c r="D115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c r="BU1153"/>
      <c r="BV1153"/>
      <c r="BW1153"/>
      <c r="BX1153"/>
      <c r="BY1153"/>
      <c r="BZ1153"/>
      <c r="CA1153"/>
      <c r="CB1153"/>
      <c r="CC1153"/>
      <c r="CD1153"/>
      <c r="CE1153"/>
      <c r="CF1153"/>
      <c r="CG1153"/>
      <c r="CH1153"/>
      <c r="CI1153"/>
      <c r="CJ1153"/>
      <c r="CK1153"/>
      <c r="CL1153"/>
      <c r="CM1153"/>
      <c r="CN1153"/>
      <c r="CO1153"/>
      <c r="CP1153"/>
      <c r="CQ1153"/>
      <c r="CR1153"/>
      <c r="CS1153"/>
      <c r="CT1153"/>
      <c r="CU1153"/>
      <c r="CV1153"/>
      <c r="CW1153"/>
      <c r="CX1153"/>
      <c r="CY1153"/>
      <c r="CZ1153"/>
      <c r="DA1153"/>
      <c r="DB1153"/>
      <c r="DC1153"/>
      <c r="DD1153"/>
      <c r="DE1153"/>
      <c r="DF1153"/>
      <c r="DG1153"/>
      <c r="DH1153"/>
      <c r="DI1153"/>
      <c r="DJ1153"/>
    </row>
    <row r="1154" spans="1:114" x14ac:dyDescent="0.3">
      <c r="A1154" s="22" t="s">
        <v>25</v>
      </c>
      <c r="B1154" s="23"/>
      <c r="C1154"/>
      <c r="D115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c r="BU1154"/>
      <c r="BV1154"/>
      <c r="BW1154"/>
      <c r="BX1154"/>
      <c r="BY1154"/>
      <c r="BZ1154"/>
      <c r="CA1154"/>
      <c r="CB1154"/>
      <c r="CC1154"/>
      <c r="CD1154"/>
      <c r="CE1154"/>
      <c r="CF1154"/>
      <c r="CG1154"/>
      <c r="CH1154"/>
      <c r="CI1154"/>
      <c r="CJ1154"/>
      <c r="CK1154"/>
      <c r="CL1154"/>
      <c r="CM1154"/>
      <c r="CN1154"/>
      <c r="CO1154"/>
      <c r="CP1154"/>
      <c r="CQ1154"/>
      <c r="CR1154"/>
      <c r="CS1154"/>
      <c r="CT1154"/>
      <c r="CU1154"/>
      <c r="CV1154"/>
      <c r="CW1154"/>
      <c r="CX1154"/>
      <c r="CY1154"/>
      <c r="CZ1154"/>
      <c r="DA1154"/>
      <c r="DB1154"/>
      <c r="DC1154"/>
      <c r="DD1154"/>
      <c r="DE1154"/>
      <c r="DF1154"/>
      <c r="DG1154"/>
      <c r="DH1154"/>
      <c r="DI1154"/>
      <c r="DJ1154"/>
    </row>
    <row r="1155" spans="1:114" x14ac:dyDescent="0.3">
      <c r="A1155" s="39" t="s">
        <v>25</v>
      </c>
      <c r="B1155" s="23">
        <v>20.206030150753769</v>
      </c>
      <c r="C1155"/>
      <c r="D1155"/>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c r="BU1155"/>
      <c r="BV1155"/>
      <c r="BW1155"/>
      <c r="BX1155"/>
      <c r="BY1155"/>
      <c r="BZ1155"/>
      <c r="CA1155"/>
      <c r="CB1155"/>
      <c r="CC1155"/>
      <c r="CD1155"/>
      <c r="CE1155"/>
      <c r="CF1155"/>
      <c r="CG1155"/>
      <c r="CH1155"/>
      <c r="CI1155"/>
      <c r="CJ1155"/>
      <c r="CK1155"/>
      <c r="CL1155"/>
      <c r="CM1155"/>
      <c r="CN1155"/>
      <c r="CO1155"/>
      <c r="CP1155"/>
      <c r="CQ1155"/>
      <c r="CR1155"/>
      <c r="CS1155"/>
      <c r="CT1155"/>
      <c r="CU1155"/>
      <c r="CV1155"/>
      <c r="CW1155"/>
      <c r="CX1155"/>
      <c r="CY1155"/>
      <c r="CZ1155"/>
      <c r="DA1155"/>
      <c r="DB1155"/>
      <c r="DC1155"/>
      <c r="DD1155"/>
      <c r="DE1155"/>
      <c r="DF1155"/>
      <c r="DG1155"/>
      <c r="DH1155"/>
      <c r="DI1155"/>
      <c r="DJ1155"/>
    </row>
    <row r="1156" spans="1:114" x14ac:dyDescent="0.3">
      <c r="A1156" s="22" t="s">
        <v>29</v>
      </c>
      <c r="B1156" s="23"/>
      <c r="C1156"/>
      <c r="D115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c r="BU1156"/>
      <c r="BV1156"/>
      <c r="BW1156"/>
      <c r="BX1156"/>
      <c r="BY1156"/>
      <c r="BZ1156"/>
      <c r="CA1156"/>
      <c r="CB1156"/>
      <c r="CC1156"/>
      <c r="CD1156"/>
      <c r="CE1156"/>
      <c r="CF1156"/>
      <c r="CG1156"/>
      <c r="CH1156"/>
      <c r="CI1156"/>
      <c r="CJ1156"/>
      <c r="CK1156"/>
      <c r="CL1156"/>
      <c r="CM1156"/>
      <c r="CN1156"/>
      <c r="CO1156"/>
      <c r="CP1156"/>
      <c r="CQ1156"/>
      <c r="CR1156"/>
      <c r="CS1156"/>
      <c r="CT1156"/>
      <c r="CU1156"/>
      <c r="CV1156"/>
      <c r="CW1156"/>
      <c r="CX1156"/>
      <c r="CY1156"/>
      <c r="CZ1156"/>
      <c r="DA1156"/>
      <c r="DB1156"/>
      <c r="DC1156"/>
      <c r="DD1156"/>
      <c r="DE1156"/>
      <c r="DF1156"/>
      <c r="DG1156"/>
      <c r="DH1156"/>
      <c r="DI1156"/>
      <c r="DJ1156"/>
    </row>
    <row r="1157" spans="1:114" x14ac:dyDescent="0.3">
      <c r="A1157" s="39" t="s">
        <v>29</v>
      </c>
      <c r="B1157" s="23">
        <v>24.785714285714285</v>
      </c>
      <c r="C1157"/>
      <c r="D115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c r="BU1157"/>
      <c r="BV1157"/>
      <c r="BW1157"/>
      <c r="BX1157"/>
      <c r="BY1157"/>
      <c r="BZ1157"/>
      <c r="CA1157"/>
      <c r="CB1157"/>
      <c r="CC1157"/>
      <c r="CD1157"/>
      <c r="CE1157"/>
      <c r="CF1157"/>
      <c r="CG1157"/>
      <c r="CH1157"/>
      <c r="CI1157"/>
      <c r="CJ1157"/>
      <c r="CK1157"/>
      <c r="CL1157"/>
      <c r="CM1157"/>
      <c r="CN1157"/>
      <c r="CO1157"/>
      <c r="CP1157"/>
      <c r="CQ1157"/>
      <c r="CR1157"/>
      <c r="CS1157"/>
      <c r="CT1157"/>
      <c r="CU1157"/>
      <c r="CV1157"/>
      <c r="CW1157"/>
      <c r="CX1157"/>
      <c r="CY1157"/>
      <c r="CZ1157"/>
      <c r="DA1157"/>
      <c r="DB1157"/>
      <c r="DC1157"/>
      <c r="DD1157"/>
      <c r="DE1157"/>
      <c r="DF1157"/>
      <c r="DG1157"/>
      <c r="DH1157"/>
      <c r="DI1157"/>
      <c r="DJ1157"/>
    </row>
    <row r="1158" spans="1:114" x14ac:dyDescent="0.3">
      <c r="A1158" s="22" t="s">
        <v>693</v>
      </c>
      <c r="B1158" s="23"/>
      <c r="C1158"/>
      <c r="D1158"/>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c r="BB1158"/>
      <c r="BC1158"/>
      <c r="BD1158"/>
      <c r="BE1158"/>
      <c r="BF1158"/>
      <c r="BG1158"/>
      <c r="BH1158"/>
      <c r="BI1158"/>
      <c r="BJ1158"/>
      <c r="BK1158"/>
      <c r="BL1158"/>
      <c r="BM1158"/>
      <c r="BN1158"/>
      <c r="BO1158"/>
      <c r="BP1158"/>
      <c r="BQ1158"/>
      <c r="BR1158"/>
      <c r="BS1158"/>
      <c r="BT1158"/>
      <c r="BU1158"/>
      <c r="BV1158"/>
      <c r="BW1158"/>
      <c r="BX1158"/>
      <c r="BY1158"/>
      <c r="BZ1158"/>
      <c r="CA1158"/>
      <c r="CB1158"/>
      <c r="CC1158"/>
      <c r="CD1158"/>
      <c r="CE1158"/>
      <c r="CF1158"/>
      <c r="CG1158"/>
      <c r="CH1158"/>
      <c r="CI1158"/>
      <c r="CJ1158"/>
      <c r="CK1158"/>
      <c r="CL1158"/>
      <c r="CM1158"/>
      <c r="CN1158"/>
      <c r="CO1158"/>
      <c r="CP1158"/>
      <c r="CQ1158"/>
      <c r="CR1158"/>
      <c r="CS1158"/>
      <c r="CT1158"/>
      <c r="CU1158"/>
      <c r="CV1158"/>
      <c r="CW1158"/>
      <c r="CX1158"/>
      <c r="CY1158"/>
      <c r="CZ1158"/>
      <c r="DA1158"/>
      <c r="DB1158"/>
      <c r="DC1158"/>
      <c r="DD1158"/>
      <c r="DE1158"/>
      <c r="DF1158"/>
      <c r="DG1158"/>
      <c r="DH1158"/>
      <c r="DI1158"/>
      <c r="DJ1158"/>
    </row>
    <row r="1159" spans="1:114" x14ac:dyDescent="0.3">
      <c r="A1159" s="39" t="s">
        <v>26</v>
      </c>
      <c r="B1159" s="23">
        <v>20.727272727272727</v>
      </c>
      <c r="C1159"/>
      <c r="D1159"/>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c r="BU1159"/>
      <c r="BV1159"/>
      <c r="BW1159"/>
      <c r="BX1159"/>
      <c r="BY1159"/>
      <c r="BZ1159"/>
      <c r="CA1159"/>
      <c r="CB1159"/>
      <c r="CC1159"/>
      <c r="CD1159"/>
      <c r="CE1159"/>
      <c r="CF1159"/>
      <c r="CG1159"/>
      <c r="CH1159"/>
      <c r="CI1159"/>
      <c r="CJ1159"/>
      <c r="CK1159"/>
      <c r="CL1159"/>
      <c r="CM1159"/>
      <c r="CN1159"/>
      <c r="CO1159"/>
      <c r="CP1159"/>
      <c r="CQ1159"/>
      <c r="CR1159"/>
      <c r="CS1159"/>
      <c r="CT1159"/>
      <c r="CU1159"/>
      <c r="CV1159"/>
      <c r="CW1159"/>
      <c r="CX1159"/>
      <c r="CY1159"/>
      <c r="CZ1159"/>
      <c r="DA1159"/>
      <c r="DB1159"/>
      <c r="DC1159"/>
      <c r="DD1159"/>
      <c r="DE1159"/>
      <c r="DF1159"/>
      <c r="DG1159"/>
      <c r="DH1159"/>
      <c r="DI1159"/>
      <c r="DJ1159"/>
    </row>
    <row r="1160" spans="1:114" x14ac:dyDescent="0.3">
      <c r="A1160" s="39" t="s">
        <v>27</v>
      </c>
      <c r="B1160" s="23">
        <v>13.75</v>
      </c>
      <c r="C1160"/>
      <c r="D1160"/>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c r="BO1160"/>
      <c r="BP1160"/>
      <c r="BQ1160"/>
      <c r="BR1160"/>
      <c r="BS1160"/>
      <c r="BT1160"/>
      <c r="BU1160"/>
      <c r="BV1160"/>
      <c r="BW1160"/>
      <c r="BX1160"/>
      <c r="BY1160"/>
      <c r="BZ1160"/>
      <c r="CA1160"/>
      <c r="CB1160"/>
      <c r="CC1160"/>
      <c r="CD1160"/>
      <c r="CE1160"/>
      <c r="CF1160"/>
      <c r="CG1160"/>
      <c r="CH1160"/>
      <c r="CI1160"/>
      <c r="CJ1160"/>
      <c r="CK1160"/>
      <c r="CL1160"/>
      <c r="CM1160"/>
      <c r="CN1160"/>
      <c r="CO1160"/>
      <c r="CP1160"/>
      <c r="CQ1160"/>
      <c r="CR1160"/>
      <c r="CS1160"/>
      <c r="CT1160"/>
      <c r="CU1160"/>
      <c r="CV1160"/>
      <c r="CW1160"/>
      <c r="CX1160"/>
      <c r="CY1160"/>
      <c r="CZ1160"/>
      <c r="DA1160"/>
      <c r="DB1160"/>
      <c r="DC1160"/>
      <c r="DD1160"/>
      <c r="DE1160"/>
      <c r="DF1160"/>
      <c r="DG1160"/>
      <c r="DH1160"/>
      <c r="DI1160"/>
      <c r="DJ1160"/>
    </row>
    <row r="1161" spans="1:114" x14ac:dyDescent="0.3">
      <c r="A1161" s="22" t="s">
        <v>28</v>
      </c>
      <c r="B1161" s="23"/>
      <c r="C1161"/>
      <c r="D1161"/>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c r="BU1161"/>
      <c r="BV1161"/>
      <c r="BW1161"/>
      <c r="BX1161"/>
      <c r="BY1161"/>
      <c r="BZ1161"/>
      <c r="CA1161"/>
      <c r="CB1161"/>
      <c r="CC1161"/>
      <c r="CD1161"/>
      <c r="CE1161"/>
      <c r="CF1161"/>
      <c r="CG1161"/>
      <c r="CH1161"/>
      <c r="CI1161"/>
      <c r="CJ1161"/>
      <c r="CK1161"/>
      <c r="CL1161"/>
      <c r="CM1161"/>
      <c r="CN1161"/>
      <c r="CO1161"/>
      <c r="CP1161"/>
      <c r="CQ1161"/>
      <c r="CR1161"/>
      <c r="CS1161"/>
      <c r="CT1161"/>
      <c r="CU1161"/>
      <c r="CV1161"/>
      <c r="CW1161"/>
      <c r="CX1161"/>
      <c r="CY1161"/>
      <c r="CZ1161"/>
      <c r="DA1161"/>
      <c r="DB1161"/>
      <c r="DC1161"/>
      <c r="DD1161"/>
      <c r="DE1161"/>
      <c r="DF1161"/>
      <c r="DG1161"/>
      <c r="DH1161"/>
      <c r="DI1161"/>
      <c r="DJ1161"/>
    </row>
    <row r="1162" spans="1:114" x14ac:dyDescent="0.3">
      <c r="A1162" s="39" t="s">
        <v>28</v>
      </c>
      <c r="B1162" s="23">
        <v>25.358333333333334</v>
      </c>
      <c r="C1162"/>
      <c r="D116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c r="BO1162"/>
      <c r="BP1162"/>
      <c r="BQ1162"/>
      <c r="BR1162"/>
      <c r="BS1162"/>
      <c r="BT1162"/>
      <c r="BU1162"/>
      <c r="BV1162"/>
      <c r="BW1162"/>
      <c r="BX1162"/>
      <c r="BY1162"/>
      <c r="BZ1162"/>
      <c r="CA1162"/>
      <c r="CB1162"/>
      <c r="CC1162"/>
      <c r="CD1162"/>
      <c r="CE1162"/>
      <c r="CF1162"/>
      <c r="CG1162"/>
      <c r="CH1162"/>
      <c r="CI1162"/>
      <c r="CJ1162"/>
      <c r="CK1162"/>
      <c r="CL1162"/>
      <c r="CM1162"/>
      <c r="CN1162"/>
      <c r="CO1162"/>
      <c r="CP1162"/>
      <c r="CQ1162"/>
      <c r="CR1162"/>
      <c r="CS1162"/>
      <c r="CT1162"/>
      <c r="CU1162"/>
      <c r="CV1162"/>
      <c r="CW1162"/>
      <c r="CX1162"/>
      <c r="CY1162"/>
      <c r="CZ1162"/>
      <c r="DA1162"/>
      <c r="DB1162"/>
      <c r="DC1162"/>
      <c r="DD1162"/>
      <c r="DE1162"/>
      <c r="DF1162"/>
      <c r="DG1162"/>
      <c r="DH1162"/>
      <c r="DI1162"/>
      <c r="DJ1162"/>
    </row>
    <row r="1163" spans="1:114" x14ac:dyDescent="0.3">
      <c r="A1163" s="22" t="s">
        <v>32</v>
      </c>
      <c r="B1163" s="23"/>
      <c r="C1163"/>
      <c r="D116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c r="BE1163"/>
      <c r="BF1163"/>
      <c r="BG1163"/>
      <c r="BH1163"/>
      <c r="BI1163"/>
      <c r="BJ1163"/>
      <c r="BK1163"/>
      <c r="BL1163"/>
      <c r="BM1163"/>
      <c r="BN1163"/>
      <c r="BO1163"/>
      <c r="BP1163"/>
      <c r="BQ1163"/>
      <c r="BR1163"/>
      <c r="BS1163"/>
      <c r="BT1163"/>
      <c r="BU1163"/>
      <c r="BV1163"/>
      <c r="BW1163"/>
      <c r="BX1163"/>
      <c r="BY1163"/>
      <c r="BZ1163"/>
      <c r="CA1163"/>
      <c r="CB1163"/>
      <c r="CC1163"/>
      <c r="CD1163"/>
      <c r="CE1163"/>
      <c r="CF1163"/>
      <c r="CG1163"/>
      <c r="CH1163"/>
      <c r="CI1163"/>
      <c r="CJ1163"/>
      <c r="CK1163"/>
      <c r="CL1163"/>
      <c r="CM1163"/>
      <c r="CN1163"/>
      <c r="CO1163"/>
      <c r="CP1163"/>
      <c r="CQ1163"/>
      <c r="CR1163"/>
      <c r="CS1163"/>
      <c r="CT1163"/>
      <c r="CU1163"/>
      <c r="CV1163"/>
      <c r="CW1163"/>
      <c r="CX1163"/>
      <c r="CY1163"/>
      <c r="CZ1163"/>
      <c r="DA1163"/>
      <c r="DB1163"/>
      <c r="DC1163"/>
      <c r="DD1163"/>
      <c r="DE1163"/>
      <c r="DF1163"/>
      <c r="DG1163"/>
      <c r="DH1163"/>
      <c r="DI1163"/>
      <c r="DJ1163"/>
    </row>
    <row r="1164" spans="1:114" x14ac:dyDescent="0.3">
      <c r="A1164" s="39" t="s">
        <v>32</v>
      </c>
      <c r="B1164" s="23">
        <v>21</v>
      </c>
      <c r="C1164"/>
      <c r="D116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c r="BB1164"/>
      <c r="BC1164"/>
      <c r="BD1164"/>
      <c r="BE1164"/>
      <c r="BF1164"/>
      <c r="BG1164"/>
      <c r="BH1164"/>
      <c r="BI1164"/>
      <c r="BJ1164"/>
      <c r="BK1164"/>
      <c r="BL1164"/>
      <c r="BM1164"/>
      <c r="BN1164"/>
      <c r="BO1164"/>
      <c r="BP1164"/>
      <c r="BQ1164"/>
      <c r="BR1164"/>
      <c r="BS1164"/>
      <c r="BT1164"/>
      <c r="BU1164"/>
      <c r="BV1164"/>
      <c r="BW1164"/>
      <c r="BX1164"/>
      <c r="BY1164"/>
      <c r="BZ1164"/>
      <c r="CA1164"/>
      <c r="CB1164"/>
      <c r="CC1164"/>
      <c r="CD1164"/>
      <c r="CE1164"/>
      <c r="CF1164"/>
      <c r="CG1164"/>
      <c r="CH1164"/>
      <c r="CI1164"/>
      <c r="CJ1164"/>
      <c r="CK1164"/>
      <c r="CL1164"/>
      <c r="CM1164"/>
      <c r="CN1164"/>
      <c r="CO1164"/>
      <c r="CP1164"/>
      <c r="CQ1164"/>
      <c r="CR1164"/>
      <c r="CS1164"/>
      <c r="CT1164"/>
      <c r="CU1164"/>
      <c r="CV1164"/>
      <c r="CW1164"/>
      <c r="CX1164"/>
      <c r="CY1164"/>
      <c r="CZ1164"/>
      <c r="DA1164"/>
      <c r="DB1164"/>
      <c r="DC1164"/>
      <c r="DD1164"/>
      <c r="DE1164"/>
      <c r="DF1164"/>
      <c r="DG1164"/>
      <c r="DH1164"/>
      <c r="DI1164"/>
      <c r="DJ1164"/>
    </row>
    <row r="1165" spans="1:114" x14ac:dyDescent="0.3">
      <c r="A1165" s="22" t="s">
        <v>31</v>
      </c>
      <c r="B1165" s="23"/>
      <c r="C1165"/>
      <c r="D1165"/>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c r="BB1165"/>
      <c r="BC1165"/>
      <c r="BD1165"/>
      <c r="BE1165"/>
      <c r="BF1165"/>
      <c r="BG1165"/>
      <c r="BH1165"/>
      <c r="BI1165"/>
      <c r="BJ1165"/>
      <c r="BK1165"/>
      <c r="BL1165"/>
      <c r="BM1165"/>
      <c r="BN1165"/>
      <c r="BO1165"/>
      <c r="BP1165"/>
      <c r="BQ1165"/>
      <c r="BR1165"/>
      <c r="BS1165"/>
      <c r="BT1165"/>
      <c r="BU1165"/>
      <c r="BV1165"/>
      <c r="BW1165"/>
      <c r="BX1165"/>
      <c r="BY1165"/>
      <c r="BZ1165"/>
      <c r="CA1165"/>
      <c r="CB1165"/>
      <c r="CC1165"/>
      <c r="CD1165"/>
      <c r="CE1165"/>
      <c r="CF1165"/>
      <c r="CG1165"/>
      <c r="CH1165"/>
      <c r="CI1165"/>
      <c r="CJ1165"/>
      <c r="CK1165"/>
      <c r="CL1165"/>
      <c r="CM1165"/>
      <c r="CN1165"/>
      <c r="CO1165"/>
      <c r="CP1165"/>
      <c r="CQ1165"/>
      <c r="CR1165"/>
      <c r="CS1165"/>
      <c r="CT1165"/>
      <c r="CU1165"/>
      <c r="CV1165"/>
      <c r="CW1165"/>
      <c r="CX1165"/>
      <c r="CY1165"/>
      <c r="CZ1165"/>
      <c r="DA1165"/>
      <c r="DB1165"/>
      <c r="DC1165"/>
      <c r="DD1165"/>
      <c r="DE1165"/>
      <c r="DF1165"/>
      <c r="DG1165"/>
      <c r="DH1165"/>
      <c r="DI1165"/>
      <c r="DJ1165"/>
    </row>
    <row r="1166" spans="1:114" x14ac:dyDescent="0.3">
      <c r="A1166" s="39" t="s">
        <v>31</v>
      </c>
      <c r="B1166" s="23">
        <v>23</v>
      </c>
      <c r="C1166"/>
      <c r="D116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c r="BB1166"/>
      <c r="BC1166"/>
      <c r="BD1166"/>
      <c r="BE1166"/>
      <c r="BF1166"/>
      <c r="BG1166"/>
      <c r="BH1166"/>
      <c r="BI1166"/>
      <c r="BJ1166"/>
      <c r="BK1166"/>
      <c r="BL1166"/>
      <c r="BM1166"/>
      <c r="BN1166"/>
      <c r="BO1166"/>
      <c r="BP1166"/>
      <c r="BQ1166"/>
      <c r="BR1166"/>
      <c r="BS1166"/>
      <c r="BT1166"/>
      <c r="BU1166"/>
      <c r="BV1166"/>
      <c r="BW1166"/>
      <c r="BX1166"/>
      <c r="BY1166"/>
      <c r="BZ1166"/>
      <c r="CA1166"/>
      <c r="CB1166"/>
      <c r="CC1166"/>
      <c r="CD1166"/>
      <c r="CE1166"/>
      <c r="CF1166"/>
      <c r="CG1166"/>
      <c r="CH1166"/>
      <c r="CI1166"/>
      <c r="CJ1166"/>
      <c r="CK1166"/>
      <c r="CL1166"/>
      <c r="CM1166"/>
      <c r="CN1166"/>
      <c r="CO1166"/>
      <c r="CP1166"/>
      <c r="CQ1166"/>
      <c r="CR1166"/>
      <c r="CS1166"/>
      <c r="CT1166"/>
      <c r="CU1166"/>
      <c r="CV1166"/>
      <c r="CW1166"/>
      <c r="CX1166"/>
      <c r="CY1166"/>
      <c r="CZ1166"/>
      <c r="DA1166"/>
      <c r="DB1166"/>
      <c r="DC1166"/>
      <c r="DD1166"/>
      <c r="DE1166"/>
      <c r="DF1166"/>
      <c r="DG1166"/>
      <c r="DH1166"/>
      <c r="DI1166"/>
      <c r="DJ1166"/>
    </row>
    <row r="1167" spans="1:114" x14ac:dyDescent="0.3">
      <c r="A1167" s="22" t="s">
        <v>79</v>
      </c>
      <c r="B1167" s="23"/>
      <c r="C1167"/>
      <c r="D116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c r="BB1167"/>
      <c r="BC1167"/>
      <c r="BD1167"/>
      <c r="BE1167"/>
      <c r="BF1167"/>
      <c r="BG1167"/>
      <c r="BH1167"/>
      <c r="BI1167"/>
      <c r="BJ1167"/>
      <c r="BK1167"/>
      <c r="BL1167"/>
      <c r="BM1167"/>
      <c r="BN1167"/>
      <c r="BO1167"/>
      <c r="BP1167"/>
      <c r="BQ1167"/>
      <c r="BR1167"/>
      <c r="BS1167"/>
      <c r="BT1167"/>
      <c r="BU1167"/>
      <c r="BV1167"/>
      <c r="BW1167"/>
      <c r="BX1167"/>
      <c r="BY1167"/>
      <c r="BZ1167"/>
      <c r="CA1167"/>
      <c r="CB1167"/>
      <c r="CC1167"/>
      <c r="CD1167"/>
      <c r="CE1167"/>
      <c r="CF1167"/>
      <c r="CG1167"/>
      <c r="CH1167"/>
      <c r="CI1167"/>
      <c r="CJ1167"/>
      <c r="CK1167"/>
      <c r="CL1167"/>
      <c r="CM1167"/>
      <c r="CN1167"/>
      <c r="CO1167"/>
      <c r="CP1167"/>
      <c r="CQ1167"/>
      <c r="CR1167"/>
      <c r="CS1167"/>
      <c r="CT1167"/>
      <c r="CU1167"/>
      <c r="CV1167"/>
      <c r="CW1167"/>
      <c r="CX1167"/>
      <c r="CY1167"/>
      <c r="CZ1167"/>
      <c r="DA1167"/>
      <c r="DB1167"/>
      <c r="DC1167"/>
      <c r="DD1167"/>
      <c r="DE1167"/>
      <c r="DF1167"/>
      <c r="DG1167"/>
      <c r="DH1167"/>
      <c r="DI1167"/>
      <c r="DJ1167"/>
    </row>
    <row r="1168" spans="1:114" x14ac:dyDescent="0.3">
      <c r="A1168" s="39" t="s">
        <v>79</v>
      </c>
      <c r="B1168" s="23">
        <v>15.541666666666666</v>
      </c>
      <c r="C1168"/>
      <c r="D1168"/>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c r="BI1168"/>
      <c r="BJ1168"/>
      <c r="BK1168"/>
      <c r="BL1168"/>
      <c r="BM1168"/>
      <c r="BN1168"/>
      <c r="BO1168"/>
      <c r="BP1168"/>
      <c r="BQ1168"/>
      <c r="BR1168"/>
      <c r="BS1168"/>
      <c r="BT1168"/>
      <c r="BU1168"/>
      <c r="BV1168"/>
      <c r="BW1168"/>
      <c r="BX1168"/>
      <c r="BY1168"/>
      <c r="BZ1168"/>
      <c r="CA1168"/>
      <c r="CB1168"/>
      <c r="CC1168"/>
      <c r="CD1168"/>
      <c r="CE1168"/>
      <c r="CF1168"/>
      <c r="CG1168"/>
      <c r="CH1168"/>
      <c r="CI1168"/>
      <c r="CJ1168"/>
      <c r="CK1168"/>
      <c r="CL1168"/>
      <c r="CM1168"/>
      <c r="CN1168"/>
      <c r="CO1168"/>
      <c r="CP1168"/>
      <c r="CQ1168"/>
      <c r="CR1168"/>
      <c r="CS1168"/>
      <c r="CT1168"/>
      <c r="CU1168"/>
      <c r="CV1168"/>
      <c r="CW1168"/>
      <c r="CX1168"/>
      <c r="CY1168"/>
      <c r="CZ1168"/>
      <c r="DA1168"/>
      <c r="DB1168"/>
      <c r="DC1168"/>
      <c r="DD1168"/>
      <c r="DE1168"/>
      <c r="DF1168"/>
      <c r="DG1168"/>
      <c r="DH1168"/>
      <c r="DI1168"/>
      <c r="DJ1168"/>
    </row>
    <row r="1169" spans="1:114" x14ac:dyDescent="0.3">
      <c r="A1169" s="21" t="s">
        <v>672</v>
      </c>
      <c r="B1169" s="23">
        <v>23.74943566591422</v>
      </c>
      <c r="C1169"/>
      <c r="D1169"/>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c r="BI1169"/>
      <c r="BJ1169"/>
      <c r="BK1169"/>
      <c r="BL1169"/>
      <c r="BM1169"/>
      <c r="BN1169"/>
      <c r="BO1169"/>
      <c r="BP1169"/>
      <c r="BQ1169"/>
      <c r="BR1169"/>
      <c r="BS1169"/>
      <c r="BT1169"/>
      <c r="BU1169"/>
      <c r="BV1169"/>
      <c r="BW1169"/>
      <c r="BX1169"/>
      <c r="BY1169"/>
      <c r="BZ1169"/>
      <c r="CA1169"/>
      <c r="CB1169"/>
      <c r="CC1169"/>
      <c r="CD1169"/>
      <c r="CE1169"/>
      <c r="CF1169"/>
      <c r="CG1169"/>
      <c r="CH1169"/>
      <c r="CI1169"/>
      <c r="CJ1169"/>
      <c r="CK1169"/>
      <c r="CL1169"/>
      <c r="CM1169"/>
      <c r="CN1169"/>
      <c r="CO1169"/>
      <c r="CP1169"/>
      <c r="CQ1169"/>
      <c r="CR1169"/>
      <c r="CS1169"/>
      <c r="CT1169"/>
      <c r="CU1169"/>
      <c r="CV1169"/>
      <c r="CW1169"/>
      <c r="CX1169"/>
      <c r="CY1169"/>
      <c r="CZ1169"/>
      <c r="DA1169"/>
      <c r="DB1169"/>
      <c r="DC1169"/>
      <c r="DD1169"/>
      <c r="DE1169"/>
      <c r="DF1169"/>
      <c r="DG1169"/>
      <c r="DH1169"/>
      <c r="DI1169"/>
      <c r="DJ1169"/>
    </row>
    <row r="1170" spans="1:114" x14ac:dyDescent="0.3">
      <c r="A1170" s="22" t="s">
        <v>25</v>
      </c>
      <c r="B1170" s="23"/>
      <c r="C1170"/>
      <c r="D1170"/>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c r="BE1170"/>
      <c r="BF1170"/>
      <c r="BG1170"/>
      <c r="BH1170"/>
      <c r="BI1170"/>
      <c r="BJ1170"/>
      <c r="BK1170"/>
      <c r="BL1170"/>
      <c r="BM1170"/>
      <c r="BN1170"/>
      <c r="BO1170"/>
      <c r="BP1170"/>
      <c r="BQ1170"/>
      <c r="BR1170"/>
      <c r="BS1170"/>
      <c r="BT1170"/>
      <c r="BU1170"/>
      <c r="BV1170"/>
      <c r="BW1170"/>
      <c r="BX1170"/>
      <c r="BY1170"/>
      <c r="BZ1170"/>
      <c r="CA1170"/>
      <c r="CB1170"/>
      <c r="CC1170"/>
      <c r="CD1170"/>
      <c r="CE1170"/>
      <c r="CF1170"/>
      <c r="CG1170"/>
      <c r="CH1170"/>
      <c r="CI1170"/>
      <c r="CJ1170"/>
      <c r="CK1170"/>
      <c r="CL1170"/>
      <c r="CM1170"/>
      <c r="CN1170"/>
      <c r="CO1170"/>
      <c r="CP1170"/>
      <c r="CQ1170"/>
      <c r="CR1170"/>
      <c r="CS1170"/>
      <c r="CT1170"/>
      <c r="CU1170"/>
      <c r="CV1170"/>
      <c r="CW1170"/>
      <c r="CX1170"/>
      <c r="CY1170"/>
      <c r="CZ1170"/>
      <c r="DA1170"/>
      <c r="DB1170"/>
      <c r="DC1170"/>
      <c r="DD1170"/>
      <c r="DE1170"/>
      <c r="DF1170"/>
      <c r="DG1170"/>
      <c r="DH1170"/>
      <c r="DI1170"/>
      <c r="DJ1170"/>
    </row>
    <row r="1171" spans="1:114" x14ac:dyDescent="0.3">
      <c r="A1171" s="39" t="s">
        <v>25</v>
      </c>
      <c r="B1171" s="23">
        <v>21.72192513368984</v>
      </c>
      <c r="C1171"/>
      <c r="D1171"/>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c r="BQ1171"/>
      <c r="BR1171"/>
      <c r="BS1171"/>
      <c r="BT1171"/>
      <c r="BU1171"/>
      <c r="BV1171"/>
      <c r="BW1171"/>
      <c r="BX1171"/>
      <c r="BY1171"/>
      <c r="BZ1171"/>
      <c r="CA1171"/>
      <c r="CB1171"/>
      <c r="CC1171"/>
      <c r="CD1171"/>
      <c r="CE1171"/>
      <c r="CF1171"/>
      <c r="CG1171"/>
      <c r="CH1171"/>
      <c r="CI1171"/>
      <c r="CJ1171"/>
      <c r="CK1171"/>
      <c r="CL1171"/>
      <c r="CM1171"/>
      <c r="CN1171"/>
      <c r="CO1171"/>
      <c r="CP1171"/>
      <c r="CQ1171"/>
      <c r="CR1171"/>
      <c r="CS1171"/>
      <c r="CT1171"/>
      <c r="CU1171"/>
      <c r="CV1171"/>
      <c r="CW1171"/>
      <c r="CX1171"/>
      <c r="CY1171"/>
      <c r="CZ1171"/>
      <c r="DA1171"/>
      <c r="DB1171"/>
      <c r="DC1171"/>
      <c r="DD1171"/>
      <c r="DE1171"/>
      <c r="DF1171"/>
      <c r="DG1171"/>
      <c r="DH1171"/>
      <c r="DI1171"/>
      <c r="DJ1171"/>
    </row>
    <row r="1172" spans="1:114" x14ac:dyDescent="0.3">
      <c r="A1172" s="22" t="s">
        <v>29</v>
      </c>
      <c r="B1172" s="23"/>
      <c r="C1172"/>
      <c r="D117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c r="BI1172"/>
      <c r="BJ1172"/>
      <c r="BK1172"/>
      <c r="BL1172"/>
      <c r="BM1172"/>
      <c r="BN1172"/>
      <c r="BO1172"/>
      <c r="BP1172"/>
      <c r="BQ1172"/>
      <c r="BR1172"/>
      <c r="BS1172"/>
      <c r="BT1172"/>
      <c r="BU1172"/>
      <c r="BV1172"/>
      <c r="BW1172"/>
      <c r="BX1172"/>
      <c r="BY1172"/>
      <c r="BZ1172"/>
      <c r="CA1172"/>
      <c r="CB1172"/>
      <c r="CC1172"/>
      <c r="CD1172"/>
      <c r="CE1172"/>
      <c r="CF1172"/>
      <c r="CG1172"/>
      <c r="CH1172"/>
      <c r="CI1172"/>
      <c r="CJ1172"/>
      <c r="CK1172"/>
      <c r="CL1172"/>
      <c r="CM1172"/>
      <c r="CN1172"/>
      <c r="CO1172"/>
      <c r="CP1172"/>
      <c r="CQ1172"/>
      <c r="CR1172"/>
      <c r="CS1172"/>
      <c r="CT1172"/>
      <c r="CU1172"/>
      <c r="CV1172"/>
      <c r="CW1172"/>
      <c r="CX1172"/>
      <c r="CY1172"/>
      <c r="CZ1172"/>
      <c r="DA1172"/>
      <c r="DB1172"/>
      <c r="DC1172"/>
      <c r="DD1172"/>
      <c r="DE1172"/>
      <c r="DF1172"/>
      <c r="DG1172"/>
      <c r="DH1172"/>
      <c r="DI1172"/>
      <c r="DJ1172"/>
    </row>
    <row r="1173" spans="1:114" x14ac:dyDescent="0.3">
      <c r="A1173" s="39" t="s">
        <v>29</v>
      </c>
      <c r="B1173" s="23">
        <v>22.703703703703702</v>
      </c>
      <c r="C1173"/>
      <c r="D117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c r="BQ1173"/>
      <c r="BR1173"/>
      <c r="BS1173"/>
      <c r="BT1173"/>
      <c r="BU1173"/>
      <c r="BV1173"/>
      <c r="BW1173"/>
      <c r="BX1173"/>
      <c r="BY1173"/>
      <c r="BZ1173"/>
      <c r="CA1173"/>
      <c r="CB1173"/>
      <c r="CC1173"/>
      <c r="CD1173"/>
      <c r="CE1173"/>
      <c r="CF1173"/>
      <c r="CG1173"/>
      <c r="CH1173"/>
      <c r="CI1173"/>
      <c r="CJ1173"/>
      <c r="CK1173"/>
      <c r="CL1173"/>
      <c r="CM1173"/>
      <c r="CN1173"/>
      <c r="CO1173"/>
      <c r="CP1173"/>
      <c r="CQ1173"/>
      <c r="CR1173"/>
      <c r="CS1173"/>
      <c r="CT1173"/>
      <c r="CU1173"/>
      <c r="CV1173"/>
      <c r="CW1173"/>
      <c r="CX1173"/>
      <c r="CY1173"/>
      <c r="CZ1173"/>
      <c r="DA1173"/>
      <c r="DB1173"/>
      <c r="DC1173"/>
      <c r="DD1173"/>
      <c r="DE1173"/>
      <c r="DF1173"/>
      <c r="DG1173"/>
      <c r="DH1173"/>
      <c r="DI1173"/>
      <c r="DJ1173"/>
    </row>
    <row r="1174" spans="1:114" x14ac:dyDescent="0.3">
      <c r="A1174" s="22" t="s">
        <v>693</v>
      </c>
      <c r="B1174" s="23"/>
      <c r="C1174"/>
      <c r="D117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c r="BQ1174"/>
      <c r="BR1174"/>
      <c r="BS1174"/>
      <c r="BT1174"/>
      <c r="BU1174"/>
      <c r="BV1174"/>
      <c r="BW1174"/>
      <c r="BX1174"/>
      <c r="BY1174"/>
      <c r="BZ1174"/>
      <c r="CA1174"/>
      <c r="CB1174"/>
      <c r="CC1174"/>
      <c r="CD1174"/>
      <c r="CE1174"/>
      <c r="CF1174"/>
      <c r="CG1174"/>
      <c r="CH1174"/>
      <c r="CI1174"/>
      <c r="CJ1174"/>
      <c r="CK1174"/>
      <c r="CL1174"/>
      <c r="CM1174"/>
      <c r="CN1174"/>
      <c r="CO1174"/>
      <c r="CP1174"/>
      <c r="CQ1174"/>
      <c r="CR1174"/>
      <c r="CS1174"/>
      <c r="CT1174"/>
      <c r="CU1174"/>
      <c r="CV1174"/>
      <c r="CW1174"/>
      <c r="CX1174"/>
      <c r="CY1174"/>
      <c r="CZ1174"/>
      <c r="DA1174"/>
      <c r="DB1174"/>
      <c r="DC1174"/>
      <c r="DD1174"/>
      <c r="DE1174"/>
      <c r="DF1174"/>
      <c r="DG1174"/>
      <c r="DH1174"/>
      <c r="DI1174"/>
      <c r="DJ1174"/>
    </row>
    <row r="1175" spans="1:114" x14ac:dyDescent="0.3">
      <c r="A1175" s="39" t="s">
        <v>26</v>
      </c>
      <c r="B1175" s="23">
        <v>24.76</v>
      </c>
      <c r="C1175"/>
      <c r="D1175"/>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c r="BQ1175"/>
      <c r="BR1175"/>
      <c r="BS1175"/>
      <c r="BT1175"/>
      <c r="BU1175"/>
      <c r="BV1175"/>
      <c r="BW1175"/>
      <c r="BX1175"/>
      <c r="BY1175"/>
      <c r="BZ1175"/>
      <c r="CA1175"/>
      <c r="CB1175"/>
      <c r="CC1175"/>
      <c r="CD1175"/>
      <c r="CE1175"/>
      <c r="CF1175"/>
      <c r="CG1175"/>
      <c r="CH1175"/>
      <c r="CI1175"/>
      <c r="CJ1175"/>
      <c r="CK1175"/>
      <c r="CL1175"/>
      <c r="CM1175"/>
      <c r="CN1175"/>
      <c r="CO1175"/>
      <c r="CP1175"/>
      <c r="CQ1175"/>
      <c r="CR1175"/>
      <c r="CS1175"/>
      <c r="CT1175"/>
      <c r="CU1175"/>
      <c r="CV1175"/>
      <c r="CW1175"/>
      <c r="CX1175"/>
      <c r="CY1175"/>
      <c r="CZ1175"/>
      <c r="DA1175"/>
      <c r="DB1175"/>
      <c r="DC1175"/>
      <c r="DD1175"/>
      <c r="DE1175"/>
      <c r="DF1175"/>
      <c r="DG1175"/>
      <c r="DH1175"/>
      <c r="DI1175"/>
      <c r="DJ1175"/>
    </row>
    <row r="1176" spans="1:114" x14ac:dyDescent="0.3">
      <c r="A1176" s="39" t="s">
        <v>27</v>
      </c>
      <c r="B1176" s="23">
        <v>15</v>
      </c>
      <c r="C1176"/>
      <c r="D117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c r="BU1176"/>
      <c r="BV1176"/>
      <c r="BW1176"/>
      <c r="BX1176"/>
      <c r="BY1176"/>
      <c r="BZ1176"/>
      <c r="CA1176"/>
      <c r="CB1176"/>
      <c r="CC1176"/>
      <c r="CD1176"/>
      <c r="CE1176"/>
      <c r="CF1176"/>
      <c r="CG1176"/>
      <c r="CH1176"/>
      <c r="CI1176"/>
      <c r="CJ1176"/>
      <c r="CK1176"/>
      <c r="CL1176"/>
      <c r="CM1176"/>
      <c r="CN1176"/>
      <c r="CO1176"/>
      <c r="CP1176"/>
      <c r="CQ1176"/>
      <c r="CR1176"/>
      <c r="CS1176"/>
      <c r="CT1176"/>
      <c r="CU1176"/>
      <c r="CV1176"/>
      <c r="CW1176"/>
      <c r="CX1176"/>
      <c r="CY1176"/>
      <c r="CZ1176"/>
      <c r="DA1176"/>
      <c r="DB1176"/>
      <c r="DC1176"/>
      <c r="DD1176"/>
      <c r="DE1176"/>
      <c r="DF1176"/>
      <c r="DG1176"/>
      <c r="DH1176"/>
      <c r="DI1176"/>
      <c r="DJ1176"/>
    </row>
    <row r="1177" spans="1:114" x14ac:dyDescent="0.3">
      <c r="A1177" s="22" t="s">
        <v>28</v>
      </c>
      <c r="B1177" s="23"/>
      <c r="C1177"/>
      <c r="D117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c r="BQ1177"/>
      <c r="BR1177"/>
      <c r="BS1177"/>
      <c r="BT1177"/>
      <c r="BU1177"/>
      <c r="BV1177"/>
      <c r="BW1177"/>
      <c r="BX1177"/>
      <c r="BY1177"/>
      <c r="BZ1177"/>
      <c r="CA1177"/>
      <c r="CB1177"/>
      <c r="CC1177"/>
      <c r="CD1177"/>
      <c r="CE1177"/>
      <c r="CF1177"/>
      <c r="CG1177"/>
      <c r="CH1177"/>
      <c r="CI1177"/>
      <c r="CJ1177"/>
      <c r="CK1177"/>
      <c r="CL1177"/>
      <c r="CM1177"/>
      <c r="CN1177"/>
      <c r="CO1177"/>
      <c r="CP1177"/>
      <c r="CQ1177"/>
      <c r="CR1177"/>
      <c r="CS1177"/>
      <c r="CT1177"/>
      <c r="CU1177"/>
      <c r="CV1177"/>
      <c r="CW1177"/>
      <c r="CX1177"/>
      <c r="CY1177"/>
      <c r="CZ1177"/>
      <c r="DA1177"/>
      <c r="DB1177"/>
      <c r="DC1177"/>
      <c r="DD1177"/>
      <c r="DE1177"/>
      <c r="DF1177"/>
      <c r="DG1177"/>
      <c r="DH1177"/>
      <c r="DI1177"/>
      <c r="DJ1177"/>
    </row>
    <row r="1178" spans="1:114" x14ac:dyDescent="0.3">
      <c r="A1178" s="39" t="s">
        <v>28</v>
      </c>
      <c r="B1178" s="23">
        <v>28.448979591836736</v>
      </c>
      <c r="C1178"/>
      <c r="D1178"/>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c r="BO1178"/>
      <c r="BP1178"/>
      <c r="BQ1178"/>
      <c r="BR1178"/>
      <c r="BS1178"/>
      <c r="BT1178"/>
      <c r="BU1178"/>
      <c r="BV1178"/>
      <c r="BW1178"/>
      <c r="BX1178"/>
      <c r="BY1178"/>
      <c r="BZ1178"/>
      <c r="CA1178"/>
      <c r="CB1178"/>
      <c r="CC1178"/>
      <c r="CD1178"/>
      <c r="CE1178"/>
      <c r="CF1178"/>
      <c r="CG1178"/>
      <c r="CH1178"/>
      <c r="CI1178"/>
      <c r="CJ1178"/>
      <c r="CK1178"/>
      <c r="CL1178"/>
      <c r="CM1178"/>
      <c r="CN1178"/>
      <c r="CO1178"/>
      <c r="CP1178"/>
      <c r="CQ1178"/>
      <c r="CR1178"/>
      <c r="CS1178"/>
      <c r="CT1178"/>
      <c r="CU1178"/>
      <c r="CV1178"/>
      <c r="CW1178"/>
      <c r="CX1178"/>
      <c r="CY1178"/>
      <c r="CZ1178"/>
      <c r="DA1178"/>
      <c r="DB1178"/>
      <c r="DC1178"/>
      <c r="DD1178"/>
      <c r="DE1178"/>
      <c r="DF1178"/>
      <c r="DG1178"/>
      <c r="DH1178"/>
      <c r="DI1178"/>
      <c r="DJ1178"/>
    </row>
    <row r="1179" spans="1:114" x14ac:dyDescent="0.3">
      <c r="A1179" s="22" t="s">
        <v>30</v>
      </c>
      <c r="B1179" s="23"/>
      <c r="C1179"/>
      <c r="D1179"/>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c r="BI1179"/>
      <c r="BJ1179"/>
      <c r="BK1179"/>
      <c r="BL1179"/>
      <c r="BM1179"/>
      <c r="BN1179"/>
      <c r="BO1179"/>
      <c r="BP1179"/>
      <c r="BQ1179"/>
      <c r="BR1179"/>
      <c r="BS1179"/>
      <c r="BT1179"/>
      <c r="BU1179"/>
      <c r="BV1179"/>
      <c r="BW1179"/>
      <c r="BX1179"/>
      <c r="BY1179"/>
      <c r="BZ1179"/>
      <c r="CA1179"/>
      <c r="CB1179"/>
      <c r="CC1179"/>
      <c r="CD1179"/>
      <c r="CE1179"/>
      <c r="CF1179"/>
      <c r="CG1179"/>
      <c r="CH1179"/>
      <c r="CI1179"/>
      <c r="CJ1179"/>
      <c r="CK1179"/>
      <c r="CL1179"/>
      <c r="CM1179"/>
      <c r="CN1179"/>
      <c r="CO1179"/>
      <c r="CP1179"/>
      <c r="CQ1179"/>
      <c r="CR1179"/>
      <c r="CS1179"/>
      <c r="CT1179"/>
      <c r="CU1179"/>
      <c r="CV1179"/>
      <c r="CW1179"/>
      <c r="CX1179"/>
      <c r="CY1179"/>
      <c r="CZ1179"/>
      <c r="DA1179"/>
      <c r="DB1179"/>
      <c r="DC1179"/>
      <c r="DD1179"/>
      <c r="DE1179"/>
      <c r="DF1179"/>
      <c r="DG1179"/>
      <c r="DH1179"/>
      <c r="DI1179"/>
      <c r="DJ1179"/>
    </row>
    <row r="1180" spans="1:114" x14ac:dyDescent="0.3">
      <c r="A1180" s="39" t="s">
        <v>30</v>
      </c>
      <c r="B1180" s="23">
        <v>14.2</v>
      </c>
      <c r="C1180"/>
      <c r="D1180"/>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c r="BU1180"/>
      <c r="BV1180"/>
      <c r="BW1180"/>
      <c r="BX1180"/>
      <c r="BY1180"/>
      <c r="BZ1180"/>
      <c r="CA1180"/>
      <c r="CB1180"/>
      <c r="CC1180"/>
      <c r="CD1180"/>
      <c r="CE1180"/>
      <c r="CF1180"/>
      <c r="CG1180"/>
      <c r="CH1180"/>
      <c r="CI1180"/>
      <c r="CJ1180"/>
      <c r="CK1180"/>
      <c r="CL1180"/>
      <c r="CM1180"/>
      <c r="CN1180"/>
      <c r="CO1180"/>
      <c r="CP1180"/>
      <c r="CQ1180"/>
      <c r="CR1180"/>
      <c r="CS1180"/>
      <c r="CT1180"/>
      <c r="CU1180"/>
      <c r="CV1180"/>
      <c r="CW1180"/>
      <c r="CX1180"/>
      <c r="CY1180"/>
      <c r="CZ1180"/>
      <c r="DA1180"/>
      <c r="DB1180"/>
      <c r="DC1180"/>
      <c r="DD1180"/>
      <c r="DE1180"/>
      <c r="DF1180"/>
      <c r="DG1180"/>
      <c r="DH1180"/>
      <c r="DI1180"/>
      <c r="DJ1180"/>
    </row>
    <row r="1181" spans="1:114" x14ac:dyDescent="0.3">
      <c r="A1181" s="22" t="s">
        <v>31</v>
      </c>
      <c r="B1181" s="23"/>
      <c r="C1181"/>
      <c r="D1181"/>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c r="BU1181"/>
      <c r="BV1181"/>
      <c r="BW1181"/>
      <c r="BX1181"/>
      <c r="BY1181"/>
      <c r="BZ1181"/>
      <c r="CA1181"/>
      <c r="CB1181"/>
      <c r="CC1181"/>
      <c r="CD1181"/>
      <c r="CE1181"/>
      <c r="CF1181"/>
      <c r="CG1181"/>
      <c r="CH1181"/>
      <c r="CI1181"/>
      <c r="CJ1181"/>
      <c r="CK1181"/>
      <c r="CL1181"/>
      <c r="CM1181"/>
      <c r="CN1181"/>
      <c r="CO1181"/>
      <c r="CP1181"/>
      <c r="CQ1181"/>
      <c r="CR1181"/>
      <c r="CS1181"/>
      <c r="CT1181"/>
      <c r="CU1181"/>
      <c r="CV1181"/>
      <c r="CW1181"/>
      <c r="CX1181"/>
      <c r="CY1181"/>
      <c r="CZ1181"/>
      <c r="DA1181"/>
      <c r="DB1181"/>
      <c r="DC1181"/>
      <c r="DD1181"/>
      <c r="DE1181"/>
      <c r="DF1181"/>
      <c r="DG1181"/>
      <c r="DH1181"/>
      <c r="DI1181"/>
    </row>
    <row r="1182" spans="1:114" x14ac:dyDescent="0.3">
      <c r="A1182" s="39" t="s">
        <v>31</v>
      </c>
      <c r="B1182" s="23">
        <v>24.936170212765958</v>
      </c>
      <c r="C1182"/>
      <c r="D118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row>
    <row r="1183" spans="1:114" x14ac:dyDescent="0.3">
      <c r="A1183" s="22" t="s">
        <v>79</v>
      </c>
      <c r="B1183" s="23"/>
      <c r="C1183"/>
      <c r="D118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row>
    <row r="1184" spans="1:114" x14ac:dyDescent="0.3">
      <c r="A1184" s="39" t="s">
        <v>79</v>
      </c>
      <c r="B1184" s="23">
        <v>23.333333333333332</v>
      </c>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c r="BB1184"/>
      <c r="BC1184"/>
      <c r="BD1184"/>
      <c r="BE1184"/>
      <c r="BF1184"/>
      <c r="BG1184"/>
    </row>
    <row r="1185" spans="1:59" x14ac:dyDescent="0.3">
      <c r="A1185" s="21" t="s">
        <v>79</v>
      </c>
      <c r="B1185" s="23">
        <v>22.26</v>
      </c>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c r="BB1185"/>
      <c r="BC1185"/>
      <c r="BD1185"/>
      <c r="BE1185"/>
      <c r="BF1185"/>
      <c r="BG1185"/>
    </row>
    <row r="1186" spans="1:59" x14ac:dyDescent="0.3">
      <c r="A1186" s="22" t="s">
        <v>25</v>
      </c>
      <c r="B1186" s="23"/>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c r="BE1186"/>
      <c r="BF1186"/>
      <c r="BG1186"/>
    </row>
    <row r="1187" spans="1:59" x14ac:dyDescent="0.3">
      <c r="A1187" s="39" t="s">
        <v>25</v>
      </c>
      <c r="B1187" s="23">
        <v>17.760000000000002</v>
      </c>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row>
    <row r="1188" spans="1:59" x14ac:dyDescent="0.3">
      <c r="A1188" s="22" t="s">
        <v>29</v>
      </c>
      <c r="B1188" s="23"/>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c r="BB1188"/>
      <c r="BC1188"/>
      <c r="BD1188"/>
      <c r="BE1188"/>
      <c r="BF1188"/>
      <c r="BG1188"/>
    </row>
    <row r="1189" spans="1:59" x14ac:dyDescent="0.3">
      <c r="A1189" s="39" t="s">
        <v>29</v>
      </c>
      <c r="B1189" s="23">
        <v>6</v>
      </c>
      <c r="C1189"/>
      <c r="D1189"/>
      <c r="E1189"/>
      <c r="F1189"/>
      <c r="H1189"/>
      <c r="I1189"/>
      <c r="J1189"/>
      <c r="K1189"/>
      <c r="L1189"/>
    </row>
    <row r="1190" spans="1:59" x14ac:dyDescent="0.3">
      <c r="A1190" s="22" t="s">
        <v>693</v>
      </c>
      <c r="B1190" s="23"/>
      <c r="C1190"/>
      <c r="D1190"/>
      <c r="E1190"/>
      <c r="F1190"/>
      <c r="H1190"/>
      <c r="I1190"/>
      <c r="J1190"/>
      <c r="K1190"/>
      <c r="L1190"/>
    </row>
    <row r="1191" spans="1:59" x14ac:dyDescent="0.3">
      <c r="A1191" s="39" t="s">
        <v>26</v>
      </c>
      <c r="B1191" s="23">
        <v>25.4</v>
      </c>
      <c r="C1191"/>
      <c r="D1191"/>
      <c r="E1191"/>
      <c r="F1191"/>
      <c r="H1191"/>
      <c r="I1191"/>
      <c r="J1191"/>
      <c r="K1191"/>
      <c r="L1191"/>
    </row>
    <row r="1192" spans="1:59" x14ac:dyDescent="0.3">
      <c r="A1192" s="22" t="s">
        <v>28</v>
      </c>
      <c r="B1192" s="23"/>
      <c r="C1192"/>
      <c r="D1192"/>
      <c r="E1192"/>
      <c r="F1192"/>
      <c r="H1192"/>
      <c r="I1192"/>
      <c r="J1192"/>
      <c r="K1192"/>
      <c r="L1192"/>
    </row>
    <row r="1193" spans="1:59" x14ac:dyDescent="0.3">
      <c r="A1193" s="39" t="s">
        <v>28</v>
      </c>
      <c r="B1193" s="23">
        <v>22</v>
      </c>
      <c r="C1193"/>
      <c r="D1193"/>
      <c r="E1193"/>
      <c r="F1193"/>
      <c r="H1193"/>
      <c r="I1193"/>
      <c r="J1193"/>
      <c r="K1193"/>
      <c r="L1193"/>
    </row>
    <row r="1194" spans="1:59" x14ac:dyDescent="0.3">
      <c r="A1194" s="22" t="s">
        <v>31</v>
      </c>
      <c r="B1194" s="23"/>
      <c r="C1194"/>
      <c r="D1194"/>
      <c r="E1194"/>
      <c r="F1194"/>
      <c r="H1194"/>
      <c r="I1194"/>
      <c r="J1194"/>
      <c r="K1194"/>
      <c r="L1194"/>
    </row>
    <row r="1195" spans="1:59" x14ac:dyDescent="0.3">
      <c r="A1195" s="39" t="s">
        <v>31</v>
      </c>
      <c r="B1195" s="23">
        <v>36</v>
      </c>
      <c r="C1195"/>
      <c r="D1195"/>
      <c r="E1195"/>
      <c r="F1195"/>
      <c r="H1195"/>
      <c r="I1195"/>
      <c r="J1195"/>
      <c r="K1195"/>
      <c r="L1195"/>
    </row>
    <row r="1196" spans="1:59" x14ac:dyDescent="0.3">
      <c r="A1196" s="22" t="s">
        <v>79</v>
      </c>
      <c r="B1196" s="23"/>
      <c r="C1196"/>
      <c r="D1196"/>
      <c r="E1196"/>
      <c r="F1196"/>
      <c r="H1196"/>
      <c r="I1196"/>
      <c r="J1196"/>
      <c r="K1196"/>
      <c r="L1196"/>
    </row>
    <row r="1197" spans="1:59" x14ac:dyDescent="0.3">
      <c r="A1197" s="39" t="s">
        <v>79</v>
      </c>
      <c r="B1197" s="23">
        <v>30</v>
      </c>
      <c r="C1197"/>
      <c r="D1197"/>
      <c r="E1197"/>
      <c r="F1197"/>
      <c r="H1197"/>
      <c r="I1197"/>
      <c r="J1197"/>
      <c r="K1197"/>
      <c r="L1197"/>
    </row>
    <row r="1198" spans="1:59" x14ac:dyDescent="0.3">
      <c r="A1198" s="21" t="s">
        <v>673</v>
      </c>
      <c r="B1198" s="23">
        <v>22.796923076923076</v>
      </c>
      <c r="C1198"/>
      <c r="D1198"/>
      <c r="E1198"/>
      <c r="F1198"/>
      <c r="H1198"/>
      <c r="I1198"/>
      <c r="J1198"/>
      <c r="K1198"/>
      <c r="L1198"/>
    </row>
    <row r="1199" spans="1:59" x14ac:dyDescent="0.3">
      <c r="A1199"/>
      <c r="B1199"/>
      <c r="C1199"/>
      <c r="D1199"/>
      <c r="E1199"/>
      <c r="F1199"/>
      <c r="H1199"/>
      <c r="I1199"/>
      <c r="J1199"/>
      <c r="K1199"/>
      <c r="L1199"/>
    </row>
    <row r="1200" spans="1:59" x14ac:dyDescent="0.3">
      <c r="A1200"/>
      <c r="B1200"/>
      <c r="C1200"/>
      <c r="D1200"/>
      <c r="E1200"/>
      <c r="F1200"/>
      <c r="H1200"/>
      <c r="I1200"/>
      <c r="J1200"/>
      <c r="K1200"/>
      <c r="L1200"/>
    </row>
    <row r="1201" spans="1:12" x14ac:dyDescent="0.3">
      <c r="A1201"/>
      <c r="B1201"/>
      <c r="C1201"/>
      <c r="D1201"/>
      <c r="E1201"/>
      <c r="F1201"/>
      <c r="H1201"/>
      <c r="I1201"/>
      <c r="J1201"/>
      <c r="K1201"/>
      <c r="L1201"/>
    </row>
    <row r="1202" spans="1:12" x14ac:dyDescent="0.3">
      <c r="A1202"/>
      <c r="B1202"/>
      <c r="C1202"/>
      <c r="D1202"/>
      <c r="E1202"/>
      <c r="F1202"/>
      <c r="H1202"/>
      <c r="I1202"/>
      <c r="J1202"/>
      <c r="K1202"/>
      <c r="L1202"/>
    </row>
    <row r="1203" spans="1:12" x14ac:dyDescent="0.3">
      <c r="A1203"/>
      <c r="B1203"/>
      <c r="C1203"/>
      <c r="D1203"/>
      <c r="E1203"/>
      <c r="F1203"/>
      <c r="H1203"/>
      <c r="I1203"/>
      <c r="J1203"/>
      <c r="K1203"/>
      <c r="L1203"/>
    </row>
    <row r="1204" spans="1:12" x14ac:dyDescent="0.3">
      <c r="A1204"/>
      <c r="B1204"/>
      <c r="C1204"/>
      <c r="D1204"/>
      <c r="E1204"/>
      <c r="F1204"/>
      <c r="H1204"/>
      <c r="I1204"/>
      <c r="J1204"/>
      <c r="K1204"/>
      <c r="L1204"/>
    </row>
    <row r="1205" spans="1:12" x14ac:dyDescent="0.3">
      <c r="A1205"/>
      <c r="B1205"/>
      <c r="C1205"/>
      <c r="D1205"/>
      <c r="E1205"/>
      <c r="F1205"/>
      <c r="H1205"/>
      <c r="I1205"/>
      <c r="J1205"/>
      <c r="K1205"/>
      <c r="L1205"/>
    </row>
    <row r="1206" spans="1:12" x14ac:dyDescent="0.3">
      <c r="A1206"/>
      <c r="B1206"/>
      <c r="C1206"/>
      <c r="D1206"/>
      <c r="E1206"/>
      <c r="F1206"/>
      <c r="H1206"/>
      <c r="I1206"/>
      <c r="J1206"/>
      <c r="K1206"/>
      <c r="L1206"/>
    </row>
    <row r="1207" spans="1:12" x14ac:dyDescent="0.3">
      <c r="A1207"/>
      <c r="B1207"/>
      <c r="C1207"/>
      <c r="D1207"/>
      <c r="E1207"/>
      <c r="F1207"/>
      <c r="H1207"/>
      <c r="I1207"/>
      <c r="J1207"/>
      <c r="K1207"/>
      <c r="L1207"/>
    </row>
    <row r="1208" spans="1:12" x14ac:dyDescent="0.3">
      <c r="A1208"/>
      <c r="B1208"/>
      <c r="C1208"/>
      <c r="D1208"/>
      <c r="E1208"/>
      <c r="F1208"/>
      <c r="H1208"/>
      <c r="I1208"/>
      <c r="J1208"/>
      <c r="K1208"/>
      <c r="L1208"/>
    </row>
    <row r="1209" spans="1:12" x14ac:dyDescent="0.3">
      <c r="A1209"/>
      <c r="B1209"/>
      <c r="C1209"/>
      <c r="D1209"/>
      <c r="E1209"/>
      <c r="F1209"/>
      <c r="H1209"/>
      <c r="I1209"/>
      <c r="J1209"/>
      <c r="K1209"/>
      <c r="L1209"/>
    </row>
    <row r="1210" spans="1:12" x14ac:dyDescent="0.3">
      <c r="A1210"/>
      <c r="B1210"/>
      <c r="C1210"/>
      <c r="D1210"/>
      <c r="E1210"/>
      <c r="F1210"/>
      <c r="H1210"/>
      <c r="I1210"/>
      <c r="J1210"/>
      <c r="K1210"/>
      <c r="L1210"/>
    </row>
    <row r="1211" spans="1:12" x14ac:dyDescent="0.3">
      <c r="A1211"/>
      <c r="B1211"/>
      <c r="C1211"/>
      <c r="D1211"/>
      <c r="E1211"/>
      <c r="F1211"/>
      <c r="H1211"/>
      <c r="I1211"/>
      <c r="J1211"/>
      <c r="K1211"/>
      <c r="L1211"/>
    </row>
    <row r="1212" spans="1:12" x14ac:dyDescent="0.3">
      <c r="A1212"/>
      <c r="B1212"/>
      <c r="C1212"/>
      <c r="D1212"/>
      <c r="E1212"/>
      <c r="F1212"/>
      <c r="H1212"/>
      <c r="I1212"/>
      <c r="J1212"/>
      <c r="K1212"/>
      <c r="L1212"/>
    </row>
    <row r="1213" spans="1:12" x14ac:dyDescent="0.3">
      <c r="A1213"/>
      <c r="B1213"/>
      <c r="C1213"/>
      <c r="D1213"/>
      <c r="E1213"/>
      <c r="F1213"/>
      <c r="H1213"/>
      <c r="I1213"/>
      <c r="J1213"/>
      <c r="K1213"/>
      <c r="L1213"/>
    </row>
    <row r="1214" spans="1:12" x14ac:dyDescent="0.3">
      <c r="A1214"/>
      <c r="B1214"/>
      <c r="C1214"/>
      <c r="D1214"/>
      <c r="E1214"/>
      <c r="F1214"/>
      <c r="H1214"/>
      <c r="I1214"/>
      <c r="J1214"/>
      <c r="K1214"/>
      <c r="L1214"/>
    </row>
    <row r="1215" spans="1:12" x14ac:dyDescent="0.3">
      <c r="A1215"/>
      <c r="B1215"/>
      <c r="C1215"/>
      <c r="D1215"/>
      <c r="E1215"/>
      <c r="F1215"/>
      <c r="H1215"/>
      <c r="I1215"/>
      <c r="J1215"/>
      <c r="K1215"/>
      <c r="L1215"/>
    </row>
    <row r="1216" spans="1:12" x14ac:dyDescent="0.3">
      <c r="A1216"/>
      <c r="B1216"/>
      <c r="C1216"/>
      <c r="D1216"/>
      <c r="E1216"/>
      <c r="F1216"/>
      <c r="H1216"/>
      <c r="I1216"/>
      <c r="J1216"/>
      <c r="K1216"/>
      <c r="L1216"/>
    </row>
    <row r="1217" spans="1:12" x14ac:dyDescent="0.3">
      <c r="A1217"/>
      <c r="B1217"/>
      <c r="C1217"/>
      <c r="D1217"/>
      <c r="E1217"/>
      <c r="F1217"/>
      <c r="H1217"/>
      <c r="I1217"/>
      <c r="J1217"/>
      <c r="K1217"/>
      <c r="L1217"/>
    </row>
    <row r="1218" spans="1:12" x14ac:dyDescent="0.3">
      <c r="A1218"/>
      <c r="B1218"/>
      <c r="C1218"/>
      <c r="D1218"/>
      <c r="E1218"/>
      <c r="F1218"/>
      <c r="H1218"/>
      <c r="I1218"/>
      <c r="J1218"/>
      <c r="K1218"/>
      <c r="L1218"/>
    </row>
    <row r="1219" spans="1:12" x14ac:dyDescent="0.3">
      <c r="A1219"/>
      <c r="B1219"/>
      <c r="C1219"/>
      <c r="D1219"/>
      <c r="E1219"/>
      <c r="F1219"/>
      <c r="H1219"/>
      <c r="I1219"/>
      <c r="J1219"/>
      <c r="K1219"/>
      <c r="L1219"/>
    </row>
    <row r="1220" spans="1:12" x14ac:dyDescent="0.3">
      <c r="A1220"/>
      <c r="B1220"/>
      <c r="C1220"/>
      <c r="D1220"/>
      <c r="E1220"/>
      <c r="F1220"/>
      <c r="H1220"/>
      <c r="I1220"/>
      <c r="J1220"/>
      <c r="K1220"/>
      <c r="L1220"/>
    </row>
    <row r="1221" spans="1:12" x14ac:dyDescent="0.3">
      <c r="A1221"/>
      <c r="B1221"/>
      <c r="C1221"/>
      <c r="D1221"/>
      <c r="E1221"/>
      <c r="F1221"/>
      <c r="H1221"/>
      <c r="I1221"/>
      <c r="J1221"/>
      <c r="K1221"/>
      <c r="L1221"/>
    </row>
    <row r="1222" spans="1:12" x14ac:dyDescent="0.3">
      <c r="A1222"/>
      <c r="B1222"/>
      <c r="C1222"/>
      <c r="D1222"/>
      <c r="E1222"/>
      <c r="F1222"/>
      <c r="H1222"/>
      <c r="I1222"/>
      <c r="J1222"/>
      <c r="K1222"/>
      <c r="L1222"/>
    </row>
    <row r="1223" spans="1:12" x14ac:dyDescent="0.3">
      <c r="A1223"/>
      <c r="B1223"/>
      <c r="C1223"/>
      <c r="D1223"/>
      <c r="E1223"/>
      <c r="F1223"/>
      <c r="H1223"/>
      <c r="I1223"/>
      <c r="J1223"/>
      <c r="K1223"/>
      <c r="L1223"/>
    </row>
    <row r="1224" spans="1:12" x14ac:dyDescent="0.3">
      <c r="A1224"/>
      <c r="B1224"/>
      <c r="C1224"/>
      <c r="D1224"/>
      <c r="E1224"/>
      <c r="F1224"/>
      <c r="H1224"/>
      <c r="I1224"/>
      <c r="J1224"/>
      <c r="K1224"/>
      <c r="L1224"/>
    </row>
    <row r="1225" spans="1:12" x14ac:dyDescent="0.3">
      <c r="A1225"/>
      <c r="B1225"/>
      <c r="C1225"/>
      <c r="D1225"/>
      <c r="E1225"/>
      <c r="F1225"/>
      <c r="H1225"/>
      <c r="I1225"/>
      <c r="J1225"/>
      <c r="K1225"/>
      <c r="L1225"/>
    </row>
    <row r="1226" spans="1:12" x14ac:dyDescent="0.3">
      <c r="A1226"/>
      <c r="B1226"/>
      <c r="C1226"/>
      <c r="D1226"/>
      <c r="E1226"/>
      <c r="F1226"/>
      <c r="H1226"/>
      <c r="I1226"/>
      <c r="J1226"/>
      <c r="K1226"/>
      <c r="L1226"/>
    </row>
    <row r="1227" spans="1:12" x14ac:dyDescent="0.3">
      <c r="A1227"/>
      <c r="B1227"/>
      <c r="C1227"/>
      <c r="D1227"/>
      <c r="E1227"/>
      <c r="F1227"/>
      <c r="H1227"/>
      <c r="I1227"/>
      <c r="J1227"/>
      <c r="K1227"/>
      <c r="L1227"/>
    </row>
    <row r="1228" spans="1:12" x14ac:dyDescent="0.3">
      <c r="A1228"/>
      <c r="B1228"/>
      <c r="C1228"/>
      <c r="D1228"/>
      <c r="E1228"/>
      <c r="F1228"/>
      <c r="H1228"/>
      <c r="I1228"/>
      <c r="J1228"/>
      <c r="K1228"/>
      <c r="L1228"/>
    </row>
    <row r="1229" spans="1:12" x14ac:dyDescent="0.3">
      <c r="A1229"/>
      <c r="B1229"/>
      <c r="C1229"/>
      <c r="D1229"/>
      <c r="E1229"/>
      <c r="F1229"/>
      <c r="H1229"/>
      <c r="I1229"/>
      <c r="J1229"/>
      <c r="K1229"/>
      <c r="L1229"/>
    </row>
    <row r="1230" spans="1:12" x14ac:dyDescent="0.3">
      <c r="A1230"/>
      <c r="B1230"/>
      <c r="C1230"/>
      <c r="D1230"/>
      <c r="E1230"/>
      <c r="F1230"/>
      <c r="H1230"/>
      <c r="I1230"/>
      <c r="J1230"/>
      <c r="K1230"/>
      <c r="L1230"/>
    </row>
    <row r="1231" spans="1:12" x14ac:dyDescent="0.3">
      <c r="A1231"/>
      <c r="B1231"/>
      <c r="C1231"/>
      <c r="D1231"/>
      <c r="E1231"/>
      <c r="F1231"/>
      <c r="H1231"/>
      <c r="I1231"/>
      <c r="J1231"/>
      <c r="K1231"/>
      <c r="L1231"/>
    </row>
    <row r="1232" spans="1:12" x14ac:dyDescent="0.3">
      <c r="A1232"/>
      <c r="B1232"/>
      <c r="C1232"/>
      <c r="D1232"/>
      <c r="E1232"/>
      <c r="F1232"/>
      <c r="H1232"/>
      <c r="I1232"/>
      <c r="J1232"/>
      <c r="K1232"/>
      <c r="L1232"/>
    </row>
    <row r="1233" spans="1:12" x14ac:dyDescent="0.3">
      <c r="A1233"/>
      <c r="B1233"/>
      <c r="C1233"/>
      <c r="D1233"/>
      <c r="E1233"/>
      <c r="F1233"/>
      <c r="H1233"/>
      <c r="I1233"/>
      <c r="J1233"/>
      <c r="K1233"/>
      <c r="L1233"/>
    </row>
    <row r="1234" spans="1:12" x14ac:dyDescent="0.3">
      <c r="A1234"/>
      <c r="B1234"/>
      <c r="C1234"/>
      <c r="D1234"/>
      <c r="E1234"/>
      <c r="F1234"/>
      <c r="H1234"/>
      <c r="I1234"/>
      <c r="J1234"/>
      <c r="K1234"/>
      <c r="L1234"/>
    </row>
    <row r="1235" spans="1:12" x14ac:dyDescent="0.3">
      <c r="A1235"/>
      <c r="B1235"/>
      <c r="C1235"/>
      <c r="D1235"/>
      <c r="E1235"/>
      <c r="F1235"/>
      <c r="H1235"/>
      <c r="I1235"/>
      <c r="J1235"/>
      <c r="K1235"/>
      <c r="L1235"/>
    </row>
    <row r="1236" spans="1:12" x14ac:dyDescent="0.3">
      <c r="A1236"/>
      <c r="B1236"/>
      <c r="C1236"/>
      <c r="D1236"/>
      <c r="E1236"/>
      <c r="F1236"/>
      <c r="H1236"/>
      <c r="I1236"/>
      <c r="J1236"/>
      <c r="K1236"/>
      <c r="L1236"/>
    </row>
    <row r="1237" spans="1:12" x14ac:dyDescent="0.3">
      <c r="A1237"/>
      <c r="B1237"/>
      <c r="C1237"/>
      <c r="D1237"/>
      <c r="E1237"/>
      <c r="F1237"/>
      <c r="H1237"/>
      <c r="I1237"/>
      <c r="J1237"/>
      <c r="K1237"/>
      <c r="L1237"/>
    </row>
    <row r="1238" spans="1:12" x14ac:dyDescent="0.3">
      <c r="A1238"/>
      <c r="B1238"/>
      <c r="C1238"/>
      <c r="D1238"/>
      <c r="E1238"/>
      <c r="F1238"/>
      <c r="H1238"/>
      <c r="I1238"/>
      <c r="J1238"/>
      <c r="K1238"/>
      <c r="L1238"/>
    </row>
    <row r="1239" spans="1:12" x14ac:dyDescent="0.3">
      <c r="A1239"/>
      <c r="B1239"/>
      <c r="C1239"/>
      <c r="D1239"/>
      <c r="E1239"/>
      <c r="F1239"/>
      <c r="H1239"/>
      <c r="I1239"/>
      <c r="J1239"/>
      <c r="K1239"/>
      <c r="L1239"/>
    </row>
    <row r="1240" spans="1:12" x14ac:dyDescent="0.3">
      <c r="A1240"/>
      <c r="B1240"/>
      <c r="C1240"/>
      <c r="D1240"/>
      <c r="E1240"/>
      <c r="F1240"/>
      <c r="H1240"/>
      <c r="I1240"/>
      <c r="J1240"/>
      <c r="K1240"/>
      <c r="L1240"/>
    </row>
    <row r="1241" spans="1:12" x14ac:dyDescent="0.3">
      <c r="A1241"/>
      <c r="B1241"/>
      <c r="C1241"/>
      <c r="D1241"/>
      <c r="E1241"/>
      <c r="F1241"/>
      <c r="H1241"/>
      <c r="I1241"/>
      <c r="J1241"/>
      <c r="K1241"/>
      <c r="L1241"/>
    </row>
    <row r="1242" spans="1:12" x14ac:dyDescent="0.3">
      <c r="A1242"/>
      <c r="B1242"/>
      <c r="C1242"/>
      <c r="D1242"/>
      <c r="E1242"/>
      <c r="F1242"/>
      <c r="H1242"/>
      <c r="I1242"/>
      <c r="J1242"/>
      <c r="K1242"/>
      <c r="L1242"/>
    </row>
    <row r="1243" spans="1:12" x14ac:dyDescent="0.3">
      <c r="A1243"/>
      <c r="B1243"/>
      <c r="C1243"/>
      <c r="D1243"/>
      <c r="E1243"/>
      <c r="F1243"/>
      <c r="H1243"/>
      <c r="I1243"/>
      <c r="J1243"/>
      <c r="K1243"/>
      <c r="L1243"/>
    </row>
    <row r="1244" spans="1:12" x14ac:dyDescent="0.3">
      <c r="A1244"/>
      <c r="B1244"/>
      <c r="C1244"/>
      <c r="D1244"/>
      <c r="E1244"/>
      <c r="F1244"/>
      <c r="H1244"/>
      <c r="I1244"/>
      <c r="J1244"/>
      <c r="K1244"/>
      <c r="L1244"/>
    </row>
    <row r="1245" spans="1:12" x14ac:dyDescent="0.3">
      <c r="A1245"/>
      <c r="B1245"/>
      <c r="C1245"/>
      <c r="D1245"/>
      <c r="E1245"/>
      <c r="F1245"/>
      <c r="H1245"/>
      <c r="I1245"/>
      <c r="J1245"/>
      <c r="K1245"/>
      <c r="L1245"/>
    </row>
    <row r="1246" spans="1:12" x14ac:dyDescent="0.3">
      <c r="A1246"/>
      <c r="B1246"/>
      <c r="C1246"/>
      <c r="D1246"/>
      <c r="E1246"/>
      <c r="F1246"/>
      <c r="H1246"/>
      <c r="I1246"/>
      <c r="J1246"/>
      <c r="K1246"/>
      <c r="L1246"/>
    </row>
    <row r="1247" spans="1:12" x14ac:dyDescent="0.3">
      <c r="A1247"/>
      <c r="B1247"/>
      <c r="C1247"/>
      <c r="D1247"/>
      <c r="E1247"/>
      <c r="F1247"/>
      <c r="H1247"/>
      <c r="I1247"/>
      <c r="J1247"/>
      <c r="K1247"/>
      <c r="L1247"/>
    </row>
    <row r="1248" spans="1:12" x14ac:dyDescent="0.3">
      <c r="A1248"/>
      <c r="B1248"/>
      <c r="C1248"/>
      <c r="D1248"/>
      <c r="E1248"/>
      <c r="F1248"/>
      <c r="H1248"/>
      <c r="I1248"/>
      <c r="J1248"/>
      <c r="K1248"/>
      <c r="L1248"/>
    </row>
    <row r="1249" spans="1:12" x14ac:dyDescent="0.3">
      <c r="A1249"/>
      <c r="B1249"/>
      <c r="C1249"/>
      <c r="D1249"/>
      <c r="E1249"/>
      <c r="F1249"/>
      <c r="H1249"/>
      <c r="I1249"/>
      <c r="J1249"/>
      <c r="K1249"/>
      <c r="L1249"/>
    </row>
    <row r="1250" spans="1:12" x14ac:dyDescent="0.3">
      <c r="A1250"/>
      <c r="B1250"/>
      <c r="C1250"/>
      <c r="D1250"/>
      <c r="E1250"/>
      <c r="F1250"/>
      <c r="H1250"/>
      <c r="I1250"/>
      <c r="J1250"/>
      <c r="K1250"/>
      <c r="L1250"/>
    </row>
    <row r="1251" spans="1:12" x14ac:dyDescent="0.3">
      <c r="A1251"/>
      <c r="B1251"/>
      <c r="C1251"/>
      <c r="D1251"/>
      <c r="E1251"/>
      <c r="F1251"/>
      <c r="H1251"/>
      <c r="I1251"/>
      <c r="J1251"/>
      <c r="K1251"/>
      <c r="L1251"/>
    </row>
    <row r="1252" spans="1:12" x14ac:dyDescent="0.3">
      <c r="A1252"/>
      <c r="B1252"/>
      <c r="C1252"/>
      <c r="D1252"/>
      <c r="E1252"/>
      <c r="F1252"/>
      <c r="H1252"/>
      <c r="I1252"/>
      <c r="J1252"/>
      <c r="K1252"/>
      <c r="L1252"/>
    </row>
    <row r="1253" spans="1:12" x14ac:dyDescent="0.3">
      <c r="A1253"/>
      <c r="B1253"/>
      <c r="C1253"/>
      <c r="D1253"/>
      <c r="E1253"/>
      <c r="F1253"/>
      <c r="H1253"/>
      <c r="I1253"/>
      <c r="J1253"/>
      <c r="K1253"/>
      <c r="L1253"/>
    </row>
    <row r="1254" spans="1:12" x14ac:dyDescent="0.3">
      <c r="A1254"/>
      <c r="B1254"/>
      <c r="C1254"/>
      <c r="D1254"/>
      <c r="E1254"/>
      <c r="F1254"/>
      <c r="H1254"/>
      <c r="I1254"/>
      <c r="J1254"/>
      <c r="K1254"/>
      <c r="L1254"/>
    </row>
    <row r="1255" spans="1:12" x14ac:dyDescent="0.3">
      <c r="A1255"/>
      <c r="B1255"/>
      <c r="C1255"/>
      <c r="D1255"/>
      <c r="E1255"/>
      <c r="F1255"/>
      <c r="H1255"/>
      <c r="I1255"/>
      <c r="J1255"/>
      <c r="K1255"/>
      <c r="L1255"/>
    </row>
    <row r="1256" spans="1:12" x14ac:dyDescent="0.3">
      <c r="A1256"/>
      <c r="B1256"/>
      <c r="C1256"/>
      <c r="D1256"/>
      <c r="E1256"/>
      <c r="F1256"/>
      <c r="H1256"/>
      <c r="I1256"/>
      <c r="J1256"/>
      <c r="K1256"/>
      <c r="L1256"/>
    </row>
    <row r="1257" spans="1:12" x14ac:dyDescent="0.3">
      <c r="A1257"/>
      <c r="B1257"/>
      <c r="C1257"/>
      <c r="D1257"/>
      <c r="E1257"/>
      <c r="F1257"/>
      <c r="H1257"/>
      <c r="I1257"/>
      <c r="J1257"/>
      <c r="K1257"/>
      <c r="L1257"/>
    </row>
    <row r="1258" spans="1:12" x14ac:dyDescent="0.3">
      <c r="A1258"/>
      <c r="B1258"/>
      <c r="C1258"/>
      <c r="D1258"/>
      <c r="E1258"/>
      <c r="F1258"/>
      <c r="H1258"/>
      <c r="I1258"/>
      <c r="J1258"/>
      <c r="K1258"/>
      <c r="L1258"/>
    </row>
    <row r="1259" spans="1:12" x14ac:dyDescent="0.3">
      <c r="A1259"/>
      <c r="B1259"/>
      <c r="C1259"/>
      <c r="D1259"/>
      <c r="E1259"/>
      <c r="F1259"/>
      <c r="H1259"/>
      <c r="I1259"/>
      <c r="J1259"/>
      <c r="K1259"/>
      <c r="L1259"/>
    </row>
    <row r="1260" spans="1:12" x14ac:dyDescent="0.3">
      <c r="A1260"/>
      <c r="B1260"/>
      <c r="C1260"/>
      <c r="D1260"/>
      <c r="E1260"/>
      <c r="F1260"/>
      <c r="H1260"/>
      <c r="I1260"/>
      <c r="J1260"/>
      <c r="K1260"/>
      <c r="L1260"/>
    </row>
    <row r="1261" spans="1:12" x14ac:dyDescent="0.3">
      <c r="A1261"/>
      <c r="B1261"/>
      <c r="C1261"/>
      <c r="D1261"/>
      <c r="E1261"/>
      <c r="F1261"/>
      <c r="H1261"/>
      <c r="I1261"/>
      <c r="J1261"/>
      <c r="K1261"/>
      <c r="L1261"/>
    </row>
    <row r="1262" spans="1:12" x14ac:dyDescent="0.3">
      <c r="A1262"/>
      <c r="B1262"/>
      <c r="C1262"/>
      <c r="D1262"/>
      <c r="E1262"/>
      <c r="F1262"/>
      <c r="H1262"/>
      <c r="I1262"/>
      <c r="J1262"/>
      <c r="K1262"/>
      <c r="L1262"/>
    </row>
    <row r="1263" spans="1:12" x14ac:dyDescent="0.3">
      <c r="A1263"/>
      <c r="B1263"/>
      <c r="C1263"/>
      <c r="D1263"/>
      <c r="E1263"/>
      <c r="F1263"/>
      <c r="H1263"/>
      <c r="I1263"/>
      <c r="J1263"/>
      <c r="K1263"/>
      <c r="L1263"/>
    </row>
    <row r="1264" spans="1:12" x14ac:dyDescent="0.3">
      <c r="A1264"/>
      <c r="B1264"/>
      <c r="C1264"/>
      <c r="D1264"/>
      <c r="E1264"/>
      <c r="F1264"/>
      <c r="H1264"/>
      <c r="I1264"/>
      <c r="J1264"/>
      <c r="K1264"/>
      <c r="L1264"/>
    </row>
    <row r="1265" spans="1:12" x14ac:dyDescent="0.3">
      <c r="A1265"/>
      <c r="B1265"/>
      <c r="C1265"/>
      <c r="D1265"/>
      <c r="E1265"/>
      <c r="F1265"/>
      <c r="H1265"/>
      <c r="I1265"/>
      <c r="J1265"/>
      <c r="K1265"/>
      <c r="L1265"/>
    </row>
    <row r="1266" spans="1:12" x14ac:dyDescent="0.3">
      <c r="A1266"/>
      <c r="B1266"/>
      <c r="C1266"/>
      <c r="D1266"/>
      <c r="E1266"/>
      <c r="F1266"/>
      <c r="H1266"/>
      <c r="I1266"/>
      <c r="J1266"/>
      <c r="K1266"/>
      <c r="L1266"/>
    </row>
    <row r="1267" spans="1:12" x14ac:dyDescent="0.3">
      <c r="A1267"/>
      <c r="B1267"/>
      <c r="C1267"/>
      <c r="D1267"/>
      <c r="E1267"/>
      <c r="F1267"/>
      <c r="H1267"/>
      <c r="I1267"/>
      <c r="J1267"/>
      <c r="K1267"/>
      <c r="L1267"/>
    </row>
    <row r="1268" spans="1:12" x14ac:dyDescent="0.3">
      <c r="A1268"/>
      <c r="B1268"/>
      <c r="C1268"/>
      <c r="D1268"/>
      <c r="E1268"/>
      <c r="F1268"/>
      <c r="H1268"/>
      <c r="I1268"/>
      <c r="J1268"/>
      <c r="K1268"/>
      <c r="L1268"/>
    </row>
    <row r="1269" spans="1:12" x14ac:dyDescent="0.3">
      <c r="A1269"/>
      <c r="B1269"/>
      <c r="C1269"/>
      <c r="D1269"/>
      <c r="E1269"/>
      <c r="F1269"/>
      <c r="H1269"/>
      <c r="I1269"/>
      <c r="J1269"/>
      <c r="K1269"/>
      <c r="L1269"/>
    </row>
    <row r="1270" spans="1:12" x14ac:dyDescent="0.3">
      <c r="A1270"/>
      <c r="B1270"/>
      <c r="C1270"/>
      <c r="D1270"/>
      <c r="E1270"/>
      <c r="F1270"/>
      <c r="H1270"/>
      <c r="I1270"/>
      <c r="J1270"/>
      <c r="K1270"/>
      <c r="L1270"/>
    </row>
    <row r="1271" spans="1:12" x14ac:dyDescent="0.3">
      <c r="A1271"/>
      <c r="B1271"/>
      <c r="C1271"/>
      <c r="D1271"/>
      <c r="E1271"/>
      <c r="F1271"/>
      <c r="H1271"/>
      <c r="I1271"/>
      <c r="J1271"/>
      <c r="K1271"/>
      <c r="L1271"/>
    </row>
    <row r="1272" spans="1:12" x14ac:dyDescent="0.3">
      <c r="A1272"/>
      <c r="B1272"/>
      <c r="C1272"/>
      <c r="D1272"/>
      <c r="E1272"/>
      <c r="F1272"/>
      <c r="H1272"/>
      <c r="I1272"/>
      <c r="J1272"/>
      <c r="K1272"/>
      <c r="L1272"/>
    </row>
    <row r="1273" spans="1:12" x14ac:dyDescent="0.3">
      <c r="A1273"/>
      <c r="B1273"/>
      <c r="C1273"/>
      <c r="D1273"/>
      <c r="E1273"/>
      <c r="F1273"/>
      <c r="H1273"/>
      <c r="I1273"/>
      <c r="J1273"/>
      <c r="K1273"/>
      <c r="L1273"/>
    </row>
    <row r="1274" spans="1:12" x14ac:dyDescent="0.3">
      <c r="A1274"/>
      <c r="B1274"/>
      <c r="C1274"/>
      <c r="D1274"/>
      <c r="E1274"/>
      <c r="F1274"/>
      <c r="H1274"/>
      <c r="I1274"/>
      <c r="J1274"/>
      <c r="K1274"/>
      <c r="L1274"/>
    </row>
    <row r="1275" spans="1:12" x14ac:dyDescent="0.3">
      <c r="A1275"/>
      <c r="B1275"/>
      <c r="C1275"/>
      <c r="D1275"/>
      <c r="E1275"/>
      <c r="F1275"/>
      <c r="H1275"/>
      <c r="I1275"/>
      <c r="J1275"/>
      <c r="K1275"/>
      <c r="L1275"/>
    </row>
    <row r="1276" spans="1:12" x14ac:dyDescent="0.3">
      <c r="A1276"/>
      <c r="B1276"/>
      <c r="C1276"/>
      <c r="D1276"/>
      <c r="E1276"/>
      <c r="F1276"/>
      <c r="H1276"/>
      <c r="I1276"/>
      <c r="J1276"/>
      <c r="K1276"/>
      <c r="L1276"/>
    </row>
    <row r="1277" spans="1:12" x14ac:dyDescent="0.3">
      <c r="A1277"/>
      <c r="B1277"/>
      <c r="C1277"/>
      <c r="D1277"/>
      <c r="E1277"/>
      <c r="F1277"/>
      <c r="H1277"/>
      <c r="I1277"/>
      <c r="J1277"/>
      <c r="K1277"/>
      <c r="L1277"/>
    </row>
    <row r="1278" spans="1:12" x14ac:dyDescent="0.3">
      <c r="A1278"/>
      <c r="B1278"/>
      <c r="C1278"/>
      <c r="D1278"/>
      <c r="E1278"/>
      <c r="F1278"/>
      <c r="H1278"/>
      <c r="I1278"/>
      <c r="J1278"/>
      <c r="K1278"/>
      <c r="L1278"/>
    </row>
    <row r="1279" spans="1:12" x14ac:dyDescent="0.3">
      <c r="A1279"/>
      <c r="B1279"/>
      <c r="C1279"/>
      <c r="D1279"/>
      <c r="E1279"/>
      <c r="F1279"/>
      <c r="H1279"/>
      <c r="I1279"/>
      <c r="J1279"/>
      <c r="K1279"/>
      <c r="L1279"/>
    </row>
    <row r="1280" spans="1:12" x14ac:dyDescent="0.3">
      <c r="A1280"/>
      <c r="B1280"/>
      <c r="C1280"/>
      <c r="D1280"/>
      <c r="E1280"/>
      <c r="F1280"/>
      <c r="H1280"/>
      <c r="I1280"/>
      <c r="J1280"/>
      <c r="K1280"/>
      <c r="L1280"/>
    </row>
    <row r="1281" spans="1:12" x14ac:dyDescent="0.3">
      <c r="A1281"/>
      <c r="B1281"/>
      <c r="C1281"/>
      <c r="D1281"/>
      <c r="E1281"/>
      <c r="F1281"/>
      <c r="H1281"/>
      <c r="I1281"/>
      <c r="J1281"/>
      <c r="K1281"/>
      <c r="L1281"/>
    </row>
    <row r="1282" spans="1:12" x14ac:dyDescent="0.3">
      <c r="A1282"/>
      <c r="B1282"/>
      <c r="C1282"/>
      <c r="D1282"/>
      <c r="E1282"/>
      <c r="F1282"/>
      <c r="H1282"/>
      <c r="I1282"/>
      <c r="J1282"/>
      <c r="K1282"/>
      <c r="L1282"/>
    </row>
    <row r="1283" spans="1:12" x14ac:dyDescent="0.3">
      <c r="A1283"/>
      <c r="B1283"/>
      <c r="C1283"/>
      <c r="D1283"/>
      <c r="E1283"/>
      <c r="F1283"/>
      <c r="H1283"/>
      <c r="I1283"/>
      <c r="J1283"/>
      <c r="K1283"/>
      <c r="L1283"/>
    </row>
    <row r="1284" spans="1:12" x14ac:dyDescent="0.3">
      <c r="A1284"/>
      <c r="B1284"/>
      <c r="C1284"/>
      <c r="D1284"/>
      <c r="E1284"/>
      <c r="F1284"/>
      <c r="H1284"/>
      <c r="I1284"/>
      <c r="J1284"/>
      <c r="K1284"/>
      <c r="L1284"/>
    </row>
    <row r="1285" spans="1:12" x14ac:dyDescent="0.3">
      <c r="A1285"/>
      <c r="B1285"/>
      <c r="C1285"/>
      <c r="D1285"/>
      <c r="E1285"/>
      <c r="F1285"/>
      <c r="H1285"/>
      <c r="I1285"/>
      <c r="J1285"/>
      <c r="K1285"/>
      <c r="L1285"/>
    </row>
    <row r="1286" spans="1:12" x14ac:dyDescent="0.3">
      <c r="A1286"/>
      <c r="B1286"/>
      <c r="C1286"/>
      <c r="D1286"/>
      <c r="E1286"/>
      <c r="F1286"/>
      <c r="H1286"/>
      <c r="I1286"/>
      <c r="J1286"/>
      <c r="K1286"/>
      <c r="L1286"/>
    </row>
    <row r="1287" spans="1:12" x14ac:dyDescent="0.3">
      <c r="A1287"/>
      <c r="B1287"/>
      <c r="C1287"/>
      <c r="D1287"/>
      <c r="E1287"/>
      <c r="F1287"/>
      <c r="H1287"/>
      <c r="I1287"/>
      <c r="J1287"/>
      <c r="K1287"/>
      <c r="L1287"/>
    </row>
    <row r="1288" spans="1:12" x14ac:dyDescent="0.3">
      <c r="A1288"/>
      <c r="B1288"/>
      <c r="C1288"/>
      <c r="D1288"/>
      <c r="E1288"/>
      <c r="F1288"/>
      <c r="H1288"/>
      <c r="I1288"/>
      <c r="J1288"/>
      <c r="K1288"/>
      <c r="L1288"/>
    </row>
    <row r="1289" spans="1:12" x14ac:dyDescent="0.3">
      <c r="A1289"/>
      <c r="B1289"/>
      <c r="C1289"/>
      <c r="D1289"/>
      <c r="E1289"/>
      <c r="F1289"/>
      <c r="H1289"/>
      <c r="I1289"/>
      <c r="J1289"/>
      <c r="K1289"/>
      <c r="L1289"/>
    </row>
    <row r="1290" spans="1:12" x14ac:dyDescent="0.3">
      <c r="A1290"/>
      <c r="B1290"/>
      <c r="C1290"/>
      <c r="D1290"/>
      <c r="E1290"/>
      <c r="F1290"/>
      <c r="H1290"/>
      <c r="I1290"/>
      <c r="J1290"/>
      <c r="K1290"/>
      <c r="L1290"/>
    </row>
    <row r="1291" spans="1:12" x14ac:dyDescent="0.3">
      <c r="A1291"/>
      <c r="B1291"/>
      <c r="C1291"/>
      <c r="D1291"/>
      <c r="E1291"/>
      <c r="F1291"/>
      <c r="H1291"/>
      <c r="I1291"/>
      <c r="J1291"/>
      <c r="K1291"/>
      <c r="L1291"/>
    </row>
    <row r="1292" spans="1:12" x14ac:dyDescent="0.3">
      <c r="A1292"/>
      <c r="B1292"/>
      <c r="C1292"/>
      <c r="D1292"/>
      <c r="E1292"/>
      <c r="F1292"/>
      <c r="H1292"/>
      <c r="I1292"/>
      <c r="J1292"/>
      <c r="K1292"/>
      <c r="L1292"/>
    </row>
    <row r="1293" spans="1:12" x14ac:dyDescent="0.3">
      <c r="A1293"/>
      <c r="B1293"/>
      <c r="C1293"/>
      <c r="D1293"/>
      <c r="E1293"/>
      <c r="F1293"/>
      <c r="H1293"/>
      <c r="I1293"/>
      <c r="J1293"/>
      <c r="K1293"/>
      <c r="L1293"/>
    </row>
    <row r="1294" spans="1:12" x14ac:dyDescent="0.3">
      <c r="A1294"/>
      <c r="B1294"/>
      <c r="C1294"/>
      <c r="D1294"/>
      <c r="E1294"/>
      <c r="F1294"/>
      <c r="H1294"/>
      <c r="I1294"/>
      <c r="J1294"/>
      <c r="K1294"/>
      <c r="L1294"/>
    </row>
    <row r="1295" spans="1:12" x14ac:dyDescent="0.3">
      <c r="A1295"/>
      <c r="B1295"/>
      <c r="C1295"/>
      <c r="D1295"/>
      <c r="E1295"/>
      <c r="F1295"/>
      <c r="H1295"/>
      <c r="I1295"/>
      <c r="J1295"/>
      <c r="K1295"/>
      <c r="L1295"/>
    </row>
    <row r="1296" spans="1:12" x14ac:dyDescent="0.3">
      <c r="A1296"/>
      <c r="B1296"/>
      <c r="C1296"/>
      <c r="D1296"/>
      <c r="E1296"/>
      <c r="F1296"/>
      <c r="H1296"/>
      <c r="I1296"/>
      <c r="J1296"/>
      <c r="K1296"/>
      <c r="L1296"/>
    </row>
    <row r="1297" spans="1:12" x14ac:dyDescent="0.3">
      <c r="A1297"/>
      <c r="B1297"/>
      <c r="C1297"/>
      <c r="D1297"/>
      <c r="E1297"/>
      <c r="F1297"/>
      <c r="H1297"/>
      <c r="I1297"/>
      <c r="J1297"/>
      <c r="K1297"/>
      <c r="L1297"/>
    </row>
    <row r="1298" spans="1:12" x14ac:dyDescent="0.3">
      <c r="A1298"/>
      <c r="B1298"/>
      <c r="C1298"/>
      <c r="D1298"/>
      <c r="E1298"/>
      <c r="F1298"/>
      <c r="H1298"/>
      <c r="I1298"/>
      <c r="J1298"/>
      <c r="K1298"/>
      <c r="L1298"/>
    </row>
    <row r="1299" spans="1:12" x14ac:dyDescent="0.3">
      <c r="A1299"/>
      <c r="B1299"/>
      <c r="C1299"/>
      <c r="D1299"/>
      <c r="E1299"/>
      <c r="F1299"/>
      <c r="H1299"/>
      <c r="I1299"/>
      <c r="J1299"/>
      <c r="K1299"/>
      <c r="L1299"/>
    </row>
    <row r="1300" spans="1:12" x14ac:dyDescent="0.3">
      <c r="A1300"/>
      <c r="B1300"/>
      <c r="C1300"/>
      <c r="D1300"/>
      <c r="E1300"/>
      <c r="F1300"/>
      <c r="H1300"/>
      <c r="I1300"/>
      <c r="J1300"/>
      <c r="K1300"/>
      <c r="L1300"/>
    </row>
    <row r="1301" spans="1:12" x14ac:dyDescent="0.3">
      <c r="A1301"/>
      <c r="B1301"/>
      <c r="C1301"/>
      <c r="D1301"/>
      <c r="E1301"/>
      <c r="F1301"/>
      <c r="H1301"/>
      <c r="I1301"/>
      <c r="J1301"/>
      <c r="K1301"/>
      <c r="L1301"/>
    </row>
    <row r="1302" spans="1:12" x14ac:dyDescent="0.3">
      <c r="A1302"/>
      <c r="B1302"/>
      <c r="C1302"/>
      <c r="D1302"/>
      <c r="E1302"/>
      <c r="F1302"/>
      <c r="H1302"/>
      <c r="I1302"/>
      <c r="J1302"/>
      <c r="K1302"/>
      <c r="L1302"/>
    </row>
    <row r="1303" spans="1:12" x14ac:dyDescent="0.3">
      <c r="A1303"/>
      <c r="B1303"/>
      <c r="C1303"/>
      <c r="D1303"/>
      <c r="E1303"/>
      <c r="F1303"/>
      <c r="H1303"/>
      <c r="I1303"/>
      <c r="J1303"/>
      <c r="K1303"/>
      <c r="L1303"/>
    </row>
    <row r="1304" spans="1:12" x14ac:dyDescent="0.3">
      <c r="A1304"/>
      <c r="B1304"/>
      <c r="C1304"/>
      <c r="D1304"/>
      <c r="E1304"/>
      <c r="F1304"/>
      <c r="H1304"/>
      <c r="I1304"/>
      <c r="J1304"/>
      <c r="K1304"/>
      <c r="L1304"/>
    </row>
    <row r="1305" spans="1:12" x14ac:dyDescent="0.3">
      <c r="A1305"/>
      <c r="B1305"/>
      <c r="C1305"/>
      <c r="D1305"/>
      <c r="E1305"/>
      <c r="F1305"/>
      <c r="H1305"/>
      <c r="I1305"/>
      <c r="J1305"/>
      <c r="K1305"/>
      <c r="L1305"/>
    </row>
    <row r="1306" spans="1:12" x14ac:dyDescent="0.3">
      <c r="A1306"/>
      <c r="B1306"/>
      <c r="C1306"/>
      <c r="D1306"/>
      <c r="E1306"/>
      <c r="F1306"/>
      <c r="H1306"/>
      <c r="I1306"/>
      <c r="J1306"/>
      <c r="K1306"/>
      <c r="L1306"/>
    </row>
    <row r="1307" spans="1:12" x14ac:dyDescent="0.3">
      <c r="A1307"/>
      <c r="B1307"/>
      <c r="C1307"/>
      <c r="D1307"/>
      <c r="E1307"/>
      <c r="F1307"/>
      <c r="H1307"/>
      <c r="I1307"/>
      <c r="J1307"/>
      <c r="K1307"/>
      <c r="L1307"/>
    </row>
    <row r="1308" spans="1:12" x14ac:dyDescent="0.3">
      <c r="A1308"/>
      <c r="B1308"/>
      <c r="C1308"/>
      <c r="D1308"/>
      <c r="E1308"/>
      <c r="F1308"/>
      <c r="H1308"/>
      <c r="I1308"/>
      <c r="J1308"/>
      <c r="K1308"/>
      <c r="L1308"/>
    </row>
    <row r="1309" spans="1:12" x14ac:dyDescent="0.3">
      <c r="A1309"/>
      <c r="B1309"/>
      <c r="C1309"/>
      <c r="D1309"/>
      <c r="E1309"/>
      <c r="F1309"/>
      <c r="H1309"/>
      <c r="I1309"/>
      <c r="J1309"/>
      <c r="K1309"/>
      <c r="L1309"/>
    </row>
    <row r="1310" spans="1:12" x14ac:dyDescent="0.3">
      <c r="A1310"/>
      <c r="B1310"/>
      <c r="C1310"/>
      <c r="D1310"/>
      <c r="E1310"/>
      <c r="F1310"/>
      <c r="H1310"/>
      <c r="I1310"/>
      <c r="J1310"/>
      <c r="K1310"/>
      <c r="L1310"/>
    </row>
    <row r="1311" spans="1:12" x14ac:dyDescent="0.3">
      <c r="A1311"/>
      <c r="B1311"/>
      <c r="C1311"/>
      <c r="D1311"/>
      <c r="E1311"/>
      <c r="F1311"/>
      <c r="H1311"/>
      <c r="I1311"/>
      <c r="J1311"/>
      <c r="K1311"/>
      <c r="L1311"/>
    </row>
    <row r="1312" spans="1:12" x14ac:dyDescent="0.3">
      <c r="A1312"/>
      <c r="B1312"/>
      <c r="C1312"/>
      <c r="D1312"/>
      <c r="E1312"/>
      <c r="F1312"/>
      <c r="H1312"/>
      <c r="I1312"/>
      <c r="J1312"/>
      <c r="K1312"/>
      <c r="L1312"/>
    </row>
    <row r="1313" spans="1:12" x14ac:dyDescent="0.3">
      <c r="A1313"/>
      <c r="B1313"/>
      <c r="C1313"/>
      <c r="D1313"/>
      <c r="E1313"/>
      <c r="F1313"/>
      <c r="H1313"/>
      <c r="I1313"/>
      <c r="J1313"/>
      <c r="K1313"/>
      <c r="L1313"/>
    </row>
    <row r="1314" spans="1:12" x14ac:dyDescent="0.3">
      <c r="A1314"/>
      <c r="B1314"/>
      <c r="C1314"/>
      <c r="D1314"/>
      <c r="E1314"/>
      <c r="F1314"/>
      <c r="H1314"/>
      <c r="I1314"/>
      <c r="J1314"/>
      <c r="K1314"/>
      <c r="L1314"/>
    </row>
    <row r="1315" spans="1:12" x14ac:dyDescent="0.3">
      <c r="A1315"/>
      <c r="B1315"/>
      <c r="C1315"/>
      <c r="D1315"/>
      <c r="E1315"/>
      <c r="F1315"/>
      <c r="H1315"/>
      <c r="I1315"/>
      <c r="J1315"/>
      <c r="K1315"/>
      <c r="L1315"/>
    </row>
    <row r="1316" spans="1:12" x14ac:dyDescent="0.3">
      <c r="A1316"/>
      <c r="B1316"/>
      <c r="C1316"/>
      <c r="D1316"/>
      <c r="E1316"/>
      <c r="F1316"/>
      <c r="H1316"/>
      <c r="I1316"/>
      <c r="J1316"/>
      <c r="K1316"/>
      <c r="L1316"/>
    </row>
    <row r="1317" spans="1:12" x14ac:dyDescent="0.3">
      <c r="A1317"/>
      <c r="B1317"/>
      <c r="C1317"/>
      <c r="D1317"/>
      <c r="E1317"/>
      <c r="F1317"/>
      <c r="H1317"/>
      <c r="I1317"/>
      <c r="J1317"/>
      <c r="K1317"/>
      <c r="L1317"/>
    </row>
    <row r="1318" spans="1:12" x14ac:dyDescent="0.3">
      <c r="A1318"/>
      <c r="B1318"/>
      <c r="C1318"/>
      <c r="D1318"/>
      <c r="E1318"/>
      <c r="F1318"/>
      <c r="H1318"/>
      <c r="I1318"/>
      <c r="J1318"/>
      <c r="K1318"/>
      <c r="L1318"/>
    </row>
    <row r="1319" spans="1:12" x14ac:dyDescent="0.3">
      <c r="A1319"/>
      <c r="B1319"/>
      <c r="C1319"/>
      <c r="D1319"/>
      <c r="E1319"/>
      <c r="F1319"/>
      <c r="H1319"/>
      <c r="I1319"/>
      <c r="J1319"/>
      <c r="K1319"/>
      <c r="L1319"/>
    </row>
    <row r="1320" spans="1:12" x14ac:dyDescent="0.3">
      <c r="A1320"/>
      <c r="B1320"/>
      <c r="C1320"/>
      <c r="D1320"/>
      <c r="E1320"/>
      <c r="F1320"/>
      <c r="H1320"/>
      <c r="I1320"/>
      <c r="J1320"/>
      <c r="K1320"/>
      <c r="L1320"/>
    </row>
    <row r="1321" spans="1:12" x14ac:dyDescent="0.3">
      <c r="A1321"/>
      <c r="B1321"/>
      <c r="C1321"/>
      <c r="D1321"/>
      <c r="E1321"/>
      <c r="F1321"/>
      <c r="H1321"/>
      <c r="I1321"/>
      <c r="J1321"/>
      <c r="K1321"/>
      <c r="L1321"/>
    </row>
    <row r="1322" spans="1:12" x14ac:dyDescent="0.3">
      <c r="A1322"/>
      <c r="B1322"/>
      <c r="C1322"/>
      <c r="D1322"/>
      <c r="E1322"/>
      <c r="F1322"/>
      <c r="H1322"/>
      <c r="I1322"/>
      <c r="J1322"/>
      <c r="K1322"/>
      <c r="L1322"/>
    </row>
    <row r="1323" spans="1:12" x14ac:dyDescent="0.3">
      <c r="A1323"/>
      <c r="B1323"/>
      <c r="C1323"/>
      <c r="D1323"/>
      <c r="E1323"/>
      <c r="F1323"/>
      <c r="H1323"/>
      <c r="I1323"/>
      <c r="J1323"/>
      <c r="K1323"/>
      <c r="L1323"/>
    </row>
    <row r="1324" spans="1:12" x14ac:dyDescent="0.3">
      <c r="A1324"/>
      <c r="B1324"/>
      <c r="C1324"/>
      <c r="D1324"/>
      <c r="E1324"/>
      <c r="F1324"/>
      <c r="H1324"/>
      <c r="I1324"/>
      <c r="J1324"/>
      <c r="K1324"/>
      <c r="L1324"/>
    </row>
    <row r="1325" spans="1:12" x14ac:dyDescent="0.3">
      <c r="A1325"/>
      <c r="B1325"/>
      <c r="C1325"/>
      <c r="D1325"/>
      <c r="E1325"/>
      <c r="F1325"/>
      <c r="H1325"/>
      <c r="I1325"/>
      <c r="J1325"/>
      <c r="K1325"/>
      <c r="L1325"/>
    </row>
    <row r="1326" spans="1:12" x14ac:dyDescent="0.3">
      <c r="A1326"/>
      <c r="B1326"/>
    </row>
    <row r="1327" spans="1:12" x14ac:dyDescent="0.3">
      <c r="A1327"/>
      <c r="B1327"/>
    </row>
    <row r="1328" spans="1:12" x14ac:dyDescent="0.3">
      <c r="A1328"/>
      <c r="B1328"/>
    </row>
    <row r="1329" spans="1:2" x14ac:dyDescent="0.3">
      <c r="A1329"/>
      <c r="B1329"/>
    </row>
    <row r="1330" spans="1:2" x14ac:dyDescent="0.3">
      <c r="A1330"/>
      <c r="B1330"/>
    </row>
    <row r="1331" spans="1:2" x14ac:dyDescent="0.3">
      <c r="A1331"/>
      <c r="B1331"/>
    </row>
    <row r="1332" spans="1:2" x14ac:dyDescent="0.3">
      <c r="A1332"/>
      <c r="B1332"/>
    </row>
    <row r="1333" spans="1:2" x14ac:dyDescent="0.3">
      <c r="A1333"/>
      <c r="B1333"/>
    </row>
    <row r="1334" spans="1:2" x14ac:dyDescent="0.3">
      <c r="A1334"/>
      <c r="B1334"/>
    </row>
    <row r="1335" spans="1:2" x14ac:dyDescent="0.3">
      <c r="A1335"/>
      <c r="B1335"/>
    </row>
    <row r="1336" spans="1:2" x14ac:dyDescent="0.3">
      <c r="A1336"/>
      <c r="B1336"/>
    </row>
    <row r="1337" spans="1:2" x14ac:dyDescent="0.3">
      <c r="A1337"/>
      <c r="B1337"/>
    </row>
    <row r="1338" spans="1:2" x14ac:dyDescent="0.3">
      <c r="A1338"/>
      <c r="B1338"/>
    </row>
    <row r="1339" spans="1:2" x14ac:dyDescent="0.3">
      <c r="A1339"/>
      <c r="B1339"/>
    </row>
    <row r="1340" spans="1:2" x14ac:dyDescent="0.3">
      <c r="A1340"/>
      <c r="B1340"/>
    </row>
    <row r="1341" spans="1:2" x14ac:dyDescent="0.3">
      <c r="A1341"/>
      <c r="B1341"/>
    </row>
    <row r="1342" spans="1:2" x14ac:dyDescent="0.3">
      <c r="A1342"/>
      <c r="B1342"/>
    </row>
    <row r="1343" spans="1:2" x14ac:dyDescent="0.3">
      <c r="A1343"/>
      <c r="B1343"/>
    </row>
    <row r="1344" spans="1:2" x14ac:dyDescent="0.3">
      <c r="A1344"/>
      <c r="B1344"/>
    </row>
    <row r="1345" spans="1:2" x14ac:dyDescent="0.3">
      <c r="A1345"/>
      <c r="B1345"/>
    </row>
    <row r="1346" spans="1:2" x14ac:dyDescent="0.3">
      <c r="A1346"/>
      <c r="B1346"/>
    </row>
    <row r="1347" spans="1:2" x14ac:dyDescent="0.3">
      <c r="A1347"/>
      <c r="B1347"/>
    </row>
    <row r="1348" spans="1:2" x14ac:dyDescent="0.3">
      <c r="A1348"/>
      <c r="B1348"/>
    </row>
    <row r="1349" spans="1:2" x14ac:dyDescent="0.3">
      <c r="A1349"/>
      <c r="B1349"/>
    </row>
    <row r="1350" spans="1:2" x14ac:dyDescent="0.3">
      <c r="A1350"/>
      <c r="B1350"/>
    </row>
    <row r="1351" spans="1:2" x14ac:dyDescent="0.3">
      <c r="A1351"/>
      <c r="B1351"/>
    </row>
    <row r="1352" spans="1:2" x14ac:dyDescent="0.3">
      <c r="A1352"/>
      <c r="B1352"/>
    </row>
    <row r="1353" spans="1:2" x14ac:dyDescent="0.3">
      <c r="A1353"/>
      <c r="B1353"/>
    </row>
    <row r="1354" spans="1:2" x14ac:dyDescent="0.3">
      <c r="A1354"/>
      <c r="B1354"/>
    </row>
    <row r="1355" spans="1:2" x14ac:dyDescent="0.3">
      <c r="A1355"/>
      <c r="B1355"/>
    </row>
    <row r="1356" spans="1:2" x14ac:dyDescent="0.3">
      <c r="A1356"/>
      <c r="B1356"/>
    </row>
    <row r="1357" spans="1:2" x14ac:dyDescent="0.3">
      <c r="A1357"/>
      <c r="B1357"/>
    </row>
    <row r="1358" spans="1:2" x14ac:dyDescent="0.3">
      <c r="A1358"/>
      <c r="B1358"/>
    </row>
    <row r="1359" spans="1:2" x14ac:dyDescent="0.3">
      <c r="A1359"/>
      <c r="B1359"/>
    </row>
    <row r="1360" spans="1:2" x14ac:dyDescent="0.3">
      <c r="A1360"/>
      <c r="B1360"/>
    </row>
    <row r="1361" spans="1:2" x14ac:dyDescent="0.3">
      <c r="A1361"/>
      <c r="B1361"/>
    </row>
    <row r="1362" spans="1:2" x14ac:dyDescent="0.3">
      <c r="A1362"/>
      <c r="B1362"/>
    </row>
    <row r="1363" spans="1:2" x14ac:dyDescent="0.3">
      <c r="A1363"/>
      <c r="B1363"/>
    </row>
    <row r="1364" spans="1:2" x14ac:dyDescent="0.3">
      <c r="A1364"/>
      <c r="B1364"/>
    </row>
    <row r="1365" spans="1:2" x14ac:dyDescent="0.3">
      <c r="A1365"/>
      <c r="B1365"/>
    </row>
    <row r="1366" spans="1:2" x14ac:dyDescent="0.3">
      <c r="A1366"/>
      <c r="B1366"/>
    </row>
    <row r="1367" spans="1:2" x14ac:dyDescent="0.3">
      <c r="A1367"/>
      <c r="B1367"/>
    </row>
    <row r="1368" spans="1:2" x14ac:dyDescent="0.3">
      <c r="A1368"/>
      <c r="B1368"/>
    </row>
    <row r="1369" spans="1:2" x14ac:dyDescent="0.3">
      <c r="A1369"/>
      <c r="B1369"/>
    </row>
    <row r="1370" spans="1:2" x14ac:dyDescent="0.3">
      <c r="A1370"/>
      <c r="B1370"/>
    </row>
    <row r="1371" spans="1:2" x14ac:dyDescent="0.3">
      <c r="A1371"/>
      <c r="B1371"/>
    </row>
    <row r="1372" spans="1:2" x14ac:dyDescent="0.3">
      <c r="A1372"/>
      <c r="B1372"/>
    </row>
    <row r="1373" spans="1:2" x14ac:dyDescent="0.3">
      <c r="A1373"/>
      <c r="B1373"/>
    </row>
    <row r="1374" spans="1:2" x14ac:dyDescent="0.3">
      <c r="A1374"/>
      <c r="B1374"/>
    </row>
    <row r="1375" spans="1:2" x14ac:dyDescent="0.3">
      <c r="A1375"/>
      <c r="B1375"/>
    </row>
    <row r="1376" spans="1:2" x14ac:dyDescent="0.3">
      <c r="A1376"/>
      <c r="B1376"/>
    </row>
    <row r="1377" spans="1:2" x14ac:dyDescent="0.3">
      <c r="A1377"/>
      <c r="B1377"/>
    </row>
    <row r="1378" spans="1:2" x14ac:dyDescent="0.3">
      <c r="A1378"/>
      <c r="B1378"/>
    </row>
    <row r="1379" spans="1:2" x14ac:dyDescent="0.3">
      <c r="A1379"/>
      <c r="B1379"/>
    </row>
    <row r="1380" spans="1:2" x14ac:dyDescent="0.3">
      <c r="A1380"/>
      <c r="B1380"/>
    </row>
    <row r="1381" spans="1:2" x14ac:dyDescent="0.3">
      <c r="A1381"/>
      <c r="B1381"/>
    </row>
    <row r="1382" spans="1:2" x14ac:dyDescent="0.3">
      <c r="A1382"/>
      <c r="B1382"/>
    </row>
    <row r="1383" spans="1:2" x14ac:dyDescent="0.3">
      <c r="A1383"/>
      <c r="B1383"/>
    </row>
    <row r="1384" spans="1:2" x14ac:dyDescent="0.3">
      <c r="A1384"/>
      <c r="B1384"/>
    </row>
    <row r="1385" spans="1:2" x14ac:dyDescent="0.3">
      <c r="A1385"/>
      <c r="B1385"/>
    </row>
    <row r="1386" spans="1:2" x14ac:dyDescent="0.3">
      <c r="A1386"/>
      <c r="B1386"/>
    </row>
    <row r="1387" spans="1:2" x14ac:dyDescent="0.3">
      <c r="A1387"/>
      <c r="B1387"/>
    </row>
    <row r="1388" spans="1:2" x14ac:dyDescent="0.3">
      <c r="A1388"/>
      <c r="B1388"/>
    </row>
    <row r="1389" spans="1:2" x14ac:dyDescent="0.3">
      <c r="A1389"/>
      <c r="B1389"/>
    </row>
    <row r="1390" spans="1:2" x14ac:dyDescent="0.3">
      <c r="A1390"/>
      <c r="B1390"/>
    </row>
    <row r="1391" spans="1:2" x14ac:dyDescent="0.3">
      <c r="A1391"/>
      <c r="B1391"/>
    </row>
    <row r="1392" spans="1:2" x14ac:dyDescent="0.3">
      <c r="A1392"/>
      <c r="B1392"/>
    </row>
    <row r="1393" spans="1:2" x14ac:dyDescent="0.3">
      <c r="A1393"/>
      <c r="B1393"/>
    </row>
    <row r="1394" spans="1:2" x14ac:dyDescent="0.3">
      <c r="A1394"/>
      <c r="B1394"/>
    </row>
    <row r="1395" spans="1:2" x14ac:dyDescent="0.3">
      <c r="A1395"/>
      <c r="B1395"/>
    </row>
    <row r="1396" spans="1:2" x14ac:dyDescent="0.3">
      <c r="A1396"/>
      <c r="B1396"/>
    </row>
    <row r="1397" spans="1:2" x14ac:dyDescent="0.3">
      <c r="A1397"/>
      <c r="B1397"/>
    </row>
    <row r="1398" spans="1:2" x14ac:dyDescent="0.3">
      <c r="A1398"/>
      <c r="B1398"/>
    </row>
    <row r="1399" spans="1:2" x14ac:dyDescent="0.3">
      <c r="A1399"/>
      <c r="B1399"/>
    </row>
    <row r="1400" spans="1:2" x14ac:dyDescent="0.3">
      <c r="A1400"/>
      <c r="B1400"/>
    </row>
    <row r="1401" spans="1:2" x14ac:dyDescent="0.3">
      <c r="A1401"/>
      <c r="B1401"/>
    </row>
    <row r="1402" spans="1:2" x14ac:dyDescent="0.3">
      <c r="A1402"/>
      <c r="B1402"/>
    </row>
    <row r="1403" spans="1:2" x14ac:dyDescent="0.3">
      <c r="A1403"/>
      <c r="B1403"/>
    </row>
    <row r="1404" spans="1:2" x14ac:dyDescent="0.3">
      <c r="A1404"/>
      <c r="B1404"/>
    </row>
    <row r="1405" spans="1:2" x14ac:dyDescent="0.3">
      <c r="A1405"/>
      <c r="B1405"/>
    </row>
    <row r="1406" spans="1:2" x14ac:dyDescent="0.3">
      <c r="A1406"/>
      <c r="B1406"/>
    </row>
    <row r="1407" spans="1:2" x14ac:dyDescent="0.3">
      <c r="A1407"/>
      <c r="B1407"/>
    </row>
    <row r="1408" spans="1:2" x14ac:dyDescent="0.3">
      <c r="A1408"/>
      <c r="B1408"/>
    </row>
    <row r="1409" spans="1:2" x14ac:dyDescent="0.3">
      <c r="A1409"/>
      <c r="B1409"/>
    </row>
    <row r="1410" spans="1:2" x14ac:dyDescent="0.3">
      <c r="A1410"/>
      <c r="B1410"/>
    </row>
    <row r="1411" spans="1:2" x14ac:dyDescent="0.3">
      <c r="A1411"/>
      <c r="B1411"/>
    </row>
    <row r="1412" spans="1:2" x14ac:dyDescent="0.3">
      <c r="A1412"/>
      <c r="B1412"/>
    </row>
    <row r="1413" spans="1:2" x14ac:dyDescent="0.3">
      <c r="A1413"/>
      <c r="B1413"/>
    </row>
    <row r="1414" spans="1:2" x14ac:dyDescent="0.3">
      <c r="A1414"/>
      <c r="B1414"/>
    </row>
    <row r="1415" spans="1:2" x14ac:dyDescent="0.3">
      <c r="A1415"/>
      <c r="B1415"/>
    </row>
    <row r="1416" spans="1:2" x14ac:dyDescent="0.3">
      <c r="A1416"/>
      <c r="B1416"/>
    </row>
    <row r="1417" spans="1:2" x14ac:dyDescent="0.3">
      <c r="A1417"/>
      <c r="B1417"/>
    </row>
    <row r="1418" spans="1:2" x14ac:dyDescent="0.3">
      <c r="A1418"/>
      <c r="B1418"/>
    </row>
    <row r="1419" spans="1:2" x14ac:dyDescent="0.3">
      <c r="A1419"/>
      <c r="B1419"/>
    </row>
    <row r="1420" spans="1:2" x14ac:dyDescent="0.3">
      <c r="A1420"/>
      <c r="B1420"/>
    </row>
    <row r="1421" spans="1:2" x14ac:dyDescent="0.3">
      <c r="A1421"/>
      <c r="B1421"/>
    </row>
    <row r="1422" spans="1:2" x14ac:dyDescent="0.3">
      <c r="A1422"/>
      <c r="B1422"/>
    </row>
    <row r="1423" spans="1:2" x14ac:dyDescent="0.3">
      <c r="A1423"/>
      <c r="B1423"/>
    </row>
    <row r="1424" spans="1:2" x14ac:dyDescent="0.3">
      <c r="A1424"/>
      <c r="B1424"/>
    </row>
    <row r="1425" spans="1:2" x14ac:dyDescent="0.3">
      <c r="A1425"/>
      <c r="B1425"/>
    </row>
    <row r="1426" spans="1:2" x14ac:dyDescent="0.3">
      <c r="A1426"/>
      <c r="B1426"/>
    </row>
    <row r="1427" spans="1:2" x14ac:dyDescent="0.3">
      <c r="A1427"/>
      <c r="B1427"/>
    </row>
    <row r="1428" spans="1:2" x14ac:dyDescent="0.3">
      <c r="A1428"/>
      <c r="B1428"/>
    </row>
    <row r="1429" spans="1:2" x14ac:dyDescent="0.3">
      <c r="A1429"/>
      <c r="B1429"/>
    </row>
    <row r="1430" spans="1:2" x14ac:dyDescent="0.3">
      <c r="A1430"/>
      <c r="B1430"/>
    </row>
    <row r="1431" spans="1:2" x14ac:dyDescent="0.3">
      <c r="A1431"/>
      <c r="B1431"/>
    </row>
    <row r="1432" spans="1:2" x14ac:dyDescent="0.3">
      <c r="A1432"/>
      <c r="B1432"/>
    </row>
    <row r="1433" spans="1:2" x14ac:dyDescent="0.3">
      <c r="A1433"/>
      <c r="B1433"/>
    </row>
    <row r="1434" spans="1:2" x14ac:dyDescent="0.3">
      <c r="A1434"/>
      <c r="B1434"/>
    </row>
    <row r="1435" spans="1:2" x14ac:dyDescent="0.3">
      <c r="A1435"/>
      <c r="B1435"/>
    </row>
    <row r="1436" spans="1:2" x14ac:dyDescent="0.3">
      <c r="A1436"/>
      <c r="B1436"/>
    </row>
    <row r="1437" spans="1:2" x14ac:dyDescent="0.3">
      <c r="A1437"/>
      <c r="B1437"/>
    </row>
    <row r="1438" spans="1:2" x14ac:dyDescent="0.3">
      <c r="A1438"/>
      <c r="B1438"/>
    </row>
    <row r="1439" spans="1:2" x14ac:dyDescent="0.3">
      <c r="A1439"/>
      <c r="B1439"/>
    </row>
    <row r="1440" spans="1:2" x14ac:dyDescent="0.3">
      <c r="A1440"/>
      <c r="B1440"/>
    </row>
    <row r="1441" spans="1:2" x14ac:dyDescent="0.3">
      <c r="A1441"/>
      <c r="B1441"/>
    </row>
    <row r="1442" spans="1:2" x14ac:dyDescent="0.3">
      <c r="A1442"/>
      <c r="B1442"/>
    </row>
    <row r="1443" spans="1:2" x14ac:dyDescent="0.3">
      <c r="A1443"/>
      <c r="B1443"/>
    </row>
    <row r="1444" spans="1:2" x14ac:dyDescent="0.3">
      <c r="A1444"/>
      <c r="B1444"/>
    </row>
    <row r="1445" spans="1:2" x14ac:dyDescent="0.3">
      <c r="A1445"/>
      <c r="B1445"/>
    </row>
    <row r="1446" spans="1:2" x14ac:dyDescent="0.3">
      <c r="A1446"/>
      <c r="B1446"/>
    </row>
    <row r="1447" spans="1:2" x14ac:dyDescent="0.3">
      <c r="A1447"/>
      <c r="B1447"/>
    </row>
    <row r="1448" spans="1:2" x14ac:dyDescent="0.3">
      <c r="A1448"/>
      <c r="B1448"/>
    </row>
    <row r="1449" spans="1:2" x14ac:dyDescent="0.3">
      <c r="A1449"/>
      <c r="B1449"/>
    </row>
    <row r="1450" spans="1:2" x14ac:dyDescent="0.3">
      <c r="A1450"/>
      <c r="B1450"/>
    </row>
    <row r="1451" spans="1:2" x14ac:dyDescent="0.3">
      <c r="A1451"/>
      <c r="B1451"/>
    </row>
    <row r="1452" spans="1:2" x14ac:dyDescent="0.3">
      <c r="A1452"/>
      <c r="B1452"/>
    </row>
    <row r="1453" spans="1:2" x14ac:dyDescent="0.3">
      <c r="A1453"/>
      <c r="B1453"/>
    </row>
    <row r="1454" spans="1:2" x14ac:dyDescent="0.3">
      <c r="A1454"/>
      <c r="B1454"/>
    </row>
    <row r="1455" spans="1:2" x14ac:dyDescent="0.3">
      <c r="A1455"/>
      <c r="B1455"/>
    </row>
    <row r="1456" spans="1:2" x14ac:dyDescent="0.3">
      <c r="A1456"/>
      <c r="B1456"/>
    </row>
    <row r="1457" spans="1:2" x14ac:dyDescent="0.3">
      <c r="A1457"/>
      <c r="B1457"/>
    </row>
    <row r="1458" spans="1:2" x14ac:dyDescent="0.3">
      <c r="A1458"/>
      <c r="B1458"/>
    </row>
    <row r="1459" spans="1:2" x14ac:dyDescent="0.3">
      <c r="A1459"/>
      <c r="B1459"/>
    </row>
    <row r="1460" spans="1:2" x14ac:dyDescent="0.3">
      <c r="A1460"/>
      <c r="B1460"/>
    </row>
    <row r="1461" spans="1:2" x14ac:dyDescent="0.3">
      <c r="A1461"/>
      <c r="B1461"/>
    </row>
    <row r="1462" spans="1:2" x14ac:dyDescent="0.3">
      <c r="A1462"/>
      <c r="B1462"/>
    </row>
    <row r="1463" spans="1:2" x14ac:dyDescent="0.3">
      <c r="A1463"/>
      <c r="B1463"/>
    </row>
    <row r="1464" spans="1:2" x14ac:dyDescent="0.3">
      <c r="A1464"/>
      <c r="B1464"/>
    </row>
    <row r="1465" spans="1:2" x14ac:dyDescent="0.3">
      <c r="A1465"/>
      <c r="B1465"/>
    </row>
    <row r="1466" spans="1:2" x14ac:dyDescent="0.3">
      <c r="A1466"/>
      <c r="B1466"/>
    </row>
    <row r="1467" spans="1:2" x14ac:dyDescent="0.3">
      <c r="A1467"/>
      <c r="B1467"/>
    </row>
    <row r="1468" spans="1:2" x14ac:dyDescent="0.3">
      <c r="A1468"/>
      <c r="B1468"/>
    </row>
    <row r="1469" spans="1:2" x14ac:dyDescent="0.3">
      <c r="A1469"/>
      <c r="B1469"/>
    </row>
    <row r="1470" spans="1:2" x14ac:dyDescent="0.3">
      <c r="A1470"/>
      <c r="B1470"/>
    </row>
    <row r="1471" spans="1:2" x14ac:dyDescent="0.3">
      <c r="A1471"/>
      <c r="B1471"/>
    </row>
    <row r="1472" spans="1:2" x14ac:dyDescent="0.3">
      <c r="A1472"/>
      <c r="B1472"/>
    </row>
    <row r="1473" spans="1:2" x14ac:dyDescent="0.3">
      <c r="A1473"/>
      <c r="B1473"/>
    </row>
    <row r="1474" spans="1:2" x14ac:dyDescent="0.3">
      <c r="A1474"/>
      <c r="B1474"/>
    </row>
    <row r="1475" spans="1:2" x14ac:dyDescent="0.3">
      <c r="A1475"/>
      <c r="B1475"/>
    </row>
    <row r="1476" spans="1:2" x14ac:dyDescent="0.3">
      <c r="A1476"/>
      <c r="B1476"/>
    </row>
    <row r="1477" spans="1:2" x14ac:dyDescent="0.3">
      <c r="A1477"/>
      <c r="B1477"/>
    </row>
    <row r="1478" spans="1:2" x14ac:dyDescent="0.3">
      <c r="A1478"/>
      <c r="B1478"/>
    </row>
    <row r="1479" spans="1:2" x14ac:dyDescent="0.3">
      <c r="A1479"/>
      <c r="B1479"/>
    </row>
    <row r="1480" spans="1:2" x14ac:dyDescent="0.3">
      <c r="A1480"/>
      <c r="B1480"/>
    </row>
    <row r="1481" spans="1:2" x14ac:dyDescent="0.3">
      <c r="A1481"/>
      <c r="B1481"/>
    </row>
    <row r="1482" spans="1:2" x14ac:dyDescent="0.3">
      <c r="A1482"/>
      <c r="B1482"/>
    </row>
    <row r="1483" spans="1:2" x14ac:dyDescent="0.3">
      <c r="A1483"/>
      <c r="B1483"/>
    </row>
    <row r="1484" spans="1:2" x14ac:dyDescent="0.3">
      <c r="A1484"/>
      <c r="B1484"/>
    </row>
    <row r="1485" spans="1:2" x14ac:dyDescent="0.3">
      <c r="A1485"/>
      <c r="B1485"/>
    </row>
    <row r="1486" spans="1:2" x14ac:dyDescent="0.3">
      <c r="A1486"/>
      <c r="B1486"/>
    </row>
    <row r="1487" spans="1:2" x14ac:dyDescent="0.3">
      <c r="A1487"/>
      <c r="B1487"/>
    </row>
    <row r="1488" spans="1:2" x14ac:dyDescent="0.3">
      <c r="A1488"/>
      <c r="B1488"/>
    </row>
    <row r="1489" spans="1:2" x14ac:dyDescent="0.3">
      <c r="A1489"/>
      <c r="B1489"/>
    </row>
    <row r="1490" spans="1:2" x14ac:dyDescent="0.3">
      <c r="A1490"/>
      <c r="B1490"/>
    </row>
    <row r="1491" spans="1:2" x14ac:dyDescent="0.3">
      <c r="A1491"/>
      <c r="B1491"/>
    </row>
    <row r="1492" spans="1:2" x14ac:dyDescent="0.3">
      <c r="A1492"/>
      <c r="B1492"/>
    </row>
    <row r="1493" spans="1:2" x14ac:dyDescent="0.3">
      <c r="A1493"/>
      <c r="B1493"/>
    </row>
    <row r="1494" spans="1:2" x14ac:dyDescent="0.3">
      <c r="A1494"/>
      <c r="B1494"/>
    </row>
    <row r="1495" spans="1:2" x14ac:dyDescent="0.3">
      <c r="A1495"/>
      <c r="B1495"/>
    </row>
    <row r="1496" spans="1:2" x14ac:dyDescent="0.3">
      <c r="A1496"/>
      <c r="B1496"/>
    </row>
    <row r="1497" spans="1:2" x14ac:dyDescent="0.3">
      <c r="A1497"/>
      <c r="B1497"/>
    </row>
    <row r="1498" spans="1:2" x14ac:dyDescent="0.3">
      <c r="A1498"/>
      <c r="B1498"/>
    </row>
    <row r="1499" spans="1:2" x14ac:dyDescent="0.3">
      <c r="A1499"/>
      <c r="B1499"/>
    </row>
    <row r="1500" spans="1:2" x14ac:dyDescent="0.3">
      <c r="A1500"/>
      <c r="B1500"/>
    </row>
    <row r="1501" spans="1:2" x14ac:dyDescent="0.3">
      <c r="A1501"/>
      <c r="B1501"/>
    </row>
    <row r="1502" spans="1:2" x14ac:dyDescent="0.3">
      <c r="A1502"/>
      <c r="B1502"/>
    </row>
    <row r="1503" spans="1:2" x14ac:dyDescent="0.3">
      <c r="A1503"/>
      <c r="B1503"/>
    </row>
    <row r="1504" spans="1:2" x14ac:dyDescent="0.3">
      <c r="A1504"/>
      <c r="B1504"/>
    </row>
    <row r="1505" spans="1:2" x14ac:dyDescent="0.3">
      <c r="A1505"/>
      <c r="B1505"/>
    </row>
    <row r="1506" spans="1:2" x14ac:dyDescent="0.3">
      <c r="A1506"/>
      <c r="B1506"/>
    </row>
    <row r="1507" spans="1:2" x14ac:dyDescent="0.3">
      <c r="A1507"/>
      <c r="B1507"/>
    </row>
    <row r="1508" spans="1:2" x14ac:dyDescent="0.3">
      <c r="A1508"/>
      <c r="B1508"/>
    </row>
    <row r="1509" spans="1:2" x14ac:dyDescent="0.3">
      <c r="A1509"/>
      <c r="B1509"/>
    </row>
    <row r="1510" spans="1:2" x14ac:dyDescent="0.3">
      <c r="A1510"/>
      <c r="B1510"/>
    </row>
    <row r="1511" spans="1:2" x14ac:dyDescent="0.3">
      <c r="A1511"/>
      <c r="B1511"/>
    </row>
    <row r="1512" spans="1:2" x14ac:dyDescent="0.3">
      <c r="A1512"/>
      <c r="B1512"/>
    </row>
    <row r="1513" spans="1:2" x14ac:dyDescent="0.3">
      <c r="A1513"/>
      <c r="B1513"/>
    </row>
    <row r="1514" spans="1:2" x14ac:dyDescent="0.3">
      <c r="A1514"/>
      <c r="B1514"/>
    </row>
    <row r="1515" spans="1:2" x14ac:dyDescent="0.3">
      <c r="A1515"/>
      <c r="B1515"/>
    </row>
    <row r="1516" spans="1:2" x14ac:dyDescent="0.3">
      <c r="A1516"/>
      <c r="B1516"/>
    </row>
    <row r="1517" spans="1:2" x14ac:dyDescent="0.3">
      <c r="A1517"/>
      <c r="B1517"/>
    </row>
    <row r="1518" spans="1:2" x14ac:dyDescent="0.3">
      <c r="A1518"/>
      <c r="B1518"/>
    </row>
    <row r="1519" spans="1:2" x14ac:dyDescent="0.3">
      <c r="A1519"/>
      <c r="B1519"/>
    </row>
    <row r="1520" spans="1:2" x14ac:dyDescent="0.3">
      <c r="A1520"/>
      <c r="B1520"/>
    </row>
    <row r="1521" spans="1:2" x14ac:dyDescent="0.3">
      <c r="A1521"/>
      <c r="B1521"/>
    </row>
    <row r="1522" spans="1:2" x14ac:dyDescent="0.3">
      <c r="A1522"/>
      <c r="B1522"/>
    </row>
    <row r="1523" spans="1:2" x14ac:dyDescent="0.3">
      <c r="A1523"/>
      <c r="B1523"/>
    </row>
    <row r="1524" spans="1:2" x14ac:dyDescent="0.3">
      <c r="A1524"/>
      <c r="B1524"/>
    </row>
    <row r="1525" spans="1:2" x14ac:dyDescent="0.3">
      <c r="A1525"/>
      <c r="B1525"/>
    </row>
    <row r="1526" spans="1:2" x14ac:dyDescent="0.3">
      <c r="A1526"/>
      <c r="B1526"/>
    </row>
    <row r="1527" spans="1:2" x14ac:dyDescent="0.3">
      <c r="A1527"/>
      <c r="B1527"/>
    </row>
    <row r="1528" spans="1:2" x14ac:dyDescent="0.3">
      <c r="A1528"/>
      <c r="B1528"/>
    </row>
    <row r="1529" spans="1:2" x14ac:dyDescent="0.3">
      <c r="A1529"/>
      <c r="B1529"/>
    </row>
    <row r="1530" spans="1:2" x14ac:dyDescent="0.3">
      <c r="A1530"/>
      <c r="B1530"/>
    </row>
    <row r="1531" spans="1:2" x14ac:dyDescent="0.3">
      <c r="A1531"/>
      <c r="B1531"/>
    </row>
    <row r="1532" spans="1:2" x14ac:dyDescent="0.3">
      <c r="A1532"/>
      <c r="B1532"/>
    </row>
    <row r="1533" spans="1:2" x14ac:dyDescent="0.3">
      <c r="A1533"/>
      <c r="B1533"/>
    </row>
    <row r="1534" spans="1:2" x14ac:dyDescent="0.3">
      <c r="A1534"/>
      <c r="B1534"/>
    </row>
    <row r="1535" spans="1:2" x14ac:dyDescent="0.3">
      <c r="A1535"/>
      <c r="B1535"/>
    </row>
    <row r="1536" spans="1:2" x14ac:dyDescent="0.3">
      <c r="A1536"/>
      <c r="B1536"/>
    </row>
    <row r="1537" spans="1:2" x14ac:dyDescent="0.3">
      <c r="A1537"/>
      <c r="B1537"/>
    </row>
    <row r="1538" spans="1:2" x14ac:dyDescent="0.3">
      <c r="A1538"/>
      <c r="B1538"/>
    </row>
    <row r="1539" spans="1:2" x14ac:dyDescent="0.3">
      <c r="A1539"/>
      <c r="B1539"/>
    </row>
    <row r="1540" spans="1:2" x14ac:dyDescent="0.3">
      <c r="A1540"/>
      <c r="B1540"/>
    </row>
  </sheetData>
  <autoFilter ref="A1:DJ1198"/>
  <hyperlinks>
    <hyperlink ref="J673" r:id="rId2" display="https://www.google.es/url?sa=t&amp;rct=j&amp;q=&amp;esrc=s&amp;source=web&amp;cd=1&amp;cad=rja&amp;uact=8&amp;ved=0ahUKEwjUt7LT1OfTAhUGOsAKHbHhBUcQFggkMAA&amp;url=http%3A%2F%2Fzaragoza.callejero.net%2Fcalle-de-emmeline-pankhurst.html&amp;usg=AFQjCNGJH5lfMGPcmwrtSm_SweZILm-uAQ"/>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D78"/>
  <sheetViews>
    <sheetView zoomScale="70" zoomScaleNormal="70" workbookViewId="0"/>
  </sheetViews>
  <sheetFormatPr baseColWidth="10" defaultColWidth="6.33203125" defaultRowHeight="14.4" x14ac:dyDescent="0.3"/>
  <cols>
    <col min="1" max="1" width="35.33203125" customWidth="1"/>
    <col min="2" max="2" width="27.33203125" customWidth="1"/>
    <col min="3" max="3" width="15.33203125" customWidth="1"/>
    <col min="4" max="4" width="19.33203125" customWidth="1"/>
    <col min="5" max="5" width="9.33203125" customWidth="1"/>
    <col min="6" max="6" width="34" customWidth="1"/>
    <col min="7" max="7" width="10.6640625" customWidth="1"/>
    <col min="8" max="8" width="11" customWidth="1"/>
    <col min="9" max="9" width="36" customWidth="1"/>
    <col min="10" max="10" width="35.6640625" customWidth="1"/>
    <col min="11" max="11" width="19.5546875" customWidth="1"/>
    <col min="12" max="12" width="42.109375" customWidth="1"/>
    <col min="13" max="13" width="20.6640625" customWidth="1"/>
    <col min="14" max="15" width="15.6640625" customWidth="1"/>
    <col min="16" max="16" width="14.33203125" customWidth="1"/>
    <col min="17" max="17" width="26.88671875" customWidth="1"/>
    <col min="18" max="18" width="22.5546875" customWidth="1"/>
    <col min="19" max="19" width="19.33203125" customWidth="1"/>
    <col min="20" max="20" width="12" customWidth="1"/>
    <col min="21" max="21" width="15.88671875" customWidth="1"/>
    <col min="22" max="22" width="19.5546875" customWidth="1"/>
    <col min="23" max="23" width="15" customWidth="1"/>
    <col min="24" max="24" width="35" customWidth="1"/>
    <col min="25" max="25" width="42.109375" customWidth="1"/>
    <col min="26" max="26" width="13" customWidth="1"/>
    <col min="27" max="27" width="14.33203125" customWidth="1"/>
    <col min="28" max="28" width="14.88671875" customWidth="1"/>
    <col min="29" max="29" width="12" customWidth="1"/>
    <col min="30" max="30" width="16.6640625" customWidth="1"/>
    <col min="31" max="33" width="42.44140625" bestFit="1" customWidth="1"/>
    <col min="34" max="34" width="16.6640625" bestFit="1" customWidth="1"/>
  </cols>
  <sheetData>
    <row r="2" spans="1:30" x14ac:dyDescent="0.3">
      <c r="A2" s="20" t="s">
        <v>716</v>
      </c>
      <c r="B2" s="20" t="s">
        <v>674</v>
      </c>
    </row>
    <row r="3" spans="1:30" x14ac:dyDescent="0.3">
      <c r="A3" s="20" t="s">
        <v>670</v>
      </c>
      <c r="B3" t="s">
        <v>614</v>
      </c>
      <c r="C3" t="s">
        <v>615</v>
      </c>
      <c r="D3" t="s">
        <v>616</v>
      </c>
      <c r="E3" t="s">
        <v>617</v>
      </c>
      <c r="F3" t="s">
        <v>635</v>
      </c>
      <c r="G3" t="s">
        <v>618</v>
      </c>
      <c r="H3" t="s">
        <v>619</v>
      </c>
      <c r="I3" t="s">
        <v>633</v>
      </c>
      <c r="J3" t="s">
        <v>647</v>
      </c>
      <c r="K3" t="s">
        <v>648</v>
      </c>
      <c r="L3" t="s">
        <v>638</v>
      </c>
      <c r="M3" t="s">
        <v>654</v>
      </c>
      <c r="N3" t="s">
        <v>620</v>
      </c>
      <c r="O3" t="s">
        <v>621</v>
      </c>
      <c r="P3" t="s">
        <v>622</v>
      </c>
      <c r="Q3" t="s">
        <v>682</v>
      </c>
      <c r="R3" t="s">
        <v>623</v>
      </c>
      <c r="S3" t="s">
        <v>637</v>
      </c>
      <c r="T3" t="s">
        <v>624</v>
      </c>
      <c r="U3" t="s">
        <v>625</v>
      </c>
      <c r="V3" t="s">
        <v>626</v>
      </c>
      <c r="W3" t="s">
        <v>627</v>
      </c>
      <c r="X3" t="s">
        <v>646</v>
      </c>
      <c r="Y3" t="s">
        <v>636</v>
      </c>
      <c r="Z3" t="s">
        <v>630</v>
      </c>
      <c r="AA3" t="s">
        <v>628</v>
      </c>
      <c r="AB3" t="s">
        <v>631</v>
      </c>
      <c r="AC3" t="s">
        <v>629</v>
      </c>
      <c r="AD3" t="s">
        <v>673</v>
      </c>
    </row>
    <row r="4" spans="1:30" x14ac:dyDescent="0.3">
      <c r="A4" s="21" t="s">
        <v>614</v>
      </c>
      <c r="B4" s="23">
        <v>18</v>
      </c>
      <c r="C4" s="23"/>
      <c r="D4" s="23">
        <v>10</v>
      </c>
      <c r="E4" s="23">
        <v>3</v>
      </c>
      <c r="F4" s="23">
        <v>29</v>
      </c>
      <c r="G4" s="23">
        <v>3</v>
      </c>
      <c r="H4" s="23">
        <v>8</v>
      </c>
      <c r="I4" s="23">
        <v>1</v>
      </c>
      <c r="J4" s="23"/>
      <c r="K4" s="23">
        <v>1</v>
      </c>
      <c r="L4" s="23">
        <v>1</v>
      </c>
      <c r="M4" s="23"/>
      <c r="N4" s="23"/>
      <c r="O4" s="23">
        <v>2</v>
      </c>
      <c r="P4" s="23">
        <v>1</v>
      </c>
      <c r="Q4" s="23"/>
      <c r="R4" s="23">
        <v>2</v>
      </c>
      <c r="S4" s="23">
        <v>2</v>
      </c>
      <c r="T4" s="23">
        <v>3</v>
      </c>
      <c r="U4" s="23">
        <v>1</v>
      </c>
      <c r="V4" s="23">
        <v>1</v>
      </c>
      <c r="W4" s="23">
        <v>11</v>
      </c>
      <c r="X4" s="23">
        <v>20</v>
      </c>
      <c r="Y4" s="23">
        <v>2</v>
      </c>
      <c r="Z4" s="23">
        <v>1</v>
      </c>
      <c r="AA4" s="23">
        <v>3</v>
      </c>
      <c r="AB4" s="23">
        <v>1</v>
      </c>
      <c r="AC4" s="23"/>
      <c r="AD4" s="23">
        <v>124</v>
      </c>
    </row>
    <row r="5" spans="1:30" x14ac:dyDescent="0.3">
      <c r="A5" s="21" t="s">
        <v>615</v>
      </c>
      <c r="B5" s="23">
        <v>1</v>
      </c>
      <c r="C5" s="23">
        <v>1</v>
      </c>
      <c r="D5" s="23">
        <v>1</v>
      </c>
      <c r="E5" s="23">
        <v>1</v>
      </c>
      <c r="F5" s="23">
        <v>2</v>
      </c>
      <c r="G5" s="23">
        <v>2</v>
      </c>
      <c r="H5" s="23"/>
      <c r="I5" s="23"/>
      <c r="J5" s="23"/>
      <c r="K5" s="23"/>
      <c r="L5" s="23">
        <v>1</v>
      </c>
      <c r="M5" s="23"/>
      <c r="N5" s="23"/>
      <c r="O5" s="23"/>
      <c r="P5" s="23"/>
      <c r="Q5" s="23"/>
      <c r="R5" s="23"/>
      <c r="S5" s="23">
        <v>7</v>
      </c>
      <c r="T5" s="23">
        <v>1</v>
      </c>
      <c r="U5" s="23"/>
      <c r="V5" s="23">
        <v>2</v>
      </c>
      <c r="W5" s="23">
        <v>4</v>
      </c>
      <c r="X5" s="23">
        <v>2</v>
      </c>
      <c r="Y5" s="23"/>
      <c r="Z5" s="23"/>
      <c r="AA5" s="23"/>
      <c r="AB5" s="23"/>
      <c r="AC5" s="23"/>
      <c r="AD5" s="23">
        <v>25</v>
      </c>
    </row>
    <row r="6" spans="1:30" x14ac:dyDescent="0.3">
      <c r="A6" s="21" t="s">
        <v>616</v>
      </c>
      <c r="B6" s="23">
        <v>8</v>
      </c>
      <c r="C6" s="23">
        <v>1</v>
      </c>
      <c r="D6" s="23">
        <v>9</v>
      </c>
      <c r="E6" s="23">
        <v>8</v>
      </c>
      <c r="F6" s="23">
        <v>1</v>
      </c>
      <c r="G6" s="23">
        <v>4</v>
      </c>
      <c r="H6" s="23">
        <v>1</v>
      </c>
      <c r="I6" s="23"/>
      <c r="J6" s="23"/>
      <c r="K6" s="23"/>
      <c r="L6" s="23"/>
      <c r="M6" s="23"/>
      <c r="N6" s="23"/>
      <c r="O6" s="23">
        <v>1</v>
      </c>
      <c r="P6" s="23"/>
      <c r="Q6" s="23">
        <v>1</v>
      </c>
      <c r="R6" s="23"/>
      <c r="S6" s="23">
        <v>2</v>
      </c>
      <c r="T6" s="23">
        <v>3</v>
      </c>
      <c r="U6" s="23"/>
      <c r="V6" s="23"/>
      <c r="W6" s="23">
        <v>5</v>
      </c>
      <c r="X6" s="23">
        <v>1</v>
      </c>
      <c r="Y6" s="23"/>
      <c r="Z6" s="23"/>
      <c r="AA6" s="23"/>
      <c r="AB6" s="23"/>
      <c r="AC6" s="23"/>
      <c r="AD6" s="23">
        <v>45</v>
      </c>
    </row>
    <row r="7" spans="1:30" x14ac:dyDescent="0.3">
      <c r="A7" s="21" t="s">
        <v>617</v>
      </c>
      <c r="B7" s="23">
        <v>5</v>
      </c>
      <c r="C7" s="23">
        <v>1</v>
      </c>
      <c r="D7" s="23">
        <v>14</v>
      </c>
      <c r="E7" s="23">
        <v>2</v>
      </c>
      <c r="F7" s="23">
        <v>6</v>
      </c>
      <c r="G7" s="23">
        <v>1</v>
      </c>
      <c r="H7" s="23">
        <v>1</v>
      </c>
      <c r="I7" s="23"/>
      <c r="J7" s="23"/>
      <c r="K7" s="23"/>
      <c r="L7" s="23">
        <v>4</v>
      </c>
      <c r="M7" s="23"/>
      <c r="N7" s="23">
        <v>1</v>
      </c>
      <c r="O7" s="23"/>
      <c r="P7" s="23"/>
      <c r="Q7" s="23"/>
      <c r="R7" s="23"/>
      <c r="S7" s="23">
        <v>7</v>
      </c>
      <c r="T7" s="23"/>
      <c r="U7" s="23"/>
      <c r="V7" s="23">
        <v>2</v>
      </c>
      <c r="W7" s="23">
        <v>9</v>
      </c>
      <c r="X7" s="23">
        <v>13</v>
      </c>
      <c r="Y7" s="23"/>
      <c r="Z7" s="23"/>
      <c r="AA7" s="23"/>
      <c r="AB7" s="23"/>
      <c r="AC7" s="23"/>
      <c r="AD7" s="23">
        <v>66</v>
      </c>
    </row>
    <row r="8" spans="1:30" x14ac:dyDescent="0.3">
      <c r="A8" s="21" t="s">
        <v>653</v>
      </c>
      <c r="B8" s="23">
        <v>1</v>
      </c>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v>1</v>
      </c>
    </row>
    <row r="9" spans="1:30" x14ac:dyDescent="0.3">
      <c r="A9" s="21" t="s">
        <v>635</v>
      </c>
      <c r="B9" s="23">
        <v>6</v>
      </c>
      <c r="C9" s="23">
        <v>3</v>
      </c>
      <c r="D9" s="23">
        <v>4</v>
      </c>
      <c r="E9" s="23">
        <v>3</v>
      </c>
      <c r="F9" s="23"/>
      <c r="G9" s="23">
        <v>4</v>
      </c>
      <c r="H9" s="23">
        <v>3</v>
      </c>
      <c r="I9" s="23"/>
      <c r="J9" s="23"/>
      <c r="K9" s="23"/>
      <c r="L9" s="23"/>
      <c r="M9" s="23"/>
      <c r="N9" s="23"/>
      <c r="O9" s="23">
        <v>2</v>
      </c>
      <c r="P9" s="23">
        <v>1</v>
      </c>
      <c r="Q9" s="23"/>
      <c r="R9" s="23">
        <v>1</v>
      </c>
      <c r="S9" s="23"/>
      <c r="T9" s="23">
        <v>3</v>
      </c>
      <c r="U9" s="23"/>
      <c r="V9" s="23">
        <v>2</v>
      </c>
      <c r="W9" s="23">
        <v>3</v>
      </c>
      <c r="X9" s="23">
        <v>7</v>
      </c>
      <c r="Y9" s="23"/>
      <c r="Z9" s="23"/>
      <c r="AA9" s="23">
        <v>1</v>
      </c>
      <c r="AB9" s="23"/>
      <c r="AC9" s="23"/>
      <c r="AD9" s="23">
        <v>43</v>
      </c>
    </row>
    <row r="10" spans="1:30" x14ac:dyDescent="0.3">
      <c r="A10" s="21" t="s">
        <v>618</v>
      </c>
      <c r="B10" s="23">
        <v>7</v>
      </c>
      <c r="C10" s="23"/>
      <c r="D10" s="23">
        <v>9</v>
      </c>
      <c r="E10" s="23">
        <v>3</v>
      </c>
      <c r="F10" s="23">
        <v>5</v>
      </c>
      <c r="G10" s="23">
        <v>1</v>
      </c>
      <c r="H10" s="23">
        <v>1</v>
      </c>
      <c r="I10" s="23"/>
      <c r="J10" s="23"/>
      <c r="K10" s="23"/>
      <c r="L10" s="23">
        <v>5</v>
      </c>
      <c r="M10" s="23"/>
      <c r="N10" s="23"/>
      <c r="O10" s="23">
        <v>1</v>
      </c>
      <c r="P10" s="23"/>
      <c r="Q10" s="23"/>
      <c r="R10" s="23"/>
      <c r="S10" s="23">
        <v>11</v>
      </c>
      <c r="T10" s="23">
        <v>2</v>
      </c>
      <c r="U10" s="23"/>
      <c r="V10" s="23">
        <v>1</v>
      </c>
      <c r="W10" s="23">
        <v>7</v>
      </c>
      <c r="X10" s="23">
        <v>6</v>
      </c>
      <c r="Y10" s="23">
        <v>2</v>
      </c>
      <c r="Z10" s="23"/>
      <c r="AA10" s="23"/>
      <c r="AB10" s="23"/>
      <c r="AC10" s="23">
        <v>1</v>
      </c>
      <c r="AD10" s="23">
        <v>62</v>
      </c>
    </row>
    <row r="11" spans="1:30" x14ac:dyDescent="0.3">
      <c r="A11" s="21" t="s">
        <v>619</v>
      </c>
      <c r="B11" s="23">
        <v>23</v>
      </c>
      <c r="C11" s="23">
        <v>1</v>
      </c>
      <c r="D11" s="23">
        <v>19</v>
      </c>
      <c r="E11" s="23">
        <v>3</v>
      </c>
      <c r="F11" s="23">
        <v>7</v>
      </c>
      <c r="G11" s="23">
        <v>4</v>
      </c>
      <c r="H11" s="23">
        <v>5</v>
      </c>
      <c r="I11" s="23"/>
      <c r="J11" s="23">
        <v>1</v>
      </c>
      <c r="K11" s="23"/>
      <c r="L11" s="23">
        <v>1</v>
      </c>
      <c r="M11" s="23"/>
      <c r="N11" s="23"/>
      <c r="O11" s="23">
        <v>2</v>
      </c>
      <c r="P11" s="23"/>
      <c r="Q11" s="23"/>
      <c r="R11" s="23"/>
      <c r="S11" s="23">
        <v>2</v>
      </c>
      <c r="T11" s="23"/>
      <c r="U11" s="23"/>
      <c r="V11" s="23"/>
      <c r="W11" s="23">
        <v>20</v>
      </c>
      <c r="X11" s="23">
        <v>9</v>
      </c>
      <c r="Y11" s="23">
        <v>6</v>
      </c>
      <c r="Z11" s="23"/>
      <c r="AA11" s="23">
        <v>1</v>
      </c>
      <c r="AB11" s="23"/>
      <c r="AC11" s="23"/>
      <c r="AD11" s="23">
        <v>104</v>
      </c>
    </row>
    <row r="12" spans="1:30" x14ac:dyDescent="0.3">
      <c r="A12" s="21" t="s">
        <v>633</v>
      </c>
      <c r="B12" s="23">
        <v>1</v>
      </c>
      <c r="C12" s="23">
        <v>1</v>
      </c>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v>2</v>
      </c>
    </row>
    <row r="13" spans="1:30" x14ac:dyDescent="0.3">
      <c r="A13" s="21" t="s">
        <v>647</v>
      </c>
      <c r="B13" s="23"/>
      <c r="C13" s="23"/>
      <c r="D13" s="23"/>
      <c r="E13" s="23"/>
      <c r="F13" s="23"/>
      <c r="G13" s="23"/>
      <c r="H13" s="23"/>
      <c r="I13" s="23"/>
      <c r="J13" s="23"/>
      <c r="K13" s="23"/>
      <c r="L13" s="23"/>
      <c r="M13" s="23"/>
      <c r="N13" s="23"/>
      <c r="O13" s="23">
        <v>1</v>
      </c>
      <c r="P13" s="23"/>
      <c r="Q13" s="23"/>
      <c r="R13" s="23"/>
      <c r="S13" s="23"/>
      <c r="T13" s="23"/>
      <c r="U13" s="23"/>
      <c r="V13" s="23"/>
      <c r="W13" s="23"/>
      <c r="X13" s="23"/>
      <c r="Y13" s="23">
        <v>1</v>
      </c>
      <c r="Z13" s="23"/>
      <c r="AA13" s="23"/>
      <c r="AB13" s="23"/>
      <c r="AC13" s="23"/>
      <c r="AD13" s="23">
        <v>2</v>
      </c>
    </row>
    <row r="14" spans="1:30" x14ac:dyDescent="0.3">
      <c r="A14" s="21" t="s">
        <v>638</v>
      </c>
      <c r="B14" s="23">
        <v>1</v>
      </c>
      <c r="C14" s="23"/>
      <c r="D14" s="23">
        <v>1</v>
      </c>
      <c r="E14" s="23">
        <v>1</v>
      </c>
      <c r="F14" s="23"/>
      <c r="G14" s="23">
        <v>2</v>
      </c>
      <c r="H14" s="23">
        <v>2</v>
      </c>
      <c r="I14" s="23"/>
      <c r="J14" s="23"/>
      <c r="K14" s="23"/>
      <c r="L14" s="23"/>
      <c r="M14" s="23"/>
      <c r="N14" s="23"/>
      <c r="O14" s="23"/>
      <c r="P14" s="23"/>
      <c r="Q14" s="23"/>
      <c r="R14" s="23"/>
      <c r="S14" s="23"/>
      <c r="T14" s="23">
        <v>1</v>
      </c>
      <c r="U14" s="23"/>
      <c r="V14" s="23"/>
      <c r="W14" s="23">
        <v>6</v>
      </c>
      <c r="X14" s="23"/>
      <c r="Y14" s="23">
        <v>1</v>
      </c>
      <c r="Z14" s="23"/>
      <c r="AA14" s="23"/>
      <c r="AB14" s="23"/>
      <c r="AC14" s="23"/>
      <c r="AD14" s="23">
        <v>15</v>
      </c>
    </row>
    <row r="15" spans="1:30" x14ac:dyDescent="0.3">
      <c r="A15" s="21" t="s">
        <v>654</v>
      </c>
      <c r="B15" s="23"/>
      <c r="C15" s="23"/>
      <c r="D15" s="23"/>
      <c r="E15" s="23"/>
      <c r="F15" s="23"/>
      <c r="G15" s="23"/>
      <c r="H15" s="23"/>
      <c r="I15" s="23"/>
      <c r="J15" s="23"/>
      <c r="K15" s="23"/>
      <c r="L15" s="23">
        <v>1</v>
      </c>
      <c r="M15" s="23"/>
      <c r="N15" s="23"/>
      <c r="O15" s="23"/>
      <c r="P15" s="23"/>
      <c r="Q15" s="23"/>
      <c r="R15" s="23"/>
      <c r="S15" s="23"/>
      <c r="T15" s="23"/>
      <c r="U15" s="23"/>
      <c r="V15" s="23"/>
      <c r="W15" s="23"/>
      <c r="X15" s="23"/>
      <c r="Y15" s="23"/>
      <c r="Z15" s="23"/>
      <c r="AA15" s="23"/>
      <c r="AB15" s="23"/>
      <c r="AC15" s="23"/>
      <c r="AD15" s="23">
        <v>1</v>
      </c>
    </row>
    <row r="16" spans="1:30" x14ac:dyDescent="0.3">
      <c r="A16" s="21" t="s">
        <v>620</v>
      </c>
      <c r="B16" s="23">
        <v>1</v>
      </c>
      <c r="C16" s="23"/>
      <c r="D16" s="23">
        <v>1</v>
      </c>
      <c r="E16" s="23">
        <v>1</v>
      </c>
      <c r="F16" s="23">
        <v>3</v>
      </c>
      <c r="G16" s="23"/>
      <c r="H16" s="23"/>
      <c r="I16" s="23"/>
      <c r="J16" s="23"/>
      <c r="K16" s="23">
        <v>1</v>
      </c>
      <c r="L16" s="23"/>
      <c r="M16" s="23"/>
      <c r="N16" s="23"/>
      <c r="O16" s="23"/>
      <c r="P16" s="23"/>
      <c r="Q16" s="23"/>
      <c r="R16" s="23"/>
      <c r="S16" s="23">
        <v>3</v>
      </c>
      <c r="T16" s="23">
        <v>1</v>
      </c>
      <c r="U16" s="23"/>
      <c r="V16" s="23">
        <v>1</v>
      </c>
      <c r="W16" s="23">
        <v>3</v>
      </c>
      <c r="X16" s="23">
        <v>3</v>
      </c>
      <c r="Y16" s="23">
        <v>1</v>
      </c>
      <c r="Z16" s="23"/>
      <c r="AA16" s="23"/>
      <c r="AB16" s="23"/>
      <c r="AC16" s="23"/>
      <c r="AD16" s="23">
        <v>19</v>
      </c>
    </row>
    <row r="17" spans="1:30" x14ac:dyDescent="0.3">
      <c r="A17" s="21" t="s">
        <v>621</v>
      </c>
      <c r="B17" s="23">
        <v>2</v>
      </c>
      <c r="C17" s="23"/>
      <c r="D17" s="23"/>
      <c r="E17" s="23"/>
      <c r="F17" s="23">
        <v>2</v>
      </c>
      <c r="G17" s="23">
        <v>1</v>
      </c>
      <c r="H17" s="23"/>
      <c r="I17" s="23"/>
      <c r="J17" s="23"/>
      <c r="K17" s="23"/>
      <c r="L17" s="23">
        <v>2</v>
      </c>
      <c r="M17" s="23"/>
      <c r="N17" s="23"/>
      <c r="O17" s="23">
        <v>1</v>
      </c>
      <c r="P17" s="23"/>
      <c r="Q17" s="23"/>
      <c r="R17" s="23"/>
      <c r="S17" s="23">
        <v>7</v>
      </c>
      <c r="T17" s="23">
        <v>1</v>
      </c>
      <c r="U17" s="23"/>
      <c r="V17" s="23"/>
      <c r="W17" s="23">
        <v>2</v>
      </c>
      <c r="X17" s="23">
        <v>3</v>
      </c>
      <c r="Y17" s="23"/>
      <c r="Z17" s="23"/>
      <c r="AA17" s="23"/>
      <c r="AB17" s="23"/>
      <c r="AC17" s="23"/>
      <c r="AD17" s="23">
        <v>21</v>
      </c>
    </row>
    <row r="18" spans="1:30" x14ac:dyDescent="0.3">
      <c r="A18" s="21" t="s">
        <v>655</v>
      </c>
      <c r="B18" s="23"/>
      <c r="C18" s="23"/>
      <c r="D18" s="23"/>
      <c r="E18" s="23"/>
      <c r="F18" s="23"/>
      <c r="G18" s="23"/>
      <c r="H18" s="23"/>
      <c r="I18" s="23"/>
      <c r="J18" s="23"/>
      <c r="K18" s="23"/>
      <c r="L18" s="23"/>
      <c r="M18" s="23"/>
      <c r="N18" s="23"/>
      <c r="O18" s="23"/>
      <c r="P18" s="23"/>
      <c r="Q18" s="23"/>
      <c r="R18" s="23"/>
      <c r="S18" s="23"/>
      <c r="T18" s="23"/>
      <c r="U18" s="23"/>
      <c r="V18" s="23"/>
      <c r="W18" s="23"/>
      <c r="X18" s="23">
        <v>1</v>
      </c>
      <c r="Y18" s="23"/>
      <c r="Z18" s="23"/>
      <c r="AA18" s="23"/>
      <c r="AB18" s="23"/>
      <c r="AC18" s="23"/>
      <c r="AD18" s="23">
        <v>1</v>
      </c>
    </row>
    <row r="19" spans="1:30" x14ac:dyDescent="0.3">
      <c r="A19" s="21" t="s">
        <v>622</v>
      </c>
      <c r="B19" s="23">
        <v>1</v>
      </c>
      <c r="C19" s="23"/>
      <c r="D19" s="23">
        <v>1</v>
      </c>
      <c r="E19" s="23"/>
      <c r="F19" s="23">
        <v>1</v>
      </c>
      <c r="G19" s="23"/>
      <c r="H19" s="23"/>
      <c r="I19" s="23"/>
      <c r="J19" s="23"/>
      <c r="K19" s="23"/>
      <c r="L19" s="23">
        <v>1</v>
      </c>
      <c r="M19" s="23"/>
      <c r="N19" s="23"/>
      <c r="O19" s="23"/>
      <c r="P19" s="23"/>
      <c r="Q19" s="23"/>
      <c r="R19" s="23"/>
      <c r="S19" s="23"/>
      <c r="T19" s="23">
        <v>1</v>
      </c>
      <c r="U19" s="23"/>
      <c r="V19" s="23"/>
      <c r="W19" s="23">
        <v>2</v>
      </c>
      <c r="X19" s="23">
        <v>3</v>
      </c>
      <c r="Y19" s="23"/>
      <c r="Z19" s="23"/>
      <c r="AA19" s="23"/>
      <c r="AB19" s="23"/>
      <c r="AC19" s="23"/>
      <c r="AD19" s="23">
        <v>10</v>
      </c>
    </row>
    <row r="20" spans="1:30" x14ac:dyDescent="0.3">
      <c r="A20" s="21" t="s">
        <v>682</v>
      </c>
      <c r="B20" s="23">
        <v>8</v>
      </c>
      <c r="C20" s="23">
        <v>1</v>
      </c>
      <c r="D20" s="23">
        <v>10</v>
      </c>
      <c r="E20" s="23">
        <v>4</v>
      </c>
      <c r="F20" s="23">
        <v>11</v>
      </c>
      <c r="G20" s="23">
        <v>4</v>
      </c>
      <c r="H20" s="23">
        <v>13</v>
      </c>
      <c r="I20" s="23"/>
      <c r="J20" s="23"/>
      <c r="K20" s="23"/>
      <c r="L20" s="23">
        <v>1</v>
      </c>
      <c r="M20" s="23"/>
      <c r="N20" s="23">
        <v>2</v>
      </c>
      <c r="O20" s="23">
        <v>4</v>
      </c>
      <c r="P20" s="23"/>
      <c r="Q20" s="23"/>
      <c r="R20" s="23">
        <v>2</v>
      </c>
      <c r="S20" s="23">
        <v>4</v>
      </c>
      <c r="T20" s="23">
        <v>7</v>
      </c>
      <c r="U20" s="23">
        <v>2</v>
      </c>
      <c r="V20" s="23">
        <v>3</v>
      </c>
      <c r="W20" s="23">
        <v>6</v>
      </c>
      <c r="X20" s="23">
        <v>3</v>
      </c>
      <c r="Y20" s="23">
        <v>1</v>
      </c>
      <c r="Z20" s="23">
        <v>3</v>
      </c>
      <c r="AA20" s="23"/>
      <c r="AB20" s="23">
        <v>1</v>
      </c>
      <c r="AC20" s="23"/>
      <c r="AD20" s="23">
        <v>90</v>
      </c>
    </row>
    <row r="21" spans="1:30" x14ac:dyDescent="0.3">
      <c r="A21" s="21" t="s">
        <v>623</v>
      </c>
      <c r="B21" s="23"/>
      <c r="C21" s="23"/>
      <c r="D21" s="23">
        <v>3</v>
      </c>
      <c r="E21" s="23">
        <v>1</v>
      </c>
      <c r="F21" s="23">
        <v>3</v>
      </c>
      <c r="G21" s="23">
        <v>1</v>
      </c>
      <c r="H21" s="23"/>
      <c r="I21" s="23"/>
      <c r="J21" s="23"/>
      <c r="K21" s="23">
        <v>1</v>
      </c>
      <c r="L21" s="23">
        <v>1</v>
      </c>
      <c r="M21" s="23"/>
      <c r="N21" s="23">
        <v>1</v>
      </c>
      <c r="O21" s="23">
        <v>1</v>
      </c>
      <c r="P21" s="23"/>
      <c r="Q21" s="23"/>
      <c r="R21" s="23"/>
      <c r="S21" s="23">
        <v>1</v>
      </c>
      <c r="T21" s="23"/>
      <c r="U21" s="23"/>
      <c r="V21" s="23"/>
      <c r="W21" s="23">
        <v>3</v>
      </c>
      <c r="X21" s="23">
        <v>1</v>
      </c>
      <c r="Y21" s="23"/>
      <c r="Z21" s="23"/>
      <c r="AA21" s="23"/>
      <c r="AB21" s="23"/>
      <c r="AC21" s="23"/>
      <c r="AD21" s="23">
        <v>17</v>
      </c>
    </row>
    <row r="22" spans="1:30" x14ac:dyDescent="0.3">
      <c r="A22" s="21" t="s">
        <v>632</v>
      </c>
      <c r="B22" s="23"/>
      <c r="C22" s="23"/>
      <c r="D22" s="23">
        <v>1</v>
      </c>
      <c r="E22" s="23"/>
      <c r="F22" s="23"/>
      <c r="G22" s="23"/>
      <c r="H22" s="23"/>
      <c r="I22" s="23"/>
      <c r="J22" s="23"/>
      <c r="K22" s="23"/>
      <c r="L22" s="23"/>
      <c r="M22" s="23"/>
      <c r="N22" s="23"/>
      <c r="O22" s="23">
        <v>1</v>
      </c>
      <c r="P22" s="23"/>
      <c r="Q22" s="23"/>
      <c r="R22" s="23"/>
      <c r="S22" s="23"/>
      <c r="T22" s="23">
        <v>1</v>
      </c>
      <c r="U22" s="23"/>
      <c r="V22" s="23"/>
      <c r="W22" s="23">
        <v>2</v>
      </c>
      <c r="X22" s="23"/>
      <c r="Y22" s="23"/>
      <c r="Z22" s="23"/>
      <c r="AA22" s="23"/>
      <c r="AB22" s="23"/>
      <c r="AC22" s="23">
        <v>1</v>
      </c>
      <c r="AD22" s="23">
        <v>6</v>
      </c>
    </row>
    <row r="23" spans="1:30" x14ac:dyDescent="0.3">
      <c r="A23" s="21" t="s">
        <v>639</v>
      </c>
      <c r="B23" s="23"/>
      <c r="C23" s="23"/>
      <c r="D23" s="23"/>
      <c r="E23" s="23">
        <v>1</v>
      </c>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v>1</v>
      </c>
    </row>
    <row r="24" spans="1:30" x14ac:dyDescent="0.3">
      <c r="A24" s="21" t="s">
        <v>637</v>
      </c>
      <c r="B24" s="23">
        <v>5</v>
      </c>
      <c r="C24" s="23">
        <v>5</v>
      </c>
      <c r="D24" s="23">
        <v>5</v>
      </c>
      <c r="E24" s="23">
        <v>13</v>
      </c>
      <c r="F24" s="23"/>
      <c r="G24" s="23">
        <v>5</v>
      </c>
      <c r="H24" s="23">
        <v>5</v>
      </c>
      <c r="I24" s="23"/>
      <c r="J24" s="23"/>
      <c r="K24" s="23"/>
      <c r="L24" s="23"/>
      <c r="M24" s="23">
        <v>2</v>
      </c>
      <c r="N24" s="23">
        <v>3</v>
      </c>
      <c r="O24" s="23">
        <v>5</v>
      </c>
      <c r="P24" s="23"/>
      <c r="Q24" s="23">
        <v>1</v>
      </c>
      <c r="R24" s="23">
        <v>3</v>
      </c>
      <c r="S24" s="23">
        <v>30</v>
      </c>
      <c r="T24" s="23">
        <v>6</v>
      </c>
      <c r="U24" s="23"/>
      <c r="V24" s="23">
        <v>19</v>
      </c>
      <c r="W24" s="23">
        <v>2</v>
      </c>
      <c r="X24" s="23"/>
      <c r="Y24" s="23"/>
      <c r="Z24" s="23"/>
      <c r="AA24" s="23"/>
      <c r="AB24" s="23">
        <v>4</v>
      </c>
      <c r="AC24" s="23"/>
      <c r="AD24" s="23">
        <v>113</v>
      </c>
    </row>
    <row r="25" spans="1:30" x14ac:dyDescent="0.3">
      <c r="A25" s="21" t="s">
        <v>624</v>
      </c>
      <c r="B25" s="23">
        <v>7</v>
      </c>
      <c r="C25" s="23"/>
      <c r="D25" s="23">
        <v>3</v>
      </c>
      <c r="E25" s="23"/>
      <c r="F25" s="23">
        <v>4</v>
      </c>
      <c r="G25" s="23"/>
      <c r="H25" s="23">
        <v>1</v>
      </c>
      <c r="I25" s="23"/>
      <c r="J25" s="23"/>
      <c r="K25" s="23"/>
      <c r="L25" s="23">
        <v>3</v>
      </c>
      <c r="M25" s="23"/>
      <c r="N25" s="23"/>
      <c r="O25" s="23"/>
      <c r="P25" s="23"/>
      <c r="Q25" s="23"/>
      <c r="R25" s="23"/>
      <c r="S25" s="23">
        <v>10</v>
      </c>
      <c r="T25" s="23"/>
      <c r="U25" s="23"/>
      <c r="V25" s="23">
        <v>1</v>
      </c>
      <c r="W25" s="23">
        <v>4</v>
      </c>
      <c r="X25" s="23">
        <v>3</v>
      </c>
      <c r="Y25" s="23"/>
      <c r="Z25" s="23"/>
      <c r="AA25" s="23"/>
      <c r="AB25" s="23"/>
      <c r="AC25" s="23"/>
      <c r="AD25" s="23">
        <v>36</v>
      </c>
    </row>
    <row r="26" spans="1:30" x14ac:dyDescent="0.3">
      <c r="A26" s="21" t="s">
        <v>625</v>
      </c>
      <c r="B26" s="23">
        <v>2</v>
      </c>
      <c r="C26" s="23"/>
      <c r="D26" s="23">
        <v>1</v>
      </c>
      <c r="E26" s="23">
        <v>1</v>
      </c>
      <c r="F26" s="23">
        <v>1</v>
      </c>
      <c r="G26" s="23"/>
      <c r="H26" s="23"/>
      <c r="I26" s="23"/>
      <c r="J26" s="23"/>
      <c r="K26" s="23"/>
      <c r="L26" s="23"/>
      <c r="M26" s="23"/>
      <c r="N26" s="23"/>
      <c r="O26" s="23">
        <v>1</v>
      </c>
      <c r="P26" s="23"/>
      <c r="Q26" s="23"/>
      <c r="R26" s="23"/>
      <c r="S26" s="23">
        <v>1</v>
      </c>
      <c r="T26" s="23"/>
      <c r="U26" s="23"/>
      <c r="V26" s="23"/>
      <c r="W26" s="23">
        <v>3</v>
      </c>
      <c r="X26" s="23">
        <v>1</v>
      </c>
      <c r="Y26" s="23">
        <v>3</v>
      </c>
      <c r="Z26" s="23"/>
      <c r="AA26" s="23"/>
      <c r="AB26" s="23"/>
      <c r="AC26" s="23"/>
      <c r="AD26" s="23">
        <v>14</v>
      </c>
    </row>
    <row r="27" spans="1:30" x14ac:dyDescent="0.3">
      <c r="A27" s="21" t="s">
        <v>657</v>
      </c>
      <c r="B27" s="23"/>
      <c r="C27" s="23"/>
      <c r="D27" s="23">
        <v>1</v>
      </c>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v>1</v>
      </c>
    </row>
    <row r="28" spans="1:30" x14ac:dyDescent="0.3">
      <c r="A28" s="21" t="s">
        <v>626</v>
      </c>
      <c r="B28" s="23">
        <v>2</v>
      </c>
      <c r="C28" s="23"/>
      <c r="D28" s="23"/>
      <c r="E28" s="23">
        <v>2</v>
      </c>
      <c r="F28" s="23">
        <v>2</v>
      </c>
      <c r="G28" s="23">
        <v>1</v>
      </c>
      <c r="H28" s="23">
        <v>1</v>
      </c>
      <c r="I28" s="23"/>
      <c r="J28" s="23"/>
      <c r="K28" s="23"/>
      <c r="L28" s="23">
        <v>2</v>
      </c>
      <c r="M28" s="23"/>
      <c r="N28" s="23"/>
      <c r="O28" s="23"/>
      <c r="P28" s="23"/>
      <c r="Q28" s="23"/>
      <c r="R28" s="23"/>
      <c r="S28" s="23">
        <v>33</v>
      </c>
      <c r="T28" s="23">
        <v>1</v>
      </c>
      <c r="U28" s="23"/>
      <c r="V28" s="23">
        <v>1</v>
      </c>
      <c r="W28" s="23">
        <v>6</v>
      </c>
      <c r="X28" s="23">
        <v>3</v>
      </c>
      <c r="Y28" s="23">
        <v>1</v>
      </c>
      <c r="Z28" s="23"/>
      <c r="AA28" s="23"/>
      <c r="AB28" s="23"/>
      <c r="AC28" s="23"/>
      <c r="AD28" s="23">
        <v>55</v>
      </c>
    </row>
    <row r="29" spans="1:30" x14ac:dyDescent="0.3">
      <c r="A29" s="21" t="s">
        <v>627</v>
      </c>
      <c r="B29" s="23">
        <v>19</v>
      </c>
      <c r="C29" s="23">
        <v>3</v>
      </c>
      <c r="D29" s="23">
        <v>10</v>
      </c>
      <c r="E29" s="23">
        <v>13</v>
      </c>
      <c r="F29" s="23">
        <v>5</v>
      </c>
      <c r="G29" s="23">
        <v>17</v>
      </c>
      <c r="H29" s="23">
        <v>1</v>
      </c>
      <c r="I29" s="23"/>
      <c r="J29" s="23"/>
      <c r="K29" s="23"/>
      <c r="L29" s="23">
        <v>8</v>
      </c>
      <c r="M29" s="23"/>
      <c r="N29" s="23">
        <v>1</v>
      </c>
      <c r="O29" s="23">
        <v>4</v>
      </c>
      <c r="P29" s="23">
        <v>1</v>
      </c>
      <c r="Q29" s="23">
        <v>1</v>
      </c>
      <c r="R29" s="23">
        <v>4</v>
      </c>
      <c r="S29" s="23">
        <v>4</v>
      </c>
      <c r="T29" s="23">
        <v>5</v>
      </c>
      <c r="U29" s="23"/>
      <c r="V29" s="23">
        <v>3</v>
      </c>
      <c r="W29" s="23">
        <v>26</v>
      </c>
      <c r="X29" s="23">
        <v>6</v>
      </c>
      <c r="Y29" s="23">
        <v>4</v>
      </c>
      <c r="Z29" s="23">
        <v>2</v>
      </c>
      <c r="AA29" s="23">
        <v>1</v>
      </c>
      <c r="AB29" s="23"/>
      <c r="AC29" s="23">
        <v>2</v>
      </c>
      <c r="AD29" s="23">
        <v>140</v>
      </c>
    </row>
    <row r="30" spans="1:30" x14ac:dyDescent="0.3">
      <c r="A30" s="21" t="s">
        <v>658</v>
      </c>
      <c r="B30" s="23">
        <v>1</v>
      </c>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v>1</v>
      </c>
    </row>
    <row r="31" spans="1:30" x14ac:dyDescent="0.3">
      <c r="A31" s="21" t="s">
        <v>646</v>
      </c>
      <c r="B31" s="23">
        <v>5</v>
      </c>
      <c r="C31" s="23">
        <v>3</v>
      </c>
      <c r="D31" s="23">
        <v>2</v>
      </c>
      <c r="E31" s="23">
        <v>7</v>
      </c>
      <c r="F31" s="23">
        <v>11</v>
      </c>
      <c r="G31" s="23">
        <v>5</v>
      </c>
      <c r="H31" s="23">
        <v>1</v>
      </c>
      <c r="I31" s="23"/>
      <c r="J31" s="23"/>
      <c r="K31" s="23"/>
      <c r="L31" s="23"/>
      <c r="M31" s="23"/>
      <c r="N31" s="23">
        <v>2</v>
      </c>
      <c r="O31" s="23">
        <v>2</v>
      </c>
      <c r="P31" s="23">
        <v>1</v>
      </c>
      <c r="Q31" s="23"/>
      <c r="R31" s="23"/>
      <c r="S31" s="23"/>
      <c r="T31" s="23">
        <v>5</v>
      </c>
      <c r="U31" s="23"/>
      <c r="V31" s="23">
        <v>1</v>
      </c>
      <c r="W31" s="23">
        <v>9</v>
      </c>
      <c r="X31" s="23">
        <v>15</v>
      </c>
      <c r="Y31" s="23"/>
      <c r="Z31" s="23"/>
      <c r="AA31" s="23">
        <v>1</v>
      </c>
      <c r="AB31" s="23"/>
      <c r="AC31" s="23"/>
      <c r="AD31" s="23">
        <v>70</v>
      </c>
    </row>
    <row r="32" spans="1:30" x14ac:dyDescent="0.3">
      <c r="A32" s="21" t="s">
        <v>636</v>
      </c>
      <c r="B32" s="23">
        <v>1</v>
      </c>
      <c r="C32" s="23">
        <v>1</v>
      </c>
      <c r="D32" s="23"/>
      <c r="E32" s="23">
        <v>1</v>
      </c>
      <c r="F32" s="23"/>
      <c r="G32" s="23">
        <v>3</v>
      </c>
      <c r="H32" s="23">
        <v>1</v>
      </c>
      <c r="I32" s="23"/>
      <c r="J32" s="23">
        <v>2</v>
      </c>
      <c r="K32" s="23"/>
      <c r="L32" s="23"/>
      <c r="M32" s="23"/>
      <c r="N32" s="23"/>
      <c r="O32" s="23"/>
      <c r="P32" s="23"/>
      <c r="Q32" s="23"/>
      <c r="R32" s="23"/>
      <c r="S32" s="23"/>
      <c r="T32" s="23"/>
      <c r="U32" s="23"/>
      <c r="V32" s="23"/>
      <c r="W32" s="23">
        <v>5</v>
      </c>
      <c r="X32" s="23"/>
      <c r="Y32" s="23">
        <v>5</v>
      </c>
      <c r="Z32" s="23"/>
      <c r="AA32" s="23"/>
      <c r="AB32" s="23"/>
      <c r="AC32" s="23"/>
      <c r="AD32" s="23">
        <v>19</v>
      </c>
    </row>
    <row r="33" spans="1:30" x14ac:dyDescent="0.3">
      <c r="A33" s="21" t="s">
        <v>630</v>
      </c>
      <c r="B33" s="23">
        <v>2</v>
      </c>
      <c r="C33" s="23"/>
      <c r="D33" s="23">
        <v>1</v>
      </c>
      <c r="E33" s="23"/>
      <c r="F33" s="23"/>
      <c r="G33" s="23"/>
      <c r="H33" s="23"/>
      <c r="I33" s="23"/>
      <c r="J33" s="23"/>
      <c r="K33" s="23"/>
      <c r="L33" s="23"/>
      <c r="M33" s="23"/>
      <c r="N33" s="23"/>
      <c r="O33" s="23"/>
      <c r="P33" s="23"/>
      <c r="Q33" s="23"/>
      <c r="R33" s="23">
        <v>1</v>
      </c>
      <c r="S33" s="23"/>
      <c r="T33" s="23"/>
      <c r="U33" s="23"/>
      <c r="V33" s="23"/>
      <c r="W33" s="23"/>
      <c r="X33" s="23"/>
      <c r="Y33" s="23"/>
      <c r="Z33" s="23"/>
      <c r="AA33" s="23"/>
      <c r="AB33" s="23"/>
      <c r="AC33" s="23"/>
      <c r="AD33" s="23">
        <v>4</v>
      </c>
    </row>
    <row r="34" spans="1:30" x14ac:dyDescent="0.3">
      <c r="A34" s="21" t="s">
        <v>628</v>
      </c>
      <c r="B34" s="23">
        <v>3</v>
      </c>
      <c r="C34" s="23"/>
      <c r="D34" s="23">
        <v>1</v>
      </c>
      <c r="E34" s="23"/>
      <c r="F34" s="23">
        <v>1</v>
      </c>
      <c r="G34" s="23">
        <v>1</v>
      </c>
      <c r="H34" s="23"/>
      <c r="I34" s="23"/>
      <c r="J34" s="23"/>
      <c r="K34" s="23"/>
      <c r="L34" s="23">
        <v>1</v>
      </c>
      <c r="M34" s="23"/>
      <c r="N34" s="23"/>
      <c r="O34" s="23"/>
      <c r="P34" s="23"/>
      <c r="Q34" s="23"/>
      <c r="R34" s="23"/>
      <c r="S34" s="23">
        <v>2</v>
      </c>
      <c r="T34" s="23"/>
      <c r="U34" s="23"/>
      <c r="V34" s="23"/>
      <c r="W34" s="23"/>
      <c r="X34" s="23"/>
      <c r="Y34" s="23">
        <v>1</v>
      </c>
      <c r="Z34" s="23"/>
      <c r="AA34" s="23"/>
      <c r="AB34" s="23">
        <v>1</v>
      </c>
      <c r="AC34" s="23"/>
      <c r="AD34" s="23">
        <v>11</v>
      </c>
    </row>
    <row r="35" spans="1:30" x14ac:dyDescent="0.3">
      <c r="A35" s="21" t="s">
        <v>631</v>
      </c>
      <c r="B35" s="23">
        <v>3</v>
      </c>
      <c r="C35" s="23">
        <v>1</v>
      </c>
      <c r="D35" s="23">
        <v>2</v>
      </c>
      <c r="E35" s="23">
        <v>1</v>
      </c>
      <c r="F35" s="23">
        <v>1</v>
      </c>
      <c r="G35" s="23"/>
      <c r="H35" s="23"/>
      <c r="I35" s="23"/>
      <c r="J35" s="23"/>
      <c r="K35" s="23"/>
      <c r="L35" s="23"/>
      <c r="M35" s="23"/>
      <c r="N35" s="23"/>
      <c r="O35" s="23">
        <v>1</v>
      </c>
      <c r="P35" s="23"/>
      <c r="Q35" s="23"/>
      <c r="R35" s="23"/>
      <c r="S35" s="23">
        <v>3</v>
      </c>
      <c r="T35" s="23"/>
      <c r="U35" s="23"/>
      <c r="V35" s="23"/>
      <c r="W35" s="23">
        <v>8</v>
      </c>
      <c r="X35" s="23"/>
      <c r="Y35" s="23"/>
      <c r="Z35" s="23"/>
      <c r="AA35" s="23"/>
      <c r="AB35" s="23"/>
      <c r="AC35" s="23">
        <v>1</v>
      </c>
      <c r="AD35" s="23">
        <v>21</v>
      </c>
    </row>
    <row r="36" spans="1:30" x14ac:dyDescent="0.3">
      <c r="A36" s="21" t="s">
        <v>629</v>
      </c>
      <c r="B36" s="23">
        <v>1</v>
      </c>
      <c r="C36" s="23"/>
      <c r="D36" s="23"/>
      <c r="E36" s="23"/>
      <c r="F36" s="23"/>
      <c r="G36" s="23"/>
      <c r="H36" s="23"/>
      <c r="I36" s="23"/>
      <c r="J36" s="23"/>
      <c r="K36" s="23"/>
      <c r="L36" s="23">
        <v>1</v>
      </c>
      <c r="M36" s="23"/>
      <c r="N36" s="23"/>
      <c r="O36" s="23">
        <v>1</v>
      </c>
      <c r="P36" s="23"/>
      <c r="Q36" s="23"/>
      <c r="R36" s="23">
        <v>1</v>
      </c>
      <c r="S36" s="23"/>
      <c r="T36" s="23"/>
      <c r="U36" s="23"/>
      <c r="V36" s="23">
        <v>1</v>
      </c>
      <c r="W36" s="23">
        <v>2</v>
      </c>
      <c r="X36" s="23">
        <v>3</v>
      </c>
      <c r="Y36" s="23"/>
      <c r="Z36" s="23"/>
      <c r="AA36" s="23"/>
      <c r="AB36" s="23"/>
      <c r="AC36" s="23"/>
      <c r="AD36" s="23">
        <v>10</v>
      </c>
    </row>
    <row r="37" spans="1:30" x14ac:dyDescent="0.3">
      <c r="A37" s="21" t="s">
        <v>673</v>
      </c>
      <c r="B37" s="23">
        <v>134</v>
      </c>
      <c r="C37" s="23">
        <v>22</v>
      </c>
      <c r="D37" s="23">
        <v>109</v>
      </c>
      <c r="E37" s="23">
        <v>69</v>
      </c>
      <c r="F37" s="23">
        <v>95</v>
      </c>
      <c r="G37" s="23">
        <v>59</v>
      </c>
      <c r="H37" s="23">
        <v>44</v>
      </c>
      <c r="I37" s="23">
        <v>1</v>
      </c>
      <c r="J37" s="23">
        <v>3</v>
      </c>
      <c r="K37" s="23">
        <v>3</v>
      </c>
      <c r="L37" s="23">
        <v>33</v>
      </c>
      <c r="M37" s="23">
        <v>2</v>
      </c>
      <c r="N37" s="23">
        <v>10</v>
      </c>
      <c r="O37" s="23">
        <v>30</v>
      </c>
      <c r="P37" s="23">
        <v>4</v>
      </c>
      <c r="Q37" s="23">
        <v>3</v>
      </c>
      <c r="R37" s="23">
        <v>14</v>
      </c>
      <c r="S37" s="23">
        <v>129</v>
      </c>
      <c r="T37" s="23">
        <v>41</v>
      </c>
      <c r="U37" s="23">
        <v>3</v>
      </c>
      <c r="V37" s="23">
        <v>38</v>
      </c>
      <c r="W37" s="23">
        <v>148</v>
      </c>
      <c r="X37" s="23">
        <v>103</v>
      </c>
      <c r="Y37" s="23">
        <v>28</v>
      </c>
      <c r="Z37" s="23">
        <v>6</v>
      </c>
      <c r="AA37" s="23">
        <v>7</v>
      </c>
      <c r="AB37" s="23">
        <v>7</v>
      </c>
      <c r="AC37" s="23">
        <v>5</v>
      </c>
      <c r="AD37" s="23">
        <v>1150</v>
      </c>
    </row>
    <row r="44" spans="1:30" x14ac:dyDescent="0.3">
      <c r="A44" s="21"/>
      <c r="B44" s="24"/>
      <c r="C44" s="24"/>
      <c r="D44" s="24"/>
      <c r="E44" s="24"/>
    </row>
    <row r="45" spans="1:30" x14ac:dyDescent="0.3">
      <c r="A45" s="21"/>
      <c r="B45" s="24"/>
      <c r="C45" s="24"/>
      <c r="D45" s="24"/>
      <c r="E45" s="24"/>
    </row>
    <row r="46" spans="1:30" x14ac:dyDescent="0.3">
      <c r="A46" s="21"/>
      <c r="B46" s="24"/>
      <c r="C46" s="24"/>
      <c r="D46" s="24"/>
      <c r="E46" s="24"/>
    </row>
    <row r="47" spans="1:30" x14ac:dyDescent="0.3">
      <c r="A47" s="21"/>
      <c r="B47" s="24"/>
      <c r="C47" s="24"/>
      <c r="D47" s="24"/>
      <c r="E47" s="24"/>
    </row>
    <row r="48" spans="1:30" x14ac:dyDescent="0.3">
      <c r="A48" s="21"/>
      <c r="B48" s="24"/>
      <c r="C48" s="24"/>
      <c r="D48" s="24"/>
      <c r="E48" s="24"/>
    </row>
    <row r="49" spans="1:5" x14ac:dyDescent="0.3">
      <c r="A49" s="21"/>
      <c r="B49" s="24"/>
      <c r="C49" s="24"/>
      <c r="D49" s="24"/>
      <c r="E49" s="24"/>
    </row>
    <row r="50" spans="1:5" x14ac:dyDescent="0.3">
      <c r="A50" s="21"/>
      <c r="B50" s="24"/>
      <c r="C50" s="24"/>
      <c r="D50" s="24"/>
      <c r="E50" s="24"/>
    </row>
    <row r="51" spans="1:5" x14ac:dyDescent="0.3">
      <c r="A51" s="21"/>
      <c r="B51" s="24"/>
      <c r="C51" s="24"/>
      <c r="D51" s="24"/>
      <c r="E51" s="24"/>
    </row>
    <row r="52" spans="1:5" x14ac:dyDescent="0.3">
      <c r="A52" s="21"/>
      <c r="B52" s="24"/>
      <c r="C52" s="24"/>
      <c r="D52" s="24"/>
      <c r="E52" s="24"/>
    </row>
    <row r="53" spans="1:5" x14ac:dyDescent="0.3">
      <c r="A53" s="21"/>
      <c r="B53" s="24"/>
      <c r="C53" s="24"/>
      <c r="D53" s="24"/>
      <c r="E53" s="24"/>
    </row>
    <row r="54" spans="1:5" x14ac:dyDescent="0.3">
      <c r="A54" s="21"/>
      <c r="B54" s="24"/>
      <c r="C54" s="24"/>
      <c r="D54" s="24"/>
      <c r="E54" s="24"/>
    </row>
    <row r="55" spans="1:5" x14ac:dyDescent="0.3">
      <c r="A55" s="21"/>
      <c r="B55" s="24"/>
      <c r="C55" s="24"/>
      <c r="D55" s="24"/>
      <c r="E55" s="24"/>
    </row>
    <row r="56" spans="1:5" x14ac:dyDescent="0.3">
      <c r="A56" s="21"/>
      <c r="B56" s="24"/>
      <c r="C56" s="24"/>
      <c r="D56" s="24"/>
      <c r="E56" s="24"/>
    </row>
    <row r="57" spans="1:5" x14ac:dyDescent="0.3">
      <c r="A57" s="21"/>
      <c r="B57" s="24"/>
      <c r="C57" s="24"/>
      <c r="D57" s="24"/>
      <c r="E57" s="24"/>
    </row>
    <row r="65" spans="1:5" x14ac:dyDescent="0.3">
      <c r="A65" s="21"/>
      <c r="B65" s="24"/>
      <c r="C65" s="24"/>
      <c r="D65" s="24"/>
      <c r="E65" s="24"/>
    </row>
    <row r="66" spans="1:5" x14ac:dyDescent="0.3">
      <c r="A66" s="21"/>
      <c r="B66" s="24"/>
      <c r="C66" s="24"/>
      <c r="D66" s="24"/>
      <c r="E66" s="24"/>
    </row>
    <row r="67" spans="1:5" x14ac:dyDescent="0.3">
      <c r="A67" s="21"/>
      <c r="B67" s="24"/>
      <c r="C67" s="24"/>
      <c r="D67" s="24"/>
      <c r="E67" s="24"/>
    </row>
    <row r="68" spans="1:5" x14ac:dyDescent="0.3">
      <c r="A68" s="21"/>
      <c r="B68" s="24"/>
      <c r="C68" s="24"/>
      <c r="D68" s="24"/>
      <c r="E68" s="24"/>
    </row>
    <row r="69" spans="1:5" x14ac:dyDescent="0.3">
      <c r="A69" s="21"/>
      <c r="B69" s="24"/>
      <c r="C69" s="24"/>
      <c r="D69" s="24"/>
      <c r="E69" s="24"/>
    </row>
    <row r="70" spans="1:5" x14ac:dyDescent="0.3">
      <c r="A70" s="21"/>
      <c r="B70" s="24"/>
      <c r="C70" s="24"/>
      <c r="D70" s="24"/>
      <c r="E70" s="24"/>
    </row>
    <row r="71" spans="1:5" x14ac:dyDescent="0.3">
      <c r="A71" s="21"/>
      <c r="B71" s="24"/>
      <c r="C71" s="24"/>
      <c r="D71" s="24"/>
      <c r="E71" s="24"/>
    </row>
    <row r="72" spans="1:5" x14ac:dyDescent="0.3">
      <c r="A72" s="21"/>
      <c r="B72" s="24"/>
      <c r="C72" s="24"/>
      <c r="D72" s="24"/>
      <c r="E72" s="24"/>
    </row>
    <row r="73" spans="1:5" x14ac:dyDescent="0.3">
      <c r="A73" s="21"/>
      <c r="B73" s="24"/>
      <c r="C73" s="24"/>
      <c r="D73" s="24"/>
      <c r="E73" s="24"/>
    </row>
    <row r="74" spans="1:5" x14ac:dyDescent="0.3">
      <c r="A74" s="21"/>
      <c r="B74" s="24"/>
      <c r="C74" s="24"/>
      <c r="D74" s="24"/>
      <c r="E74" s="24"/>
    </row>
    <row r="75" spans="1:5" x14ac:dyDescent="0.3">
      <c r="A75" s="21"/>
      <c r="B75" s="24"/>
      <c r="C75" s="24"/>
      <c r="D75" s="24"/>
      <c r="E75" s="24"/>
    </row>
    <row r="76" spans="1:5" x14ac:dyDescent="0.3">
      <c r="A76" s="21"/>
      <c r="B76" s="24"/>
      <c r="C76" s="24"/>
      <c r="D76" s="24"/>
      <c r="E76" s="24"/>
    </row>
    <row r="77" spans="1:5" x14ac:dyDescent="0.3">
      <c r="A77" s="21"/>
      <c r="B77" s="24"/>
      <c r="C77" s="24"/>
      <c r="D77" s="24"/>
      <c r="E77" s="24"/>
    </row>
    <row r="78" spans="1:5" x14ac:dyDescent="0.3">
      <c r="A78" s="21"/>
      <c r="B78" s="24"/>
      <c r="C78" s="24"/>
      <c r="D78" s="24"/>
      <c r="E78"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H320"/>
  <sheetViews>
    <sheetView zoomScale="70" zoomScaleNormal="70" workbookViewId="0">
      <selection activeCell="A263" sqref="A263"/>
    </sheetView>
  </sheetViews>
  <sheetFormatPr baseColWidth="10" defaultColWidth="12.109375" defaultRowHeight="14.4" x14ac:dyDescent="0.3"/>
  <cols>
    <col min="1" max="1" width="25.88671875" customWidth="1"/>
  </cols>
  <sheetData>
    <row r="2" spans="1:17" x14ac:dyDescent="0.3">
      <c r="A2" s="40"/>
    </row>
    <row r="3" spans="1:17" x14ac:dyDescent="0.3">
      <c r="A3" s="40" t="s">
        <v>705</v>
      </c>
    </row>
    <row r="4" spans="1:17" x14ac:dyDescent="0.3">
      <c r="A4" s="20" t="s">
        <v>703</v>
      </c>
      <c r="B4" s="20" t="s">
        <v>674</v>
      </c>
    </row>
    <row r="5" spans="1:17" x14ac:dyDescent="0.3">
      <c r="B5" t="s">
        <v>671</v>
      </c>
      <c r="H5" t="s">
        <v>684</v>
      </c>
      <c r="I5" t="s">
        <v>672</v>
      </c>
      <c r="O5" t="s">
        <v>685</v>
      </c>
      <c r="P5" t="s">
        <v>79</v>
      </c>
      <c r="Q5" t="s">
        <v>673</v>
      </c>
    </row>
    <row r="6" spans="1:17" x14ac:dyDescent="0.3">
      <c r="A6" s="20" t="s">
        <v>670</v>
      </c>
      <c r="B6" t="s">
        <v>688</v>
      </c>
      <c r="C6" t="s">
        <v>689</v>
      </c>
      <c r="D6" t="s">
        <v>690</v>
      </c>
      <c r="E6" t="s">
        <v>691</v>
      </c>
      <c r="F6" t="s">
        <v>687</v>
      </c>
      <c r="G6" t="s">
        <v>692</v>
      </c>
      <c r="I6" t="s">
        <v>688</v>
      </c>
      <c r="J6" t="s">
        <v>689</v>
      </c>
      <c r="K6" t="s">
        <v>690</v>
      </c>
      <c r="L6" t="s">
        <v>691</v>
      </c>
      <c r="M6" t="s">
        <v>687</v>
      </c>
      <c r="N6" t="s">
        <v>692</v>
      </c>
    </row>
    <row r="7" spans="1:17" x14ac:dyDescent="0.3">
      <c r="A7" s="21" t="s">
        <v>25</v>
      </c>
      <c r="B7" s="24">
        <v>2.1739130434782608E-2</v>
      </c>
      <c r="C7" s="24">
        <v>6.8695652173913047E-2</v>
      </c>
      <c r="D7" s="24">
        <v>8.7826086956521734E-2</v>
      </c>
      <c r="E7" s="24">
        <v>2.782608695652174E-2</v>
      </c>
      <c r="F7" s="24">
        <v>1.7391304347826088E-3</v>
      </c>
      <c r="G7" s="24">
        <v>3.4782608695652175E-3</v>
      </c>
      <c r="H7" s="24">
        <v>0.21130434782608695</v>
      </c>
      <c r="I7" s="24">
        <v>8.6956521739130436E-3</v>
      </c>
      <c r="J7" s="24">
        <v>8.5217391304347828E-2</v>
      </c>
      <c r="K7" s="24">
        <v>9.1304347826086957E-2</v>
      </c>
      <c r="L7" s="24">
        <v>2.5217391304347827E-2</v>
      </c>
      <c r="M7" s="24">
        <v>1.7391304347826088E-3</v>
      </c>
      <c r="N7" s="24">
        <v>0</v>
      </c>
      <c r="O7" s="24">
        <v>0.21217391304347827</v>
      </c>
      <c r="P7" s="24">
        <v>2.3478260869565216E-2</v>
      </c>
      <c r="Q7" s="24">
        <v>0.44695652173913042</v>
      </c>
    </row>
    <row r="8" spans="1:17" x14ac:dyDescent="0.3">
      <c r="A8" s="21" t="s">
        <v>29</v>
      </c>
      <c r="B8" s="24">
        <v>2.5217391304347827E-2</v>
      </c>
      <c r="C8" s="24">
        <v>1.0434782608695653E-2</v>
      </c>
      <c r="D8" s="24">
        <v>8.6956521739130438E-4</v>
      </c>
      <c r="E8" s="24">
        <v>8.6956521739130438E-4</v>
      </c>
      <c r="F8" s="24">
        <v>0</v>
      </c>
      <c r="G8" s="24">
        <v>8.6956521739130438E-4</v>
      </c>
      <c r="H8" s="24">
        <v>3.826086956521739E-2</v>
      </c>
      <c r="I8" s="24">
        <v>1.3043478260869565E-2</v>
      </c>
      <c r="J8" s="24">
        <v>9.5652173913043474E-3</v>
      </c>
      <c r="K8" s="24">
        <v>2.6086956521739132E-3</v>
      </c>
      <c r="L8" s="24">
        <v>0</v>
      </c>
      <c r="M8" s="24">
        <v>0</v>
      </c>
      <c r="N8" s="24">
        <v>0</v>
      </c>
      <c r="O8" s="24">
        <v>2.5217391304347827E-2</v>
      </c>
      <c r="P8" s="24">
        <v>1.7391304347826088E-3</v>
      </c>
      <c r="Q8" s="24">
        <v>6.5217391304347824E-2</v>
      </c>
    </row>
    <row r="9" spans="1:17" x14ac:dyDescent="0.3">
      <c r="A9" s="21" t="s">
        <v>700</v>
      </c>
      <c r="B9" s="24"/>
      <c r="C9" s="24"/>
      <c r="D9" s="24"/>
      <c r="E9" s="24"/>
      <c r="F9" s="24"/>
      <c r="G9" s="24"/>
      <c r="H9" s="24"/>
      <c r="I9" s="24"/>
      <c r="J9" s="24"/>
      <c r="K9" s="24"/>
      <c r="L9" s="24"/>
      <c r="M9" s="24"/>
      <c r="N9" s="24"/>
      <c r="O9" s="24"/>
      <c r="P9" s="24"/>
      <c r="Q9" s="24"/>
    </row>
    <row r="10" spans="1:17" x14ac:dyDescent="0.3">
      <c r="A10" s="22" t="s">
        <v>26</v>
      </c>
      <c r="B10" s="24">
        <v>4.3478260869565218E-3</v>
      </c>
      <c r="C10" s="24">
        <v>9.5652173913043474E-3</v>
      </c>
      <c r="D10" s="24">
        <v>1.1304347826086957E-2</v>
      </c>
      <c r="E10" s="24">
        <v>7.8260869565217397E-3</v>
      </c>
      <c r="F10" s="24">
        <v>0</v>
      </c>
      <c r="G10" s="24">
        <v>0</v>
      </c>
      <c r="H10" s="24">
        <v>3.3043478260869563E-2</v>
      </c>
      <c r="I10" s="24">
        <v>7.8260869565217397E-3</v>
      </c>
      <c r="J10" s="24">
        <v>2.2608695652173914E-2</v>
      </c>
      <c r="K10" s="24">
        <v>1.6521739130434782E-2</v>
      </c>
      <c r="L10" s="24">
        <v>6.0869565217391303E-3</v>
      </c>
      <c r="M10" s="24">
        <v>0</v>
      </c>
      <c r="N10" s="24">
        <v>8.6956521739130438E-4</v>
      </c>
      <c r="O10" s="24">
        <v>5.3913043478260869E-2</v>
      </c>
      <c r="P10" s="24">
        <v>6.0869565217391303E-3</v>
      </c>
      <c r="Q10" s="24">
        <v>9.3043478260869561E-2</v>
      </c>
    </row>
    <row r="11" spans="1:17" x14ac:dyDescent="0.3">
      <c r="A11" s="22" t="s">
        <v>27</v>
      </c>
      <c r="B11" s="24">
        <v>8.6956521739130438E-4</v>
      </c>
      <c r="C11" s="24">
        <v>1.7391304347826088E-3</v>
      </c>
      <c r="D11" s="24">
        <v>8.6956521739130438E-4</v>
      </c>
      <c r="E11" s="24">
        <v>0</v>
      </c>
      <c r="F11" s="24">
        <v>0</v>
      </c>
      <c r="G11" s="24">
        <v>0</v>
      </c>
      <c r="H11" s="24">
        <v>3.4782608695652175E-3</v>
      </c>
      <c r="I11" s="24">
        <v>8.6956521739130438E-4</v>
      </c>
      <c r="J11" s="24">
        <v>0</v>
      </c>
      <c r="K11" s="24">
        <v>0</v>
      </c>
      <c r="L11" s="24">
        <v>0</v>
      </c>
      <c r="M11" s="24">
        <v>0</v>
      </c>
      <c r="N11" s="24">
        <v>8.6956521739130438E-4</v>
      </c>
      <c r="O11" s="24">
        <v>1.7391304347826088E-3</v>
      </c>
      <c r="P11" s="24">
        <v>0</v>
      </c>
      <c r="Q11" s="24">
        <v>5.2173913043478265E-3</v>
      </c>
    </row>
    <row r="12" spans="1:17" x14ac:dyDescent="0.3">
      <c r="A12" s="21" t="s">
        <v>28</v>
      </c>
      <c r="B12" s="24">
        <v>9.5652173913043481E-2</v>
      </c>
      <c r="C12" s="24">
        <v>1.391304347826087E-2</v>
      </c>
      <c r="D12" s="24">
        <v>1.7391304347826088E-3</v>
      </c>
      <c r="E12" s="24">
        <v>0</v>
      </c>
      <c r="F12" s="24">
        <v>0</v>
      </c>
      <c r="G12" s="24">
        <v>0</v>
      </c>
      <c r="H12" s="24">
        <v>0.11130434782608696</v>
      </c>
      <c r="I12" s="24">
        <v>8.3478260869565224E-2</v>
      </c>
      <c r="J12" s="24">
        <v>1.1304347826086957E-2</v>
      </c>
      <c r="K12" s="24">
        <v>1.7391304347826088E-3</v>
      </c>
      <c r="L12" s="24">
        <v>0</v>
      </c>
      <c r="M12" s="24">
        <v>0</v>
      </c>
      <c r="N12" s="24">
        <v>0</v>
      </c>
      <c r="O12" s="24">
        <v>9.6521739130434783E-2</v>
      </c>
      <c r="P12" s="24">
        <v>6.0869565217391303E-3</v>
      </c>
      <c r="Q12" s="24">
        <v>0.21391304347826087</v>
      </c>
    </row>
    <row r="13" spans="1:17" x14ac:dyDescent="0.3">
      <c r="A13" s="21" t="s">
        <v>30</v>
      </c>
      <c r="B13" s="24">
        <v>0</v>
      </c>
      <c r="C13" s="24">
        <v>0</v>
      </c>
      <c r="D13" s="24">
        <v>0</v>
      </c>
      <c r="E13" s="24">
        <v>0</v>
      </c>
      <c r="F13" s="24">
        <v>0</v>
      </c>
      <c r="G13" s="24">
        <v>0</v>
      </c>
      <c r="H13" s="24">
        <v>0</v>
      </c>
      <c r="I13" s="24">
        <v>0</v>
      </c>
      <c r="J13" s="24">
        <v>2.6086956521739132E-3</v>
      </c>
      <c r="K13" s="24">
        <v>6.0869565217391303E-3</v>
      </c>
      <c r="L13" s="24">
        <v>5.2173913043478265E-3</v>
      </c>
      <c r="M13" s="24">
        <v>1.7391304347826088E-3</v>
      </c>
      <c r="N13" s="24">
        <v>0</v>
      </c>
      <c r="O13" s="24">
        <v>1.5652173913043479E-2</v>
      </c>
      <c r="P13" s="24">
        <v>0</v>
      </c>
      <c r="Q13" s="24">
        <v>1.5652173913043479E-2</v>
      </c>
    </row>
    <row r="14" spans="1:17" x14ac:dyDescent="0.3">
      <c r="A14" s="21" t="s">
        <v>32</v>
      </c>
      <c r="B14" s="24">
        <v>0</v>
      </c>
      <c r="C14" s="24">
        <v>8.6956521739130438E-4</v>
      </c>
      <c r="D14" s="24">
        <v>0</v>
      </c>
      <c r="E14" s="24">
        <v>8.6956521739130438E-4</v>
      </c>
      <c r="F14" s="24">
        <v>0</v>
      </c>
      <c r="G14" s="24">
        <v>0</v>
      </c>
      <c r="H14" s="24">
        <v>1.7391304347826088E-3</v>
      </c>
      <c r="I14" s="24">
        <v>0</v>
      </c>
      <c r="J14" s="24">
        <v>0</v>
      </c>
      <c r="K14" s="24">
        <v>0</v>
      </c>
      <c r="L14" s="24">
        <v>0</v>
      </c>
      <c r="M14" s="24">
        <v>0</v>
      </c>
      <c r="N14" s="24">
        <v>0</v>
      </c>
      <c r="O14" s="24">
        <v>0</v>
      </c>
      <c r="P14" s="24">
        <v>0</v>
      </c>
      <c r="Q14" s="24">
        <v>1.7391304347826088E-3</v>
      </c>
    </row>
    <row r="15" spans="1:17" x14ac:dyDescent="0.3">
      <c r="A15" s="21" t="s">
        <v>31</v>
      </c>
      <c r="B15" s="24">
        <v>0</v>
      </c>
      <c r="C15" s="24">
        <v>0</v>
      </c>
      <c r="D15" s="24">
        <v>8.6956521739130438E-4</v>
      </c>
      <c r="E15" s="24">
        <v>1.3043478260869565E-2</v>
      </c>
      <c r="F15" s="24">
        <v>0.04</v>
      </c>
      <c r="G15" s="24">
        <v>8.6956521739130438E-4</v>
      </c>
      <c r="H15" s="24">
        <v>5.4782608695652171E-2</v>
      </c>
      <c r="I15" s="24">
        <v>0</v>
      </c>
      <c r="J15" s="24">
        <v>1.7391304347826088E-3</v>
      </c>
      <c r="K15" s="24">
        <v>2.6086956521739132E-3</v>
      </c>
      <c r="L15" s="24">
        <v>8.6956521739130436E-3</v>
      </c>
      <c r="M15" s="24">
        <v>3.0434782608695653E-2</v>
      </c>
      <c r="N15" s="24">
        <v>0</v>
      </c>
      <c r="O15" s="24">
        <v>4.3478260869565216E-2</v>
      </c>
      <c r="P15" s="24">
        <v>4.3478260869565218E-3</v>
      </c>
      <c r="Q15" s="24">
        <v>0.10260869565217391</v>
      </c>
    </row>
    <row r="16" spans="1:17" x14ac:dyDescent="0.3">
      <c r="A16" s="21" t="s">
        <v>79</v>
      </c>
      <c r="B16" s="24">
        <v>6.0869565217391303E-3</v>
      </c>
      <c r="C16" s="24">
        <v>4.3478260869565218E-3</v>
      </c>
      <c r="D16" s="24">
        <v>7.8260869565217397E-3</v>
      </c>
      <c r="E16" s="24">
        <v>1.7391304347826088E-3</v>
      </c>
      <c r="F16" s="24">
        <v>2.6086956521739132E-3</v>
      </c>
      <c r="G16" s="24">
        <v>1.7391304347826088E-3</v>
      </c>
      <c r="H16" s="24">
        <v>2.4347826086956521E-2</v>
      </c>
      <c r="I16" s="24">
        <v>7.8260869565217397E-3</v>
      </c>
      <c r="J16" s="24">
        <v>4.3478260869565218E-3</v>
      </c>
      <c r="K16" s="24">
        <v>7.8260869565217397E-3</v>
      </c>
      <c r="L16" s="24">
        <v>8.6956521739130438E-4</v>
      </c>
      <c r="M16" s="24">
        <v>0</v>
      </c>
      <c r="N16" s="24">
        <v>0</v>
      </c>
      <c r="O16" s="24">
        <v>2.0869565217391306E-2</v>
      </c>
      <c r="P16" s="24">
        <v>1.0434782608695653E-2</v>
      </c>
      <c r="Q16" s="24">
        <v>5.565217391304348E-2</v>
      </c>
    </row>
    <row r="17" spans="1:34" x14ac:dyDescent="0.3">
      <c r="A17" s="21" t="s">
        <v>673</v>
      </c>
      <c r="B17" s="24">
        <v>0.15391304347826087</v>
      </c>
      <c r="C17" s="24">
        <v>0.10956521739130434</v>
      </c>
      <c r="D17" s="24">
        <v>0.11130434782608696</v>
      </c>
      <c r="E17" s="24">
        <v>5.2173913043478258E-2</v>
      </c>
      <c r="F17" s="24">
        <v>4.4347826086956518E-2</v>
      </c>
      <c r="G17" s="24">
        <v>6.956521739130435E-3</v>
      </c>
      <c r="H17" s="24">
        <v>0.47826086956521741</v>
      </c>
      <c r="I17" s="24">
        <v>0.12173913043478261</v>
      </c>
      <c r="J17" s="24">
        <v>0.13739130434782609</v>
      </c>
      <c r="K17" s="24">
        <v>0.12869565217391304</v>
      </c>
      <c r="L17" s="24">
        <v>4.6086956521739129E-2</v>
      </c>
      <c r="M17" s="24">
        <v>3.3913043478260872E-2</v>
      </c>
      <c r="N17" s="24">
        <v>1.7391304347826088E-3</v>
      </c>
      <c r="O17" s="24">
        <v>0.46956521739130436</v>
      </c>
      <c r="P17" s="24">
        <v>5.2173913043478258E-2</v>
      </c>
      <c r="Q17" s="24">
        <v>1</v>
      </c>
    </row>
    <row r="18" spans="1:34" x14ac:dyDescent="0.3">
      <c r="A18" s="21"/>
      <c r="B18" s="24"/>
      <c r="C18" s="24"/>
      <c r="D18" s="24"/>
      <c r="E18" s="24"/>
      <c r="F18" s="24"/>
      <c r="G18" s="24"/>
      <c r="H18" s="24"/>
      <c r="I18" s="24"/>
      <c r="J18" s="24"/>
      <c r="K18" s="24"/>
      <c r="L18" s="24"/>
      <c r="M18" s="24"/>
      <c r="N18" s="24"/>
      <c r="O18" s="24"/>
      <c r="P18" s="24"/>
      <c r="Q18" s="24"/>
    </row>
    <row r="20" spans="1:34" x14ac:dyDescent="0.3">
      <c r="A20" s="40" t="s">
        <v>706</v>
      </c>
    </row>
    <row r="21" spans="1:34" x14ac:dyDescent="0.3">
      <c r="B21" s="20" t="s">
        <v>674</v>
      </c>
    </row>
    <row r="22" spans="1:34" x14ac:dyDescent="0.3">
      <c r="B22" t="s">
        <v>671</v>
      </c>
      <c r="H22" t="s">
        <v>684</v>
      </c>
      <c r="I22" t="s">
        <v>672</v>
      </c>
      <c r="O22" t="s">
        <v>685</v>
      </c>
      <c r="P22" t="s">
        <v>79</v>
      </c>
      <c r="Q22" t="s">
        <v>673</v>
      </c>
    </row>
    <row r="23" spans="1:34" x14ac:dyDescent="0.3">
      <c r="A23" s="20" t="s">
        <v>676</v>
      </c>
      <c r="B23" t="s">
        <v>688</v>
      </c>
      <c r="C23" t="s">
        <v>689</v>
      </c>
      <c r="D23" t="s">
        <v>690</v>
      </c>
      <c r="E23" t="s">
        <v>691</v>
      </c>
      <c r="F23" t="s">
        <v>687</v>
      </c>
      <c r="G23" t="s">
        <v>692</v>
      </c>
      <c r="I23" t="s">
        <v>688</v>
      </c>
      <c r="J23" t="s">
        <v>689</v>
      </c>
      <c r="K23" t="s">
        <v>690</v>
      </c>
      <c r="L23" t="s">
        <v>691</v>
      </c>
      <c r="M23" t="s">
        <v>687</v>
      </c>
      <c r="N23" t="s">
        <v>692</v>
      </c>
    </row>
    <row r="24" spans="1:34" x14ac:dyDescent="0.3">
      <c r="A24" s="21" t="s">
        <v>694</v>
      </c>
      <c r="B24" s="23">
        <v>177</v>
      </c>
      <c r="C24" s="23">
        <v>126</v>
      </c>
      <c r="D24" s="23">
        <v>128</v>
      </c>
      <c r="E24" s="23">
        <v>60</v>
      </c>
      <c r="F24" s="23">
        <v>51</v>
      </c>
      <c r="G24" s="23">
        <v>8</v>
      </c>
      <c r="H24" s="23">
        <v>550</v>
      </c>
      <c r="I24" s="23">
        <v>140</v>
      </c>
      <c r="J24" s="23">
        <v>158</v>
      </c>
      <c r="K24" s="23">
        <v>148</v>
      </c>
      <c r="L24" s="23">
        <v>53</v>
      </c>
      <c r="M24" s="23">
        <v>39</v>
      </c>
      <c r="N24" s="23">
        <v>2</v>
      </c>
      <c r="O24" s="23">
        <v>540</v>
      </c>
      <c r="P24" s="23">
        <v>60</v>
      </c>
      <c r="Q24" s="23">
        <v>1150</v>
      </c>
      <c r="S24" s="35"/>
      <c r="T24" s="35"/>
      <c r="U24" s="35"/>
      <c r="V24" s="35"/>
      <c r="W24" s="35"/>
      <c r="X24" s="35"/>
      <c r="Y24" s="35"/>
      <c r="Z24" s="35"/>
      <c r="AA24" s="35"/>
      <c r="AB24" s="35"/>
      <c r="AC24" s="35"/>
      <c r="AD24" s="35"/>
      <c r="AE24" s="35"/>
      <c r="AF24" s="35"/>
      <c r="AG24" s="35"/>
      <c r="AH24" s="35"/>
    </row>
    <row r="25" spans="1:34" x14ac:dyDescent="0.3">
      <c r="A25" s="21" t="s">
        <v>695</v>
      </c>
      <c r="B25" s="23">
        <v>49</v>
      </c>
      <c r="C25" s="23">
        <v>19</v>
      </c>
      <c r="D25" s="23">
        <v>20</v>
      </c>
      <c r="E25" s="23">
        <v>9</v>
      </c>
      <c r="F25" s="23">
        <v>11</v>
      </c>
      <c r="G25" s="23">
        <v>1</v>
      </c>
      <c r="H25" s="23">
        <v>109</v>
      </c>
      <c r="I25" s="23">
        <v>42</v>
      </c>
      <c r="J25" s="23">
        <v>42</v>
      </c>
      <c r="K25" s="23">
        <v>44</v>
      </c>
      <c r="L25" s="23">
        <v>15</v>
      </c>
      <c r="M25" s="23">
        <v>15</v>
      </c>
      <c r="N25" s="23"/>
      <c r="O25" s="23">
        <v>158</v>
      </c>
      <c r="P25" s="23">
        <v>9</v>
      </c>
      <c r="Q25" s="23">
        <v>276</v>
      </c>
      <c r="S25" s="35"/>
      <c r="T25" s="35"/>
      <c r="U25" s="35"/>
      <c r="V25" s="35"/>
      <c r="W25" s="35"/>
      <c r="X25" s="35"/>
      <c r="Y25" s="35"/>
      <c r="Z25" s="35"/>
      <c r="AA25" s="35"/>
      <c r="AB25" s="35"/>
      <c r="AC25" s="35"/>
      <c r="AD25" s="35"/>
      <c r="AE25" s="35"/>
      <c r="AF25" s="35"/>
      <c r="AG25" s="35"/>
      <c r="AH25" s="35"/>
    </row>
    <row r="26" spans="1:34" x14ac:dyDescent="0.3">
      <c r="A26" s="21" t="s">
        <v>696</v>
      </c>
      <c r="B26" s="23">
        <v>12</v>
      </c>
      <c r="C26" s="23">
        <v>2</v>
      </c>
      <c r="D26" s="23">
        <v>8</v>
      </c>
      <c r="E26" s="23">
        <v>3</v>
      </c>
      <c r="F26" s="23">
        <v>4</v>
      </c>
      <c r="G26" s="23"/>
      <c r="H26" s="23">
        <v>29</v>
      </c>
      <c r="I26" s="23">
        <v>10</v>
      </c>
      <c r="J26" s="23">
        <v>7</v>
      </c>
      <c r="K26" s="23">
        <v>18</v>
      </c>
      <c r="L26" s="23">
        <v>5</v>
      </c>
      <c r="M26" s="23">
        <v>6</v>
      </c>
      <c r="N26" s="23"/>
      <c r="O26" s="23">
        <v>46</v>
      </c>
      <c r="P26" s="23">
        <v>4</v>
      </c>
      <c r="Q26" s="23">
        <v>79</v>
      </c>
      <c r="S26" s="35"/>
      <c r="T26" s="35"/>
      <c r="U26" s="35"/>
      <c r="V26" s="35"/>
      <c r="W26" s="35"/>
      <c r="X26" s="35"/>
      <c r="Y26" s="35"/>
      <c r="Z26" s="35"/>
      <c r="AA26" s="35"/>
      <c r="AB26" s="35"/>
      <c r="AC26" s="35"/>
      <c r="AD26" s="35"/>
      <c r="AE26" s="35"/>
      <c r="AF26" s="35"/>
      <c r="AG26" s="35"/>
      <c r="AH26" s="35"/>
    </row>
    <row r="27" spans="1:34" x14ac:dyDescent="0.3">
      <c r="A27" s="21" t="s">
        <v>697</v>
      </c>
      <c r="B27" s="23">
        <v>3</v>
      </c>
      <c r="C27" s="23"/>
      <c r="D27" s="23">
        <v>4</v>
      </c>
      <c r="E27" s="23"/>
      <c r="F27" s="23"/>
      <c r="G27" s="23"/>
      <c r="H27" s="23">
        <v>7</v>
      </c>
      <c r="I27" s="23"/>
      <c r="J27" s="23">
        <v>1</v>
      </c>
      <c r="K27" s="23">
        <v>4</v>
      </c>
      <c r="L27" s="23">
        <v>2</v>
      </c>
      <c r="M27" s="23"/>
      <c r="N27" s="23"/>
      <c r="O27" s="23">
        <v>7</v>
      </c>
      <c r="P27" s="23">
        <v>1</v>
      </c>
      <c r="Q27" s="23">
        <v>15</v>
      </c>
      <c r="S27" s="35"/>
      <c r="T27" s="35"/>
      <c r="U27" s="35"/>
      <c r="V27" s="35"/>
      <c r="W27" s="35"/>
      <c r="X27" s="35"/>
      <c r="Y27" s="35"/>
      <c r="Z27" s="35"/>
      <c r="AA27" s="35"/>
      <c r="AB27" s="35"/>
      <c r="AC27" s="35"/>
      <c r="AD27" s="35"/>
      <c r="AE27" s="35"/>
      <c r="AF27" s="35"/>
      <c r="AG27" s="35"/>
      <c r="AH27" s="35"/>
    </row>
    <row r="28" spans="1:34" x14ac:dyDescent="0.3">
      <c r="A28" s="25" t="s">
        <v>673</v>
      </c>
      <c r="B28" s="26">
        <f t="shared" ref="B28:Q28" si="0">SUM(B24:B27)</f>
        <v>241</v>
      </c>
      <c r="C28" s="26">
        <f t="shared" si="0"/>
        <v>147</v>
      </c>
      <c r="D28" s="26">
        <f t="shared" si="0"/>
        <v>160</v>
      </c>
      <c r="E28" s="26">
        <f t="shared" si="0"/>
        <v>72</v>
      </c>
      <c r="F28" s="26">
        <f t="shared" si="0"/>
        <v>66</v>
      </c>
      <c r="G28" s="26">
        <f t="shared" si="0"/>
        <v>9</v>
      </c>
      <c r="H28" s="27">
        <f t="shared" si="0"/>
        <v>695</v>
      </c>
      <c r="I28" s="26">
        <f t="shared" si="0"/>
        <v>192</v>
      </c>
      <c r="J28" s="26">
        <f t="shared" si="0"/>
        <v>208</v>
      </c>
      <c r="K28" s="26">
        <f t="shared" si="0"/>
        <v>214</v>
      </c>
      <c r="L28" s="26">
        <f t="shared" si="0"/>
        <v>75</v>
      </c>
      <c r="M28" s="26">
        <f t="shared" si="0"/>
        <v>60</v>
      </c>
      <c r="N28" s="26">
        <f t="shared" si="0"/>
        <v>2</v>
      </c>
      <c r="O28" s="27">
        <f t="shared" si="0"/>
        <v>751</v>
      </c>
      <c r="P28" s="26">
        <f t="shared" si="0"/>
        <v>74</v>
      </c>
      <c r="Q28" s="26">
        <f t="shared" si="0"/>
        <v>1520</v>
      </c>
      <c r="S28" s="36"/>
      <c r="T28" s="36"/>
      <c r="U28" s="36"/>
      <c r="V28" s="36"/>
      <c r="W28" s="36"/>
      <c r="X28" s="36"/>
      <c r="Y28" s="36"/>
      <c r="Z28" s="36"/>
      <c r="AA28" s="36"/>
      <c r="AB28" s="36"/>
      <c r="AC28" s="36"/>
      <c r="AD28" s="36"/>
      <c r="AE28" s="36"/>
      <c r="AF28" s="36"/>
      <c r="AG28" s="36"/>
      <c r="AH28" s="36"/>
    </row>
    <row r="29" spans="1:34" x14ac:dyDescent="0.3">
      <c r="A29" s="21"/>
      <c r="B29" s="23"/>
      <c r="C29" s="23"/>
      <c r="D29" s="23"/>
      <c r="E29" s="23"/>
      <c r="S29" s="37"/>
      <c r="T29" s="37"/>
      <c r="U29" s="37"/>
      <c r="V29" s="37"/>
      <c r="W29" s="37"/>
      <c r="X29" s="37"/>
      <c r="Y29" s="37"/>
      <c r="Z29" s="37"/>
      <c r="AA29" s="37"/>
      <c r="AB29" s="37"/>
      <c r="AC29" s="37"/>
      <c r="AD29" s="37"/>
      <c r="AE29" s="37"/>
      <c r="AF29" s="37"/>
      <c r="AG29" s="37"/>
      <c r="AH29" s="37"/>
    </row>
    <row r="30" spans="1:34" x14ac:dyDescent="0.3">
      <c r="S30" s="38"/>
      <c r="T30" s="38"/>
      <c r="U30" s="38"/>
      <c r="V30" s="38"/>
      <c r="W30" s="38"/>
      <c r="X30" s="38"/>
      <c r="Y30" s="38"/>
      <c r="Z30" s="38"/>
      <c r="AA30" s="38"/>
      <c r="AB30" s="38"/>
      <c r="AC30" s="38"/>
      <c r="AD30" s="38"/>
      <c r="AE30" s="38"/>
      <c r="AF30" s="38"/>
      <c r="AG30" s="38"/>
      <c r="AH30" s="38"/>
    </row>
    <row r="31" spans="1:34" x14ac:dyDescent="0.3">
      <c r="A31" s="40" t="s">
        <v>717</v>
      </c>
      <c r="S31" s="38"/>
      <c r="T31" s="38"/>
      <c r="U31" s="38"/>
      <c r="V31" s="38"/>
      <c r="W31" s="38"/>
      <c r="X31" s="38"/>
      <c r="Y31" s="38"/>
      <c r="Z31" s="38"/>
      <c r="AA31" s="38"/>
      <c r="AB31" s="38"/>
      <c r="AC31" s="38"/>
      <c r="AD31" s="38"/>
      <c r="AE31" s="38"/>
      <c r="AF31" s="38"/>
      <c r="AG31" s="38"/>
      <c r="AH31" s="38"/>
    </row>
    <row r="32" spans="1:34" x14ac:dyDescent="0.3">
      <c r="A32" s="28"/>
      <c r="B32" s="28" t="s">
        <v>674</v>
      </c>
      <c r="C32" s="28"/>
      <c r="D32" s="28"/>
      <c r="E32" s="28"/>
      <c r="F32" s="28"/>
      <c r="G32" s="28"/>
      <c r="H32" s="28"/>
      <c r="I32" s="28"/>
      <c r="J32" s="28"/>
      <c r="K32" s="28"/>
      <c r="L32" s="28"/>
      <c r="M32" s="28"/>
      <c r="N32" s="28"/>
      <c r="O32" s="28"/>
      <c r="P32" s="28"/>
      <c r="Q32" s="28"/>
      <c r="S32" s="38"/>
      <c r="T32" s="38"/>
      <c r="U32" s="38"/>
      <c r="V32" s="38"/>
      <c r="W32" s="38"/>
      <c r="X32" s="38"/>
      <c r="Y32" s="38"/>
      <c r="Z32" s="38"/>
      <c r="AA32" s="38"/>
      <c r="AB32" s="38"/>
      <c r="AC32" s="38"/>
      <c r="AD32" s="38"/>
      <c r="AE32" s="38"/>
      <c r="AF32" s="38"/>
      <c r="AG32" s="38"/>
      <c r="AH32" s="38"/>
    </row>
    <row r="33" spans="1:17" x14ac:dyDescent="0.3">
      <c r="A33" s="28"/>
      <c r="B33" s="28" t="s">
        <v>671</v>
      </c>
      <c r="C33" s="28"/>
      <c r="D33" s="28"/>
      <c r="E33" s="28"/>
      <c r="F33" s="28"/>
      <c r="G33" s="28"/>
      <c r="H33" s="29" t="s">
        <v>684</v>
      </c>
      <c r="I33" s="28" t="s">
        <v>672</v>
      </c>
      <c r="J33" s="28"/>
      <c r="K33" s="28"/>
      <c r="L33" s="28"/>
      <c r="M33" s="28"/>
      <c r="N33" s="28"/>
      <c r="O33" s="29" t="s">
        <v>685</v>
      </c>
      <c r="P33" s="28" t="s">
        <v>79</v>
      </c>
      <c r="Q33" s="28" t="s">
        <v>673</v>
      </c>
    </row>
    <row r="34" spans="1:17" x14ac:dyDescent="0.3">
      <c r="A34" s="30" t="s">
        <v>676</v>
      </c>
      <c r="B34" s="30" t="s">
        <v>688</v>
      </c>
      <c r="C34" s="30" t="s">
        <v>689</v>
      </c>
      <c r="D34" s="30" t="s">
        <v>690</v>
      </c>
      <c r="E34" s="30" t="s">
        <v>691</v>
      </c>
      <c r="F34" s="30" t="s">
        <v>687</v>
      </c>
      <c r="G34" s="30" t="s">
        <v>692</v>
      </c>
      <c r="H34" s="31"/>
      <c r="I34" s="30" t="s">
        <v>688</v>
      </c>
      <c r="J34" s="30" t="s">
        <v>689</v>
      </c>
      <c r="K34" s="30" t="s">
        <v>690</v>
      </c>
      <c r="L34" s="30" t="s">
        <v>691</v>
      </c>
      <c r="M34" s="30" t="s">
        <v>687</v>
      </c>
      <c r="N34" s="30" t="s">
        <v>692</v>
      </c>
      <c r="O34" s="31"/>
      <c r="P34" s="30"/>
      <c r="Q34" s="30"/>
    </row>
    <row r="35" spans="1:17" x14ac:dyDescent="0.3">
      <c r="A35" s="21" t="s">
        <v>694</v>
      </c>
      <c r="B35" s="32">
        <v>11.644736842105264</v>
      </c>
      <c r="C35" s="32">
        <v>8.2894736842105257</v>
      </c>
      <c r="D35" s="32">
        <v>8.4210526315789469</v>
      </c>
      <c r="E35" s="32">
        <v>3.9473684210526314</v>
      </c>
      <c r="F35" s="32">
        <v>3.3552631578947367</v>
      </c>
      <c r="G35" s="32">
        <v>0.52631578947368418</v>
      </c>
      <c r="H35" s="32">
        <v>36.184210526315788</v>
      </c>
      <c r="I35" s="32">
        <v>9.2105263157894743</v>
      </c>
      <c r="J35" s="32">
        <v>10.394736842105264</v>
      </c>
      <c r="K35" s="32">
        <v>9.7368421052631575</v>
      </c>
      <c r="L35" s="32">
        <v>3.486842105263158</v>
      </c>
      <c r="M35" s="32">
        <v>2.5657894736842106</v>
      </c>
      <c r="N35" s="32">
        <v>0.13157894736842105</v>
      </c>
      <c r="O35" s="32">
        <v>35.526315789473685</v>
      </c>
      <c r="P35" s="32">
        <v>3.9473684210526314</v>
      </c>
      <c r="Q35" s="32">
        <v>75.65789473684211</v>
      </c>
    </row>
    <row r="36" spans="1:17" x14ac:dyDescent="0.3">
      <c r="A36" s="21" t="s">
        <v>695</v>
      </c>
      <c r="B36" s="32">
        <v>3.2236842105263159</v>
      </c>
      <c r="C36" s="32">
        <v>1.25</v>
      </c>
      <c r="D36" s="32">
        <v>1.3157894736842106</v>
      </c>
      <c r="E36" s="32">
        <v>0.59210526315789469</v>
      </c>
      <c r="F36" s="32">
        <v>0.72368421052631582</v>
      </c>
      <c r="G36" s="32">
        <v>6.5789473684210523E-2</v>
      </c>
      <c r="H36" s="32">
        <v>7.1710526315789478</v>
      </c>
      <c r="I36" s="32">
        <v>2.763157894736842</v>
      </c>
      <c r="J36" s="32">
        <v>2.763157894736842</v>
      </c>
      <c r="K36" s="32">
        <v>2.8947368421052633</v>
      </c>
      <c r="L36" s="32">
        <v>0.98684210526315785</v>
      </c>
      <c r="M36" s="32">
        <v>0.98684210526315785</v>
      </c>
      <c r="N36" s="32">
        <v>0</v>
      </c>
      <c r="O36" s="32">
        <v>10.394736842105264</v>
      </c>
      <c r="P36" s="32">
        <v>0.59210526315789469</v>
      </c>
      <c r="Q36" s="32">
        <v>18.157894736842106</v>
      </c>
    </row>
    <row r="37" spans="1:17" x14ac:dyDescent="0.3">
      <c r="A37" s="21" t="s">
        <v>696</v>
      </c>
      <c r="B37" s="32">
        <v>0.78947368421052633</v>
      </c>
      <c r="C37" s="32">
        <v>0.13157894736842105</v>
      </c>
      <c r="D37" s="32">
        <v>0.52631578947368418</v>
      </c>
      <c r="E37" s="32">
        <v>0.19736842105263158</v>
      </c>
      <c r="F37" s="32">
        <v>0.26315789473684209</v>
      </c>
      <c r="G37" s="32">
        <v>0</v>
      </c>
      <c r="H37" s="32">
        <v>1.9078947368421053</v>
      </c>
      <c r="I37" s="32">
        <v>0.65789473684210531</v>
      </c>
      <c r="J37" s="32">
        <v>0.46052631578947367</v>
      </c>
      <c r="K37" s="32">
        <v>1.1842105263157894</v>
      </c>
      <c r="L37" s="32">
        <v>0.32894736842105265</v>
      </c>
      <c r="M37" s="32">
        <v>0.39473684210526316</v>
      </c>
      <c r="N37" s="32">
        <v>0</v>
      </c>
      <c r="O37" s="32">
        <v>3.0263157894736841</v>
      </c>
      <c r="P37" s="32">
        <v>0.26315789473684209</v>
      </c>
      <c r="Q37" s="32">
        <v>5.1973684210526319</v>
      </c>
    </row>
    <row r="38" spans="1:17" x14ac:dyDescent="0.3">
      <c r="A38" s="21" t="s">
        <v>697</v>
      </c>
      <c r="B38" s="32">
        <v>0.19736842105263158</v>
      </c>
      <c r="C38" s="32">
        <v>0</v>
      </c>
      <c r="D38" s="32">
        <v>0.26315789473684209</v>
      </c>
      <c r="E38" s="32">
        <v>0</v>
      </c>
      <c r="F38" s="32">
        <v>0</v>
      </c>
      <c r="G38" s="32">
        <v>0</v>
      </c>
      <c r="H38" s="32">
        <v>0.46052631578947367</v>
      </c>
      <c r="I38" s="32">
        <v>0</v>
      </c>
      <c r="J38" s="32">
        <v>6.5789473684210523E-2</v>
      </c>
      <c r="K38" s="32">
        <v>0.26315789473684209</v>
      </c>
      <c r="L38" s="32">
        <v>0.13157894736842105</v>
      </c>
      <c r="M38" s="32">
        <v>0</v>
      </c>
      <c r="N38" s="32">
        <v>0</v>
      </c>
      <c r="O38" s="32">
        <v>0.46052631578947367</v>
      </c>
      <c r="P38" s="32">
        <v>6.5789473684210523E-2</v>
      </c>
      <c r="Q38" s="32">
        <v>0.98684210526315785</v>
      </c>
    </row>
    <row r="39" spans="1:17" x14ac:dyDescent="0.3">
      <c r="A39" s="25" t="s">
        <v>673</v>
      </c>
      <c r="B39" s="33">
        <v>15.855263157894736</v>
      </c>
      <c r="C39" s="33">
        <v>9.6710526315789469</v>
      </c>
      <c r="D39" s="33">
        <v>10.526315789473685</v>
      </c>
      <c r="E39" s="33">
        <v>4.7368421052631575</v>
      </c>
      <c r="F39" s="33">
        <v>4.3421052631578947</v>
      </c>
      <c r="G39" s="33">
        <v>0.59210526315789469</v>
      </c>
      <c r="H39" s="34">
        <v>45.723684210526315</v>
      </c>
      <c r="I39" s="33">
        <v>12.631578947368421</v>
      </c>
      <c r="J39" s="33">
        <v>13.684210526315789</v>
      </c>
      <c r="K39" s="33">
        <v>14.078947368421053</v>
      </c>
      <c r="L39" s="33">
        <v>4.9342105263157894</v>
      </c>
      <c r="M39" s="33">
        <v>3.9473684210526314</v>
      </c>
      <c r="N39" s="33">
        <v>0.13157894736842105</v>
      </c>
      <c r="O39" s="34">
        <v>49.407894736842103</v>
      </c>
      <c r="P39" s="33">
        <v>4.8684210526315788</v>
      </c>
      <c r="Q39" s="33">
        <v>100</v>
      </c>
    </row>
    <row r="44" spans="1:17" x14ac:dyDescent="0.3">
      <c r="A44" s="40" t="s">
        <v>707</v>
      </c>
    </row>
    <row r="45" spans="1:17" x14ac:dyDescent="0.3">
      <c r="A45" s="20" t="s">
        <v>703</v>
      </c>
      <c r="B45" s="20" t="s">
        <v>674</v>
      </c>
    </row>
    <row r="46" spans="1:17" x14ac:dyDescent="0.3">
      <c r="B46" t="s">
        <v>671</v>
      </c>
      <c r="H46" t="s">
        <v>684</v>
      </c>
      <c r="I46" t="s">
        <v>672</v>
      </c>
      <c r="O46" t="s">
        <v>685</v>
      </c>
      <c r="P46" t="s">
        <v>79</v>
      </c>
      <c r="Q46" t="s">
        <v>673</v>
      </c>
    </row>
    <row r="47" spans="1:17" x14ac:dyDescent="0.3">
      <c r="B47" t="s">
        <v>688</v>
      </c>
      <c r="C47" t="s">
        <v>689</v>
      </c>
      <c r="D47" t="s">
        <v>690</v>
      </c>
      <c r="E47" t="s">
        <v>691</v>
      </c>
      <c r="F47" t="s">
        <v>687</v>
      </c>
      <c r="G47" t="s">
        <v>692</v>
      </c>
      <c r="I47" t="s">
        <v>688</v>
      </c>
      <c r="J47" t="s">
        <v>689</v>
      </c>
      <c r="K47" t="s">
        <v>690</v>
      </c>
      <c r="L47" t="s">
        <v>691</v>
      </c>
      <c r="M47" t="s">
        <v>687</v>
      </c>
      <c r="N47" t="s">
        <v>692</v>
      </c>
    </row>
    <row r="49" spans="1:17" x14ac:dyDescent="0.3">
      <c r="A49" s="20" t="s">
        <v>670</v>
      </c>
    </row>
    <row r="50" spans="1:17" x14ac:dyDescent="0.3">
      <c r="A50" s="21" t="s">
        <v>42</v>
      </c>
      <c r="B50" s="24">
        <v>0.20338983050847459</v>
      </c>
      <c r="C50" s="24">
        <v>0.22222222222222221</v>
      </c>
      <c r="D50" s="24">
        <v>0.2578125</v>
      </c>
      <c r="E50" s="24">
        <v>0.28333333333333333</v>
      </c>
      <c r="F50" s="24">
        <v>0.45098039215686275</v>
      </c>
      <c r="G50" s="24">
        <v>0.375</v>
      </c>
      <c r="H50" s="24">
        <v>0.25454545454545452</v>
      </c>
      <c r="I50" s="24">
        <v>0.16428571428571428</v>
      </c>
      <c r="J50" s="24">
        <v>0.2848101265822785</v>
      </c>
      <c r="K50" s="24">
        <v>0.33783783783783783</v>
      </c>
      <c r="L50" s="24">
        <v>0.37735849056603776</v>
      </c>
      <c r="M50" s="24">
        <v>0.51282051282051277</v>
      </c>
      <c r="N50" s="24">
        <v>0</v>
      </c>
      <c r="O50" s="24">
        <v>0.29259259259259257</v>
      </c>
      <c r="P50" s="24">
        <v>0.45</v>
      </c>
      <c r="Q50" s="24">
        <v>0.28260869565217389</v>
      </c>
    </row>
    <row r="51" spans="1:17" x14ac:dyDescent="0.3">
      <c r="A51" s="21" t="s">
        <v>46</v>
      </c>
      <c r="B51" s="24">
        <v>6.2146892655367235E-2</v>
      </c>
      <c r="C51" s="24">
        <v>6.3492063492063489E-2</v>
      </c>
      <c r="D51" s="24">
        <v>5.46875E-2</v>
      </c>
      <c r="E51" s="24">
        <v>3.3333333333333333E-2</v>
      </c>
      <c r="F51" s="24">
        <v>0</v>
      </c>
      <c r="G51" s="24">
        <v>0.25</v>
      </c>
      <c r="H51" s="24">
        <v>5.4545454545454543E-2</v>
      </c>
      <c r="I51" s="24">
        <v>2.1428571428571429E-2</v>
      </c>
      <c r="J51" s="24">
        <v>3.1645569620253167E-2</v>
      </c>
      <c r="K51" s="24">
        <v>6.7567567567567571E-3</v>
      </c>
      <c r="L51" s="24">
        <v>0</v>
      </c>
      <c r="M51" s="24">
        <v>0</v>
      </c>
      <c r="N51" s="24">
        <v>0</v>
      </c>
      <c r="O51" s="24">
        <v>1.6666666666666666E-2</v>
      </c>
      <c r="P51" s="24">
        <v>1.6666666666666666E-2</v>
      </c>
      <c r="Q51" s="24">
        <v>3.4782608695652174E-2</v>
      </c>
    </row>
    <row r="52" spans="1:17" x14ac:dyDescent="0.3">
      <c r="A52" s="21" t="s">
        <v>45</v>
      </c>
      <c r="B52" s="24">
        <v>5.6497175141242938E-3</v>
      </c>
      <c r="C52" s="24">
        <v>3.1746031746031744E-2</v>
      </c>
      <c r="D52" s="24">
        <v>0</v>
      </c>
      <c r="E52" s="24">
        <v>0</v>
      </c>
      <c r="F52" s="24">
        <v>0</v>
      </c>
      <c r="G52" s="24">
        <v>0</v>
      </c>
      <c r="H52" s="24">
        <v>9.0909090909090905E-3</v>
      </c>
      <c r="I52" s="24">
        <v>7.1428571428571426E-3</v>
      </c>
      <c r="J52" s="24">
        <v>0</v>
      </c>
      <c r="K52" s="24">
        <v>0</v>
      </c>
      <c r="L52" s="24">
        <v>0</v>
      </c>
      <c r="M52" s="24">
        <v>0</v>
      </c>
      <c r="N52" s="24">
        <v>0</v>
      </c>
      <c r="O52" s="24">
        <v>1.8518518518518519E-3</v>
      </c>
      <c r="P52" s="24">
        <v>0</v>
      </c>
      <c r="Q52" s="24">
        <v>5.2173913043478265E-3</v>
      </c>
    </row>
    <row r="53" spans="1:17" x14ac:dyDescent="0.3">
      <c r="A53" s="21" t="s">
        <v>47</v>
      </c>
      <c r="B53" s="24">
        <v>0.16949152542372881</v>
      </c>
      <c r="C53" s="24">
        <v>0.19047619047619047</v>
      </c>
      <c r="D53" s="24">
        <v>6.25E-2</v>
      </c>
      <c r="E53" s="24">
        <v>0.11666666666666667</v>
      </c>
      <c r="F53" s="24">
        <v>3.9215686274509803E-2</v>
      </c>
      <c r="G53" s="24">
        <v>0.25</v>
      </c>
      <c r="H53" s="24">
        <v>0.13272727272727272</v>
      </c>
      <c r="I53" s="24">
        <v>0.29285714285714287</v>
      </c>
      <c r="J53" s="24">
        <v>0.21518987341772153</v>
      </c>
      <c r="K53" s="24">
        <v>0.21621621621621623</v>
      </c>
      <c r="L53" s="24">
        <v>0.30188679245283018</v>
      </c>
      <c r="M53" s="24">
        <v>0.33333333333333331</v>
      </c>
      <c r="N53" s="24">
        <v>0</v>
      </c>
      <c r="O53" s="24">
        <v>0.25185185185185183</v>
      </c>
      <c r="P53" s="24">
        <v>8.3333333333333329E-2</v>
      </c>
      <c r="Q53" s="24">
        <v>0.18608695652173912</v>
      </c>
    </row>
    <row r="54" spans="1:17" x14ac:dyDescent="0.3">
      <c r="A54" s="21" t="s">
        <v>606</v>
      </c>
      <c r="B54" s="24">
        <v>3.954802259887006E-2</v>
      </c>
      <c r="C54" s="24">
        <v>3.968253968253968E-2</v>
      </c>
      <c r="D54" s="24">
        <v>3.125E-2</v>
      </c>
      <c r="E54" s="24">
        <v>0</v>
      </c>
      <c r="F54" s="24">
        <v>3.9215686274509803E-2</v>
      </c>
      <c r="G54" s="24">
        <v>0</v>
      </c>
      <c r="H54" s="24">
        <v>3.272727272727273E-2</v>
      </c>
      <c r="I54" s="24">
        <v>6.4285714285714279E-2</v>
      </c>
      <c r="J54" s="24">
        <v>8.2278481012658222E-2</v>
      </c>
      <c r="K54" s="24">
        <v>4.72972972972973E-2</v>
      </c>
      <c r="L54" s="24">
        <v>3.7735849056603772E-2</v>
      </c>
      <c r="M54" s="24">
        <v>2.564102564102564E-2</v>
      </c>
      <c r="N54" s="24">
        <v>0</v>
      </c>
      <c r="O54" s="24">
        <v>5.9259259259259262E-2</v>
      </c>
      <c r="P54" s="24">
        <v>0</v>
      </c>
      <c r="Q54" s="24">
        <v>4.3478260869565216E-2</v>
      </c>
    </row>
    <row r="55" spans="1:17" x14ac:dyDescent="0.3">
      <c r="A55" s="21" t="s">
        <v>698</v>
      </c>
      <c r="B55" s="24">
        <v>0.16384180790960451</v>
      </c>
      <c r="C55" s="24">
        <v>0.30158730158730157</v>
      </c>
      <c r="D55" s="24">
        <v>0.3828125</v>
      </c>
      <c r="E55" s="24">
        <v>0.41666666666666669</v>
      </c>
      <c r="F55" s="24">
        <v>0.29411764705882354</v>
      </c>
      <c r="G55" s="24">
        <v>0</v>
      </c>
      <c r="H55" s="24">
        <v>0.28363636363636363</v>
      </c>
      <c r="I55" s="24">
        <v>9.285714285714286E-2</v>
      </c>
      <c r="J55" s="24">
        <v>0.20886075949367089</v>
      </c>
      <c r="K55" s="24">
        <v>0.27702702702702703</v>
      </c>
      <c r="L55" s="24">
        <v>0.16981132075471697</v>
      </c>
      <c r="M55" s="24">
        <v>2.564102564102564E-2</v>
      </c>
      <c r="N55" s="24">
        <v>0</v>
      </c>
      <c r="O55" s="24">
        <v>0.17962962962962964</v>
      </c>
      <c r="P55" s="24">
        <v>0.31666666666666665</v>
      </c>
      <c r="Q55" s="24">
        <v>0.23652173913043478</v>
      </c>
    </row>
    <row r="56" spans="1:17" x14ac:dyDescent="0.3">
      <c r="A56" s="21" t="s">
        <v>52</v>
      </c>
      <c r="B56" s="24">
        <v>0.32768361581920902</v>
      </c>
      <c r="C56" s="24">
        <v>5.5555555555555552E-2</v>
      </c>
      <c r="D56" s="24">
        <v>0.109375</v>
      </c>
      <c r="E56" s="24">
        <v>3.3333333333333333E-2</v>
      </c>
      <c r="F56" s="24">
        <v>7.8431372549019607E-2</v>
      </c>
      <c r="G56" s="24">
        <v>0.125</v>
      </c>
      <c r="H56" s="24">
        <v>0.15636363636363637</v>
      </c>
      <c r="I56" s="24">
        <v>0.25</v>
      </c>
      <c r="J56" s="24">
        <v>9.49367088607595E-2</v>
      </c>
      <c r="K56" s="24">
        <v>6.0810810810810814E-2</v>
      </c>
      <c r="L56" s="24">
        <v>7.5471698113207544E-2</v>
      </c>
      <c r="M56" s="24">
        <v>5.128205128205128E-2</v>
      </c>
      <c r="N56" s="24">
        <v>1</v>
      </c>
      <c r="O56" s="24">
        <v>0.12407407407407407</v>
      </c>
      <c r="P56" s="24">
        <v>6.6666666666666666E-2</v>
      </c>
      <c r="Q56" s="24">
        <v>0.13652173913043478</v>
      </c>
    </row>
    <row r="57" spans="1:17" x14ac:dyDescent="0.3">
      <c r="A57" s="21" t="s">
        <v>701</v>
      </c>
      <c r="B57" s="24"/>
      <c r="C57" s="24"/>
      <c r="D57" s="24"/>
      <c r="E57" s="24"/>
      <c r="F57" s="24"/>
      <c r="G57" s="24"/>
      <c r="H57" s="24"/>
      <c r="I57" s="24"/>
      <c r="J57" s="24"/>
      <c r="K57" s="24"/>
      <c r="L57" s="24"/>
      <c r="M57" s="24"/>
      <c r="N57" s="24"/>
      <c r="O57" s="24"/>
      <c r="P57" s="24"/>
      <c r="Q57" s="24"/>
    </row>
    <row r="58" spans="1:17" x14ac:dyDescent="0.3">
      <c r="A58" s="22" t="s">
        <v>50</v>
      </c>
      <c r="B58" s="24">
        <v>0</v>
      </c>
      <c r="C58" s="24">
        <v>0</v>
      </c>
      <c r="D58" s="24">
        <v>7.8125E-3</v>
      </c>
      <c r="E58" s="24">
        <v>0</v>
      </c>
      <c r="F58" s="24">
        <v>0</v>
      </c>
      <c r="G58" s="24">
        <v>0</v>
      </c>
      <c r="H58" s="24">
        <v>1.8181818181818182E-3</v>
      </c>
      <c r="I58" s="24">
        <v>0</v>
      </c>
      <c r="J58" s="24">
        <v>0</v>
      </c>
      <c r="K58" s="24">
        <v>0</v>
      </c>
      <c r="L58" s="24">
        <v>0</v>
      </c>
      <c r="M58" s="24">
        <v>0</v>
      </c>
      <c r="N58" s="24">
        <v>0</v>
      </c>
      <c r="O58" s="24">
        <v>0</v>
      </c>
      <c r="P58" s="24">
        <v>0</v>
      </c>
      <c r="Q58" s="24">
        <v>8.6956521739130438E-4</v>
      </c>
    </row>
    <row r="59" spans="1:17" x14ac:dyDescent="0.3">
      <c r="A59" s="22" t="s">
        <v>49</v>
      </c>
      <c r="B59" s="24">
        <v>0</v>
      </c>
      <c r="C59" s="24">
        <v>0</v>
      </c>
      <c r="D59" s="24">
        <v>7.8125E-3</v>
      </c>
      <c r="E59" s="24">
        <v>0</v>
      </c>
      <c r="F59" s="24">
        <v>0</v>
      </c>
      <c r="G59" s="24">
        <v>0</v>
      </c>
      <c r="H59" s="24">
        <v>1.8181818181818182E-3</v>
      </c>
      <c r="I59" s="24">
        <v>0</v>
      </c>
      <c r="J59" s="24">
        <v>0</v>
      </c>
      <c r="K59" s="24">
        <v>0</v>
      </c>
      <c r="L59" s="24">
        <v>0</v>
      </c>
      <c r="M59" s="24">
        <v>0</v>
      </c>
      <c r="N59" s="24">
        <v>0</v>
      </c>
      <c r="O59" s="24">
        <v>0</v>
      </c>
      <c r="P59" s="24">
        <v>0</v>
      </c>
      <c r="Q59" s="24">
        <v>8.6956521739130438E-4</v>
      </c>
    </row>
    <row r="60" spans="1:17" x14ac:dyDescent="0.3">
      <c r="A60" s="22" t="s">
        <v>48</v>
      </c>
      <c r="B60" s="24">
        <v>0</v>
      </c>
      <c r="C60" s="24">
        <v>7.9365079365079361E-3</v>
      </c>
      <c r="D60" s="24">
        <v>7.8125E-3</v>
      </c>
      <c r="E60" s="24">
        <v>0</v>
      </c>
      <c r="F60" s="24">
        <v>0</v>
      </c>
      <c r="G60" s="24">
        <v>0</v>
      </c>
      <c r="H60" s="24">
        <v>3.6363636363636364E-3</v>
      </c>
      <c r="I60" s="24">
        <v>1.4285714285714285E-2</v>
      </c>
      <c r="J60" s="24">
        <v>0</v>
      </c>
      <c r="K60" s="24">
        <v>0</v>
      </c>
      <c r="L60" s="24">
        <v>0</v>
      </c>
      <c r="M60" s="24">
        <v>0</v>
      </c>
      <c r="N60" s="24">
        <v>0</v>
      </c>
      <c r="O60" s="24">
        <v>3.7037037037037038E-3</v>
      </c>
      <c r="P60" s="24">
        <v>0</v>
      </c>
      <c r="Q60" s="24">
        <v>3.4782608695652175E-3</v>
      </c>
    </row>
    <row r="61" spans="1:17" x14ac:dyDescent="0.3">
      <c r="A61" s="22" t="s">
        <v>44</v>
      </c>
      <c r="B61" s="24">
        <v>1.6949152542372881E-2</v>
      </c>
      <c r="C61" s="24">
        <v>7.9365079365079361E-2</v>
      </c>
      <c r="D61" s="24">
        <v>6.25E-2</v>
      </c>
      <c r="E61" s="24">
        <v>6.6666666666666666E-2</v>
      </c>
      <c r="F61" s="24">
        <v>1.9607843137254902E-2</v>
      </c>
      <c r="G61" s="24">
        <v>0</v>
      </c>
      <c r="H61" s="24">
        <v>4.7272727272727272E-2</v>
      </c>
      <c r="I61" s="24">
        <v>5.7142857142857141E-2</v>
      </c>
      <c r="J61" s="24">
        <v>2.5316455696202531E-2</v>
      </c>
      <c r="K61" s="24">
        <v>6.7567567567567571E-3</v>
      </c>
      <c r="L61" s="24">
        <v>0</v>
      </c>
      <c r="M61" s="24">
        <v>0</v>
      </c>
      <c r="N61" s="24">
        <v>0</v>
      </c>
      <c r="O61" s="24">
        <v>2.4074074074074074E-2</v>
      </c>
      <c r="P61" s="24">
        <v>3.3333333333333333E-2</v>
      </c>
      <c r="Q61" s="24">
        <v>3.5652173913043476E-2</v>
      </c>
    </row>
    <row r="62" spans="1:17" x14ac:dyDescent="0.3">
      <c r="A62" s="22" t="s">
        <v>16</v>
      </c>
      <c r="B62" s="24">
        <v>0</v>
      </c>
      <c r="C62" s="24">
        <v>0</v>
      </c>
      <c r="D62" s="24">
        <v>0</v>
      </c>
      <c r="E62" s="24">
        <v>0</v>
      </c>
      <c r="F62" s="24">
        <v>1.9607843137254902E-2</v>
      </c>
      <c r="G62" s="24">
        <v>0</v>
      </c>
      <c r="H62" s="24">
        <v>1.8181818181818182E-3</v>
      </c>
      <c r="I62" s="24">
        <v>0</v>
      </c>
      <c r="J62" s="24">
        <v>0</v>
      </c>
      <c r="K62" s="24">
        <v>0</v>
      </c>
      <c r="L62" s="24">
        <v>0</v>
      </c>
      <c r="M62" s="24">
        <v>0</v>
      </c>
      <c r="N62" s="24">
        <v>0</v>
      </c>
      <c r="O62" s="24">
        <v>0</v>
      </c>
      <c r="P62" s="24">
        <v>0</v>
      </c>
      <c r="Q62" s="24">
        <v>8.6956521739130438E-4</v>
      </c>
    </row>
    <row r="63" spans="1:17" x14ac:dyDescent="0.3">
      <c r="A63" s="22" t="s">
        <v>53</v>
      </c>
      <c r="B63" s="24">
        <v>0</v>
      </c>
      <c r="C63" s="24">
        <v>0</v>
      </c>
      <c r="D63" s="24">
        <v>7.8125E-3</v>
      </c>
      <c r="E63" s="24">
        <v>0.05</v>
      </c>
      <c r="F63" s="24">
        <v>3.9215686274509803E-2</v>
      </c>
      <c r="G63" s="24">
        <v>0</v>
      </c>
      <c r="H63" s="24">
        <v>1.090909090909091E-2</v>
      </c>
      <c r="I63" s="24">
        <v>7.1428571428571426E-3</v>
      </c>
      <c r="J63" s="24">
        <v>3.7974683544303799E-2</v>
      </c>
      <c r="K63" s="24">
        <v>2.0270270270270271E-2</v>
      </c>
      <c r="L63" s="24">
        <v>3.7735849056603772E-2</v>
      </c>
      <c r="M63" s="24">
        <v>2.564102564102564E-2</v>
      </c>
      <c r="N63" s="24">
        <v>0</v>
      </c>
      <c r="O63" s="24">
        <v>2.4074074074074074E-2</v>
      </c>
      <c r="P63" s="24">
        <v>0</v>
      </c>
      <c r="Q63" s="24">
        <v>1.6521739130434782E-2</v>
      </c>
    </row>
    <row r="64" spans="1:17" x14ac:dyDescent="0.3">
      <c r="A64" s="22" t="s">
        <v>51</v>
      </c>
      <c r="B64" s="24">
        <v>0</v>
      </c>
      <c r="C64" s="24">
        <v>0</v>
      </c>
      <c r="D64" s="24">
        <v>0</v>
      </c>
      <c r="E64" s="24">
        <v>0</v>
      </c>
      <c r="F64" s="24">
        <v>1.9607843137254902E-2</v>
      </c>
      <c r="G64" s="24">
        <v>0</v>
      </c>
      <c r="H64" s="24">
        <v>1.8181818181818182E-3</v>
      </c>
      <c r="I64" s="24">
        <v>0</v>
      </c>
      <c r="J64" s="24">
        <v>0</v>
      </c>
      <c r="K64" s="24">
        <v>0</v>
      </c>
      <c r="L64" s="24">
        <v>0</v>
      </c>
      <c r="M64" s="24">
        <v>0</v>
      </c>
      <c r="N64" s="24">
        <v>0</v>
      </c>
      <c r="O64" s="24">
        <v>0</v>
      </c>
      <c r="P64" s="24">
        <v>0</v>
      </c>
      <c r="Q64" s="24">
        <v>8.6956521739130438E-4</v>
      </c>
    </row>
    <row r="65" spans="1:17" x14ac:dyDescent="0.3">
      <c r="A65" s="22" t="s">
        <v>79</v>
      </c>
      <c r="B65" s="24">
        <v>1.1299435028248588E-2</v>
      </c>
      <c r="C65" s="24">
        <v>7.9365079365079361E-3</v>
      </c>
      <c r="D65" s="24">
        <v>7.8125E-3</v>
      </c>
      <c r="E65" s="24">
        <v>0</v>
      </c>
      <c r="F65" s="24">
        <v>0</v>
      </c>
      <c r="G65" s="24">
        <v>0</v>
      </c>
      <c r="H65" s="24">
        <v>7.2727272727272727E-3</v>
      </c>
      <c r="I65" s="24">
        <v>2.8571428571428571E-2</v>
      </c>
      <c r="J65" s="24">
        <v>1.8987341772151899E-2</v>
      </c>
      <c r="K65" s="24">
        <v>2.7027027027027029E-2</v>
      </c>
      <c r="L65" s="24">
        <v>0</v>
      </c>
      <c r="M65" s="24">
        <v>2.564102564102564E-2</v>
      </c>
      <c r="N65" s="24">
        <v>0</v>
      </c>
      <c r="O65" s="24">
        <v>2.2222222222222223E-2</v>
      </c>
      <c r="P65" s="24">
        <v>3.3333333333333333E-2</v>
      </c>
      <c r="Q65" s="24">
        <v>1.5652173913043479E-2</v>
      </c>
    </row>
    <row r="66" spans="1:17" x14ac:dyDescent="0.3">
      <c r="A66" s="21" t="s">
        <v>673</v>
      </c>
      <c r="B66" s="24">
        <v>1</v>
      </c>
      <c r="C66" s="24">
        <v>1</v>
      </c>
      <c r="D66" s="24">
        <v>1</v>
      </c>
      <c r="E66" s="24">
        <v>1</v>
      </c>
      <c r="F66" s="24">
        <v>1</v>
      </c>
      <c r="G66" s="24">
        <v>1</v>
      </c>
      <c r="H66" s="24">
        <v>1</v>
      </c>
      <c r="I66" s="24">
        <v>1</v>
      </c>
      <c r="J66" s="24">
        <v>1</v>
      </c>
      <c r="K66" s="24">
        <v>1</v>
      </c>
      <c r="L66" s="24">
        <v>1</v>
      </c>
      <c r="M66" s="24">
        <v>1</v>
      </c>
      <c r="N66" s="24">
        <v>1</v>
      </c>
      <c r="O66" s="24">
        <v>1</v>
      </c>
      <c r="P66" s="24">
        <v>1</v>
      </c>
      <c r="Q66" s="24">
        <v>1</v>
      </c>
    </row>
    <row r="71" spans="1:17" x14ac:dyDescent="0.3">
      <c r="A71" s="40" t="s">
        <v>708</v>
      </c>
    </row>
    <row r="72" spans="1:17" x14ac:dyDescent="0.3">
      <c r="A72" s="20" t="s">
        <v>703</v>
      </c>
      <c r="B72" s="20" t="s">
        <v>674</v>
      </c>
    </row>
    <row r="73" spans="1:17" x14ac:dyDescent="0.3">
      <c r="B73" t="s">
        <v>25</v>
      </c>
      <c r="C73" t="s">
        <v>29</v>
      </c>
      <c r="D73" t="s">
        <v>26</v>
      </c>
      <c r="E73" t="s">
        <v>28</v>
      </c>
      <c r="F73" t="s">
        <v>30</v>
      </c>
      <c r="G73" t="s">
        <v>32</v>
      </c>
      <c r="H73" t="s">
        <v>31</v>
      </c>
      <c r="I73" t="s">
        <v>79</v>
      </c>
      <c r="J73" t="s">
        <v>673</v>
      </c>
    </row>
    <row r="74" spans="1:17" x14ac:dyDescent="0.3">
      <c r="A74" s="20" t="s">
        <v>670</v>
      </c>
    </row>
    <row r="75" spans="1:17" x14ac:dyDescent="0.3">
      <c r="A75" s="21" t="s">
        <v>42</v>
      </c>
      <c r="B75" s="24">
        <v>0.26459143968871596</v>
      </c>
      <c r="C75" s="24">
        <v>0.22666666666666666</v>
      </c>
      <c r="D75" s="24">
        <v>0.40707964601769914</v>
      </c>
      <c r="E75" s="24">
        <v>0.17073170731707318</v>
      </c>
      <c r="F75" s="24">
        <v>0.66666666666666663</v>
      </c>
      <c r="G75" s="24">
        <v>0.5</v>
      </c>
      <c r="H75" s="24">
        <v>0.4152542372881356</v>
      </c>
      <c r="I75" s="24">
        <v>0.34375</v>
      </c>
      <c r="J75" s="24">
        <v>0.28260869565217389</v>
      </c>
    </row>
    <row r="76" spans="1:17" x14ac:dyDescent="0.3">
      <c r="A76" s="21" t="s">
        <v>46</v>
      </c>
      <c r="B76" s="24">
        <v>2.7237354085603113E-2</v>
      </c>
      <c r="C76" s="24">
        <v>2.6666666666666668E-2</v>
      </c>
      <c r="D76" s="24">
        <v>3.5398230088495575E-2</v>
      </c>
      <c r="E76" s="24">
        <v>6.097560975609756E-2</v>
      </c>
      <c r="F76" s="24">
        <v>0</v>
      </c>
      <c r="G76" s="24">
        <v>0</v>
      </c>
      <c r="H76" s="24">
        <v>8.4745762711864406E-3</v>
      </c>
      <c r="I76" s="24">
        <v>6.25E-2</v>
      </c>
      <c r="J76" s="24">
        <v>3.4782608695652174E-2</v>
      </c>
    </row>
    <row r="77" spans="1:17" x14ac:dyDescent="0.3">
      <c r="A77" s="21" t="s">
        <v>45</v>
      </c>
      <c r="B77" s="24">
        <v>3.8910505836575876E-3</v>
      </c>
      <c r="C77" s="24">
        <v>1.3333333333333334E-2</v>
      </c>
      <c r="D77" s="24">
        <v>0</v>
      </c>
      <c r="E77" s="24">
        <v>1.2195121951219513E-2</v>
      </c>
      <c r="F77" s="24">
        <v>0</v>
      </c>
      <c r="G77" s="24">
        <v>0</v>
      </c>
      <c r="H77" s="24">
        <v>0</v>
      </c>
      <c r="I77" s="24">
        <v>0</v>
      </c>
      <c r="J77" s="24">
        <v>5.2173913043478265E-3</v>
      </c>
    </row>
    <row r="78" spans="1:17" x14ac:dyDescent="0.3">
      <c r="A78" s="21" t="s">
        <v>47</v>
      </c>
      <c r="B78" s="24">
        <v>0.17509727626459143</v>
      </c>
      <c r="C78" s="24">
        <v>0.18666666666666668</v>
      </c>
      <c r="D78" s="24">
        <v>0.21238938053097345</v>
      </c>
      <c r="E78" s="24">
        <v>0.1991869918699187</v>
      </c>
      <c r="F78" s="24">
        <v>0.16666666666666666</v>
      </c>
      <c r="G78" s="24">
        <v>0</v>
      </c>
      <c r="H78" s="24">
        <v>0.17796610169491525</v>
      </c>
      <c r="I78" s="24">
        <v>0.203125</v>
      </c>
      <c r="J78" s="24">
        <v>0.18608695652173912</v>
      </c>
    </row>
    <row r="79" spans="1:17" x14ac:dyDescent="0.3">
      <c r="A79" s="21" t="s">
        <v>606</v>
      </c>
      <c r="B79" s="24">
        <v>5.4474708171206226E-2</v>
      </c>
      <c r="C79" s="24">
        <v>0</v>
      </c>
      <c r="D79" s="24">
        <v>2.6548672566371681E-2</v>
      </c>
      <c r="E79" s="24">
        <v>5.2845528455284556E-2</v>
      </c>
      <c r="F79" s="24">
        <v>0</v>
      </c>
      <c r="G79" s="24">
        <v>0</v>
      </c>
      <c r="H79" s="24">
        <v>3.3898305084745763E-2</v>
      </c>
      <c r="I79" s="24">
        <v>3.125E-2</v>
      </c>
      <c r="J79" s="24">
        <v>4.3478260869565216E-2</v>
      </c>
    </row>
    <row r="80" spans="1:17" x14ac:dyDescent="0.3">
      <c r="A80" s="21" t="s">
        <v>698</v>
      </c>
      <c r="B80" s="24">
        <v>0.32684824902723736</v>
      </c>
      <c r="C80" s="24">
        <v>0.17333333333333334</v>
      </c>
      <c r="D80" s="24">
        <v>0.18584070796460178</v>
      </c>
      <c r="E80" s="24">
        <v>0.11382113821138211</v>
      </c>
      <c r="F80" s="24">
        <v>0.16666666666666666</v>
      </c>
      <c r="G80" s="24">
        <v>0.5</v>
      </c>
      <c r="H80" s="24">
        <v>0.21186440677966101</v>
      </c>
      <c r="I80" s="24">
        <v>0.203125</v>
      </c>
      <c r="J80" s="24">
        <v>0.23652173913043478</v>
      </c>
    </row>
    <row r="81" spans="1:27" x14ac:dyDescent="0.3">
      <c r="A81" s="21" t="s">
        <v>52</v>
      </c>
      <c r="B81" s="24">
        <v>6.6147859922178989E-2</v>
      </c>
      <c r="C81" s="24">
        <v>0.25333333333333335</v>
      </c>
      <c r="D81" s="24">
        <v>9.7345132743362831E-2</v>
      </c>
      <c r="E81" s="24">
        <v>0.33333333333333331</v>
      </c>
      <c r="F81" s="24">
        <v>0</v>
      </c>
      <c r="G81" s="24">
        <v>0</v>
      </c>
      <c r="H81" s="24">
        <v>6.7796610169491525E-2</v>
      </c>
      <c r="I81" s="24">
        <v>4.6875E-2</v>
      </c>
      <c r="J81" s="24">
        <v>0.13652173913043478</v>
      </c>
    </row>
    <row r="82" spans="1:27" x14ac:dyDescent="0.3">
      <c r="A82" s="21" t="s">
        <v>701</v>
      </c>
      <c r="B82" s="24"/>
      <c r="C82" s="24"/>
      <c r="D82" s="24"/>
      <c r="E82" s="24"/>
      <c r="F82" s="24"/>
      <c r="G82" s="24"/>
      <c r="H82" s="24"/>
      <c r="I82" s="24"/>
      <c r="J82" s="24"/>
    </row>
    <row r="83" spans="1:27" x14ac:dyDescent="0.3">
      <c r="A83" s="22" t="s">
        <v>50</v>
      </c>
      <c r="B83" s="24">
        <v>1.9455252918287938E-3</v>
      </c>
      <c r="C83" s="24">
        <v>0</v>
      </c>
      <c r="D83" s="24">
        <v>0</v>
      </c>
      <c r="E83" s="24">
        <v>0</v>
      </c>
      <c r="F83" s="24">
        <v>0</v>
      </c>
      <c r="G83" s="24">
        <v>0</v>
      </c>
      <c r="H83" s="24">
        <v>0</v>
      </c>
      <c r="I83" s="24">
        <v>0</v>
      </c>
      <c r="J83" s="24">
        <v>8.6956521739130438E-4</v>
      </c>
    </row>
    <row r="84" spans="1:27" x14ac:dyDescent="0.3">
      <c r="A84" s="22" t="s">
        <v>49</v>
      </c>
      <c r="B84" s="24">
        <v>1.9455252918287938E-3</v>
      </c>
      <c r="C84" s="24">
        <v>0</v>
      </c>
      <c r="D84" s="24">
        <v>0</v>
      </c>
      <c r="E84" s="24">
        <v>0</v>
      </c>
      <c r="F84" s="24">
        <v>0</v>
      </c>
      <c r="G84" s="24">
        <v>0</v>
      </c>
      <c r="H84" s="24">
        <v>0</v>
      </c>
      <c r="I84" s="24">
        <v>0</v>
      </c>
      <c r="J84" s="24">
        <v>8.6956521739130438E-4</v>
      </c>
    </row>
    <row r="85" spans="1:27" x14ac:dyDescent="0.3">
      <c r="A85" s="22" t="s">
        <v>48</v>
      </c>
      <c r="B85" s="24">
        <v>1.9455252918287938E-3</v>
      </c>
      <c r="C85" s="24">
        <v>0</v>
      </c>
      <c r="D85" s="24">
        <v>0</v>
      </c>
      <c r="E85" s="24">
        <v>1.2195121951219513E-2</v>
      </c>
      <c r="F85" s="24">
        <v>0</v>
      </c>
      <c r="G85" s="24">
        <v>0</v>
      </c>
      <c r="H85" s="24">
        <v>0</v>
      </c>
      <c r="I85" s="24">
        <v>0</v>
      </c>
      <c r="J85" s="24">
        <v>3.4782608695652175E-3</v>
      </c>
      <c r="S85" s="23"/>
      <c r="T85" s="23"/>
      <c r="U85" s="23"/>
      <c r="V85" s="23"/>
      <c r="W85" s="23"/>
      <c r="X85" s="23"/>
      <c r="Y85" s="23"/>
      <c r="Z85" s="23"/>
      <c r="AA85" s="23"/>
    </row>
    <row r="86" spans="1:27" x14ac:dyDescent="0.3">
      <c r="A86" s="22" t="s">
        <v>44</v>
      </c>
      <c r="B86" s="24">
        <v>4.8638132295719845E-2</v>
      </c>
      <c r="C86" s="24">
        <v>0.08</v>
      </c>
      <c r="D86" s="24">
        <v>0</v>
      </c>
      <c r="E86" s="24">
        <v>2.4390243902439025E-2</v>
      </c>
      <c r="F86" s="24">
        <v>0</v>
      </c>
      <c r="G86" s="24">
        <v>0</v>
      </c>
      <c r="H86" s="24">
        <v>1.6949152542372881E-2</v>
      </c>
      <c r="I86" s="24">
        <v>3.125E-2</v>
      </c>
      <c r="J86" s="24">
        <v>3.5652173913043476E-2</v>
      </c>
    </row>
    <row r="87" spans="1:27" x14ac:dyDescent="0.3">
      <c r="A87" s="22" t="s">
        <v>16</v>
      </c>
      <c r="B87" s="24">
        <v>0</v>
      </c>
      <c r="C87" s="24">
        <v>0</v>
      </c>
      <c r="D87" s="24">
        <v>0</v>
      </c>
      <c r="E87" s="24">
        <v>0</v>
      </c>
      <c r="F87" s="24">
        <v>0</v>
      </c>
      <c r="G87" s="24">
        <v>0</v>
      </c>
      <c r="H87" s="24">
        <v>8.4745762711864406E-3</v>
      </c>
      <c r="I87" s="24">
        <v>0</v>
      </c>
      <c r="J87" s="24">
        <v>8.6956521739130438E-4</v>
      </c>
    </row>
    <row r="88" spans="1:27" x14ac:dyDescent="0.3">
      <c r="A88" s="22" t="s">
        <v>53</v>
      </c>
      <c r="B88" s="24">
        <v>1.9455252918287938E-2</v>
      </c>
      <c r="C88" s="24">
        <v>2.6666666666666668E-2</v>
      </c>
      <c r="D88" s="24">
        <v>8.8495575221238937E-3</v>
      </c>
      <c r="E88" s="24">
        <v>0</v>
      </c>
      <c r="F88" s="24">
        <v>0</v>
      </c>
      <c r="G88" s="24">
        <v>0</v>
      </c>
      <c r="H88" s="24">
        <v>4.2372881355932202E-2</v>
      </c>
      <c r="I88" s="24">
        <v>1.5625E-2</v>
      </c>
      <c r="J88" s="24">
        <v>1.6521739130434782E-2</v>
      </c>
    </row>
    <row r="89" spans="1:27" x14ac:dyDescent="0.3">
      <c r="A89" s="22" t="s">
        <v>51</v>
      </c>
      <c r="B89" s="24">
        <v>0</v>
      </c>
      <c r="C89" s="24">
        <v>0</v>
      </c>
      <c r="D89" s="24">
        <v>0</v>
      </c>
      <c r="E89" s="24">
        <v>0</v>
      </c>
      <c r="F89" s="24">
        <v>0</v>
      </c>
      <c r="G89" s="24">
        <v>0</v>
      </c>
      <c r="H89" s="24">
        <v>8.4745762711864406E-3</v>
      </c>
      <c r="I89" s="24">
        <v>0</v>
      </c>
      <c r="J89" s="24">
        <v>8.6956521739130438E-4</v>
      </c>
    </row>
    <row r="90" spans="1:27" x14ac:dyDescent="0.3">
      <c r="A90" s="22" t="s">
        <v>79</v>
      </c>
      <c r="B90" s="24">
        <v>7.7821011673151752E-3</v>
      </c>
      <c r="C90" s="24">
        <v>1.3333333333333334E-2</v>
      </c>
      <c r="D90" s="24">
        <v>2.6548672566371681E-2</v>
      </c>
      <c r="E90" s="24">
        <v>2.032520325203252E-2</v>
      </c>
      <c r="F90" s="24">
        <v>0</v>
      </c>
      <c r="G90" s="24">
        <v>0</v>
      </c>
      <c r="H90" s="24">
        <v>8.4745762711864406E-3</v>
      </c>
      <c r="I90" s="24">
        <v>6.25E-2</v>
      </c>
      <c r="J90" s="24">
        <v>1.5652173913043479E-2</v>
      </c>
    </row>
    <row r="91" spans="1:27" x14ac:dyDescent="0.3">
      <c r="A91" s="21" t="s">
        <v>673</v>
      </c>
      <c r="B91" s="24">
        <v>1</v>
      </c>
      <c r="C91" s="24">
        <v>1</v>
      </c>
      <c r="D91" s="24">
        <v>1</v>
      </c>
      <c r="E91" s="24">
        <v>1</v>
      </c>
      <c r="F91" s="24">
        <v>1</v>
      </c>
      <c r="G91" s="24">
        <v>1</v>
      </c>
      <c r="H91" s="24">
        <v>1</v>
      </c>
      <c r="I91" s="24">
        <v>1</v>
      </c>
      <c r="J91" s="24">
        <v>1</v>
      </c>
    </row>
    <row r="98" spans="1:10" x14ac:dyDescent="0.3">
      <c r="A98" s="41" t="s">
        <v>714</v>
      </c>
    </row>
    <row r="99" spans="1:10" x14ac:dyDescent="0.3">
      <c r="A99" s="20" t="s">
        <v>703</v>
      </c>
      <c r="B99" s="20" t="s">
        <v>674</v>
      </c>
    </row>
    <row r="100" spans="1:10" x14ac:dyDescent="0.3">
      <c r="B100" t="s">
        <v>42</v>
      </c>
      <c r="C100" t="s">
        <v>46</v>
      </c>
      <c r="D100" t="s">
        <v>45</v>
      </c>
      <c r="E100" t="s">
        <v>47</v>
      </c>
      <c r="F100" t="s">
        <v>606</v>
      </c>
      <c r="G100" t="s">
        <v>698</v>
      </c>
      <c r="H100" t="s">
        <v>52</v>
      </c>
      <c r="I100" t="s">
        <v>701</v>
      </c>
      <c r="J100" t="s">
        <v>673</v>
      </c>
    </row>
    <row r="101" spans="1:10" x14ac:dyDescent="0.3">
      <c r="A101" s="20" t="s">
        <v>670</v>
      </c>
    </row>
    <row r="102" spans="1:10" x14ac:dyDescent="0.3">
      <c r="A102" s="21" t="s">
        <v>614</v>
      </c>
      <c r="B102" s="24">
        <v>0.31451612903225806</v>
      </c>
      <c r="C102" s="24">
        <v>5.6451612903225805E-2</v>
      </c>
      <c r="D102" s="24">
        <v>0</v>
      </c>
      <c r="E102" s="24">
        <v>0.11290322580645161</v>
      </c>
      <c r="F102" s="24">
        <v>4.8387096774193547E-2</v>
      </c>
      <c r="G102" s="24">
        <v>0.20161290322580644</v>
      </c>
      <c r="H102" s="24">
        <v>0.20161290322580644</v>
      </c>
      <c r="I102" s="24">
        <v>6.4516129032258063E-2</v>
      </c>
      <c r="J102" s="24">
        <v>1</v>
      </c>
    </row>
    <row r="103" spans="1:10" x14ac:dyDescent="0.3">
      <c r="A103" s="21" t="s">
        <v>615</v>
      </c>
      <c r="B103" s="24">
        <v>0.24</v>
      </c>
      <c r="C103" s="24">
        <v>0.04</v>
      </c>
      <c r="D103" s="24">
        <v>0</v>
      </c>
      <c r="E103" s="24">
        <v>0.12</v>
      </c>
      <c r="F103" s="24">
        <v>0</v>
      </c>
      <c r="G103" s="24">
        <v>0.28000000000000003</v>
      </c>
      <c r="H103" s="24">
        <v>0.32</v>
      </c>
      <c r="I103" s="24">
        <v>0</v>
      </c>
      <c r="J103" s="24">
        <v>1</v>
      </c>
    </row>
    <row r="104" spans="1:10" x14ac:dyDescent="0.3">
      <c r="A104" s="21" t="s">
        <v>616</v>
      </c>
      <c r="B104" s="24">
        <v>0.42222222222222222</v>
      </c>
      <c r="C104" s="24">
        <v>4.4444444444444446E-2</v>
      </c>
      <c r="D104" s="24">
        <v>0</v>
      </c>
      <c r="E104" s="24">
        <v>0.24444444444444444</v>
      </c>
      <c r="F104" s="24">
        <v>0</v>
      </c>
      <c r="G104" s="24">
        <v>0.13333333333333333</v>
      </c>
      <c r="H104" s="24">
        <v>4.4444444444444446E-2</v>
      </c>
      <c r="I104" s="24">
        <v>0.1111111111111111</v>
      </c>
      <c r="J104" s="24">
        <v>1</v>
      </c>
    </row>
    <row r="105" spans="1:10" x14ac:dyDescent="0.3">
      <c r="A105" s="21" t="s">
        <v>617</v>
      </c>
      <c r="B105" s="24">
        <v>0.33333333333333331</v>
      </c>
      <c r="C105" s="24">
        <v>3.0303030303030304E-2</v>
      </c>
      <c r="D105" s="24">
        <v>1.5151515151515152E-2</v>
      </c>
      <c r="E105" s="24">
        <v>7.575757575757576E-2</v>
      </c>
      <c r="F105" s="24">
        <v>3.0303030303030304E-2</v>
      </c>
      <c r="G105" s="24">
        <v>0.21212121212121213</v>
      </c>
      <c r="H105" s="24">
        <v>0.24242424242424243</v>
      </c>
      <c r="I105" s="24">
        <v>6.0606060606060608E-2</v>
      </c>
      <c r="J105" s="24">
        <v>1</v>
      </c>
    </row>
    <row r="106" spans="1:10" x14ac:dyDescent="0.3">
      <c r="A106" s="21" t="s">
        <v>618</v>
      </c>
      <c r="B106" s="24">
        <v>0.24193548387096775</v>
      </c>
      <c r="C106" s="24">
        <v>3.2258064516129031E-2</v>
      </c>
      <c r="D106" s="24">
        <v>1.6129032258064516E-2</v>
      </c>
      <c r="E106" s="24">
        <v>0.37096774193548387</v>
      </c>
      <c r="F106" s="24">
        <v>3.2258064516129031E-2</v>
      </c>
      <c r="G106" s="24">
        <v>0.14516129032258066</v>
      </c>
      <c r="H106" s="24">
        <v>1.6129032258064516E-2</v>
      </c>
      <c r="I106" s="24">
        <v>0.14516129032258066</v>
      </c>
      <c r="J106" s="24">
        <v>1</v>
      </c>
    </row>
    <row r="107" spans="1:10" x14ac:dyDescent="0.3">
      <c r="A107" s="21" t="s">
        <v>619</v>
      </c>
      <c r="B107" s="24">
        <v>0.46153846153846156</v>
      </c>
      <c r="C107" s="24">
        <v>3.8461538461538464E-2</v>
      </c>
      <c r="D107" s="24">
        <v>0</v>
      </c>
      <c r="E107" s="24">
        <v>0.10576923076923077</v>
      </c>
      <c r="F107" s="24">
        <v>9.6153846153846159E-3</v>
      </c>
      <c r="G107" s="24">
        <v>0.29807692307692307</v>
      </c>
      <c r="H107" s="24">
        <v>4.807692307692308E-2</v>
      </c>
      <c r="I107" s="24">
        <v>3.8461538461538464E-2</v>
      </c>
      <c r="J107" s="24">
        <v>1</v>
      </c>
    </row>
    <row r="108" spans="1:10" x14ac:dyDescent="0.3">
      <c r="A108" s="21" t="s">
        <v>620</v>
      </c>
      <c r="B108" s="24">
        <v>0.15789473684210525</v>
      </c>
      <c r="C108" s="24">
        <v>5.2631578947368418E-2</v>
      </c>
      <c r="D108" s="24">
        <v>0</v>
      </c>
      <c r="E108" s="24">
        <v>0.21052631578947367</v>
      </c>
      <c r="F108" s="24">
        <v>5.2631578947368418E-2</v>
      </c>
      <c r="G108" s="24">
        <v>0.26315789473684209</v>
      </c>
      <c r="H108" s="24">
        <v>5.2631578947368418E-2</v>
      </c>
      <c r="I108" s="24">
        <v>0.21052631578947367</v>
      </c>
      <c r="J108" s="24">
        <v>1</v>
      </c>
    </row>
    <row r="109" spans="1:10" x14ac:dyDescent="0.3">
      <c r="A109" s="21" t="s">
        <v>621</v>
      </c>
      <c r="B109" s="24">
        <v>0.19047619047619047</v>
      </c>
      <c r="C109" s="24">
        <v>4.7619047619047616E-2</v>
      </c>
      <c r="D109" s="24">
        <v>0</v>
      </c>
      <c r="E109" s="24">
        <v>0.33333333333333331</v>
      </c>
      <c r="F109" s="24">
        <v>9.5238095238095233E-2</v>
      </c>
      <c r="G109" s="24">
        <v>0.23809523809523808</v>
      </c>
      <c r="H109" s="24">
        <v>4.7619047619047616E-2</v>
      </c>
      <c r="I109" s="24">
        <v>4.7619047619047616E-2</v>
      </c>
      <c r="J109" s="24">
        <v>1</v>
      </c>
    </row>
    <row r="110" spans="1:10" x14ac:dyDescent="0.3">
      <c r="A110" s="21" t="s">
        <v>622</v>
      </c>
      <c r="B110" s="24">
        <v>0</v>
      </c>
      <c r="C110" s="24">
        <v>0</v>
      </c>
      <c r="D110" s="24">
        <v>0</v>
      </c>
      <c r="E110" s="24">
        <v>0.1</v>
      </c>
      <c r="F110" s="24">
        <v>0</v>
      </c>
      <c r="G110" s="24">
        <v>0.3</v>
      </c>
      <c r="H110" s="24">
        <v>0</v>
      </c>
      <c r="I110" s="24">
        <v>0.6</v>
      </c>
      <c r="J110" s="24">
        <v>1</v>
      </c>
    </row>
    <row r="111" spans="1:10" x14ac:dyDescent="0.3">
      <c r="A111" s="21" t="s">
        <v>623</v>
      </c>
      <c r="B111" s="24">
        <v>0.29411764705882354</v>
      </c>
      <c r="C111" s="24">
        <v>0</v>
      </c>
      <c r="D111" s="24">
        <v>0</v>
      </c>
      <c r="E111" s="24">
        <v>5.8823529411764705E-2</v>
      </c>
      <c r="F111" s="24">
        <v>0</v>
      </c>
      <c r="G111" s="24">
        <v>0.52941176470588236</v>
      </c>
      <c r="H111" s="24">
        <v>5.8823529411764705E-2</v>
      </c>
      <c r="I111" s="24">
        <v>5.8823529411764705E-2</v>
      </c>
      <c r="J111" s="24">
        <v>1</v>
      </c>
    </row>
    <row r="112" spans="1:10" x14ac:dyDescent="0.3">
      <c r="A112" s="21" t="s">
        <v>624</v>
      </c>
      <c r="B112" s="24">
        <v>0.16666666666666666</v>
      </c>
      <c r="C112" s="24">
        <v>0</v>
      </c>
      <c r="D112" s="24">
        <v>0</v>
      </c>
      <c r="E112" s="24">
        <v>0.3888888888888889</v>
      </c>
      <c r="F112" s="24">
        <v>5.5555555555555552E-2</v>
      </c>
      <c r="G112" s="24">
        <v>0.27777777777777779</v>
      </c>
      <c r="H112" s="24">
        <v>0</v>
      </c>
      <c r="I112" s="24">
        <v>0.1111111111111111</v>
      </c>
      <c r="J112" s="24">
        <v>1</v>
      </c>
    </row>
    <row r="113" spans="1:10" x14ac:dyDescent="0.3">
      <c r="A113" s="21" t="s">
        <v>625</v>
      </c>
      <c r="B113" s="24">
        <v>0.5714285714285714</v>
      </c>
      <c r="C113" s="24">
        <v>0</v>
      </c>
      <c r="D113" s="24">
        <v>0</v>
      </c>
      <c r="E113" s="24">
        <v>0</v>
      </c>
      <c r="F113" s="24">
        <v>0</v>
      </c>
      <c r="G113" s="24">
        <v>0.42857142857142855</v>
      </c>
      <c r="H113" s="24">
        <v>0</v>
      </c>
      <c r="I113" s="24">
        <v>0</v>
      </c>
      <c r="J113" s="24">
        <v>1</v>
      </c>
    </row>
    <row r="114" spans="1:10" x14ac:dyDescent="0.3">
      <c r="A114" s="21" t="s">
        <v>626</v>
      </c>
      <c r="B114" s="24">
        <v>0.36363636363636365</v>
      </c>
      <c r="C114" s="24">
        <v>3.6363636363636362E-2</v>
      </c>
      <c r="D114" s="24">
        <v>0</v>
      </c>
      <c r="E114" s="24">
        <v>0.4</v>
      </c>
      <c r="F114" s="24">
        <v>1.8181818181818181E-2</v>
      </c>
      <c r="G114" s="24">
        <v>0.14545454545454545</v>
      </c>
      <c r="H114" s="24">
        <v>1.8181818181818181E-2</v>
      </c>
      <c r="I114" s="24">
        <v>1.8181818181818181E-2</v>
      </c>
      <c r="J114" s="24">
        <v>1</v>
      </c>
    </row>
    <row r="115" spans="1:10" x14ac:dyDescent="0.3">
      <c r="A115" s="21" t="s">
        <v>627</v>
      </c>
      <c r="B115" s="24">
        <v>0.36428571428571427</v>
      </c>
      <c r="C115" s="24">
        <v>5.7142857142857141E-2</v>
      </c>
      <c r="D115" s="24">
        <v>1.4285714285714285E-2</v>
      </c>
      <c r="E115" s="24">
        <v>0.1</v>
      </c>
      <c r="F115" s="24">
        <v>2.8571428571428571E-2</v>
      </c>
      <c r="G115" s="24">
        <v>0.17857142857142858</v>
      </c>
      <c r="H115" s="24">
        <v>0.16428571428571428</v>
      </c>
      <c r="I115" s="24">
        <v>9.285714285714286E-2</v>
      </c>
      <c r="J115" s="24">
        <v>1</v>
      </c>
    </row>
    <row r="116" spans="1:10" x14ac:dyDescent="0.3">
      <c r="A116" s="21" t="s">
        <v>653</v>
      </c>
      <c r="B116" s="24">
        <v>0</v>
      </c>
      <c r="C116" s="24">
        <v>0</v>
      </c>
      <c r="D116" s="24">
        <v>0</v>
      </c>
      <c r="E116" s="24">
        <v>0</v>
      </c>
      <c r="F116" s="24">
        <v>0</v>
      </c>
      <c r="G116" s="24">
        <v>0</v>
      </c>
      <c r="H116" s="24">
        <v>0</v>
      </c>
      <c r="I116" s="24">
        <v>1</v>
      </c>
      <c r="J116" s="24">
        <v>1</v>
      </c>
    </row>
    <row r="117" spans="1:10" x14ac:dyDescent="0.3">
      <c r="A117" s="21" t="s">
        <v>635</v>
      </c>
      <c r="B117" s="24">
        <v>0.30232558139534882</v>
      </c>
      <c r="C117" s="24">
        <v>4.6511627906976744E-2</v>
      </c>
      <c r="D117" s="24">
        <v>0</v>
      </c>
      <c r="E117" s="24">
        <v>0.18604651162790697</v>
      </c>
      <c r="F117" s="24">
        <v>0</v>
      </c>
      <c r="G117" s="24">
        <v>0.23255813953488372</v>
      </c>
      <c r="H117" s="24">
        <v>0.13953488372093023</v>
      </c>
      <c r="I117" s="24">
        <v>9.3023255813953487E-2</v>
      </c>
      <c r="J117" s="24">
        <v>1</v>
      </c>
    </row>
    <row r="118" spans="1:10" x14ac:dyDescent="0.3">
      <c r="A118" s="21" t="s">
        <v>637</v>
      </c>
      <c r="B118" s="24">
        <v>6.1946902654867256E-2</v>
      </c>
      <c r="C118" s="24">
        <v>2.6548672566371681E-2</v>
      </c>
      <c r="D118" s="24">
        <v>0</v>
      </c>
      <c r="E118" s="24">
        <v>0.48672566371681414</v>
      </c>
      <c r="F118" s="24">
        <v>0.1415929203539823</v>
      </c>
      <c r="G118" s="24">
        <v>0.25663716814159293</v>
      </c>
      <c r="H118" s="24">
        <v>8.8495575221238937E-3</v>
      </c>
      <c r="I118" s="24">
        <v>1.7699115044247787E-2</v>
      </c>
      <c r="J118" s="24">
        <v>1</v>
      </c>
    </row>
    <row r="119" spans="1:10" x14ac:dyDescent="0.3">
      <c r="A119" s="21" t="s">
        <v>647</v>
      </c>
      <c r="B119" s="24">
        <v>0.5</v>
      </c>
      <c r="C119" s="24">
        <v>0</v>
      </c>
      <c r="D119" s="24">
        <v>0</v>
      </c>
      <c r="E119" s="24">
        <v>0</v>
      </c>
      <c r="F119" s="24">
        <v>0</v>
      </c>
      <c r="G119" s="24">
        <v>0</v>
      </c>
      <c r="H119" s="24">
        <v>0.5</v>
      </c>
      <c r="I119" s="24">
        <v>0</v>
      </c>
      <c r="J119" s="24">
        <v>1</v>
      </c>
    </row>
    <row r="120" spans="1:10" x14ac:dyDescent="0.3">
      <c r="A120" s="21" t="s">
        <v>638</v>
      </c>
      <c r="B120" s="24">
        <v>0.4</v>
      </c>
      <c r="C120" s="24">
        <v>6.6666666666666666E-2</v>
      </c>
      <c r="D120" s="24">
        <v>0</v>
      </c>
      <c r="E120" s="24">
        <v>6.6666666666666666E-2</v>
      </c>
      <c r="F120" s="24">
        <v>0</v>
      </c>
      <c r="G120" s="24">
        <v>6.6666666666666666E-2</v>
      </c>
      <c r="H120" s="24">
        <v>0.33333333333333331</v>
      </c>
      <c r="I120" s="24">
        <v>6.6666666666666666E-2</v>
      </c>
      <c r="J120" s="24">
        <v>1</v>
      </c>
    </row>
    <row r="121" spans="1:10" x14ac:dyDescent="0.3">
      <c r="A121" s="21" t="s">
        <v>632</v>
      </c>
      <c r="B121" s="24">
        <v>1</v>
      </c>
      <c r="C121" s="24">
        <v>0</v>
      </c>
      <c r="D121" s="24">
        <v>0</v>
      </c>
      <c r="E121" s="24">
        <v>0</v>
      </c>
      <c r="F121" s="24">
        <v>0</v>
      </c>
      <c r="G121" s="24">
        <v>0</v>
      </c>
      <c r="H121" s="24">
        <v>0</v>
      </c>
      <c r="I121" s="24">
        <v>0</v>
      </c>
      <c r="J121" s="24">
        <v>1</v>
      </c>
    </row>
    <row r="122" spans="1:10" x14ac:dyDescent="0.3">
      <c r="A122" s="21" t="s">
        <v>639</v>
      </c>
      <c r="B122" s="24">
        <v>1</v>
      </c>
      <c r="C122" s="24">
        <v>0</v>
      </c>
      <c r="D122" s="24">
        <v>0</v>
      </c>
      <c r="E122" s="24">
        <v>0</v>
      </c>
      <c r="F122" s="24">
        <v>0</v>
      </c>
      <c r="G122" s="24">
        <v>0</v>
      </c>
      <c r="H122" s="24">
        <v>0</v>
      </c>
      <c r="I122" s="24">
        <v>0</v>
      </c>
      <c r="J122" s="24">
        <v>1</v>
      </c>
    </row>
    <row r="123" spans="1:10" x14ac:dyDescent="0.3">
      <c r="A123" s="21" t="s">
        <v>646</v>
      </c>
      <c r="B123" s="24">
        <v>0.1</v>
      </c>
      <c r="C123" s="24">
        <v>0</v>
      </c>
      <c r="D123" s="24">
        <v>0</v>
      </c>
      <c r="E123" s="24">
        <v>0</v>
      </c>
      <c r="F123" s="24">
        <v>1.4285714285714285E-2</v>
      </c>
      <c r="G123" s="24">
        <v>5.7142857142857141E-2</v>
      </c>
      <c r="H123" s="24">
        <v>0.8</v>
      </c>
      <c r="I123" s="24">
        <v>2.8571428571428571E-2</v>
      </c>
      <c r="J123" s="24">
        <v>1</v>
      </c>
    </row>
    <row r="124" spans="1:10" x14ac:dyDescent="0.3">
      <c r="A124" s="21" t="s">
        <v>636</v>
      </c>
      <c r="B124" s="24">
        <v>0.63157894736842102</v>
      </c>
      <c r="C124" s="24">
        <v>5.2631578947368418E-2</v>
      </c>
      <c r="D124" s="24">
        <v>0.10526315789473684</v>
      </c>
      <c r="E124" s="24">
        <v>5.2631578947368418E-2</v>
      </c>
      <c r="F124" s="24">
        <v>0</v>
      </c>
      <c r="G124" s="24">
        <v>0</v>
      </c>
      <c r="H124" s="24">
        <v>5.2631578947368418E-2</v>
      </c>
      <c r="I124" s="24">
        <v>0.10526315789473684</v>
      </c>
      <c r="J124" s="24">
        <v>1</v>
      </c>
    </row>
    <row r="125" spans="1:10" x14ac:dyDescent="0.3">
      <c r="A125" s="21" t="s">
        <v>709</v>
      </c>
      <c r="B125" s="24"/>
      <c r="C125" s="24"/>
      <c r="D125" s="24"/>
      <c r="E125" s="24"/>
      <c r="F125" s="24"/>
      <c r="G125" s="24"/>
      <c r="H125" s="24"/>
      <c r="I125" s="24"/>
      <c r="J125" s="24"/>
    </row>
    <row r="126" spans="1:10" x14ac:dyDescent="0.3">
      <c r="A126" s="22" t="s">
        <v>633</v>
      </c>
      <c r="B126" s="24">
        <v>0</v>
      </c>
      <c r="C126" s="24">
        <v>0</v>
      </c>
      <c r="D126" s="24">
        <v>0</v>
      </c>
      <c r="E126" s="24">
        <v>0</v>
      </c>
      <c r="F126" s="24">
        <v>1</v>
      </c>
      <c r="G126" s="24">
        <v>0</v>
      </c>
      <c r="H126" s="24">
        <v>0</v>
      </c>
      <c r="I126" s="24">
        <v>0</v>
      </c>
      <c r="J126" s="24">
        <v>1</v>
      </c>
    </row>
    <row r="127" spans="1:10" x14ac:dyDescent="0.3">
      <c r="A127" s="22" t="s">
        <v>654</v>
      </c>
      <c r="B127" s="24">
        <v>0</v>
      </c>
      <c r="C127" s="24">
        <v>0</v>
      </c>
      <c r="D127" s="24">
        <v>0</v>
      </c>
      <c r="E127" s="24">
        <v>0</v>
      </c>
      <c r="F127" s="24">
        <v>0</v>
      </c>
      <c r="G127" s="24">
        <v>1</v>
      </c>
      <c r="H127" s="24">
        <v>0</v>
      </c>
      <c r="I127" s="24">
        <v>0</v>
      </c>
      <c r="J127" s="24">
        <v>1</v>
      </c>
    </row>
    <row r="128" spans="1:10" x14ac:dyDescent="0.3">
      <c r="A128" s="22" t="s">
        <v>655</v>
      </c>
      <c r="B128" s="24">
        <v>0</v>
      </c>
      <c r="C128" s="24">
        <v>0</v>
      </c>
      <c r="D128" s="24">
        <v>0</v>
      </c>
      <c r="E128" s="24">
        <v>0</v>
      </c>
      <c r="F128" s="24">
        <v>0</v>
      </c>
      <c r="G128" s="24">
        <v>1</v>
      </c>
      <c r="H128" s="24">
        <v>0</v>
      </c>
      <c r="I128" s="24">
        <v>0</v>
      </c>
      <c r="J128" s="24">
        <v>1</v>
      </c>
    </row>
    <row r="129" spans="1:10" x14ac:dyDescent="0.3">
      <c r="A129" s="22" t="s">
        <v>657</v>
      </c>
      <c r="B129" s="24">
        <v>0</v>
      </c>
      <c r="C129" s="24">
        <v>0</v>
      </c>
      <c r="D129" s="24">
        <v>0</v>
      </c>
      <c r="E129" s="24">
        <v>0</v>
      </c>
      <c r="F129" s="24">
        <v>0</v>
      </c>
      <c r="G129" s="24">
        <v>0</v>
      </c>
      <c r="H129" s="24">
        <v>0</v>
      </c>
      <c r="I129" s="24">
        <v>1</v>
      </c>
      <c r="J129" s="24">
        <v>1</v>
      </c>
    </row>
    <row r="130" spans="1:10" x14ac:dyDescent="0.3">
      <c r="A130" s="22" t="s">
        <v>630</v>
      </c>
      <c r="B130" s="24">
        <v>0</v>
      </c>
      <c r="C130" s="24">
        <v>0</v>
      </c>
      <c r="D130" s="24">
        <v>0</v>
      </c>
      <c r="E130" s="24">
        <v>0</v>
      </c>
      <c r="F130" s="24">
        <v>0</v>
      </c>
      <c r="G130" s="24">
        <v>1</v>
      </c>
      <c r="H130" s="24">
        <v>0</v>
      </c>
      <c r="I130" s="24">
        <v>0</v>
      </c>
      <c r="J130" s="24">
        <v>1</v>
      </c>
    </row>
    <row r="131" spans="1:10" x14ac:dyDescent="0.3">
      <c r="A131" s="22" t="s">
        <v>628</v>
      </c>
      <c r="B131" s="24">
        <v>0.36363636363636365</v>
      </c>
      <c r="C131" s="24">
        <v>0</v>
      </c>
      <c r="D131" s="24">
        <v>0</v>
      </c>
      <c r="E131" s="24">
        <v>0</v>
      </c>
      <c r="F131" s="24">
        <v>0</v>
      </c>
      <c r="G131" s="24">
        <v>0.63636363636363635</v>
      </c>
      <c r="H131" s="24">
        <v>0</v>
      </c>
      <c r="I131" s="24">
        <v>0</v>
      </c>
      <c r="J131" s="24">
        <v>1</v>
      </c>
    </row>
    <row r="132" spans="1:10" x14ac:dyDescent="0.3">
      <c r="A132" s="22" t="s">
        <v>631</v>
      </c>
      <c r="B132" s="24">
        <v>9.5238095238095233E-2</v>
      </c>
      <c r="C132" s="24">
        <v>0</v>
      </c>
      <c r="D132" s="24">
        <v>0</v>
      </c>
      <c r="E132" s="24">
        <v>9.5238095238095233E-2</v>
      </c>
      <c r="F132" s="24">
        <v>9.5238095238095233E-2</v>
      </c>
      <c r="G132" s="24">
        <v>0.52380952380952384</v>
      </c>
      <c r="H132" s="24">
        <v>4.7619047619047616E-2</v>
      </c>
      <c r="I132" s="24">
        <v>0.14285714285714285</v>
      </c>
      <c r="J132" s="24">
        <v>1</v>
      </c>
    </row>
    <row r="133" spans="1:10" x14ac:dyDescent="0.3">
      <c r="A133" s="22" t="s">
        <v>629</v>
      </c>
      <c r="B133" s="24">
        <v>0</v>
      </c>
      <c r="C133" s="24">
        <v>0</v>
      </c>
      <c r="D133" s="24">
        <v>0</v>
      </c>
      <c r="E133" s="24">
        <v>0.1</v>
      </c>
      <c r="F133" s="24">
        <v>0.1</v>
      </c>
      <c r="G133" s="24">
        <v>0.8</v>
      </c>
      <c r="H133" s="24">
        <v>0</v>
      </c>
      <c r="I133" s="24">
        <v>0</v>
      </c>
      <c r="J133" s="24">
        <v>1</v>
      </c>
    </row>
    <row r="134" spans="1:10" x14ac:dyDescent="0.3">
      <c r="A134" s="22" t="s">
        <v>658</v>
      </c>
      <c r="B134" s="24">
        <v>0</v>
      </c>
      <c r="C134" s="24">
        <v>0</v>
      </c>
      <c r="D134" s="24">
        <v>0</v>
      </c>
      <c r="E134" s="24">
        <v>0</v>
      </c>
      <c r="F134" s="24">
        <v>0</v>
      </c>
      <c r="G134" s="24">
        <v>0</v>
      </c>
      <c r="H134" s="24">
        <v>0</v>
      </c>
      <c r="I134" s="24">
        <v>1</v>
      </c>
      <c r="J134" s="24">
        <v>1</v>
      </c>
    </row>
    <row r="135" spans="1:10" x14ac:dyDescent="0.3">
      <c r="A135" s="21" t="s">
        <v>682</v>
      </c>
      <c r="B135" s="24">
        <v>0.22222222222222221</v>
      </c>
      <c r="C135" s="24">
        <v>3.3333333333333333E-2</v>
      </c>
      <c r="D135" s="24">
        <v>0</v>
      </c>
      <c r="E135" s="24">
        <v>0.17777777777777778</v>
      </c>
      <c r="F135" s="24">
        <v>7.7777777777777779E-2</v>
      </c>
      <c r="G135" s="24">
        <v>0.36666666666666664</v>
      </c>
      <c r="H135" s="24">
        <v>2.2222222222222223E-2</v>
      </c>
      <c r="I135" s="24">
        <v>0.1</v>
      </c>
      <c r="J135" s="24">
        <v>1</v>
      </c>
    </row>
    <row r="136" spans="1:10" x14ac:dyDescent="0.3">
      <c r="A136" s="21" t="s">
        <v>673</v>
      </c>
      <c r="B136" s="24">
        <v>0.28260869565217389</v>
      </c>
      <c r="C136" s="24">
        <v>3.4782608695652174E-2</v>
      </c>
      <c r="D136" s="24">
        <v>5.2173913043478265E-3</v>
      </c>
      <c r="E136" s="24">
        <v>0.18608695652173912</v>
      </c>
      <c r="F136" s="24">
        <v>4.3478260869565216E-2</v>
      </c>
      <c r="G136" s="24">
        <v>0.23652173913043478</v>
      </c>
      <c r="H136" s="24">
        <v>0.13652173913043478</v>
      </c>
      <c r="I136" s="24">
        <v>7.4782608695652175E-2</v>
      </c>
      <c r="J136" s="24">
        <v>1</v>
      </c>
    </row>
    <row r="141" spans="1:10" x14ac:dyDescent="0.3">
      <c r="A141" s="41" t="s">
        <v>715</v>
      </c>
    </row>
    <row r="143" spans="1:10" x14ac:dyDescent="0.3">
      <c r="A143" s="20" t="s">
        <v>703</v>
      </c>
      <c r="B143" s="20" t="s">
        <v>674</v>
      </c>
    </row>
    <row r="144" spans="1:10" x14ac:dyDescent="0.3">
      <c r="B144" t="s">
        <v>42</v>
      </c>
      <c r="C144" t="s">
        <v>46</v>
      </c>
      <c r="D144" t="s">
        <v>45</v>
      </c>
      <c r="E144" t="s">
        <v>47</v>
      </c>
      <c r="F144" t="s">
        <v>606</v>
      </c>
      <c r="G144" t="s">
        <v>698</v>
      </c>
      <c r="H144" t="s">
        <v>52</v>
      </c>
      <c r="I144" t="s">
        <v>701</v>
      </c>
      <c r="J144" t="s">
        <v>673</v>
      </c>
    </row>
    <row r="145" spans="1:10" x14ac:dyDescent="0.3">
      <c r="A145" s="20" t="s">
        <v>670</v>
      </c>
    </row>
    <row r="146" spans="1:10" x14ac:dyDescent="0.3">
      <c r="A146" s="21" t="s">
        <v>614</v>
      </c>
      <c r="B146" s="24">
        <v>0.31343283582089554</v>
      </c>
      <c r="C146" s="24">
        <v>3.7313432835820892E-2</v>
      </c>
      <c r="D146" s="24">
        <v>0</v>
      </c>
      <c r="E146" s="24">
        <v>0.14925373134328357</v>
      </c>
      <c r="F146" s="24">
        <v>2.9850746268656716E-2</v>
      </c>
      <c r="G146" s="24">
        <v>0.30597014925373134</v>
      </c>
      <c r="H146" s="24">
        <v>7.4626865671641784E-2</v>
      </c>
      <c r="I146" s="24">
        <v>8.9552238805970144E-2</v>
      </c>
      <c r="J146" s="24">
        <v>1</v>
      </c>
    </row>
    <row r="147" spans="1:10" x14ac:dyDescent="0.3">
      <c r="A147" s="21" t="s">
        <v>615</v>
      </c>
      <c r="B147" s="24">
        <v>9.0909090909090912E-2</v>
      </c>
      <c r="C147" s="24">
        <v>4.5454545454545456E-2</v>
      </c>
      <c r="D147" s="24">
        <v>0</v>
      </c>
      <c r="E147" s="24">
        <v>0.18181818181818182</v>
      </c>
      <c r="F147" s="24">
        <v>4.5454545454545456E-2</v>
      </c>
      <c r="G147" s="24">
        <v>0.27272727272727271</v>
      </c>
      <c r="H147" s="24">
        <v>0.36363636363636365</v>
      </c>
      <c r="I147" s="24">
        <v>0</v>
      </c>
      <c r="J147" s="24">
        <v>1</v>
      </c>
    </row>
    <row r="148" spans="1:10" x14ac:dyDescent="0.3">
      <c r="A148" s="21" t="s">
        <v>616</v>
      </c>
      <c r="B148" s="24">
        <v>0.34862385321100919</v>
      </c>
      <c r="C148" s="24">
        <v>8.2568807339449546E-2</v>
      </c>
      <c r="D148" s="24">
        <v>0</v>
      </c>
      <c r="E148" s="24">
        <v>0.16513761467889909</v>
      </c>
      <c r="F148" s="24">
        <v>7.3394495412844041E-2</v>
      </c>
      <c r="G148" s="24">
        <v>0.1743119266055046</v>
      </c>
      <c r="H148" s="24">
        <v>7.3394495412844041E-2</v>
      </c>
      <c r="I148" s="24">
        <v>8.2568807339449546E-2</v>
      </c>
      <c r="J148" s="24">
        <v>1</v>
      </c>
    </row>
    <row r="149" spans="1:10" x14ac:dyDescent="0.3">
      <c r="A149" s="21" t="s">
        <v>617</v>
      </c>
      <c r="B149" s="24">
        <v>0.3188405797101449</v>
      </c>
      <c r="C149" s="24">
        <v>2.8985507246376812E-2</v>
      </c>
      <c r="D149" s="24">
        <v>1.4492753623188406E-2</v>
      </c>
      <c r="E149" s="24">
        <v>0.17391304347826086</v>
      </c>
      <c r="F149" s="24">
        <v>4.3478260869565216E-2</v>
      </c>
      <c r="G149" s="24">
        <v>0.14492753623188406</v>
      </c>
      <c r="H149" s="24">
        <v>0.17391304347826086</v>
      </c>
      <c r="I149" s="24">
        <v>0.10144927536231885</v>
      </c>
      <c r="J149" s="24">
        <v>1</v>
      </c>
    </row>
    <row r="150" spans="1:10" x14ac:dyDescent="0.3">
      <c r="A150" s="21" t="s">
        <v>618</v>
      </c>
      <c r="B150" s="24">
        <v>0.38983050847457629</v>
      </c>
      <c r="C150" s="24">
        <v>1.6949152542372881E-2</v>
      </c>
      <c r="D150" s="24">
        <v>0</v>
      </c>
      <c r="E150" s="24">
        <v>0.13559322033898305</v>
      </c>
      <c r="F150" s="24">
        <v>3.3898305084745763E-2</v>
      </c>
      <c r="G150" s="24">
        <v>0.25423728813559321</v>
      </c>
      <c r="H150" s="24">
        <v>0.13559322033898305</v>
      </c>
      <c r="I150" s="24">
        <v>3.3898305084745763E-2</v>
      </c>
      <c r="J150" s="24">
        <v>1</v>
      </c>
    </row>
    <row r="151" spans="1:10" x14ac:dyDescent="0.3">
      <c r="A151" s="21" t="s">
        <v>619</v>
      </c>
      <c r="B151" s="24">
        <v>0.29545454545454547</v>
      </c>
      <c r="C151" s="24">
        <v>4.5454545454545456E-2</v>
      </c>
      <c r="D151" s="24">
        <v>0</v>
      </c>
      <c r="E151" s="24">
        <v>0.27272727272727271</v>
      </c>
      <c r="F151" s="24">
        <v>9.0909090909090912E-2</v>
      </c>
      <c r="G151" s="24">
        <v>0.27272727272727271</v>
      </c>
      <c r="H151" s="24">
        <v>2.2727272727272728E-2</v>
      </c>
      <c r="I151" s="24">
        <v>0</v>
      </c>
      <c r="J151" s="24">
        <v>1</v>
      </c>
    </row>
    <row r="152" spans="1:10" x14ac:dyDescent="0.3">
      <c r="A152" s="21" t="s">
        <v>620</v>
      </c>
      <c r="B152" s="24">
        <v>0.2</v>
      </c>
      <c r="C152" s="24">
        <v>0</v>
      </c>
      <c r="D152" s="24">
        <v>0</v>
      </c>
      <c r="E152" s="24">
        <v>0.1</v>
      </c>
      <c r="F152" s="24">
        <v>0</v>
      </c>
      <c r="G152" s="24">
        <v>0.3</v>
      </c>
      <c r="H152" s="24">
        <v>0.2</v>
      </c>
      <c r="I152" s="24">
        <v>0.2</v>
      </c>
      <c r="J152" s="24">
        <v>1</v>
      </c>
    </row>
    <row r="153" spans="1:10" x14ac:dyDescent="0.3">
      <c r="A153" s="21" t="s">
        <v>621</v>
      </c>
      <c r="B153" s="24">
        <v>0.16666666666666666</v>
      </c>
      <c r="C153" s="24">
        <v>0</v>
      </c>
      <c r="D153" s="24">
        <v>0</v>
      </c>
      <c r="E153" s="24">
        <v>0.16666666666666666</v>
      </c>
      <c r="F153" s="24">
        <v>3.3333333333333333E-2</v>
      </c>
      <c r="G153" s="24">
        <v>0.43333333333333335</v>
      </c>
      <c r="H153" s="24">
        <v>0.16666666666666666</v>
      </c>
      <c r="I153" s="24">
        <v>3.3333333333333333E-2</v>
      </c>
      <c r="J153" s="24">
        <v>1</v>
      </c>
    </row>
    <row r="154" spans="1:10" x14ac:dyDescent="0.3">
      <c r="A154" s="21" t="s">
        <v>622</v>
      </c>
      <c r="B154" s="24">
        <v>0</v>
      </c>
      <c r="C154" s="24">
        <v>0</v>
      </c>
      <c r="D154" s="24">
        <v>0</v>
      </c>
      <c r="E154" s="24">
        <v>0.25</v>
      </c>
      <c r="F154" s="24">
        <v>0</v>
      </c>
      <c r="G154" s="24">
        <v>0.25</v>
      </c>
      <c r="H154" s="24">
        <v>0.25</v>
      </c>
      <c r="I154" s="24">
        <v>0.25</v>
      </c>
      <c r="J154" s="24">
        <v>1</v>
      </c>
    </row>
    <row r="155" spans="1:10" x14ac:dyDescent="0.3">
      <c r="A155" s="21" t="s">
        <v>623</v>
      </c>
      <c r="B155" s="24">
        <v>0</v>
      </c>
      <c r="C155" s="24">
        <v>0</v>
      </c>
      <c r="D155" s="24">
        <v>0</v>
      </c>
      <c r="E155" s="24">
        <v>0.2857142857142857</v>
      </c>
      <c r="F155" s="24">
        <v>0</v>
      </c>
      <c r="G155" s="24">
        <v>0.42857142857142855</v>
      </c>
      <c r="H155" s="24">
        <v>7.1428571428571425E-2</v>
      </c>
      <c r="I155" s="24">
        <v>0.21428571428571427</v>
      </c>
      <c r="J155" s="24">
        <v>1</v>
      </c>
    </row>
    <row r="156" spans="1:10" x14ac:dyDescent="0.3">
      <c r="A156" s="21" t="s">
        <v>624</v>
      </c>
      <c r="B156" s="24">
        <v>0.21951219512195122</v>
      </c>
      <c r="C156" s="24">
        <v>2.4390243902439025E-2</v>
      </c>
      <c r="D156" s="24">
        <v>0</v>
      </c>
      <c r="E156" s="24">
        <v>0.26829268292682928</v>
      </c>
      <c r="F156" s="24">
        <v>4.878048780487805E-2</v>
      </c>
      <c r="G156" s="24">
        <v>0.12195121951219512</v>
      </c>
      <c r="H156" s="24">
        <v>0.17073170731707318</v>
      </c>
      <c r="I156" s="24">
        <v>0.14634146341463414</v>
      </c>
      <c r="J156" s="24">
        <v>1</v>
      </c>
    </row>
    <row r="157" spans="1:10" x14ac:dyDescent="0.3">
      <c r="A157" s="21" t="s">
        <v>625</v>
      </c>
      <c r="B157" s="24">
        <v>0</v>
      </c>
      <c r="C157" s="24">
        <v>0</v>
      </c>
      <c r="D157" s="24">
        <v>0</v>
      </c>
      <c r="E157" s="24">
        <v>0</v>
      </c>
      <c r="F157" s="24">
        <v>0</v>
      </c>
      <c r="G157" s="24">
        <v>0.66666666666666663</v>
      </c>
      <c r="H157" s="24">
        <v>0</v>
      </c>
      <c r="I157" s="24">
        <v>0.33333333333333331</v>
      </c>
      <c r="J157" s="24">
        <v>1</v>
      </c>
    </row>
    <row r="158" spans="1:10" x14ac:dyDescent="0.3">
      <c r="A158" s="21" t="s">
        <v>626</v>
      </c>
      <c r="B158" s="24">
        <v>0.15789473684210525</v>
      </c>
      <c r="C158" s="24">
        <v>2.6315789473684209E-2</v>
      </c>
      <c r="D158" s="24">
        <v>0</v>
      </c>
      <c r="E158" s="24">
        <v>0.39473684210526316</v>
      </c>
      <c r="F158" s="24">
        <v>0.10526315789473684</v>
      </c>
      <c r="G158" s="24">
        <v>0.15789473684210525</v>
      </c>
      <c r="H158" s="24">
        <v>0.13157894736842105</v>
      </c>
      <c r="I158" s="24">
        <v>2.6315789473684209E-2</v>
      </c>
      <c r="J158" s="24">
        <v>1</v>
      </c>
    </row>
    <row r="159" spans="1:10" x14ac:dyDescent="0.3">
      <c r="A159" s="21" t="s">
        <v>627</v>
      </c>
      <c r="B159" s="24">
        <v>0.34459459459459457</v>
      </c>
      <c r="C159" s="24">
        <v>4.72972972972973E-2</v>
      </c>
      <c r="D159" s="24">
        <v>2.0270270270270271E-2</v>
      </c>
      <c r="E159" s="24">
        <v>0.10810810810810811</v>
      </c>
      <c r="F159" s="24">
        <v>1.3513513513513514E-2</v>
      </c>
      <c r="G159" s="24">
        <v>0.24324324324324326</v>
      </c>
      <c r="H159" s="24">
        <v>0.12837837837837837</v>
      </c>
      <c r="I159" s="24">
        <v>9.45945945945946E-2</v>
      </c>
      <c r="J159" s="24">
        <v>1</v>
      </c>
    </row>
    <row r="160" spans="1:10" x14ac:dyDescent="0.3">
      <c r="A160" s="21" t="s">
        <v>635</v>
      </c>
      <c r="B160" s="24">
        <v>0.4</v>
      </c>
      <c r="C160" s="24">
        <v>0</v>
      </c>
      <c r="D160" s="24">
        <v>0</v>
      </c>
      <c r="E160" s="24">
        <v>9.4736842105263161E-2</v>
      </c>
      <c r="F160" s="24">
        <v>1.0526315789473684E-2</v>
      </c>
      <c r="G160" s="24">
        <v>0.18947368421052632</v>
      </c>
      <c r="H160" s="24">
        <v>0.21052631578947367</v>
      </c>
      <c r="I160" s="24">
        <v>9.4736842105263161E-2</v>
      </c>
      <c r="J160" s="24">
        <v>1</v>
      </c>
    </row>
    <row r="161" spans="1:10" x14ac:dyDescent="0.3">
      <c r="A161" s="21" t="s">
        <v>637</v>
      </c>
      <c r="B161" s="24">
        <v>0.20155038759689922</v>
      </c>
      <c r="C161" s="24">
        <v>1.5503875968992248E-2</v>
      </c>
      <c r="D161" s="24">
        <v>0</v>
      </c>
      <c r="E161" s="24">
        <v>0.40310077519379844</v>
      </c>
      <c r="F161" s="24">
        <v>0.10077519379844961</v>
      </c>
      <c r="G161" s="24">
        <v>0.24031007751937986</v>
      </c>
      <c r="H161" s="24">
        <v>0</v>
      </c>
      <c r="I161" s="24">
        <v>3.875968992248062E-2</v>
      </c>
      <c r="J161" s="24">
        <v>1</v>
      </c>
    </row>
    <row r="162" spans="1:10" x14ac:dyDescent="0.3">
      <c r="A162" s="21" t="s">
        <v>647</v>
      </c>
      <c r="B162" s="24">
        <v>0.66666666666666663</v>
      </c>
      <c r="C162" s="24">
        <v>0</v>
      </c>
      <c r="D162" s="24">
        <v>0</v>
      </c>
      <c r="E162" s="24">
        <v>0.33333333333333331</v>
      </c>
      <c r="F162" s="24">
        <v>0</v>
      </c>
      <c r="G162" s="24">
        <v>0</v>
      </c>
      <c r="H162" s="24">
        <v>0</v>
      </c>
      <c r="I162" s="24">
        <v>0</v>
      </c>
      <c r="J162" s="24">
        <v>1</v>
      </c>
    </row>
    <row r="163" spans="1:10" x14ac:dyDescent="0.3">
      <c r="A163" s="21" t="s">
        <v>648</v>
      </c>
      <c r="B163" s="24">
        <v>0.33333333333333331</v>
      </c>
      <c r="C163" s="24">
        <v>0</v>
      </c>
      <c r="D163" s="24">
        <v>0</v>
      </c>
      <c r="E163" s="24">
        <v>0</v>
      </c>
      <c r="F163" s="24">
        <v>0</v>
      </c>
      <c r="G163" s="24">
        <v>0.66666666666666663</v>
      </c>
      <c r="H163" s="24">
        <v>0</v>
      </c>
      <c r="I163" s="24">
        <v>0</v>
      </c>
      <c r="J163" s="24">
        <v>1</v>
      </c>
    </row>
    <row r="164" spans="1:10" x14ac:dyDescent="0.3">
      <c r="A164" s="21" t="s">
        <v>638</v>
      </c>
      <c r="B164" s="24">
        <v>0.36363636363636365</v>
      </c>
      <c r="C164" s="24">
        <v>0</v>
      </c>
      <c r="D164" s="24">
        <v>0</v>
      </c>
      <c r="E164" s="24">
        <v>0.12121212121212122</v>
      </c>
      <c r="F164" s="24">
        <v>3.0303030303030304E-2</v>
      </c>
      <c r="G164" s="24">
        <v>0.18181818181818182</v>
      </c>
      <c r="H164" s="24">
        <v>0.18181818181818182</v>
      </c>
      <c r="I164" s="24">
        <v>0.12121212121212122</v>
      </c>
      <c r="J164" s="24">
        <v>1</v>
      </c>
    </row>
    <row r="165" spans="1:10" x14ac:dyDescent="0.3">
      <c r="A165" s="21" t="s">
        <v>646</v>
      </c>
      <c r="B165" s="24">
        <v>9.7087378640776698E-2</v>
      </c>
      <c r="C165" s="24">
        <v>4.8543689320388349E-2</v>
      </c>
      <c r="D165" s="24">
        <v>9.7087378640776691E-3</v>
      </c>
      <c r="E165" s="24">
        <v>0.11650485436893204</v>
      </c>
      <c r="F165" s="24">
        <v>9.7087378640776691E-3</v>
      </c>
      <c r="G165" s="24">
        <v>0.26213592233009708</v>
      </c>
      <c r="H165" s="24">
        <v>0.37864077669902912</v>
      </c>
      <c r="I165" s="24">
        <v>7.7669902912621352E-2</v>
      </c>
      <c r="J165" s="24">
        <v>1</v>
      </c>
    </row>
    <row r="166" spans="1:10" x14ac:dyDescent="0.3">
      <c r="A166" s="21" t="s">
        <v>636</v>
      </c>
      <c r="B166" s="24">
        <v>0.5714285714285714</v>
      </c>
      <c r="C166" s="24">
        <v>0.10714285714285714</v>
      </c>
      <c r="D166" s="24">
        <v>3.5714285714285712E-2</v>
      </c>
      <c r="E166" s="24">
        <v>0.14285714285714285</v>
      </c>
      <c r="F166" s="24">
        <v>0</v>
      </c>
      <c r="G166" s="24">
        <v>7.1428571428571425E-2</v>
      </c>
      <c r="H166" s="24">
        <v>7.1428571428571425E-2</v>
      </c>
      <c r="I166" s="24">
        <v>0</v>
      </c>
      <c r="J166" s="24">
        <v>1</v>
      </c>
    </row>
    <row r="167" spans="1:10" x14ac:dyDescent="0.3">
      <c r="A167" s="21" t="s">
        <v>709</v>
      </c>
      <c r="B167" s="24"/>
      <c r="C167" s="24"/>
      <c r="D167" s="24"/>
      <c r="E167" s="24"/>
      <c r="F167" s="24"/>
      <c r="G167" s="24"/>
      <c r="H167" s="24"/>
      <c r="I167" s="24"/>
      <c r="J167" s="24"/>
    </row>
    <row r="168" spans="1:10" x14ac:dyDescent="0.3">
      <c r="A168" s="22" t="s">
        <v>633</v>
      </c>
      <c r="B168" s="24">
        <v>0</v>
      </c>
      <c r="C168" s="24">
        <v>0</v>
      </c>
      <c r="D168" s="24">
        <v>0</v>
      </c>
      <c r="E168" s="24">
        <v>0</v>
      </c>
      <c r="F168" s="24">
        <v>0</v>
      </c>
      <c r="G168" s="24">
        <v>1</v>
      </c>
      <c r="H168" s="24">
        <v>0</v>
      </c>
      <c r="I168" s="24">
        <v>0</v>
      </c>
      <c r="J168" s="24">
        <v>1</v>
      </c>
    </row>
    <row r="169" spans="1:10" x14ac:dyDescent="0.3">
      <c r="A169" s="22" t="s">
        <v>654</v>
      </c>
      <c r="B169" s="24">
        <v>0</v>
      </c>
      <c r="C169" s="24">
        <v>0</v>
      </c>
      <c r="D169" s="24">
        <v>0</v>
      </c>
      <c r="E169" s="24">
        <v>0</v>
      </c>
      <c r="F169" s="24">
        <v>0</v>
      </c>
      <c r="G169" s="24">
        <v>1</v>
      </c>
      <c r="H169" s="24">
        <v>0</v>
      </c>
      <c r="I169" s="24">
        <v>0</v>
      </c>
      <c r="J169" s="24">
        <v>1</v>
      </c>
    </row>
    <row r="170" spans="1:10" x14ac:dyDescent="0.3">
      <c r="A170" s="22" t="s">
        <v>630</v>
      </c>
      <c r="B170" s="24">
        <v>0.16666666666666666</v>
      </c>
      <c r="C170" s="24">
        <v>0</v>
      </c>
      <c r="D170" s="24">
        <v>0</v>
      </c>
      <c r="E170" s="24">
        <v>0.16666666666666666</v>
      </c>
      <c r="F170" s="24">
        <v>0.16666666666666666</v>
      </c>
      <c r="G170" s="24">
        <v>0.33333333333333331</v>
      </c>
      <c r="H170" s="24">
        <v>0.16666666666666666</v>
      </c>
      <c r="I170" s="24">
        <v>0</v>
      </c>
      <c r="J170" s="24">
        <v>1</v>
      </c>
    </row>
    <row r="171" spans="1:10" x14ac:dyDescent="0.3">
      <c r="A171" s="22" t="s">
        <v>628</v>
      </c>
      <c r="B171" s="24">
        <v>0.2857142857142857</v>
      </c>
      <c r="C171" s="24">
        <v>0</v>
      </c>
      <c r="D171" s="24">
        <v>0</v>
      </c>
      <c r="E171" s="24">
        <v>0</v>
      </c>
      <c r="F171" s="24">
        <v>0.14285714285714285</v>
      </c>
      <c r="G171" s="24">
        <v>0.42857142857142855</v>
      </c>
      <c r="H171" s="24">
        <v>0.14285714285714285</v>
      </c>
      <c r="I171" s="24">
        <v>0</v>
      </c>
      <c r="J171" s="24">
        <v>1</v>
      </c>
    </row>
    <row r="172" spans="1:10" x14ac:dyDescent="0.3">
      <c r="A172" s="22" t="s">
        <v>631</v>
      </c>
      <c r="B172" s="24">
        <v>0.2857142857142857</v>
      </c>
      <c r="C172" s="24">
        <v>0.14285714285714285</v>
      </c>
      <c r="D172" s="24">
        <v>0</v>
      </c>
      <c r="E172" s="24">
        <v>0.2857142857142857</v>
      </c>
      <c r="F172" s="24">
        <v>0.14285714285714285</v>
      </c>
      <c r="G172" s="24">
        <v>0.14285714285714285</v>
      </c>
      <c r="H172" s="24">
        <v>0</v>
      </c>
      <c r="I172" s="24">
        <v>0</v>
      </c>
      <c r="J172" s="24">
        <v>1</v>
      </c>
    </row>
    <row r="173" spans="1:10" x14ac:dyDescent="0.3">
      <c r="A173" s="22" t="s">
        <v>629</v>
      </c>
      <c r="B173" s="24">
        <v>0.2</v>
      </c>
      <c r="C173" s="24">
        <v>0</v>
      </c>
      <c r="D173" s="24">
        <v>0</v>
      </c>
      <c r="E173" s="24">
        <v>0.4</v>
      </c>
      <c r="F173" s="24">
        <v>0</v>
      </c>
      <c r="G173" s="24">
        <v>0</v>
      </c>
      <c r="H173" s="24">
        <v>0.2</v>
      </c>
      <c r="I173" s="24">
        <v>0.2</v>
      </c>
      <c r="J173" s="24">
        <v>1</v>
      </c>
    </row>
    <row r="174" spans="1:10" x14ac:dyDescent="0.3">
      <c r="A174" s="21" t="s">
        <v>682</v>
      </c>
      <c r="B174" s="24">
        <v>0.33333333333333331</v>
      </c>
      <c r="C174" s="24">
        <v>0</v>
      </c>
      <c r="D174" s="24">
        <v>0</v>
      </c>
      <c r="E174" s="24">
        <v>0</v>
      </c>
      <c r="F174" s="24">
        <v>0</v>
      </c>
      <c r="G174" s="24">
        <v>0.66666666666666663</v>
      </c>
      <c r="H174" s="24">
        <v>0</v>
      </c>
      <c r="I174" s="24">
        <v>0</v>
      </c>
      <c r="J174" s="24">
        <v>1</v>
      </c>
    </row>
    <row r="175" spans="1:10" x14ac:dyDescent="0.3">
      <c r="A175" s="21" t="s">
        <v>673</v>
      </c>
      <c r="B175" s="24">
        <v>0.28260869565217389</v>
      </c>
      <c r="C175" s="24">
        <v>3.4782608695652174E-2</v>
      </c>
      <c r="D175" s="24">
        <v>5.2173913043478265E-3</v>
      </c>
      <c r="E175" s="24">
        <v>0.18608695652173912</v>
      </c>
      <c r="F175" s="24">
        <v>4.3478260869565216E-2</v>
      </c>
      <c r="G175" s="24">
        <v>0.23652173913043478</v>
      </c>
      <c r="H175" s="24">
        <v>0.13652173913043478</v>
      </c>
      <c r="I175" s="24">
        <v>7.4782608695652175E-2</v>
      </c>
      <c r="J175" s="24">
        <v>1</v>
      </c>
    </row>
    <row r="182" spans="1:18" x14ac:dyDescent="0.3">
      <c r="A182" s="40" t="s">
        <v>711</v>
      </c>
    </row>
    <row r="184" spans="1:18" x14ac:dyDescent="0.3">
      <c r="A184" s="20" t="s">
        <v>703</v>
      </c>
      <c r="B184" s="20" t="s">
        <v>674</v>
      </c>
    </row>
    <row r="185" spans="1:18" x14ac:dyDescent="0.3">
      <c r="B185" t="s">
        <v>671</v>
      </c>
      <c r="H185" t="s">
        <v>684</v>
      </c>
      <c r="I185" t="s">
        <v>672</v>
      </c>
      <c r="O185" t="s">
        <v>685</v>
      </c>
      <c r="P185" t="s">
        <v>79</v>
      </c>
      <c r="Q185" t="s">
        <v>673</v>
      </c>
    </row>
    <row r="186" spans="1:18" x14ac:dyDescent="0.3">
      <c r="B186" t="s">
        <v>688</v>
      </c>
      <c r="C186" t="s">
        <v>689</v>
      </c>
      <c r="D186" t="s">
        <v>690</v>
      </c>
      <c r="E186" t="s">
        <v>691</v>
      </c>
      <c r="F186" t="s">
        <v>687</v>
      </c>
      <c r="G186" t="s">
        <v>692</v>
      </c>
      <c r="I186" t="s">
        <v>688</v>
      </c>
      <c r="J186" t="s">
        <v>689</v>
      </c>
      <c r="K186" t="s">
        <v>690</v>
      </c>
      <c r="L186" t="s">
        <v>691</v>
      </c>
      <c r="M186" t="s">
        <v>687</v>
      </c>
      <c r="N186" t="s">
        <v>692</v>
      </c>
    </row>
    <row r="187" spans="1:18" x14ac:dyDescent="0.3">
      <c r="R187" s="23"/>
    </row>
    <row r="188" spans="1:18" x14ac:dyDescent="0.3">
      <c r="A188" s="20" t="s">
        <v>670</v>
      </c>
    </row>
    <row r="189" spans="1:18" x14ac:dyDescent="0.3">
      <c r="A189" s="21" t="s">
        <v>12</v>
      </c>
      <c r="B189" s="24">
        <v>2.8248587570621469E-2</v>
      </c>
      <c r="C189" s="24">
        <v>2.3809523809523808E-2</v>
      </c>
      <c r="D189" s="24">
        <v>9.375E-2</v>
      </c>
      <c r="E189" s="24">
        <v>3.3333333333333333E-2</v>
      </c>
      <c r="F189" s="24">
        <v>0.11764705882352941</v>
      </c>
      <c r="G189" s="24">
        <v>0</v>
      </c>
      <c r="H189" s="24">
        <v>5.0909090909090911E-2</v>
      </c>
      <c r="I189" s="24">
        <v>1.4285714285714285E-2</v>
      </c>
      <c r="J189" s="24">
        <v>1.8987341772151899E-2</v>
      </c>
      <c r="K189" s="24">
        <v>3.3783783783783786E-2</v>
      </c>
      <c r="L189" s="24">
        <v>0.11320754716981132</v>
      </c>
      <c r="M189" s="24">
        <v>7.6923076923076927E-2</v>
      </c>
      <c r="N189" s="24">
        <v>0</v>
      </c>
      <c r="O189" s="24">
        <v>3.5185185185185187E-2</v>
      </c>
      <c r="P189" s="24">
        <v>0.05</v>
      </c>
      <c r="Q189" s="24">
        <v>4.3478260869565216E-2</v>
      </c>
    </row>
    <row r="190" spans="1:18" x14ac:dyDescent="0.3">
      <c r="A190" s="21" t="s">
        <v>5</v>
      </c>
      <c r="B190" s="24">
        <v>0.53672316384180796</v>
      </c>
      <c r="C190" s="24">
        <v>0.46825396825396826</v>
      </c>
      <c r="D190" s="24">
        <v>0.484375</v>
      </c>
      <c r="E190" s="24">
        <v>0.53333333333333333</v>
      </c>
      <c r="F190" s="24">
        <v>0.56862745098039214</v>
      </c>
      <c r="G190" s="24">
        <v>0.375</v>
      </c>
      <c r="H190" s="24">
        <v>0.50909090909090904</v>
      </c>
      <c r="I190" s="24">
        <v>0.58571428571428574</v>
      </c>
      <c r="J190" s="24">
        <v>0.5</v>
      </c>
      <c r="K190" s="24">
        <v>0.49324324324324326</v>
      </c>
      <c r="L190" s="24">
        <v>0.45283018867924529</v>
      </c>
      <c r="M190" s="24">
        <v>0.69230769230769229</v>
      </c>
      <c r="N190" s="24">
        <v>0.5</v>
      </c>
      <c r="O190" s="24">
        <v>0.52962962962962967</v>
      </c>
      <c r="P190" s="24">
        <v>0.48333333333333334</v>
      </c>
      <c r="Q190" s="24">
        <v>0.5173913043478261</v>
      </c>
    </row>
    <row r="191" spans="1:18" x14ac:dyDescent="0.3">
      <c r="A191" s="21" t="s">
        <v>10</v>
      </c>
      <c r="B191" s="24">
        <v>0</v>
      </c>
      <c r="C191" s="24">
        <v>0</v>
      </c>
      <c r="D191" s="24">
        <v>7.8125E-3</v>
      </c>
      <c r="E191" s="24">
        <v>0</v>
      </c>
      <c r="F191" s="24">
        <v>1.9607843137254902E-2</v>
      </c>
      <c r="G191" s="24">
        <v>0</v>
      </c>
      <c r="H191" s="24">
        <v>3.6363636363636364E-3</v>
      </c>
      <c r="I191" s="24">
        <v>0</v>
      </c>
      <c r="J191" s="24">
        <v>1.2658227848101266E-2</v>
      </c>
      <c r="K191" s="24">
        <v>1.3513513513513514E-2</v>
      </c>
      <c r="L191" s="24">
        <v>1.8867924528301886E-2</v>
      </c>
      <c r="M191" s="24">
        <v>0</v>
      </c>
      <c r="N191" s="24">
        <v>0</v>
      </c>
      <c r="O191" s="24">
        <v>9.2592592592592587E-3</v>
      </c>
      <c r="P191" s="24">
        <v>0</v>
      </c>
      <c r="Q191" s="24">
        <v>6.0869565217391303E-3</v>
      </c>
    </row>
    <row r="192" spans="1:18" x14ac:dyDescent="0.3">
      <c r="A192" s="21" t="s">
        <v>11</v>
      </c>
      <c r="B192" s="24">
        <v>1.1299435028248588E-2</v>
      </c>
      <c r="C192" s="24">
        <v>5.5555555555555552E-2</v>
      </c>
      <c r="D192" s="24">
        <v>2.34375E-2</v>
      </c>
      <c r="E192" s="24">
        <v>3.3333333333333333E-2</v>
      </c>
      <c r="F192" s="24">
        <v>0</v>
      </c>
      <c r="G192" s="24">
        <v>0</v>
      </c>
      <c r="H192" s="24">
        <v>2.5454545454545455E-2</v>
      </c>
      <c r="I192" s="24">
        <v>2.8571428571428571E-2</v>
      </c>
      <c r="J192" s="24">
        <v>3.7974683544303799E-2</v>
      </c>
      <c r="K192" s="24">
        <v>8.1081081081081086E-2</v>
      </c>
      <c r="L192" s="24">
        <v>0.11320754716981132</v>
      </c>
      <c r="M192" s="24">
        <v>2.564102564102564E-2</v>
      </c>
      <c r="N192" s="24">
        <v>0</v>
      </c>
      <c r="O192" s="24">
        <v>5.3703703703703705E-2</v>
      </c>
      <c r="P192" s="24">
        <v>3.3333333333333333E-2</v>
      </c>
      <c r="Q192" s="24">
        <v>3.9130434782608699E-2</v>
      </c>
    </row>
    <row r="193" spans="1:17" x14ac:dyDescent="0.3">
      <c r="A193" s="21" t="s">
        <v>8</v>
      </c>
      <c r="B193" s="24">
        <v>0.23728813559322035</v>
      </c>
      <c r="C193" s="24">
        <v>3.968253968253968E-2</v>
      </c>
      <c r="D193" s="24">
        <v>0</v>
      </c>
      <c r="E193" s="24">
        <v>0</v>
      </c>
      <c r="F193" s="24">
        <v>0</v>
      </c>
      <c r="G193" s="24">
        <v>0</v>
      </c>
      <c r="H193" s="24">
        <v>8.545454545454545E-2</v>
      </c>
      <c r="I193" s="24">
        <v>0.22142857142857142</v>
      </c>
      <c r="J193" s="24">
        <v>5.6962025316455694E-2</v>
      </c>
      <c r="K193" s="24">
        <v>6.7567567567567571E-3</v>
      </c>
      <c r="L193" s="24">
        <v>0</v>
      </c>
      <c r="M193" s="24">
        <v>0</v>
      </c>
      <c r="N193" s="24">
        <v>0</v>
      </c>
      <c r="O193" s="24">
        <v>7.5925925925925924E-2</v>
      </c>
      <c r="P193" s="24">
        <v>1.6666666666666666E-2</v>
      </c>
      <c r="Q193" s="24">
        <v>7.7391304347826081E-2</v>
      </c>
    </row>
    <row r="194" spans="1:17" x14ac:dyDescent="0.3">
      <c r="A194" s="21" t="s">
        <v>9</v>
      </c>
      <c r="B194" s="24">
        <v>0</v>
      </c>
      <c r="C194" s="24">
        <v>7.9365079365079361E-3</v>
      </c>
      <c r="D194" s="24">
        <v>0</v>
      </c>
      <c r="E194" s="24">
        <v>0</v>
      </c>
      <c r="F194" s="24">
        <v>0</v>
      </c>
      <c r="G194" s="24">
        <v>0</v>
      </c>
      <c r="H194" s="24">
        <v>1.8181818181818182E-3</v>
      </c>
      <c r="I194" s="24">
        <v>0</v>
      </c>
      <c r="J194" s="24">
        <v>0</v>
      </c>
      <c r="K194" s="24">
        <v>1.3513513513513514E-2</v>
      </c>
      <c r="L194" s="24">
        <v>0</v>
      </c>
      <c r="M194" s="24">
        <v>0</v>
      </c>
      <c r="N194" s="24">
        <v>0</v>
      </c>
      <c r="O194" s="24">
        <v>3.7037037037037038E-3</v>
      </c>
      <c r="P194" s="24">
        <v>1.6666666666666666E-2</v>
      </c>
      <c r="Q194" s="24">
        <v>3.4782608695652175E-3</v>
      </c>
    </row>
    <row r="195" spans="1:17" x14ac:dyDescent="0.3">
      <c r="A195" s="21" t="s">
        <v>15</v>
      </c>
      <c r="B195" s="24">
        <v>0</v>
      </c>
      <c r="C195" s="24">
        <v>6.3492063492063489E-2</v>
      </c>
      <c r="D195" s="24">
        <v>3.90625E-2</v>
      </c>
      <c r="E195" s="24">
        <v>8.3333333333333329E-2</v>
      </c>
      <c r="F195" s="24">
        <v>7.8431372549019607E-2</v>
      </c>
      <c r="G195" s="24">
        <v>0</v>
      </c>
      <c r="H195" s="24">
        <v>0.04</v>
      </c>
      <c r="I195" s="24">
        <v>0</v>
      </c>
      <c r="J195" s="24">
        <v>5.6962025316455694E-2</v>
      </c>
      <c r="K195" s="24">
        <v>4.0540540540540543E-2</v>
      </c>
      <c r="L195" s="24">
        <v>7.5471698113207544E-2</v>
      </c>
      <c r="M195" s="24">
        <v>2.564102564102564E-2</v>
      </c>
      <c r="N195" s="24">
        <v>0</v>
      </c>
      <c r="O195" s="24">
        <v>3.7037037037037035E-2</v>
      </c>
      <c r="P195" s="24">
        <v>0.15</v>
      </c>
      <c r="Q195" s="24">
        <v>4.4347826086956518E-2</v>
      </c>
    </row>
    <row r="196" spans="1:17" x14ac:dyDescent="0.3">
      <c r="A196" s="21" t="s">
        <v>7</v>
      </c>
      <c r="B196" s="24">
        <v>0</v>
      </c>
      <c r="C196" s="24">
        <v>1.5873015873015872E-2</v>
      </c>
      <c r="D196" s="24">
        <v>2.34375E-2</v>
      </c>
      <c r="E196" s="24">
        <v>0.05</v>
      </c>
      <c r="F196" s="24">
        <v>0</v>
      </c>
      <c r="G196" s="24">
        <v>0</v>
      </c>
      <c r="H196" s="24">
        <v>1.4545454545454545E-2</v>
      </c>
      <c r="I196" s="24">
        <v>0</v>
      </c>
      <c r="J196" s="24">
        <v>0</v>
      </c>
      <c r="K196" s="24">
        <v>1.3513513513513514E-2</v>
      </c>
      <c r="L196" s="24">
        <v>1.8867924528301886E-2</v>
      </c>
      <c r="M196" s="24">
        <v>0</v>
      </c>
      <c r="N196" s="24">
        <v>0</v>
      </c>
      <c r="O196" s="24">
        <v>5.5555555555555558E-3</v>
      </c>
      <c r="P196" s="24">
        <v>3.3333333333333333E-2</v>
      </c>
      <c r="Q196" s="24">
        <v>1.1304347826086957E-2</v>
      </c>
    </row>
    <row r="197" spans="1:17" x14ac:dyDescent="0.3">
      <c r="A197" s="21" t="s">
        <v>13</v>
      </c>
      <c r="B197" s="24">
        <v>7.909604519774012E-2</v>
      </c>
      <c r="C197" s="24">
        <v>0.11904761904761904</v>
      </c>
      <c r="D197" s="24">
        <v>0.1015625</v>
      </c>
      <c r="E197" s="24">
        <v>0.05</v>
      </c>
      <c r="F197" s="24">
        <v>9.8039215686274508E-2</v>
      </c>
      <c r="G197" s="24">
        <v>0.125</v>
      </c>
      <c r="H197" s="24">
        <v>9.2727272727272728E-2</v>
      </c>
      <c r="I197" s="24">
        <v>0.1</v>
      </c>
      <c r="J197" s="24">
        <v>0.13291139240506328</v>
      </c>
      <c r="K197" s="24">
        <v>6.7567567567567571E-2</v>
      </c>
      <c r="L197" s="24">
        <v>3.7735849056603772E-2</v>
      </c>
      <c r="M197" s="24">
        <v>2.564102564102564E-2</v>
      </c>
      <c r="N197" s="24">
        <v>0</v>
      </c>
      <c r="O197" s="24">
        <v>8.8888888888888892E-2</v>
      </c>
      <c r="P197" s="24">
        <v>1.6666666666666666E-2</v>
      </c>
      <c r="Q197" s="24">
        <v>8.6956521739130432E-2</v>
      </c>
    </row>
    <row r="198" spans="1:17" ht="15" customHeight="1" x14ac:dyDescent="0.3">
      <c r="A198" s="21" t="s">
        <v>14</v>
      </c>
      <c r="B198" s="24">
        <v>2.8248587570621469E-2</v>
      </c>
      <c r="C198" s="24">
        <v>1.5873015873015872E-2</v>
      </c>
      <c r="D198" s="24">
        <v>3.125E-2</v>
      </c>
      <c r="E198" s="24">
        <v>1.6666666666666666E-2</v>
      </c>
      <c r="F198" s="24">
        <v>7.8431372549019607E-2</v>
      </c>
      <c r="G198" s="24">
        <v>0</v>
      </c>
      <c r="H198" s="24">
        <v>2.9090909090909091E-2</v>
      </c>
      <c r="I198" s="24">
        <v>0</v>
      </c>
      <c r="J198" s="24">
        <v>3.1645569620253167E-2</v>
      </c>
      <c r="K198" s="24">
        <v>2.7027027027027029E-2</v>
      </c>
      <c r="L198" s="24">
        <v>1.8867924528301886E-2</v>
      </c>
      <c r="M198" s="24">
        <v>0.10256410256410256</v>
      </c>
      <c r="N198" s="24">
        <v>0.5</v>
      </c>
      <c r="O198" s="24">
        <v>2.7777777777777776E-2</v>
      </c>
      <c r="P198" s="24">
        <v>1.6666666666666666E-2</v>
      </c>
      <c r="Q198" s="24">
        <v>2.782608695652174E-2</v>
      </c>
    </row>
    <row r="199" spans="1:17" ht="15" customHeight="1" x14ac:dyDescent="0.3">
      <c r="A199" s="21" t="s">
        <v>6</v>
      </c>
      <c r="B199" s="24">
        <v>5.0847457627118647E-2</v>
      </c>
      <c r="C199" s="24">
        <v>0.18253968253968253</v>
      </c>
      <c r="D199" s="24">
        <v>0.171875</v>
      </c>
      <c r="E199" s="24">
        <v>0.16666666666666666</v>
      </c>
      <c r="F199" s="24">
        <v>1.9607843137254902E-2</v>
      </c>
      <c r="G199" s="24">
        <v>0.5</v>
      </c>
      <c r="H199" s="24">
        <v>0.12545454545454546</v>
      </c>
      <c r="I199" s="24">
        <v>0.05</v>
      </c>
      <c r="J199" s="24">
        <v>0.12658227848101267</v>
      </c>
      <c r="K199" s="24">
        <v>0.18243243243243243</v>
      </c>
      <c r="L199" s="24">
        <v>0.13207547169811321</v>
      </c>
      <c r="M199" s="24">
        <v>0</v>
      </c>
      <c r="N199" s="24">
        <v>0</v>
      </c>
      <c r="O199" s="24">
        <v>0.11296296296296296</v>
      </c>
      <c r="P199" s="24">
        <v>0.13333333333333333</v>
      </c>
      <c r="Q199" s="24">
        <v>0.12</v>
      </c>
    </row>
    <row r="200" spans="1:17" x14ac:dyDescent="0.3">
      <c r="A200" s="21" t="s">
        <v>16</v>
      </c>
      <c r="B200" s="24">
        <v>0</v>
      </c>
      <c r="C200" s="24">
        <v>7.9365079365079361E-3</v>
      </c>
      <c r="D200" s="24">
        <v>1.5625E-2</v>
      </c>
      <c r="E200" s="24">
        <v>1.6666666666666666E-2</v>
      </c>
      <c r="F200" s="24">
        <v>0</v>
      </c>
      <c r="G200" s="24">
        <v>0</v>
      </c>
      <c r="H200" s="24">
        <v>7.2727272727272727E-3</v>
      </c>
      <c r="I200" s="24">
        <v>0</v>
      </c>
      <c r="J200" s="24">
        <v>1.2658227848101266E-2</v>
      </c>
      <c r="K200" s="24">
        <v>6.7567567567567571E-3</v>
      </c>
      <c r="L200" s="24">
        <v>1.8867924528301886E-2</v>
      </c>
      <c r="M200" s="24">
        <v>2.564102564102564E-2</v>
      </c>
      <c r="N200" s="24">
        <v>0</v>
      </c>
      <c r="O200" s="24">
        <v>9.2592592592592587E-3</v>
      </c>
      <c r="P200" s="24">
        <v>0</v>
      </c>
      <c r="Q200" s="24">
        <v>7.8260869565217397E-3</v>
      </c>
    </row>
    <row r="201" spans="1:17" x14ac:dyDescent="0.3">
      <c r="A201" s="21" t="s">
        <v>79</v>
      </c>
      <c r="B201" s="24">
        <v>2.8248587570621469E-2</v>
      </c>
      <c r="C201" s="24">
        <v>0</v>
      </c>
      <c r="D201" s="24">
        <v>7.8125E-3</v>
      </c>
      <c r="E201" s="24">
        <v>1.6666666666666666E-2</v>
      </c>
      <c r="F201" s="24">
        <v>1.9607843137254902E-2</v>
      </c>
      <c r="G201" s="24">
        <v>0</v>
      </c>
      <c r="H201" s="24">
        <v>1.4545454545454545E-2</v>
      </c>
      <c r="I201" s="24">
        <v>0</v>
      </c>
      <c r="J201" s="24">
        <v>1.2658227848101266E-2</v>
      </c>
      <c r="K201" s="24">
        <v>2.0270270270270271E-2</v>
      </c>
      <c r="L201" s="24">
        <v>0</v>
      </c>
      <c r="M201" s="24">
        <v>2.564102564102564E-2</v>
      </c>
      <c r="N201" s="24">
        <v>0</v>
      </c>
      <c r="O201" s="24">
        <v>1.1111111111111112E-2</v>
      </c>
      <c r="P201" s="24">
        <v>0.05</v>
      </c>
      <c r="Q201" s="24">
        <v>1.4782608695652174E-2</v>
      </c>
    </row>
    <row r="202" spans="1:17" x14ac:dyDescent="0.3">
      <c r="A202" s="21" t="s">
        <v>673</v>
      </c>
      <c r="B202" s="24">
        <v>1</v>
      </c>
      <c r="C202" s="24">
        <v>1</v>
      </c>
      <c r="D202" s="24">
        <v>1</v>
      </c>
      <c r="E202" s="24">
        <v>1</v>
      </c>
      <c r="F202" s="24">
        <v>1</v>
      </c>
      <c r="G202" s="24">
        <v>1</v>
      </c>
      <c r="H202" s="24">
        <v>1</v>
      </c>
      <c r="I202" s="24">
        <v>1</v>
      </c>
      <c r="J202" s="24">
        <v>1</v>
      </c>
      <c r="K202" s="24">
        <v>1</v>
      </c>
      <c r="L202" s="24">
        <v>1</v>
      </c>
      <c r="M202" s="24">
        <v>1</v>
      </c>
      <c r="N202" s="24">
        <v>1</v>
      </c>
      <c r="O202" s="24">
        <v>1</v>
      </c>
      <c r="P202" s="24">
        <v>1</v>
      </c>
      <c r="Q202" s="24">
        <v>1</v>
      </c>
    </row>
    <row r="209" spans="1:17" x14ac:dyDescent="0.3">
      <c r="A209" s="40" t="s">
        <v>712</v>
      </c>
    </row>
    <row r="210" spans="1:17" x14ac:dyDescent="0.3">
      <c r="A210" s="20" t="s">
        <v>699</v>
      </c>
      <c r="B210" s="20" t="s">
        <v>674</v>
      </c>
    </row>
    <row r="211" spans="1:17" x14ac:dyDescent="0.3">
      <c r="B211" t="s">
        <v>671</v>
      </c>
      <c r="H211" t="s">
        <v>684</v>
      </c>
      <c r="I211" t="s">
        <v>672</v>
      </c>
      <c r="O211" t="s">
        <v>685</v>
      </c>
      <c r="P211" t="s">
        <v>79</v>
      </c>
      <c r="Q211" t="s">
        <v>673</v>
      </c>
    </row>
    <row r="212" spans="1:17" x14ac:dyDescent="0.3">
      <c r="B212" t="s">
        <v>688</v>
      </c>
      <c r="C212" t="s">
        <v>689</v>
      </c>
      <c r="D212" t="s">
        <v>690</v>
      </c>
      <c r="E212" t="s">
        <v>691</v>
      </c>
      <c r="F212" t="s">
        <v>687</v>
      </c>
      <c r="G212" t="s">
        <v>692</v>
      </c>
      <c r="I212" t="s">
        <v>688</v>
      </c>
      <c r="J212" t="s">
        <v>689</v>
      </c>
      <c r="K212" t="s">
        <v>690</v>
      </c>
      <c r="L212" t="s">
        <v>691</v>
      </c>
      <c r="M212" t="s">
        <v>687</v>
      </c>
      <c r="N212" t="s">
        <v>692</v>
      </c>
    </row>
    <row r="214" spans="1:17" x14ac:dyDescent="0.3">
      <c r="A214" s="20" t="s">
        <v>670</v>
      </c>
    </row>
    <row r="215" spans="1:17" x14ac:dyDescent="0.3">
      <c r="A215" s="21" t="s">
        <v>12</v>
      </c>
      <c r="B215" s="24">
        <v>2.2598870056497175E-2</v>
      </c>
      <c r="C215" s="24">
        <v>4.7619047619047616E-2</v>
      </c>
      <c r="D215" s="24">
        <v>0.1171875</v>
      </c>
      <c r="E215" s="24">
        <v>0.11666666666666667</v>
      </c>
      <c r="F215" s="24">
        <v>0.21568627450980393</v>
      </c>
      <c r="G215" s="24">
        <v>0.125</v>
      </c>
      <c r="H215" s="24">
        <v>0.08</v>
      </c>
      <c r="I215" s="24">
        <v>2.8571428571428571E-2</v>
      </c>
      <c r="J215" s="24">
        <v>8.2278481012658222E-2</v>
      </c>
      <c r="K215" s="24">
        <v>6.7567567567567571E-2</v>
      </c>
      <c r="L215" s="24">
        <v>0.11320754716981132</v>
      </c>
      <c r="M215" s="24">
        <v>0.15384615384615385</v>
      </c>
      <c r="N215" s="24">
        <v>0</v>
      </c>
      <c r="O215" s="24">
        <v>7.2222222222222215E-2</v>
      </c>
      <c r="P215" s="24">
        <v>0.05</v>
      </c>
      <c r="Q215" s="24">
        <v>7.4782608695652175E-2</v>
      </c>
    </row>
    <row r="216" spans="1:17" x14ac:dyDescent="0.3">
      <c r="A216" s="21" t="s">
        <v>5</v>
      </c>
      <c r="B216" s="24">
        <v>0.32203389830508472</v>
      </c>
      <c r="C216" s="24">
        <v>0.34920634920634919</v>
      </c>
      <c r="D216" s="24">
        <v>0.3359375</v>
      </c>
      <c r="E216" s="24">
        <v>0.31666666666666665</v>
      </c>
      <c r="F216" s="24">
        <v>0.31372549019607843</v>
      </c>
      <c r="G216" s="24">
        <v>0.125</v>
      </c>
      <c r="H216" s="24">
        <v>0.32727272727272727</v>
      </c>
      <c r="I216" s="24">
        <v>0.30714285714285716</v>
      </c>
      <c r="J216" s="24">
        <v>0.36708860759493672</v>
      </c>
      <c r="K216" s="24">
        <v>0.29729729729729731</v>
      </c>
      <c r="L216" s="24">
        <v>0.33962264150943394</v>
      </c>
      <c r="M216" s="24">
        <v>0.23076923076923078</v>
      </c>
      <c r="N216" s="24">
        <v>0.5</v>
      </c>
      <c r="O216" s="24">
        <v>0.32037037037037036</v>
      </c>
      <c r="P216" s="24">
        <v>0.3</v>
      </c>
      <c r="Q216" s="24">
        <v>0.32260869565217393</v>
      </c>
    </row>
    <row r="217" spans="1:17" x14ac:dyDescent="0.3">
      <c r="A217" s="21" t="s">
        <v>10</v>
      </c>
      <c r="B217" s="24">
        <v>5.6497175141242938E-3</v>
      </c>
      <c r="C217" s="24">
        <v>0</v>
      </c>
      <c r="D217" s="24">
        <v>0</v>
      </c>
      <c r="E217" s="24">
        <v>0</v>
      </c>
      <c r="F217" s="24">
        <v>1.9607843137254902E-2</v>
      </c>
      <c r="G217" s="24">
        <v>0</v>
      </c>
      <c r="H217" s="24">
        <v>3.6363636363636364E-3</v>
      </c>
      <c r="I217" s="24">
        <v>2.8571428571428571E-2</v>
      </c>
      <c r="J217" s="24">
        <v>1.8987341772151899E-2</v>
      </c>
      <c r="K217" s="24">
        <v>3.3783783783783786E-2</v>
      </c>
      <c r="L217" s="24">
        <v>3.7735849056603772E-2</v>
      </c>
      <c r="M217" s="24">
        <v>2.564102564102564E-2</v>
      </c>
      <c r="N217" s="24">
        <v>0</v>
      </c>
      <c r="O217" s="24">
        <v>2.7777777777777776E-2</v>
      </c>
      <c r="P217" s="24">
        <v>0</v>
      </c>
      <c r="Q217" s="24">
        <v>1.4782608695652174E-2</v>
      </c>
    </row>
    <row r="218" spans="1:17" x14ac:dyDescent="0.3">
      <c r="A218" s="21" t="s">
        <v>11</v>
      </c>
      <c r="B218" s="24">
        <v>2.2598870056497175E-2</v>
      </c>
      <c r="C218" s="24">
        <v>3.1746031746031744E-2</v>
      </c>
      <c r="D218" s="24">
        <v>7.03125E-2</v>
      </c>
      <c r="E218" s="24">
        <v>0</v>
      </c>
      <c r="F218" s="24">
        <v>3.9215686274509803E-2</v>
      </c>
      <c r="G218" s="24">
        <v>0</v>
      </c>
      <c r="H218" s="24">
        <v>3.4545454545454546E-2</v>
      </c>
      <c r="I218" s="24">
        <v>6.4285714285714279E-2</v>
      </c>
      <c r="J218" s="24">
        <v>6.9620253164556958E-2</v>
      </c>
      <c r="K218" s="24">
        <v>6.7567567567567571E-2</v>
      </c>
      <c r="L218" s="24">
        <v>5.6603773584905662E-2</v>
      </c>
      <c r="M218" s="24">
        <v>5.128205128205128E-2</v>
      </c>
      <c r="N218" s="24">
        <v>0</v>
      </c>
      <c r="O218" s="24">
        <v>6.4814814814814811E-2</v>
      </c>
      <c r="P218" s="24">
        <v>3.3333333333333333E-2</v>
      </c>
      <c r="Q218" s="24">
        <v>4.8695652173913043E-2</v>
      </c>
    </row>
    <row r="219" spans="1:17" x14ac:dyDescent="0.3">
      <c r="A219" s="21" t="s">
        <v>8</v>
      </c>
      <c r="B219" s="24">
        <v>0.33333333333333331</v>
      </c>
      <c r="C219" s="24">
        <v>0.11904761904761904</v>
      </c>
      <c r="D219" s="24">
        <v>1.5625E-2</v>
      </c>
      <c r="E219" s="24">
        <v>0</v>
      </c>
      <c r="F219" s="24">
        <v>0</v>
      </c>
      <c r="G219" s="24">
        <v>0</v>
      </c>
      <c r="H219" s="24">
        <v>0.13818181818181818</v>
      </c>
      <c r="I219" s="24">
        <v>0.20714285714285716</v>
      </c>
      <c r="J219" s="24">
        <v>3.7974683544303799E-2</v>
      </c>
      <c r="K219" s="24">
        <v>2.0270270270270271E-2</v>
      </c>
      <c r="L219" s="24">
        <v>0</v>
      </c>
      <c r="M219" s="24">
        <v>0</v>
      </c>
      <c r="N219" s="24">
        <v>0.5</v>
      </c>
      <c r="O219" s="24">
        <v>7.2222222222222215E-2</v>
      </c>
      <c r="P219" s="24">
        <v>0.11666666666666667</v>
      </c>
      <c r="Q219" s="24">
        <v>0.10608695652173913</v>
      </c>
    </row>
    <row r="220" spans="1:17" x14ac:dyDescent="0.3">
      <c r="A220" s="21" t="s">
        <v>9</v>
      </c>
      <c r="B220" s="24">
        <v>1.1299435028248588E-2</v>
      </c>
      <c r="C220" s="24">
        <v>7.9365079365079361E-3</v>
      </c>
      <c r="D220" s="24">
        <v>7.8125E-3</v>
      </c>
      <c r="E220" s="24">
        <v>1.6666666666666666E-2</v>
      </c>
      <c r="F220" s="24">
        <v>1.9607843137254902E-2</v>
      </c>
      <c r="G220" s="24">
        <v>0</v>
      </c>
      <c r="H220" s="24">
        <v>1.090909090909091E-2</v>
      </c>
      <c r="I220" s="24">
        <v>1.4285714285714285E-2</v>
      </c>
      <c r="J220" s="24">
        <v>1.2658227848101266E-2</v>
      </c>
      <c r="K220" s="24">
        <v>6.7567567567567571E-3</v>
      </c>
      <c r="L220" s="24">
        <v>0</v>
      </c>
      <c r="M220" s="24">
        <v>0</v>
      </c>
      <c r="N220" s="24">
        <v>0</v>
      </c>
      <c r="O220" s="24">
        <v>9.2592592592592587E-3</v>
      </c>
      <c r="P220" s="24">
        <v>1.6666666666666666E-2</v>
      </c>
      <c r="Q220" s="24">
        <v>1.0434782608695653E-2</v>
      </c>
    </row>
    <row r="221" spans="1:17" x14ac:dyDescent="0.3">
      <c r="A221" s="21" t="s">
        <v>15</v>
      </c>
      <c r="B221" s="24">
        <v>1.6949152542372881E-2</v>
      </c>
      <c r="C221" s="24">
        <v>3.1746031746031744E-2</v>
      </c>
      <c r="D221" s="24">
        <v>4.6875E-2</v>
      </c>
      <c r="E221" s="24">
        <v>0.1</v>
      </c>
      <c r="F221" s="24">
        <v>0</v>
      </c>
      <c r="G221" s="24">
        <v>0</v>
      </c>
      <c r="H221" s="24">
        <v>3.4545454545454546E-2</v>
      </c>
      <c r="I221" s="24">
        <v>1.4285714285714285E-2</v>
      </c>
      <c r="J221" s="24">
        <v>5.6962025316455694E-2</v>
      </c>
      <c r="K221" s="24">
        <v>7.4324324324324328E-2</v>
      </c>
      <c r="L221" s="24">
        <v>0</v>
      </c>
      <c r="M221" s="24">
        <v>2.564102564102564E-2</v>
      </c>
      <c r="N221" s="24">
        <v>0</v>
      </c>
      <c r="O221" s="24">
        <v>4.2592592592592592E-2</v>
      </c>
      <c r="P221" s="24">
        <v>8.3333333333333329E-2</v>
      </c>
      <c r="Q221" s="24">
        <v>4.0869565217391303E-2</v>
      </c>
    </row>
    <row r="222" spans="1:17" x14ac:dyDescent="0.3">
      <c r="A222" s="21" t="s">
        <v>7</v>
      </c>
      <c r="B222" s="24">
        <v>0</v>
      </c>
      <c r="C222" s="24">
        <v>3.1746031746031744E-2</v>
      </c>
      <c r="D222" s="24">
        <v>1.5625E-2</v>
      </c>
      <c r="E222" s="24">
        <v>3.3333333333333333E-2</v>
      </c>
      <c r="F222" s="24">
        <v>0</v>
      </c>
      <c r="G222" s="24">
        <v>0</v>
      </c>
      <c r="H222" s="24">
        <v>1.4545454545454545E-2</v>
      </c>
      <c r="I222" s="24">
        <v>7.1428571428571426E-3</v>
      </c>
      <c r="J222" s="24">
        <v>1.2658227848101266E-2</v>
      </c>
      <c r="K222" s="24">
        <v>2.7027027027027029E-2</v>
      </c>
      <c r="L222" s="24">
        <v>1.8867924528301886E-2</v>
      </c>
      <c r="M222" s="24">
        <v>5.128205128205128E-2</v>
      </c>
      <c r="N222" s="24">
        <v>0</v>
      </c>
      <c r="O222" s="24">
        <v>1.8518518518518517E-2</v>
      </c>
      <c r="P222" s="24">
        <v>0.05</v>
      </c>
      <c r="Q222" s="24">
        <v>1.8260869565217393E-2</v>
      </c>
    </row>
    <row r="223" spans="1:17" x14ac:dyDescent="0.3">
      <c r="A223" s="21" t="s">
        <v>13</v>
      </c>
      <c r="B223" s="24">
        <v>0.16384180790960451</v>
      </c>
      <c r="C223" s="24">
        <v>0.18253968253968253</v>
      </c>
      <c r="D223" s="24">
        <v>5.46875E-2</v>
      </c>
      <c r="E223" s="24">
        <v>8.3333333333333329E-2</v>
      </c>
      <c r="F223" s="24">
        <v>0.13725490196078433</v>
      </c>
      <c r="G223" s="24">
        <v>0.125</v>
      </c>
      <c r="H223" s="24">
        <v>0.13090909090909092</v>
      </c>
      <c r="I223" s="24">
        <v>0.25714285714285712</v>
      </c>
      <c r="J223" s="24">
        <v>8.8607594936708861E-2</v>
      </c>
      <c r="K223" s="24">
        <v>0.13513513513513514</v>
      </c>
      <c r="L223" s="24">
        <v>0.13207547169811321</v>
      </c>
      <c r="M223" s="24">
        <v>0.25641025641025639</v>
      </c>
      <c r="N223" s="24">
        <v>0</v>
      </c>
      <c r="O223" s="24">
        <v>0.16111111111111112</v>
      </c>
      <c r="P223" s="24">
        <v>0.11666666666666667</v>
      </c>
      <c r="Q223" s="24">
        <v>0.14434782608695651</v>
      </c>
    </row>
    <row r="224" spans="1:17" x14ac:dyDescent="0.3">
      <c r="A224" s="21" t="s">
        <v>14</v>
      </c>
      <c r="B224" s="24">
        <v>1.6949152542372881E-2</v>
      </c>
      <c r="C224" s="24">
        <v>7.9365079365079361E-3</v>
      </c>
      <c r="D224" s="24">
        <v>1.5625E-2</v>
      </c>
      <c r="E224" s="24">
        <v>8.3333333333333329E-2</v>
      </c>
      <c r="F224" s="24">
        <v>0.15686274509803921</v>
      </c>
      <c r="G224" s="24">
        <v>0.125</v>
      </c>
      <c r="H224" s="24">
        <v>3.6363636363636362E-2</v>
      </c>
      <c r="I224" s="24">
        <v>2.1428571428571429E-2</v>
      </c>
      <c r="J224" s="24">
        <v>8.2278481012658222E-2</v>
      </c>
      <c r="K224" s="24">
        <v>9.45945945945946E-2</v>
      </c>
      <c r="L224" s="24">
        <v>1.8867924528301886E-2</v>
      </c>
      <c r="M224" s="24">
        <v>0.10256410256410256</v>
      </c>
      <c r="N224" s="24">
        <v>0</v>
      </c>
      <c r="O224" s="24">
        <v>6.4814814814814811E-2</v>
      </c>
      <c r="P224" s="24">
        <v>1.6666666666666666E-2</v>
      </c>
      <c r="Q224" s="24">
        <v>4.8695652173913043E-2</v>
      </c>
    </row>
    <row r="225" spans="1:17" x14ac:dyDescent="0.3">
      <c r="A225" s="21" t="s">
        <v>6</v>
      </c>
      <c r="B225" s="24">
        <v>5.0847457627118647E-2</v>
      </c>
      <c r="C225" s="24">
        <v>0.17460317460317459</v>
      </c>
      <c r="D225" s="24">
        <v>0.296875</v>
      </c>
      <c r="E225" s="24">
        <v>0.23333333333333334</v>
      </c>
      <c r="F225" s="24">
        <v>1.9607843137254902E-2</v>
      </c>
      <c r="G225" s="24">
        <v>0.25</v>
      </c>
      <c r="H225" s="24">
        <v>0.15636363636363637</v>
      </c>
      <c r="I225" s="24">
        <v>4.2857142857142858E-2</v>
      </c>
      <c r="J225" s="24">
        <v>0.15822784810126583</v>
      </c>
      <c r="K225" s="24">
        <v>0.14864864864864866</v>
      </c>
      <c r="L225" s="24">
        <v>0.22641509433962265</v>
      </c>
      <c r="M225" s="24">
        <v>2.564102564102564E-2</v>
      </c>
      <c r="N225" s="24">
        <v>0</v>
      </c>
      <c r="O225" s="24">
        <v>0.12222222222222222</v>
      </c>
      <c r="P225" s="24">
        <v>0.13333333333333333</v>
      </c>
      <c r="Q225" s="24">
        <v>0.1391304347826087</v>
      </c>
    </row>
    <row r="226" spans="1:17" x14ac:dyDescent="0.3">
      <c r="A226" s="21" t="s">
        <v>16</v>
      </c>
      <c r="B226" s="24">
        <v>1.1299435028248588E-2</v>
      </c>
      <c r="C226" s="24">
        <v>7.9365079365079361E-3</v>
      </c>
      <c r="D226" s="24">
        <v>1.5625E-2</v>
      </c>
      <c r="E226" s="24">
        <v>1.6666666666666666E-2</v>
      </c>
      <c r="F226" s="24">
        <v>5.8823529411764705E-2</v>
      </c>
      <c r="G226" s="24">
        <v>0.25</v>
      </c>
      <c r="H226" s="24">
        <v>0.02</v>
      </c>
      <c r="I226" s="24">
        <v>0</v>
      </c>
      <c r="J226" s="24">
        <v>0</v>
      </c>
      <c r="K226" s="24">
        <v>1.3513513513513514E-2</v>
      </c>
      <c r="L226" s="24">
        <v>1.8867924528301886E-2</v>
      </c>
      <c r="M226" s="24">
        <v>2.564102564102564E-2</v>
      </c>
      <c r="N226" s="24">
        <v>0</v>
      </c>
      <c r="O226" s="24">
        <v>7.4074074074074077E-3</v>
      </c>
      <c r="P226" s="24">
        <v>0.05</v>
      </c>
      <c r="Q226" s="24">
        <v>1.5652173913043479E-2</v>
      </c>
    </row>
    <row r="227" spans="1:17" x14ac:dyDescent="0.3">
      <c r="A227" s="21" t="s">
        <v>659</v>
      </c>
      <c r="B227" s="24">
        <v>2.2598870056497175E-2</v>
      </c>
      <c r="C227" s="24">
        <v>7.9365079365079361E-3</v>
      </c>
      <c r="D227" s="24">
        <v>7.8125E-3</v>
      </c>
      <c r="E227" s="24">
        <v>0</v>
      </c>
      <c r="F227" s="24">
        <v>1.9607843137254902E-2</v>
      </c>
      <c r="G227" s="24">
        <v>0</v>
      </c>
      <c r="H227" s="24">
        <v>1.2727272727272728E-2</v>
      </c>
      <c r="I227" s="24">
        <v>7.1428571428571426E-3</v>
      </c>
      <c r="J227" s="24">
        <v>1.2658227848101266E-2</v>
      </c>
      <c r="K227" s="24">
        <v>1.3513513513513514E-2</v>
      </c>
      <c r="L227" s="24">
        <v>3.7735849056603772E-2</v>
      </c>
      <c r="M227" s="24">
        <v>5.128205128205128E-2</v>
      </c>
      <c r="N227" s="24">
        <v>0</v>
      </c>
      <c r="O227" s="24">
        <v>1.6666666666666666E-2</v>
      </c>
      <c r="P227" s="24">
        <v>3.3333333333333333E-2</v>
      </c>
      <c r="Q227" s="24">
        <v>1.5652173913043479E-2</v>
      </c>
    </row>
    <row r="228" spans="1:17" x14ac:dyDescent="0.3">
      <c r="A228" s="21" t="s">
        <v>673</v>
      </c>
      <c r="B228" s="24">
        <v>1</v>
      </c>
      <c r="C228" s="24">
        <v>1</v>
      </c>
      <c r="D228" s="24">
        <v>1</v>
      </c>
      <c r="E228" s="24">
        <v>1</v>
      </c>
      <c r="F228" s="24">
        <v>1</v>
      </c>
      <c r="G228" s="24">
        <v>1</v>
      </c>
      <c r="H228" s="24">
        <v>1</v>
      </c>
      <c r="I228" s="24">
        <v>1</v>
      </c>
      <c r="J228" s="24">
        <v>1</v>
      </c>
      <c r="K228" s="24">
        <v>1</v>
      </c>
      <c r="L228" s="24">
        <v>1</v>
      </c>
      <c r="M228" s="24">
        <v>1</v>
      </c>
      <c r="N228" s="24">
        <v>1</v>
      </c>
      <c r="O228" s="24">
        <v>1</v>
      </c>
      <c r="P228" s="24">
        <v>1</v>
      </c>
      <c r="Q228" s="24">
        <v>1</v>
      </c>
    </row>
    <row r="234" spans="1:17" x14ac:dyDescent="0.3">
      <c r="A234" s="40" t="s">
        <v>710</v>
      </c>
    </row>
    <row r="235" spans="1:17" x14ac:dyDescent="0.3">
      <c r="A235" s="20" t="s">
        <v>703</v>
      </c>
      <c r="B235" s="20" t="s">
        <v>674</v>
      </c>
    </row>
    <row r="236" spans="1:17" x14ac:dyDescent="0.3">
      <c r="B236" t="s">
        <v>671</v>
      </c>
      <c r="H236" t="s">
        <v>684</v>
      </c>
      <c r="I236" t="s">
        <v>672</v>
      </c>
      <c r="O236" t="s">
        <v>685</v>
      </c>
      <c r="P236" t="s">
        <v>79</v>
      </c>
      <c r="Q236" t="s">
        <v>673</v>
      </c>
    </row>
    <row r="237" spans="1:17" x14ac:dyDescent="0.3">
      <c r="A237" s="20" t="s">
        <v>670</v>
      </c>
      <c r="B237" t="s">
        <v>688</v>
      </c>
      <c r="C237" t="s">
        <v>689</v>
      </c>
      <c r="D237" t="s">
        <v>690</v>
      </c>
      <c r="E237" t="s">
        <v>691</v>
      </c>
      <c r="F237" t="s">
        <v>687</v>
      </c>
      <c r="G237" t="s">
        <v>692</v>
      </c>
      <c r="I237" t="s">
        <v>688</v>
      </c>
      <c r="J237" t="s">
        <v>689</v>
      </c>
      <c r="K237" t="s">
        <v>690</v>
      </c>
      <c r="L237" t="s">
        <v>691</v>
      </c>
      <c r="M237" t="s">
        <v>687</v>
      </c>
      <c r="N237" t="s">
        <v>692</v>
      </c>
    </row>
    <row r="238" spans="1:17" x14ac:dyDescent="0.3">
      <c r="A238" s="21" t="s">
        <v>95</v>
      </c>
      <c r="B238" s="24">
        <v>0.1864406779661017</v>
      </c>
      <c r="C238" s="24">
        <v>0.29365079365079366</v>
      </c>
      <c r="D238" s="24">
        <v>0.3125</v>
      </c>
      <c r="E238" s="24">
        <v>0.28333333333333333</v>
      </c>
      <c r="F238" s="24">
        <v>0.31372549019607843</v>
      </c>
      <c r="G238" s="24">
        <v>0.125</v>
      </c>
      <c r="H238" s="24">
        <v>0.26181818181818184</v>
      </c>
      <c r="I238" s="24">
        <v>0.29285714285714287</v>
      </c>
      <c r="J238" s="24">
        <v>0.31645569620253167</v>
      </c>
      <c r="K238" s="24">
        <v>0.35135135135135137</v>
      </c>
      <c r="L238" s="24">
        <v>0.33962264150943394</v>
      </c>
      <c r="M238" s="24">
        <v>0.46153846153846156</v>
      </c>
      <c r="N238" s="24">
        <v>0.5</v>
      </c>
      <c r="O238" s="24">
        <v>0.33333333333333331</v>
      </c>
      <c r="P238" s="24">
        <v>0.36666666666666664</v>
      </c>
      <c r="Q238" s="24">
        <v>0.30086956521739128</v>
      </c>
    </row>
    <row r="239" spans="1:17" x14ac:dyDescent="0.3">
      <c r="A239" s="21" t="s">
        <v>94</v>
      </c>
      <c r="B239" s="24">
        <v>0.1864406779661017</v>
      </c>
      <c r="C239" s="24">
        <v>0.23015873015873015</v>
      </c>
      <c r="D239" s="24">
        <v>0.15625</v>
      </c>
      <c r="E239" s="24">
        <v>0.1</v>
      </c>
      <c r="F239" s="24">
        <v>0.15686274509803921</v>
      </c>
      <c r="G239" s="24">
        <v>0.125</v>
      </c>
      <c r="H239" s="24">
        <v>0.17636363636363636</v>
      </c>
      <c r="I239" s="24">
        <v>0.2</v>
      </c>
      <c r="J239" s="24">
        <v>0.25316455696202533</v>
      </c>
      <c r="K239" s="24">
        <v>0.17567567567567569</v>
      </c>
      <c r="L239" s="24">
        <v>0.13207547169811321</v>
      </c>
      <c r="M239" s="24">
        <v>0.15384615384615385</v>
      </c>
      <c r="N239" s="24">
        <v>0</v>
      </c>
      <c r="O239" s="24">
        <v>0.19814814814814816</v>
      </c>
      <c r="P239" s="24">
        <v>0.18333333333333332</v>
      </c>
      <c r="Q239" s="24">
        <v>0.18695652173913044</v>
      </c>
    </row>
    <row r="240" spans="1:17" x14ac:dyDescent="0.3">
      <c r="A240" s="21" t="s">
        <v>93</v>
      </c>
      <c r="B240" s="24">
        <v>0.48022598870056499</v>
      </c>
      <c r="C240" s="24">
        <v>0.29365079365079366</v>
      </c>
      <c r="D240" s="24">
        <v>0.2890625</v>
      </c>
      <c r="E240" s="24">
        <v>0.25</v>
      </c>
      <c r="F240" s="24">
        <v>0.13725490196078433</v>
      </c>
      <c r="G240" s="24">
        <v>0.5</v>
      </c>
      <c r="H240" s="24">
        <v>0.33636363636363636</v>
      </c>
      <c r="I240" s="24">
        <v>0.37142857142857144</v>
      </c>
      <c r="J240" s="24">
        <v>0.22151898734177214</v>
      </c>
      <c r="K240" s="24">
        <v>0.23648648648648649</v>
      </c>
      <c r="L240" s="24">
        <v>0.33962264150943394</v>
      </c>
      <c r="M240" s="24">
        <v>0.10256410256410256</v>
      </c>
      <c r="N240" s="24">
        <v>0.5</v>
      </c>
      <c r="O240" s="24">
        <v>0.26851851851851855</v>
      </c>
      <c r="P240" s="24">
        <v>0.23333333333333334</v>
      </c>
      <c r="Q240" s="24">
        <v>0.2991304347826087</v>
      </c>
    </row>
    <row r="241" spans="1:17" x14ac:dyDescent="0.3">
      <c r="A241" s="21" t="s">
        <v>702</v>
      </c>
      <c r="B241" s="24">
        <v>7.3446327683615822E-2</v>
      </c>
      <c r="C241" s="24">
        <v>0.13492063492063491</v>
      </c>
      <c r="D241" s="24">
        <v>0.203125</v>
      </c>
      <c r="E241" s="24">
        <v>0.31666666666666665</v>
      </c>
      <c r="F241" s="24">
        <v>0.31372549019607843</v>
      </c>
      <c r="G241" s="24">
        <v>0.125</v>
      </c>
      <c r="H241" s="24">
        <v>0.16727272727272727</v>
      </c>
      <c r="I241" s="24">
        <v>0.1</v>
      </c>
      <c r="J241" s="24">
        <v>0.15189873417721519</v>
      </c>
      <c r="K241" s="24">
        <v>0.20270270270270271</v>
      </c>
      <c r="L241" s="24">
        <v>0.18867924528301888</v>
      </c>
      <c r="M241" s="24">
        <v>0.20512820512820512</v>
      </c>
      <c r="N241" s="24">
        <v>0</v>
      </c>
      <c r="O241" s="24">
        <v>0.15925925925925927</v>
      </c>
      <c r="P241" s="24">
        <v>0.11666666666666667</v>
      </c>
      <c r="Q241" s="24">
        <v>0.16086956521739129</v>
      </c>
    </row>
    <row r="242" spans="1:17" x14ac:dyDescent="0.3">
      <c r="A242" s="21" t="s">
        <v>79</v>
      </c>
      <c r="B242" s="24">
        <v>7.3446327683615822E-2</v>
      </c>
      <c r="C242" s="24">
        <v>4.7619047619047616E-2</v>
      </c>
      <c r="D242" s="24">
        <v>3.90625E-2</v>
      </c>
      <c r="E242" s="24">
        <v>0.05</v>
      </c>
      <c r="F242" s="24">
        <v>7.8431372549019607E-2</v>
      </c>
      <c r="G242" s="24">
        <v>0.125</v>
      </c>
      <c r="H242" s="24">
        <v>5.8181818181818182E-2</v>
      </c>
      <c r="I242" s="24">
        <v>3.5714285714285712E-2</v>
      </c>
      <c r="J242" s="24">
        <v>5.6962025316455694E-2</v>
      </c>
      <c r="K242" s="24">
        <v>3.3783783783783786E-2</v>
      </c>
      <c r="L242" s="24">
        <v>0</v>
      </c>
      <c r="M242" s="24">
        <v>7.6923076923076927E-2</v>
      </c>
      <c r="N242" s="24">
        <v>0</v>
      </c>
      <c r="O242" s="24">
        <v>4.0740740740740744E-2</v>
      </c>
      <c r="P242" s="24">
        <v>0.1</v>
      </c>
      <c r="Q242" s="24">
        <v>5.2173913043478258E-2</v>
      </c>
    </row>
    <row r="243" spans="1:17" x14ac:dyDescent="0.3">
      <c r="A243" s="21" t="s">
        <v>673</v>
      </c>
      <c r="B243" s="24">
        <v>1</v>
      </c>
      <c r="C243" s="24">
        <v>1</v>
      </c>
      <c r="D243" s="24">
        <v>1</v>
      </c>
      <c r="E243" s="24">
        <v>1</v>
      </c>
      <c r="F243" s="24">
        <v>1</v>
      </c>
      <c r="G243" s="24">
        <v>1</v>
      </c>
      <c r="H243" s="24">
        <v>1</v>
      </c>
      <c r="I243" s="24">
        <v>1</v>
      </c>
      <c r="J243" s="24">
        <v>1</v>
      </c>
      <c r="K243" s="24">
        <v>1</v>
      </c>
      <c r="L243" s="24">
        <v>1</v>
      </c>
      <c r="M243" s="24">
        <v>1</v>
      </c>
      <c r="N243" s="24">
        <v>1</v>
      </c>
      <c r="O243" s="24">
        <v>1</v>
      </c>
      <c r="P243" s="24">
        <v>1</v>
      </c>
      <c r="Q243" s="24">
        <v>1</v>
      </c>
    </row>
    <row r="248" spans="1:17" x14ac:dyDescent="0.3">
      <c r="A248" s="40" t="s">
        <v>713</v>
      </c>
    </row>
    <row r="250" spans="1:17" x14ac:dyDescent="0.3">
      <c r="A250" s="20" t="s">
        <v>703</v>
      </c>
      <c r="B250" s="20" t="s">
        <v>674</v>
      </c>
    </row>
    <row r="251" spans="1:17" x14ac:dyDescent="0.3">
      <c r="B251" t="s">
        <v>671</v>
      </c>
      <c r="H251" t="s">
        <v>684</v>
      </c>
      <c r="I251" t="s">
        <v>672</v>
      </c>
      <c r="O251" t="s">
        <v>685</v>
      </c>
      <c r="P251" t="s">
        <v>79</v>
      </c>
      <c r="Q251" t="s">
        <v>673</v>
      </c>
    </row>
    <row r="252" spans="1:17" x14ac:dyDescent="0.3">
      <c r="B252" t="s">
        <v>688</v>
      </c>
      <c r="C252" t="s">
        <v>689</v>
      </c>
      <c r="D252" t="s">
        <v>690</v>
      </c>
      <c r="E252" t="s">
        <v>691</v>
      </c>
      <c r="F252" t="s">
        <v>687</v>
      </c>
      <c r="G252" t="s">
        <v>692</v>
      </c>
      <c r="I252" t="s">
        <v>688</v>
      </c>
      <c r="J252" t="s">
        <v>689</v>
      </c>
      <c r="K252" t="s">
        <v>690</v>
      </c>
      <c r="L252" t="s">
        <v>691</v>
      </c>
      <c r="M252" t="s">
        <v>687</v>
      </c>
      <c r="N252" t="s">
        <v>692</v>
      </c>
    </row>
    <row r="254" spans="1:17" x14ac:dyDescent="0.3">
      <c r="A254" s="20" t="s">
        <v>670</v>
      </c>
    </row>
    <row r="255" spans="1:17" x14ac:dyDescent="0.3">
      <c r="A255" s="21" t="s">
        <v>678</v>
      </c>
      <c r="B255" s="24">
        <v>0.21468926553672316</v>
      </c>
      <c r="C255" s="24">
        <v>0.16666666666666666</v>
      </c>
      <c r="D255" s="24">
        <v>0.1640625</v>
      </c>
      <c r="E255" s="24">
        <v>0.18333333333333332</v>
      </c>
      <c r="F255" s="24">
        <v>0.21568627450980393</v>
      </c>
      <c r="G255" s="24">
        <v>0.375</v>
      </c>
      <c r="H255" s="24">
        <v>0.19090909090909092</v>
      </c>
      <c r="I255" s="24">
        <v>0.22857142857142856</v>
      </c>
      <c r="J255" s="24">
        <v>0.25949367088607594</v>
      </c>
      <c r="K255" s="24">
        <v>0.1891891891891892</v>
      </c>
      <c r="L255" s="24">
        <v>0.15094339622641509</v>
      </c>
      <c r="M255" s="24">
        <v>0.15384615384615385</v>
      </c>
      <c r="N255" s="24">
        <v>0.5</v>
      </c>
      <c r="O255" s="24">
        <v>0.21481481481481482</v>
      </c>
      <c r="P255" s="24">
        <v>0.1</v>
      </c>
      <c r="Q255" s="24">
        <v>0.19739130434782609</v>
      </c>
    </row>
    <row r="256" spans="1:17" x14ac:dyDescent="0.3">
      <c r="A256" s="21" t="s">
        <v>681</v>
      </c>
      <c r="B256" s="24">
        <v>0.57062146892655363</v>
      </c>
      <c r="C256" s="24">
        <v>0.56349206349206349</v>
      </c>
      <c r="D256" s="24">
        <v>0.5546875</v>
      </c>
      <c r="E256" s="24">
        <v>0.51666666666666672</v>
      </c>
      <c r="F256" s="24">
        <v>0.43137254901960786</v>
      </c>
      <c r="G256" s="24">
        <v>0.625</v>
      </c>
      <c r="H256" s="24">
        <v>0.54727272727272724</v>
      </c>
      <c r="I256" s="24">
        <v>0.61428571428571432</v>
      </c>
      <c r="J256" s="24">
        <v>0.51898734177215189</v>
      </c>
      <c r="K256" s="24">
        <v>0.54729729729729726</v>
      </c>
      <c r="L256" s="24">
        <v>0.45283018867924529</v>
      </c>
      <c r="M256" s="24">
        <v>0.58974358974358976</v>
      </c>
      <c r="N256" s="24">
        <v>0.5</v>
      </c>
      <c r="O256" s="24">
        <v>0.55000000000000004</v>
      </c>
      <c r="P256" s="24">
        <v>0.55000000000000004</v>
      </c>
      <c r="Q256" s="24">
        <v>0.54869565217391303</v>
      </c>
    </row>
    <row r="257" spans="1:17" x14ac:dyDescent="0.3">
      <c r="A257" s="21" t="s">
        <v>680</v>
      </c>
      <c r="B257" s="24">
        <v>6.2146892655367235E-2</v>
      </c>
      <c r="C257" s="24">
        <v>7.1428571428571425E-2</v>
      </c>
      <c r="D257" s="24">
        <v>6.25E-2</v>
      </c>
      <c r="E257" s="24">
        <v>3.3333333333333333E-2</v>
      </c>
      <c r="F257" s="24">
        <v>0</v>
      </c>
      <c r="G257" s="24">
        <v>0</v>
      </c>
      <c r="H257" s="24">
        <v>5.4545454545454543E-2</v>
      </c>
      <c r="I257" s="24">
        <v>5.7142857142857141E-2</v>
      </c>
      <c r="J257" s="24">
        <v>1.8987341772151899E-2</v>
      </c>
      <c r="K257" s="24">
        <v>3.3783783783783786E-2</v>
      </c>
      <c r="L257" s="24">
        <v>0.11320754716981132</v>
      </c>
      <c r="M257" s="24">
        <v>7.6923076923076927E-2</v>
      </c>
      <c r="N257" s="24">
        <v>0</v>
      </c>
      <c r="O257" s="24">
        <v>4.6296296296296294E-2</v>
      </c>
      <c r="P257" s="24">
        <v>3.3333333333333333E-2</v>
      </c>
      <c r="Q257" s="24">
        <v>4.9565217391304345E-2</v>
      </c>
    </row>
    <row r="258" spans="1:17" x14ac:dyDescent="0.3">
      <c r="A258" s="21" t="s">
        <v>679</v>
      </c>
      <c r="B258" s="24">
        <v>1.1299435028248588E-2</v>
      </c>
      <c r="C258" s="24">
        <v>1.5873015873015872E-2</v>
      </c>
      <c r="D258" s="24">
        <v>7.8125E-3</v>
      </c>
      <c r="E258" s="24">
        <v>0</v>
      </c>
      <c r="F258" s="24">
        <v>0</v>
      </c>
      <c r="G258" s="24">
        <v>0</v>
      </c>
      <c r="H258" s="24">
        <v>9.0909090909090905E-3</v>
      </c>
      <c r="I258" s="24">
        <v>7.1428571428571426E-3</v>
      </c>
      <c r="J258" s="24">
        <v>0</v>
      </c>
      <c r="K258" s="24">
        <v>2.0270270270270271E-2</v>
      </c>
      <c r="L258" s="24">
        <v>3.7735849056603772E-2</v>
      </c>
      <c r="M258" s="24">
        <v>0</v>
      </c>
      <c r="N258" s="24">
        <v>0</v>
      </c>
      <c r="O258" s="24">
        <v>1.1111111111111112E-2</v>
      </c>
      <c r="P258" s="24">
        <v>0</v>
      </c>
      <c r="Q258" s="24">
        <v>9.5652173913043474E-3</v>
      </c>
    </row>
    <row r="259" spans="1:17" x14ac:dyDescent="0.3">
      <c r="A259" s="21" t="s">
        <v>79</v>
      </c>
      <c r="B259" s="24">
        <v>0.14124293785310735</v>
      </c>
      <c r="C259" s="24">
        <v>0.18253968253968253</v>
      </c>
      <c r="D259" s="24">
        <v>0.2109375</v>
      </c>
      <c r="E259" s="24">
        <v>0.26666666666666666</v>
      </c>
      <c r="F259" s="24">
        <v>0.35294117647058826</v>
      </c>
      <c r="G259" s="24">
        <v>0</v>
      </c>
      <c r="H259" s="24">
        <v>0.19818181818181818</v>
      </c>
      <c r="I259" s="24">
        <v>9.285714285714286E-2</v>
      </c>
      <c r="J259" s="24">
        <v>0.20253164556962025</v>
      </c>
      <c r="K259" s="24">
        <v>0.20945945945945946</v>
      </c>
      <c r="L259" s="24">
        <v>0.24528301886792453</v>
      </c>
      <c r="M259" s="24">
        <v>0.17948717948717949</v>
      </c>
      <c r="N259" s="24">
        <v>0</v>
      </c>
      <c r="O259" s="24">
        <v>0.17777777777777778</v>
      </c>
      <c r="P259" s="24">
        <v>0.31666666666666665</v>
      </c>
      <c r="Q259" s="24">
        <v>0.19478260869565217</v>
      </c>
    </row>
    <row r="260" spans="1:17" x14ac:dyDescent="0.3">
      <c r="A260" s="21" t="s">
        <v>673</v>
      </c>
      <c r="B260" s="24">
        <v>1</v>
      </c>
      <c r="C260" s="24">
        <v>1</v>
      </c>
      <c r="D260" s="24">
        <v>1</v>
      </c>
      <c r="E260" s="24">
        <v>1</v>
      </c>
      <c r="F260" s="24">
        <v>1</v>
      </c>
      <c r="G260" s="24">
        <v>1</v>
      </c>
      <c r="H260" s="24">
        <v>1</v>
      </c>
      <c r="I260" s="24">
        <v>1</v>
      </c>
      <c r="J260" s="24">
        <v>1</v>
      </c>
      <c r="K260" s="24">
        <v>1</v>
      </c>
      <c r="L260" s="24">
        <v>1</v>
      </c>
      <c r="M260" s="24">
        <v>1</v>
      </c>
      <c r="N260" s="24">
        <v>1</v>
      </c>
      <c r="O260" s="24">
        <v>1</v>
      </c>
      <c r="P260" s="24">
        <v>1</v>
      </c>
      <c r="Q260" s="24">
        <v>1</v>
      </c>
    </row>
    <row r="263" spans="1:17" x14ac:dyDescent="0.3">
      <c r="A263" s="40" t="s">
        <v>722</v>
      </c>
    </row>
    <row r="264" spans="1:17" x14ac:dyDescent="0.3">
      <c r="A264" s="20" t="s">
        <v>703</v>
      </c>
      <c r="B264" s="20" t="s">
        <v>674</v>
      </c>
    </row>
    <row r="265" spans="1:17" x14ac:dyDescent="0.3">
      <c r="B265" t="s">
        <v>25</v>
      </c>
      <c r="C265" t="s">
        <v>29</v>
      </c>
      <c r="D265" t="s">
        <v>26</v>
      </c>
      <c r="E265" t="s">
        <v>28</v>
      </c>
      <c r="F265" t="s">
        <v>30</v>
      </c>
      <c r="G265" t="s">
        <v>32</v>
      </c>
      <c r="H265" t="s">
        <v>31</v>
      </c>
      <c r="I265" t="s">
        <v>79</v>
      </c>
      <c r="J265" t="s">
        <v>673</v>
      </c>
    </row>
    <row r="266" spans="1:17" x14ac:dyDescent="0.3">
      <c r="A266" s="20" t="s">
        <v>670</v>
      </c>
    </row>
    <row r="267" spans="1:17" x14ac:dyDescent="0.3">
      <c r="A267" s="21" t="s">
        <v>678</v>
      </c>
      <c r="B267" s="24">
        <v>0.18871595330739299</v>
      </c>
      <c r="C267" s="24">
        <v>0.25333333333333335</v>
      </c>
      <c r="D267" s="24">
        <v>0.18584070796460178</v>
      </c>
      <c r="E267" s="24">
        <v>0.21138211382113822</v>
      </c>
      <c r="F267" s="24">
        <v>0.16666666666666666</v>
      </c>
      <c r="G267" s="24">
        <v>0</v>
      </c>
      <c r="H267" s="24">
        <v>0.17796610169491525</v>
      </c>
      <c r="I267" s="24">
        <v>0.21875</v>
      </c>
      <c r="J267" s="24">
        <v>0.19739130434782609</v>
      </c>
    </row>
    <row r="268" spans="1:17" x14ac:dyDescent="0.3">
      <c r="A268" s="21" t="s">
        <v>681</v>
      </c>
      <c r="B268" s="24">
        <v>0.51556420233463029</v>
      </c>
      <c r="C268" s="24">
        <v>0.56000000000000005</v>
      </c>
      <c r="D268" s="24">
        <v>0.5663716814159292</v>
      </c>
      <c r="E268" s="24">
        <v>0.6097560975609756</v>
      </c>
      <c r="F268" s="24">
        <v>0.66666666666666663</v>
      </c>
      <c r="G268" s="24">
        <v>0.5</v>
      </c>
      <c r="H268" s="24">
        <v>0.50847457627118642</v>
      </c>
      <c r="I268" s="24">
        <v>0.578125</v>
      </c>
      <c r="J268" s="24">
        <v>0.54869565217391303</v>
      </c>
    </row>
    <row r="269" spans="1:17" x14ac:dyDescent="0.3">
      <c r="A269" s="21" t="s">
        <v>680</v>
      </c>
      <c r="B269" s="24">
        <v>4.2801556420233464E-2</v>
      </c>
      <c r="C269" s="24">
        <v>0.04</v>
      </c>
      <c r="D269" s="24">
        <v>8.8495575221238937E-2</v>
      </c>
      <c r="E269" s="24">
        <v>6.097560975609756E-2</v>
      </c>
      <c r="F269" s="24">
        <v>5.5555555555555552E-2</v>
      </c>
      <c r="G269" s="24">
        <v>0</v>
      </c>
      <c r="H269" s="24">
        <v>4.2372881355932202E-2</v>
      </c>
      <c r="I269" s="24">
        <v>1.5625E-2</v>
      </c>
      <c r="J269" s="24">
        <v>4.9565217391304345E-2</v>
      </c>
    </row>
    <row r="270" spans="1:17" x14ac:dyDescent="0.3">
      <c r="A270" s="21" t="s">
        <v>679</v>
      </c>
      <c r="B270" s="24">
        <v>1.3618677042801557E-2</v>
      </c>
      <c r="C270" s="24">
        <v>0</v>
      </c>
      <c r="D270" s="24">
        <v>8.8495575221238937E-3</v>
      </c>
      <c r="E270" s="24">
        <v>1.2195121951219513E-2</v>
      </c>
      <c r="F270" s="24">
        <v>0</v>
      </c>
      <c r="G270" s="24">
        <v>0</v>
      </c>
      <c r="H270" s="24">
        <v>0</v>
      </c>
      <c r="I270" s="24">
        <v>0</v>
      </c>
      <c r="J270" s="24">
        <v>9.5652173913043474E-3</v>
      </c>
    </row>
    <row r="271" spans="1:17" x14ac:dyDescent="0.3">
      <c r="A271" s="21" t="s">
        <v>79</v>
      </c>
      <c r="B271" s="24">
        <v>0.23929961089494164</v>
      </c>
      <c r="C271" s="24">
        <v>0.14666666666666667</v>
      </c>
      <c r="D271" s="24">
        <v>0.15044247787610621</v>
      </c>
      <c r="E271" s="24">
        <v>0.10569105691056911</v>
      </c>
      <c r="F271" s="24">
        <v>0.1111111111111111</v>
      </c>
      <c r="G271" s="24">
        <v>0.5</v>
      </c>
      <c r="H271" s="24">
        <v>0.2711864406779661</v>
      </c>
      <c r="I271" s="24">
        <v>0.1875</v>
      </c>
      <c r="J271" s="24">
        <v>0.19478260869565217</v>
      </c>
    </row>
    <row r="272" spans="1:17" x14ac:dyDescent="0.3">
      <c r="A272" s="21" t="s">
        <v>673</v>
      </c>
      <c r="B272" s="24">
        <v>1</v>
      </c>
      <c r="C272" s="24">
        <v>1</v>
      </c>
      <c r="D272" s="24">
        <v>1</v>
      </c>
      <c r="E272" s="24">
        <v>1</v>
      </c>
      <c r="F272" s="24">
        <v>1</v>
      </c>
      <c r="G272" s="24">
        <v>1</v>
      </c>
      <c r="H272" s="24">
        <v>1</v>
      </c>
      <c r="I272" s="24">
        <v>1</v>
      </c>
      <c r="J272" s="24">
        <v>1</v>
      </c>
    </row>
    <row r="277" spans="1:18" ht="36.6" x14ac:dyDescent="0.3">
      <c r="A277" s="43" t="s">
        <v>16</v>
      </c>
      <c r="B277" s="43"/>
      <c r="C277" s="43"/>
      <c r="D277" s="43"/>
      <c r="E277" s="43"/>
      <c r="F277" s="43"/>
      <c r="G277" s="43"/>
      <c r="H277" s="43"/>
      <c r="I277" s="42"/>
      <c r="J277" s="42"/>
      <c r="K277" s="42"/>
      <c r="L277" s="42"/>
      <c r="M277" s="42"/>
      <c r="N277" s="42"/>
      <c r="O277" s="42"/>
      <c r="P277" s="42"/>
      <c r="Q277" s="42"/>
      <c r="R277" s="42"/>
    </row>
    <row r="278" spans="1:18" ht="36.6" x14ac:dyDescent="0.3">
      <c r="A278" s="43"/>
      <c r="B278" s="43"/>
      <c r="C278" s="43"/>
      <c r="D278" s="43"/>
      <c r="E278" s="43"/>
      <c r="F278" s="43"/>
      <c r="G278" s="43"/>
      <c r="H278" s="43"/>
      <c r="I278" s="42"/>
      <c r="J278" s="42"/>
      <c r="K278" s="42"/>
      <c r="L278" s="42"/>
      <c r="M278" s="42"/>
      <c r="N278" s="42"/>
      <c r="O278" s="42"/>
      <c r="P278" s="42"/>
      <c r="Q278" s="42"/>
      <c r="R278" s="42"/>
    </row>
    <row r="281" spans="1:18" x14ac:dyDescent="0.3">
      <c r="A281" s="40" t="s">
        <v>677</v>
      </c>
    </row>
    <row r="283" spans="1:18" x14ac:dyDescent="0.3">
      <c r="A283" s="20" t="s">
        <v>703</v>
      </c>
      <c r="B283" s="20" t="s">
        <v>674</v>
      </c>
    </row>
    <row r="284" spans="1:18" x14ac:dyDescent="0.3">
      <c r="B284" t="s">
        <v>671</v>
      </c>
      <c r="C284" t="s">
        <v>672</v>
      </c>
      <c r="D284" t="s">
        <v>79</v>
      </c>
      <c r="E284" t="s">
        <v>673</v>
      </c>
    </row>
    <row r="286" spans="1:18" x14ac:dyDescent="0.3">
      <c r="A286" s="20" t="s">
        <v>670</v>
      </c>
    </row>
    <row r="287" spans="1:18" x14ac:dyDescent="0.3">
      <c r="A287" s="21" t="s">
        <v>76</v>
      </c>
      <c r="B287" s="24">
        <v>4.5454545454545456E-2</v>
      </c>
      <c r="C287" s="24">
        <v>2.7777777777777776E-2</v>
      </c>
      <c r="D287" s="24">
        <v>1.6666666666666666E-2</v>
      </c>
      <c r="E287" s="24">
        <v>3.5652173913043476E-2</v>
      </c>
    </row>
    <row r="288" spans="1:18" x14ac:dyDescent="0.3">
      <c r="A288" s="21" t="s">
        <v>68</v>
      </c>
      <c r="B288" s="24">
        <v>1.4545454545454545E-2</v>
      </c>
      <c r="C288" s="24">
        <v>1.4814814814814815E-2</v>
      </c>
      <c r="D288" s="24">
        <v>0</v>
      </c>
      <c r="E288" s="24">
        <v>1.391304347826087E-2</v>
      </c>
    </row>
    <row r="289" spans="1:5" x14ac:dyDescent="0.3">
      <c r="A289" s="21" t="s">
        <v>69</v>
      </c>
      <c r="B289" s="24">
        <v>1.8181818181818182E-3</v>
      </c>
      <c r="C289" s="24">
        <v>7.4074074074074077E-3</v>
      </c>
      <c r="D289" s="24">
        <v>3.3333333333333333E-2</v>
      </c>
      <c r="E289" s="24">
        <v>6.0869565217391303E-3</v>
      </c>
    </row>
    <row r="290" spans="1:5" x14ac:dyDescent="0.3">
      <c r="A290" s="21" t="s">
        <v>70</v>
      </c>
      <c r="B290" s="24">
        <v>3.6363636363636364E-3</v>
      </c>
      <c r="C290" s="24">
        <v>1.8518518518518519E-3</v>
      </c>
      <c r="D290" s="24">
        <v>1.6666666666666666E-2</v>
      </c>
      <c r="E290" s="24">
        <v>3.4782608695652175E-3</v>
      </c>
    </row>
    <row r="291" spans="1:5" x14ac:dyDescent="0.3">
      <c r="A291" s="21" t="s">
        <v>71</v>
      </c>
      <c r="B291" s="24">
        <v>1.8181818181818182E-3</v>
      </c>
      <c r="C291" s="24">
        <v>1.8518518518518519E-3</v>
      </c>
      <c r="D291" s="24">
        <v>0</v>
      </c>
      <c r="E291" s="24">
        <v>1.7391304347826088E-3</v>
      </c>
    </row>
    <row r="292" spans="1:5" x14ac:dyDescent="0.3">
      <c r="A292" s="21" t="s">
        <v>78</v>
      </c>
      <c r="B292" s="24">
        <v>7.2727272727272727E-3</v>
      </c>
      <c r="C292" s="24">
        <v>2.0370370370370372E-2</v>
      </c>
      <c r="D292" s="24">
        <v>0</v>
      </c>
      <c r="E292" s="24">
        <v>1.3043478260869565E-2</v>
      </c>
    </row>
    <row r="293" spans="1:5" x14ac:dyDescent="0.3">
      <c r="A293" s="21" t="s">
        <v>77</v>
      </c>
      <c r="B293" s="24">
        <v>1.4545454545454545E-2</v>
      </c>
      <c r="C293" s="24">
        <v>1.2962962962962963E-2</v>
      </c>
      <c r="D293" s="24">
        <v>0</v>
      </c>
      <c r="E293" s="24">
        <v>1.3043478260869565E-2</v>
      </c>
    </row>
    <row r="294" spans="1:5" x14ac:dyDescent="0.3">
      <c r="A294" s="21" t="s">
        <v>74</v>
      </c>
      <c r="B294" s="24">
        <v>0.17454545454545456</v>
      </c>
      <c r="C294" s="24">
        <v>0.26666666666666666</v>
      </c>
      <c r="D294" s="24">
        <v>0.15</v>
      </c>
      <c r="E294" s="24">
        <v>0.21652173913043479</v>
      </c>
    </row>
    <row r="295" spans="1:5" x14ac:dyDescent="0.3">
      <c r="A295" s="21" t="s">
        <v>73</v>
      </c>
      <c r="B295" s="24">
        <v>5.8181818181818182E-2</v>
      </c>
      <c r="C295" s="24">
        <v>8.7037037037037038E-2</v>
      </c>
      <c r="D295" s="24">
        <v>0.05</v>
      </c>
      <c r="E295" s="24">
        <v>7.1304347826086953E-2</v>
      </c>
    </row>
    <row r="296" spans="1:5" x14ac:dyDescent="0.3">
      <c r="A296" s="21" t="s">
        <v>72</v>
      </c>
      <c r="B296" s="24">
        <v>1.8181818181818182E-3</v>
      </c>
      <c r="C296" s="24">
        <v>7.4074074074074077E-3</v>
      </c>
      <c r="D296" s="24">
        <v>0</v>
      </c>
      <c r="E296" s="24">
        <v>4.3478260869565218E-3</v>
      </c>
    </row>
    <row r="297" spans="1:5" x14ac:dyDescent="0.3">
      <c r="A297" s="21" t="s">
        <v>75</v>
      </c>
      <c r="B297" s="24">
        <v>1.8181818181818182E-3</v>
      </c>
      <c r="C297" s="24">
        <v>1.1111111111111112E-2</v>
      </c>
      <c r="D297" s="24">
        <v>0</v>
      </c>
      <c r="E297" s="24">
        <v>6.0869565217391303E-3</v>
      </c>
    </row>
    <row r="298" spans="1:5" x14ac:dyDescent="0.3">
      <c r="A298" s="21" t="s">
        <v>79</v>
      </c>
      <c r="B298" s="24">
        <v>0.67454545454545456</v>
      </c>
      <c r="C298" s="24">
        <v>0.54074074074074074</v>
      </c>
      <c r="D298" s="24">
        <v>0.73333333333333328</v>
      </c>
      <c r="E298" s="24">
        <v>0.61478260869565216</v>
      </c>
    </row>
    <row r="299" spans="1:5" x14ac:dyDescent="0.3">
      <c r="A299" s="21" t="s">
        <v>673</v>
      </c>
      <c r="B299" s="24">
        <v>1</v>
      </c>
      <c r="C299" s="24">
        <v>1</v>
      </c>
      <c r="D299" s="24">
        <v>1</v>
      </c>
      <c r="E299" s="24">
        <v>1</v>
      </c>
    </row>
    <row r="304" spans="1:5" x14ac:dyDescent="0.3">
      <c r="A304" s="40" t="s">
        <v>704</v>
      </c>
    </row>
    <row r="306" spans="1:5" x14ac:dyDescent="0.3">
      <c r="A306" s="20" t="s">
        <v>703</v>
      </c>
      <c r="B306" s="20" t="s">
        <v>674</v>
      </c>
    </row>
    <row r="307" spans="1:5" x14ac:dyDescent="0.3">
      <c r="B307" t="s">
        <v>671</v>
      </c>
      <c r="C307" t="s">
        <v>672</v>
      </c>
      <c r="D307" t="s">
        <v>79</v>
      </c>
      <c r="E307" t="s">
        <v>673</v>
      </c>
    </row>
    <row r="309" spans="1:5" x14ac:dyDescent="0.3">
      <c r="A309" s="20" t="s">
        <v>670</v>
      </c>
    </row>
    <row r="310" spans="1:5" x14ac:dyDescent="0.3">
      <c r="A310" s="21" t="s">
        <v>84</v>
      </c>
      <c r="B310" s="24">
        <v>1.2727272727272728E-2</v>
      </c>
      <c r="C310" s="24">
        <v>1.4814814814814815E-2</v>
      </c>
      <c r="D310" s="24">
        <v>0</v>
      </c>
      <c r="E310" s="24">
        <v>1.3043478260869565E-2</v>
      </c>
    </row>
    <row r="311" spans="1:5" x14ac:dyDescent="0.3">
      <c r="A311" s="21" t="s">
        <v>88</v>
      </c>
      <c r="B311" s="24">
        <v>2.7272727272727271E-2</v>
      </c>
      <c r="C311" s="24">
        <v>1.8518518518518517E-2</v>
      </c>
      <c r="D311" s="24">
        <v>6.6666666666666666E-2</v>
      </c>
      <c r="E311" s="24">
        <v>2.5217391304347827E-2</v>
      </c>
    </row>
    <row r="312" spans="1:5" x14ac:dyDescent="0.3">
      <c r="A312" s="21" t="s">
        <v>87</v>
      </c>
      <c r="B312" s="24">
        <v>0.11636363636363636</v>
      </c>
      <c r="C312" s="24">
        <v>7.7777777777777779E-2</v>
      </c>
      <c r="D312" s="24">
        <v>1.6666666666666666E-2</v>
      </c>
      <c r="E312" s="24">
        <v>9.3043478260869561E-2</v>
      </c>
    </row>
    <row r="313" spans="1:5" x14ac:dyDescent="0.3">
      <c r="A313" s="21" t="s">
        <v>89</v>
      </c>
      <c r="B313" s="24">
        <v>0.14181818181818182</v>
      </c>
      <c r="C313" s="24">
        <v>0.10185185185185185</v>
      </c>
      <c r="D313" s="24">
        <v>0.15</v>
      </c>
      <c r="E313" s="24">
        <v>0.12347826086956522</v>
      </c>
    </row>
    <row r="314" spans="1:5" x14ac:dyDescent="0.3">
      <c r="A314" s="21" t="s">
        <v>83</v>
      </c>
      <c r="B314" s="24">
        <v>9.0909090909090905E-3</v>
      </c>
      <c r="C314" s="24">
        <v>3.7037037037037038E-3</v>
      </c>
      <c r="D314" s="24">
        <v>1.6666666666666666E-2</v>
      </c>
      <c r="E314" s="24">
        <v>6.956521739130435E-3</v>
      </c>
    </row>
    <row r="315" spans="1:5" x14ac:dyDescent="0.3">
      <c r="A315" s="21" t="s">
        <v>82</v>
      </c>
      <c r="B315" s="24">
        <v>6.363636363636363E-2</v>
      </c>
      <c r="C315" s="24">
        <v>6.6666666666666666E-2</v>
      </c>
      <c r="D315" s="24">
        <v>0.13333333333333333</v>
      </c>
      <c r="E315" s="24">
        <v>6.8695652173913047E-2</v>
      </c>
    </row>
    <row r="316" spans="1:5" x14ac:dyDescent="0.3">
      <c r="A316" s="21" t="s">
        <v>85</v>
      </c>
      <c r="B316" s="24">
        <v>5.454545454545455E-3</v>
      </c>
      <c r="C316" s="24">
        <v>1.8518518518518517E-2</v>
      </c>
      <c r="D316" s="24">
        <v>0</v>
      </c>
      <c r="E316" s="24">
        <v>1.1304347826086957E-2</v>
      </c>
    </row>
    <row r="317" spans="1:5" x14ac:dyDescent="0.3">
      <c r="A317" s="21" t="s">
        <v>86</v>
      </c>
      <c r="B317" s="24">
        <v>7.636363636363637E-2</v>
      </c>
      <c r="C317" s="24">
        <v>7.9629629629629634E-2</v>
      </c>
      <c r="D317" s="24">
        <v>1.6666666666666666E-2</v>
      </c>
      <c r="E317" s="24">
        <v>7.4782608695652175E-2</v>
      </c>
    </row>
    <row r="318" spans="1:5" x14ac:dyDescent="0.3">
      <c r="A318" s="21" t="s">
        <v>16</v>
      </c>
      <c r="B318" s="24">
        <v>9.4545454545454544E-2</v>
      </c>
      <c r="C318" s="24">
        <v>7.0370370370370375E-2</v>
      </c>
      <c r="D318" s="24">
        <v>0.15</v>
      </c>
      <c r="E318" s="24">
        <v>8.608695652173913E-2</v>
      </c>
    </row>
    <row r="319" spans="1:5" x14ac:dyDescent="0.3">
      <c r="A319" s="21" t="s">
        <v>79</v>
      </c>
      <c r="B319" s="24">
        <v>0.4527272727272727</v>
      </c>
      <c r="C319" s="24">
        <v>0.54814814814814816</v>
      </c>
      <c r="D319" s="24">
        <v>0.45</v>
      </c>
      <c r="E319" s="24">
        <v>0.49739130434782608</v>
      </c>
    </row>
    <row r="320" spans="1:5" x14ac:dyDescent="0.3">
      <c r="A320" s="21" t="s">
        <v>673</v>
      </c>
      <c r="B320" s="24">
        <v>1</v>
      </c>
      <c r="C320" s="24">
        <v>1</v>
      </c>
      <c r="D320" s="24">
        <v>1</v>
      </c>
      <c r="E320" s="24">
        <v>1</v>
      </c>
    </row>
  </sheetData>
  <pageMargins left="0.7" right="0.7" top="0.75" bottom="0.75" header="0.3" footer="0.3"/>
  <pageSetup paperSize="9" orientation="portrait" r:id="rId14"/>
  <drawing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Q85"/>
  <sheetViews>
    <sheetView topLeftCell="A13" zoomScale="55" zoomScaleNormal="55" workbookViewId="0">
      <selection activeCell="F49" sqref="F49"/>
    </sheetView>
  </sheetViews>
  <sheetFormatPr baseColWidth="10" defaultColWidth="9.88671875" defaultRowHeight="14.4" x14ac:dyDescent="0.3"/>
  <cols>
    <col min="1" max="1" width="57.33203125" customWidth="1"/>
    <col min="2" max="2" width="29.33203125" customWidth="1"/>
    <col min="3" max="4" width="17" customWidth="1"/>
    <col min="5" max="5" width="16.6640625" customWidth="1"/>
    <col min="6" max="6" width="13.109375" customWidth="1"/>
    <col min="7" max="7" width="8.6640625" customWidth="1"/>
    <col min="8" max="8" width="18" customWidth="1"/>
    <col min="9" max="9" width="16.5546875" customWidth="1"/>
    <col min="10" max="11" width="17" customWidth="1"/>
    <col min="12" max="12" width="16.6640625" customWidth="1"/>
    <col min="13" max="13" width="13.109375" customWidth="1"/>
    <col min="14" max="14" width="8.6640625" customWidth="1"/>
    <col min="15" max="15" width="16" customWidth="1"/>
    <col min="16" max="16" width="11.5546875" customWidth="1"/>
    <col min="17" max="17" width="17.88671875" customWidth="1"/>
    <col min="18" max="27" width="56.5546875" bestFit="1" customWidth="1"/>
    <col min="28" max="29" width="64.33203125" bestFit="1" customWidth="1"/>
    <col min="30" max="31" width="56.5546875" bestFit="1" customWidth="1"/>
    <col min="32" max="33" width="63.6640625" bestFit="1" customWidth="1"/>
  </cols>
  <sheetData>
    <row r="3" spans="1:17" x14ac:dyDescent="0.3">
      <c r="A3" s="40" t="s">
        <v>720</v>
      </c>
    </row>
    <row r="4" spans="1:17" x14ac:dyDescent="0.3">
      <c r="A4" s="20" t="s">
        <v>683</v>
      </c>
      <c r="B4" s="20" t="s">
        <v>674</v>
      </c>
    </row>
    <row r="5" spans="1:17" x14ac:dyDescent="0.3">
      <c r="B5" t="s">
        <v>671</v>
      </c>
      <c r="H5" t="s">
        <v>684</v>
      </c>
      <c r="I5" t="s">
        <v>672</v>
      </c>
      <c r="O5" t="s">
        <v>685</v>
      </c>
      <c r="P5" t="s">
        <v>79</v>
      </c>
      <c r="Q5" t="s">
        <v>673</v>
      </c>
    </row>
    <row r="6" spans="1:17" x14ac:dyDescent="0.3">
      <c r="A6" s="20" t="s">
        <v>670</v>
      </c>
      <c r="B6" t="s">
        <v>688</v>
      </c>
      <c r="C6" t="s">
        <v>689</v>
      </c>
      <c r="D6" t="s">
        <v>690</v>
      </c>
      <c r="E6" t="s">
        <v>691</v>
      </c>
      <c r="F6" t="s">
        <v>687</v>
      </c>
      <c r="G6" t="s">
        <v>692</v>
      </c>
      <c r="I6" t="s">
        <v>688</v>
      </c>
      <c r="J6" t="s">
        <v>689</v>
      </c>
      <c r="K6" t="s">
        <v>690</v>
      </c>
      <c r="L6" t="s">
        <v>691</v>
      </c>
      <c r="M6" t="s">
        <v>687</v>
      </c>
      <c r="N6" t="s">
        <v>692</v>
      </c>
    </row>
    <row r="7" spans="1:17" x14ac:dyDescent="0.3">
      <c r="A7" s="21" t="s">
        <v>25</v>
      </c>
      <c r="B7" s="32">
        <v>22.684210526315791</v>
      </c>
      <c r="C7" s="32">
        <v>21.20967741935484</v>
      </c>
      <c r="D7" s="32">
        <v>19.070588235294117</v>
      </c>
      <c r="E7" s="32">
        <v>20.655172413793103</v>
      </c>
      <c r="F7" s="32">
        <v>10</v>
      </c>
      <c r="G7" s="32">
        <v>17.5</v>
      </c>
      <c r="H7" s="32">
        <v>20.206030150753769</v>
      </c>
      <c r="I7" s="32">
        <v>26.25</v>
      </c>
      <c r="J7" s="32">
        <v>21.296875</v>
      </c>
      <c r="K7" s="32">
        <v>22.241379310344829</v>
      </c>
      <c r="L7" s="32">
        <v>19.407407407407408</v>
      </c>
      <c r="M7" s="32">
        <v>30</v>
      </c>
      <c r="N7" s="32"/>
      <c r="O7" s="32">
        <v>21.72192513368984</v>
      </c>
      <c r="P7" s="32">
        <v>17.760000000000002</v>
      </c>
      <c r="Q7" s="32">
        <v>20.746958637469586</v>
      </c>
    </row>
    <row r="8" spans="1:17" x14ac:dyDescent="0.3">
      <c r="A8" s="21" t="s">
        <v>29</v>
      </c>
      <c r="B8" s="32">
        <v>27.851851851851851</v>
      </c>
      <c r="C8" s="32">
        <v>18.25</v>
      </c>
      <c r="D8" s="32">
        <v>30</v>
      </c>
      <c r="E8" s="32">
        <v>15</v>
      </c>
      <c r="F8" s="32"/>
      <c r="G8" s="32">
        <v>25</v>
      </c>
      <c r="H8" s="32">
        <v>24.785714285714285</v>
      </c>
      <c r="I8" s="32">
        <v>25.857142857142858</v>
      </c>
      <c r="J8" s="32">
        <v>21.8</v>
      </c>
      <c r="K8" s="32">
        <v>11</v>
      </c>
      <c r="L8" s="32"/>
      <c r="M8" s="32"/>
      <c r="N8" s="32"/>
      <c r="O8" s="32">
        <v>22.703703703703702</v>
      </c>
      <c r="P8" s="32">
        <v>6</v>
      </c>
      <c r="Q8" s="32">
        <v>23.464788732394368</v>
      </c>
    </row>
    <row r="9" spans="1:17" x14ac:dyDescent="0.3">
      <c r="A9" s="21" t="s">
        <v>700</v>
      </c>
      <c r="B9" s="32"/>
      <c r="C9" s="32"/>
      <c r="D9" s="32"/>
      <c r="E9" s="32"/>
      <c r="F9" s="32"/>
      <c r="G9" s="32"/>
      <c r="H9" s="32"/>
      <c r="I9" s="32"/>
      <c r="J9" s="32"/>
      <c r="K9" s="32"/>
      <c r="L9" s="32"/>
      <c r="M9" s="32"/>
      <c r="N9" s="32"/>
      <c r="O9" s="32"/>
      <c r="P9" s="32"/>
      <c r="Q9" s="32"/>
    </row>
    <row r="10" spans="1:17" x14ac:dyDescent="0.3">
      <c r="A10" s="22" t="s">
        <v>26</v>
      </c>
      <c r="B10" s="32">
        <v>18.333333333333332</v>
      </c>
      <c r="C10" s="32">
        <v>16.727272727272727</v>
      </c>
      <c r="D10" s="32">
        <v>24.25</v>
      </c>
      <c r="E10" s="32">
        <v>22</v>
      </c>
      <c r="F10" s="32"/>
      <c r="G10" s="32"/>
      <c r="H10" s="32">
        <v>20.727272727272727</v>
      </c>
      <c r="I10" s="32">
        <v>27</v>
      </c>
      <c r="J10" s="32">
        <v>21.19047619047619</v>
      </c>
      <c r="K10" s="32">
        <v>27.375</v>
      </c>
      <c r="L10" s="32">
        <v>26.428571428571427</v>
      </c>
      <c r="M10" s="32"/>
      <c r="N10" s="32">
        <v>35</v>
      </c>
      <c r="O10" s="32">
        <v>24.76</v>
      </c>
      <c r="P10" s="32">
        <v>25.4</v>
      </c>
      <c r="Q10" s="32">
        <v>23.28409090909091</v>
      </c>
    </row>
    <row r="11" spans="1:17" x14ac:dyDescent="0.3">
      <c r="A11" s="22" t="s">
        <v>27</v>
      </c>
      <c r="B11" s="32">
        <v>25</v>
      </c>
      <c r="C11" s="32">
        <v>12.5</v>
      </c>
      <c r="D11" s="32">
        <v>5</v>
      </c>
      <c r="E11" s="32"/>
      <c r="F11" s="32"/>
      <c r="G11" s="32"/>
      <c r="H11" s="32">
        <v>13.75</v>
      </c>
      <c r="I11" s="32"/>
      <c r="J11" s="32"/>
      <c r="K11" s="32"/>
      <c r="L11" s="32"/>
      <c r="M11" s="32"/>
      <c r="N11" s="32">
        <v>15</v>
      </c>
      <c r="O11" s="32">
        <v>15</v>
      </c>
      <c r="P11" s="32"/>
      <c r="Q11" s="32">
        <v>14</v>
      </c>
    </row>
    <row r="12" spans="1:17" x14ac:dyDescent="0.3">
      <c r="A12" s="21" t="s">
        <v>28</v>
      </c>
      <c r="B12" s="32">
        <v>26.019417475728154</v>
      </c>
      <c r="C12" s="32">
        <v>20.866666666666667</v>
      </c>
      <c r="D12" s="32">
        <v>25</v>
      </c>
      <c r="E12" s="32"/>
      <c r="F12" s="32"/>
      <c r="G12" s="32"/>
      <c r="H12" s="32">
        <v>25.358333333333334</v>
      </c>
      <c r="I12" s="32">
        <v>29.220930232558139</v>
      </c>
      <c r="J12" s="32">
        <v>20</v>
      </c>
      <c r="K12" s="32">
        <v>37.5</v>
      </c>
      <c r="L12" s="32"/>
      <c r="M12" s="32"/>
      <c r="N12" s="32"/>
      <c r="O12" s="32">
        <v>28.448979591836736</v>
      </c>
      <c r="P12" s="32">
        <v>22</v>
      </c>
      <c r="Q12" s="32">
        <v>26.641255605381165</v>
      </c>
    </row>
    <row r="13" spans="1:17" x14ac:dyDescent="0.3">
      <c r="A13" s="21" t="s">
        <v>30</v>
      </c>
      <c r="B13" s="32"/>
      <c r="C13" s="32"/>
      <c r="D13" s="32"/>
      <c r="E13" s="32"/>
      <c r="F13" s="32"/>
      <c r="G13" s="32"/>
      <c r="H13" s="32"/>
      <c r="I13" s="32"/>
      <c r="J13" s="32">
        <v>12.5</v>
      </c>
      <c r="K13" s="32">
        <v>10.833333333333334</v>
      </c>
      <c r="L13" s="32">
        <v>20.6</v>
      </c>
      <c r="M13" s="32">
        <v>10</v>
      </c>
      <c r="N13" s="32"/>
      <c r="O13" s="32">
        <v>14.2</v>
      </c>
      <c r="P13" s="32"/>
      <c r="Q13" s="32">
        <v>14.2</v>
      </c>
    </row>
    <row r="14" spans="1:17" x14ac:dyDescent="0.3">
      <c r="A14" s="21" t="s">
        <v>32</v>
      </c>
      <c r="B14" s="32"/>
      <c r="C14" s="32">
        <v>12</v>
      </c>
      <c r="D14" s="32"/>
      <c r="E14" s="32">
        <v>30</v>
      </c>
      <c r="F14" s="32"/>
      <c r="G14" s="32"/>
      <c r="H14" s="32">
        <v>21</v>
      </c>
      <c r="I14" s="32"/>
      <c r="J14" s="32"/>
      <c r="K14" s="32"/>
      <c r="L14" s="32"/>
      <c r="M14" s="32"/>
      <c r="N14" s="32"/>
      <c r="O14" s="32"/>
      <c r="P14" s="32"/>
      <c r="Q14" s="32">
        <v>21</v>
      </c>
    </row>
    <row r="15" spans="1:17" x14ac:dyDescent="0.3">
      <c r="A15" s="21" t="s">
        <v>31</v>
      </c>
      <c r="B15" s="32"/>
      <c r="C15" s="32"/>
      <c r="D15" s="32">
        <v>15</v>
      </c>
      <c r="E15" s="32">
        <v>28.214285714285715</v>
      </c>
      <c r="F15" s="32">
        <v>21.761904761904763</v>
      </c>
      <c r="G15" s="32">
        <v>10</v>
      </c>
      <c r="H15" s="32">
        <v>23</v>
      </c>
      <c r="I15" s="32"/>
      <c r="J15" s="32">
        <v>15</v>
      </c>
      <c r="K15" s="32">
        <v>16.666666666666668</v>
      </c>
      <c r="L15" s="32">
        <v>18.333333333333332</v>
      </c>
      <c r="M15" s="32">
        <v>28.09090909090909</v>
      </c>
      <c r="N15" s="32"/>
      <c r="O15" s="32">
        <v>24.936170212765958</v>
      </c>
      <c r="P15" s="32">
        <v>36</v>
      </c>
      <c r="Q15" s="32">
        <v>24.418181818181818</v>
      </c>
    </row>
    <row r="16" spans="1:17" x14ac:dyDescent="0.3">
      <c r="A16" s="21" t="s">
        <v>79</v>
      </c>
      <c r="B16" s="32">
        <v>13.2</v>
      </c>
      <c r="C16" s="32">
        <v>9</v>
      </c>
      <c r="D16" s="32">
        <v>17.5</v>
      </c>
      <c r="E16" s="32">
        <v>17.5</v>
      </c>
      <c r="F16" s="32">
        <v>22</v>
      </c>
      <c r="G16" s="32">
        <v>15</v>
      </c>
      <c r="H16" s="32">
        <v>15.541666666666666</v>
      </c>
      <c r="I16" s="32">
        <v>24.166666666666668</v>
      </c>
      <c r="J16" s="32">
        <v>30</v>
      </c>
      <c r="K16" s="32">
        <v>17.857142857142858</v>
      </c>
      <c r="L16" s="32"/>
      <c r="M16" s="32"/>
      <c r="N16" s="32"/>
      <c r="O16" s="32">
        <v>23.333333333333332</v>
      </c>
      <c r="P16" s="32">
        <v>30</v>
      </c>
      <c r="Q16" s="32">
        <v>20.66</v>
      </c>
    </row>
    <row r="17" spans="1:17" x14ac:dyDescent="0.3">
      <c r="A17" s="21" t="s">
        <v>673</v>
      </c>
      <c r="B17" s="32">
        <v>25.373417721518987</v>
      </c>
      <c r="C17" s="32">
        <v>19.66355140186916</v>
      </c>
      <c r="D17" s="32">
        <v>19.563636363636363</v>
      </c>
      <c r="E17" s="32">
        <v>22.74074074074074</v>
      </c>
      <c r="F17" s="32">
        <v>21.276595744680851</v>
      </c>
      <c r="G17" s="32">
        <v>16.666666666666668</v>
      </c>
      <c r="H17" s="32">
        <v>21.977178423236513</v>
      </c>
      <c r="I17" s="32">
        <v>28.277310924369747</v>
      </c>
      <c r="J17" s="32">
        <v>21.32456140350877</v>
      </c>
      <c r="K17" s="32">
        <v>21.943548387096776</v>
      </c>
      <c r="L17" s="32">
        <v>20.354166666666668</v>
      </c>
      <c r="M17" s="32">
        <v>27.138888888888889</v>
      </c>
      <c r="N17" s="32">
        <v>25</v>
      </c>
      <c r="O17" s="32">
        <v>23.74943566591422</v>
      </c>
      <c r="P17" s="32">
        <v>22.26</v>
      </c>
      <c r="Q17" s="32">
        <v>22.796923076923076</v>
      </c>
    </row>
    <row r="18" spans="1:17" x14ac:dyDescent="0.3">
      <c r="A18" s="21"/>
      <c r="B18" s="32"/>
      <c r="C18" s="32"/>
      <c r="D18" s="32"/>
      <c r="E18" s="32"/>
      <c r="F18" s="32"/>
      <c r="G18" s="32"/>
      <c r="H18" s="32"/>
      <c r="I18" s="32"/>
      <c r="J18" s="32"/>
      <c r="K18" s="32"/>
      <c r="L18" s="32"/>
      <c r="M18" s="32"/>
      <c r="N18" s="32"/>
      <c r="O18" s="32"/>
      <c r="P18" s="32"/>
      <c r="Q18" s="32"/>
    </row>
    <row r="19" spans="1:17" x14ac:dyDescent="0.3">
      <c r="A19" s="21"/>
      <c r="B19" s="32"/>
      <c r="C19" s="32"/>
      <c r="D19" s="32"/>
      <c r="E19" s="32"/>
      <c r="F19" s="32"/>
      <c r="G19" s="32"/>
      <c r="H19" s="32"/>
      <c r="I19" s="32"/>
      <c r="J19" s="32"/>
      <c r="K19" s="32"/>
      <c r="L19" s="32"/>
      <c r="M19" s="32"/>
      <c r="N19" s="32"/>
      <c r="O19" s="32"/>
      <c r="P19" s="32"/>
      <c r="Q19" s="32"/>
    </row>
    <row r="20" spans="1:17" x14ac:dyDescent="0.3">
      <c r="A20" s="44" t="s">
        <v>718</v>
      </c>
    </row>
    <row r="21" spans="1:17" x14ac:dyDescent="0.3">
      <c r="A21" s="20" t="s">
        <v>694</v>
      </c>
      <c r="B21" s="20" t="s">
        <v>674</v>
      </c>
    </row>
    <row r="22" spans="1:17" x14ac:dyDescent="0.3">
      <c r="B22" t="s">
        <v>671</v>
      </c>
      <c r="H22" t="s">
        <v>684</v>
      </c>
      <c r="I22" t="s">
        <v>672</v>
      </c>
      <c r="O22" t="s">
        <v>685</v>
      </c>
      <c r="P22" t="s">
        <v>79</v>
      </c>
      <c r="Q22" t="s">
        <v>673</v>
      </c>
    </row>
    <row r="23" spans="1:17" x14ac:dyDescent="0.3">
      <c r="A23" s="20" t="s">
        <v>670</v>
      </c>
      <c r="B23" t="s">
        <v>688</v>
      </c>
      <c r="C23" t="s">
        <v>689</v>
      </c>
      <c r="D23" t="s">
        <v>690</v>
      </c>
      <c r="E23" t="s">
        <v>691</v>
      </c>
      <c r="F23" t="s">
        <v>687</v>
      </c>
      <c r="G23" t="s">
        <v>692</v>
      </c>
      <c r="I23" t="s">
        <v>688</v>
      </c>
      <c r="J23" t="s">
        <v>689</v>
      </c>
      <c r="K23" t="s">
        <v>690</v>
      </c>
      <c r="L23" t="s">
        <v>691</v>
      </c>
      <c r="M23" t="s">
        <v>687</v>
      </c>
      <c r="N23" t="s">
        <v>692</v>
      </c>
    </row>
    <row r="24" spans="1:17" x14ac:dyDescent="0.3">
      <c r="A24" s="21" t="s">
        <v>25</v>
      </c>
      <c r="B24" s="32">
        <v>2.6</v>
      </c>
      <c r="C24" s="32">
        <v>9</v>
      </c>
      <c r="D24" s="32">
        <v>5</v>
      </c>
      <c r="E24" s="32">
        <v>10.75</v>
      </c>
      <c r="F24" s="32"/>
      <c r="G24" s="32"/>
      <c r="H24" s="32">
        <v>7.125</v>
      </c>
      <c r="I24" s="32">
        <v>8.4</v>
      </c>
      <c r="J24" s="32">
        <v>4.5333333333333332</v>
      </c>
      <c r="K24" s="32">
        <v>4.2307692307692308</v>
      </c>
      <c r="L24" s="32">
        <v>8.1666666666666661</v>
      </c>
      <c r="M24" s="32">
        <v>0</v>
      </c>
      <c r="N24" s="32"/>
      <c r="O24" s="32">
        <v>5.35</v>
      </c>
      <c r="P24" s="32">
        <v>10</v>
      </c>
      <c r="Q24" s="32">
        <v>6.1363636363636367</v>
      </c>
    </row>
    <row r="25" spans="1:17" x14ac:dyDescent="0.3">
      <c r="A25" s="21" t="s">
        <v>29</v>
      </c>
      <c r="B25" s="32">
        <v>3.3333333333333335</v>
      </c>
      <c r="C25" s="32">
        <v>3</v>
      </c>
      <c r="D25" s="32">
        <v>2</v>
      </c>
      <c r="E25" s="32"/>
      <c r="F25" s="32"/>
      <c r="G25" s="32"/>
      <c r="H25" s="32">
        <v>3</v>
      </c>
      <c r="I25" s="32">
        <v>6</v>
      </c>
      <c r="J25" s="32">
        <v>5.5</v>
      </c>
      <c r="K25" s="32">
        <v>2</v>
      </c>
      <c r="L25" s="32"/>
      <c r="M25" s="32"/>
      <c r="N25" s="32"/>
      <c r="O25" s="32">
        <v>5</v>
      </c>
      <c r="P25" s="32"/>
      <c r="Q25" s="32">
        <v>4</v>
      </c>
    </row>
    <row r="26" spans="1:17" x14ac:dyDescent="0.3">
      <c r="A26" s="21" t="s">
        <v>700</v>
      </c>
      <c r="B26" s="32"/>
      <c r="C26" s="32"/>
      <c r="D26" s="32"/>
      <c r="E26" s="32"/>
      <c r="F26" s="32"/>
      <c r="G26" s="32"/>
      <c r="H26" s="32"/>
      <c r="I26" s="32"/>
      <c r="J26" s="32"/>
      <c r="K26" s="32"/>
      <c r="L26" s="32"/>
      <c r="M26" s="32"/>
      <c r="N26" s="32"/>
      <c r="O26" s="32"/>
      <c r="P26" s="32"/>
      <c r="Q26" s="32"/>
    </row>
    <row r="27" spans="1:17" x14ac:dyDescent="0.3">
      <c r="A27" s="22" t="s">
        <v>26</v>
      </c>
      <c r="B27" s="32"/>
      <c r="C27" s="32">
        <v>3</v>
      </c>
      <c r="D27" s="32"/>
      <c r="E27" s="32">
        <v>10</v>
      </c>
      <c r="F27" s="32"/>
      <c r="G27" s="32"/>
      <c r="H27" s="32">
        <v>6.5</v>
      </c>
      <c r="I27" s="32">
        <v>5.5</v>
      </c>
      <c r="J27" s="32">
        <v>3.6666666666666665</v>
      </c>
      <c r="K27" s="32">
        <v>4.833333333333333</v>
      </c>
      <c r="L27" s="32">
        <v>2</v>
      </c>
      <c r="M27" s="32"/>
      <c r="N27" s="32"/>
      <c r="O27" s="32">
        <v>4.0714285714285712</v>
      </c>
      <c r="P27" s="32"/>
      <c r="Q27" s="32">
        <v>4.375</v>
      </c>
    </row>
    <row r="28" spans="1:17" x14ac:dyDescent="0.3">
      <c r="A28" s="22" t="s">
        <v>27</v>
      </c>
      <c r="B28" s="32"/>
      <c r="C28" s="32"/>
      <c r="D28" s="32"/>
      <c r="E28" s="32"/>
      <c r="F28" s="32"/>
      <c r="G28" s="32"/>
      <c r="H28" s="32"/>
      <c r="I28" s="32"/>
      <c r="J28" s="32"/>
      <c r="K28" s="32"/>
      <c r="L28" s="32"/>
      <c r="M28" s="32"/>
      <c r="N28" s="32"/>
      <c r="O28" s="32"/>
      <c r="P28" s="32"/>
      <c r="Q28" s="32"/>
    </row>
    <row r="29" spans="1:17" x14ac:dyDescent="0.3">
      <c r="A29" s="21" t="s">
        <v>28</v>
      </c>
      <c r="B29" s="32">
        <v>5.8695652173913047</v>
      </c>
      <c r="C29" s="32">
        <v>6</v>
      </c>
      <c r="D29" s="32">
        <v>6</v>
      </c>
      <c r="E29" s="32"/>
      <c r="F29" s="32"/>
      <c r="G29" s="32"/>
      <c r="H29" s="32">
        <v>5.8928571428571432</v>
      </c>
      <c r="I29" s="32">
        <v>6.4347826086956523</v>
      </c>
      <c r="J29" s="32">
        <v>5</v>
      </c>
      <c r="K29" s="32"/>
      <c r="L29" s="32"/>
      <c r="M29" s="32"/>
      <c r="N29" s="32"/>
      <c r="O29" s="32">
        <v>6.32</v>
      </c>
      <c r="P29" s="32">
        <v>7</v>
      </c>
      <c r="Q29" s="32">
        <v>6.1111111111111107</v>
      </c>
    </row>
    <row r="30" spans="1:17" x14ac:dyDescent="0.3">
      <c r="A30" s="21" t="s">
        <v>30</v>
      </c>
      <c r="B30" s="32"/>
      <c r="C30" s="32"/>
      <c r="D30" s="32"/>
      <c r="E30" s="32"/>
      <c r="F30" s="32"/>
      <c r="G30" s="32"/>
      <c r="H30" s="32"/>
      <c r="I30" s="32"/>
      <c r="J30" s="32"/>
      <c r="K30" s="32"/>
      <c r="L30" s="32">
        <v>10</v>
      </c>
      <c r="M30" s="32"/>
      <c r="N30" s="32"/>
      <c r="O30" s="32">
        <v>10</v>
      </c>
      <c r="P30" s="32"/>
      <c r="Q30" s="32">
        <v>10</v>
      </c>
    </row>
    <row r="31" spans="1:17" x14ac:dyDescent="0.3">
      <c r="A31" s="21" t="s">
        <v>32</v>
      </c>
      <c r="B31" s="32"/>
      <c r="C31" s="32"/>
      <c r="D31" s="32"/>
      <c r="E31" s="32"/>
      <c r="F31" s="32"/>
      <c r="G31" s="32"/>
      <c r="H31" s="32"/>
      <c r="I31" s="32"/>
      <c r="J31" s="32"/>
      <c r="K31" s="32"/>
      <c r="L31" s="32"/>
      <c r="M31" s="32"/>
      <c r="N31" s="32"/>
      <c r="O31" s="32"/>
      <c r="P31" s="32"/>
      <c r="Q31" s="32"/>
    </row>
    <row r="32" spans="1:17" x14ac:dyDescent="0.3">
      <c r="A32" s="21" t="s">
        <v>31</v>
      </c>
      <c r="B32" s="32"/>
      <c r="C32" s="32"/>
      <c r="D32" s="32"/>
      <c r="E32" s="32">
        <v>10</v>
      </c>
      <c r="F32" s="32">
        <v>2.5</v>
      </c>
      <c r="G32" s="32"/>
      <c r="H32" s="32">
        <v>5</v>
      </c>
      <c r="I32" s="32"/>
      <c r="J32" s="32"/>
      <c r="K32" s="32">
        <v>5</v>
      </c>
      <c r="L32" s="32">
        <v>4</v>
      </c>
      <c r="M32" s="32">
        <v>9.1999999999999993</v>
      </c>
      <c r="N32" s="32"/>
      <c r="O32" s="32">
        <v>7.7857142857142856</v>
      </c>
      <c r="P32" s="32"/>
      <c r="Q32" s="32">
        <v>7.2941176470588234</v>
      </c>
    </row>
    <row r="33" spans="1:17" x14ac:dyDescent="0.3">
      <c r="A33" s="21" t="s">
        <v>79</v>
      </c>
      <c r="B33" s="32"/>
      <c r="C33" s="32"/>
      <c r="D33" s="32"/>
      <c r="E33" s="32"/>
      <c r="F33" s="32"/>
      <c r="G33" s="32"/>
      <c r="H33" s="32"/>
      <c r="I33" s="32">
        <v>1.5</v>
      </c>
      <c r="J33" s="32"/>
      <c r="K33" s="32">
        <v>5</v>
      </c>
      <c r="L33" s="32">
        <v>3</v>
      </c>
      <c r="M33" s="32"/>
      <c r="N33" s="32"/>
      <c r="O33" s="32">
        <v>3.2</v>
      </c>
      <c r="P33" s="32">
        <v>1</v>
      </c>
      <c r="Q33" s="32">
        <v>2.8333333333333335</v>
      </c>
    </row>
    <row r="34" spans="1:17" x14ac:dyDescent="0.3">
      <c r="A34" s="21" t="s">
        <v>673</v>
      </c>
      <c r="B34" s="32">
        <v>5.096774193548387</v>
      </c>
      <c r="C34" s="32">
        <v>7.5</v>
      </c>
      <c r="D34" s="32">
        <v>4.7142857142857144</v>
      </c>
      <c r="E34" s="32">
        <v>10.5</v>
      </c>
      <c r="F34" s="32">
        <v>2.5</v>
      </c>
      <c r="G34" s="32"/>
      <c r="H34" s="32">
        <v>6.112903225806452</v>
      </c>
      <c r="I34" s="32">
        <v>6.3529411764705879</v>
      </c>
      <c r="J34" s="32">
        <v>4.5454545454545459</v>
      </c>
      <c r="K34" s="32">
        <v>4.3913043478260869</v>
      </c>
      <c r="L34" s="32">
        <v>5.7142857142857144</v>
      </c>
      <c r="M34" s="32">
        <v>8.3636363636363633</v>
      </c>
      <c r="N34" s="32"/>
      <c r="O34" s="32">
        <v>5.6634615384615383</v>
      </c>
      <c r="P34" s="32">
        <v>7</v>
      </c>
      <c r="Q34" s="32">
        <v>5.8588235294117643</v>
      </c>
    </row>
    <row r="37" spans="1:17" x14ac:dyDescent="0.3">
      <c r="A37" s="40" t="s">
        <v>719</v>
      </c>
    </row>
    <row r="38" spans="1:17" x14ac:dyDescent="0.3">
      <c r="A38" s="20" t="s">
        <v>695</v>
      </c>
      <c r="B38" s="20" t="s">
        <v>674</v>
      </c>
    </row>
    <row r="39" spans="1:17" x14ac:dyDescent="0.3">
      <c r="B39" t="s">
        <v>671</v>
      </c>
      <c r="H39" t="s">
        <v>684</v>
      </c>
      <c r="I39" t="s">
        <v>672</v>
      </c>
      <c r="O39" t="s">
        <v>685</v>
      </c>
      <c r="P39" t="s">
        <v>79</v>
      </c>
      <c r="Q39" t="s">
        <v>673</v>
      </c>
    </row>
    <row r="40" spans="1:17" x14ac:dyDescent="0.3">
      <c r="A40" s="20" t="s">
        <v>670</v>
      </c>
      <c r="B40" t="s">
        <v>688</v>
      </c>
      <c r="C40" t="s">
        <v>689</v>
      </c>
      <c r="D40" t="s">
        <v>690</v>
      </c>
      <c r="E40" t="s">
        <v>691</v>
      </c>
      <c r="F40" t="s">
        <v>687</v>
      </c>
      <c r="G40" t="s">
        <v>692</v>
      </c>
      <c r="I40" t="s">
        <v>688</v>
      </c>
      <c r="J40" t="s">
        <v>689</v>
      </c>
      <c r="K40" t="s">
        <v>690</v>
      </c>
      <c r="L40" t="s">
        <v>691</v>
      </c>
      <c r="M40" t="s">
        <v>687</v>
      </c>
      <c r="N40" t="s">
        <v>692</v>
      </c>
    </row>
    <row r="41" spans="1:17" x14ac:dyDescent="0.3">
      <c r="A41" s="21" t="s">
        <v>25</v>
      </c>
      <c r="B41" s="32">
        <v>3.25</v>
      </c>
      <c r="C41" s="32">
        <v>5</v>
      </c>
      <c r="D41" s="32">
        <v>9</v>
      </c>
      <c r="E41" s="32">
        <v>13</v>
      </c>
      <c r="F41" s="32"/>
      <c r="G41" s="32"/>
      <c r="H41" s="32">
        <v>6.7</v>
      </c>
      <c r="I41" s="32"/>
      <c r="J41" s="32">
        <v>4</v>
      </c>
      <c r="K41" s="32">
        <v>5.1428571428571432</v>
      </c>
      <c r="L41" s="32"/>
      <c r="M41" s="32">
        <v>5</v>
      </c>
      <c r="N41" s="32"/>
      <c r="O41" s="32">
        <v>4.8181818181818183</v>
      </c>
      <c r="P41" s="32"/>
      <c r="Q41" s="32">
        <v>5.7142857142857144</v>
      </c>
    </row>
    <row r="42" spans="1:17" x14ac:dyDescent="0.3">
      <c r="A42" s="21" t="s">
        <v>29</v>
      </c>
      <c r="B42" s="32">
        <v>3.3333333333333335</v>
      </c>
      <c r="C42" s="32">
        <v>2</v>
      </c>
      <c r="D42" s="32"/>
      <c r="E42" s="32"/>
      <c r="F42" s="32"/>
      <c r="G42" s="32"/>
      <c r="H42" s="32">
        <v>3</v>
      </c>
      <c r="I42" s="32">
        <v>2.25</v>
      </c>
      <c r="J42" s="32">
        <v>2</v>
      </c>
      <c r="K42" s="32"/>
      <c r="L42" s="32"/>
      <c r="M42" s="32"/>
      <c r="N42" s="32"/>
      <c r="O42" s="32">
        <v>2.2000000000000002</v>
      </c>
      <c r="P42" s="32"/>
      <c r="Q42" s="32">
        <v>2.5555555555555554</v>
      </c>
    </row>
    <row r="43" spans="1:17" x14ac:dyDescent="0.3">
      <c r="A43" s="21" t="s">
        <v>700</v>
      </c>
      <c r="B43" s="32"/>
      <c r="C43" s="32"/>
      <c r="D43" s="32"/>
      <c r="E43" s="32"/>
      <c r="F43" s="32"/>
      <c r="G43" s="32"/>
      <c r="H43" s="32"/>
      <c r="I43" s="32"/>
      <c r="J43" s="32"/>
      <c r="K43" s="32"/>
      <c r="L43" s="32"/>
      <c r="M43" s="32"/>
      <c r="N43" s="32"/>
      <c r="O43" s="32"/>
      <c r="P43" s="32"/>
      <c r="Q43" s="32"/>
    </row>
    <row r="44" spans="1:17" x14ac:dyDescent="0.3">
      <c r="A44" s="22" t="s">
        <v>26</v>
      </c>
      <c r="B44" s="32"/>
      <c r="C44" s="32">
        <v>4</v>
      </c>
      <c r="D44" s="32">
        <v>3.5</v>
      </c>
      <c r="E44" s="32"/>
      <c r="F44" s="32"/>
      <c r="G44" s="32"/>
      <c r="H44" s="32">
        <v>3.6666666666666665</v>
      </c>
      <c r="I44" s="32"/>
      <c r="J44" s="32">
        <v>3</v>
      </c>
      <c r="K44" s="32">
        <v>3</v>
      </c>
      <c r="L44" s="32">
        <v>4</v>
      </c>
      <c r="M44" s="32"/>
      <c r="N44" s="32"/>
      <c r="O44" s="32">
        <v>3.5</v>
      </c>
      <c r="P44" s="32"/>
      <c r="Q44" s="32">
        <v>3.5714285714285716</v>
      </c>
    </row>
    <row r="45" spans="1:17" x14ac:dyDescent="0.3">
      <c r="A45" s="22" t="s">
        <v>27</v>
      </c>
      <c r="B45" s="32"/>
      <c r="C45" s="32"/>
      <c r="D45" s="32"/>
      <c r="E45" s="32"/>
      <c r="F45" s="32"/>
      <c r="G45" s="32"/>
      <c r="H45" s="32"/>
      <c r="I45" s="32"/>
      <c r="J45" s="32"/>
      <c r="K45" s="32"/>
      <c r="L45" s="32"/>
      <c r="M45" s="32"/>
      <c r="N45" s="32"/>
      <c r="O45" s="32"/>
      <c r="P45" s="32"/>
      <c r="Q45" s="32"/>
    </row>
    <row r="46" spans="1:17" x14ac:dyDescent="0.3">
      <c r="A46" s="21" t="s">
        <v>28</v>
      </c>
      <c r="B46" s="32">
        <v>4.8571428571428568</v>
      </c>
      <c r="C46" s="32">
        <v>6</v>
      </c>
      <c r="D46" s="32">
        <v>6</v>
      </c>
      <c r="E46" s="32"/>
      <c r="F46" s="32"/>
      <c r="G46" s="32"/>
      <c r="H46" s="32">
        <v>5.2727272727272725</v>
      </c>
      <c r="I46" s="32">
        <v>4.2</v>
      </c>
      <c r="J46" s="32"/>
      <c r="K46" s="32"/>
      <c r="L46" s="32"/>
      <c r="M46" s="32"/>
      <c r="N46" s="32"/>
      <c r="O46" s="32">
        <v>4.2</v>
      </c>
      <c r="P46" s="32"/>
      <c r="Q46" s="32">
        <v>4.7619047619047619</v>
      </c>
    </row>
    <row r="47" spans="1:17" x14ac:dyDescent="0.3">
      <c r="A47" s="21" t="s">
        <v>30</v>
      </c>
      <c r="B47" s="32"/>
      <c r="C47" s="32"/>
      <c r="D47" s="32"/>
      <c r="E47" s="32"/>
      <c r="F47" s="32"/>
      <c r="G47" s="32"/>
      <c r="H47" s="32"/>
      <c r="I47" s="32"/>
      <c r="J47" s="32">
        <v>5</v>
      </c>
      <c r="K47" s="32">
        <v>5</v>
      </c>
      <c r="L47" s="32">
        <v>10</v>
      </c>
      <c r="M47" s="32">
        <v>2</v>
      </c>
      <c r="N47" s="32"/>
      <c r="O47" s="32">
        <v>5.5</v>
      </c>
      <c r="P47" s="32"/>
      <c r="Q47" s="32">
        <v>5.5</v>
      </c>
    </row>
    <row r="48" spans="1:17" x14ac:dyDescent="0.3">
      <c r="A48" s="21" t="s">
        <v>32</v>
      </c>
      <c r="B48" s="32"/>
      <c r="C48" s="32"/>
      <c r="D48" s="32"/>
      <c r="E48" s="32"/>
      <c r="F48" s="32"/>
      <c r="G48" s="32"/>
      <c r="H48" s="32"/>
      <c r="I48" s="32"/>
      <c r="J48" s="32"/>
      <c r="K48" s="32"/>
      <c r="L48" s="32"/>
      <c r="M48" s="32"/>
      <c r="N48" s="32"/>
      <c r="O48" s="32"/>
      <c r="P48" s="32"/>
      <c r="Q48" s="32"/>
    </row>
    <row r="49" spans="1:17" x14ac:dyDescent="0.3">
      <c r="A49" s="21" t="s">
        <v>31</v>
      </c>
      <c r="B49" s="32"/>
      <c r="C49" s="32"/>
      <c r="D49" s="32"/>
      <c r="E49" s="32">
        <v>3</v>
      </c>
      <c r="F49" s="32">
        <v>2.6666666666666665</v>
      </c>
      <c r="G49" s="32"/>
      <c r="H49" s="32">
        <v>2.75</v>
      </c>
      <c r="I49" s="32"/>
      <c r="J49" s="32"/>
      <c r="K49" s="32"/>
      <c r="L49" s="32">
        <v>3.5</v>
      </c>
      <c r="M49" s="32">
        <v>14.25</v>
      </c>
      <c r="N49" s="32"/>
      <c r="O49" s="32">
        <v>10.666666666666666</v>
      </c>
      <c r="P49" s="32">
        <v>8</v>
      </c>
      <c r="Q49" s="32">
        <v>7.5454545454545459</v>
      </c>
    </row>
    <row r="50" spans="1:17" x14ac:dyDescent="0.3">
      <c r="A50" s="21" t="s">
        <v>79</v>
      </c>
      <c r="B50" s="32"/>
      <c r="C50" s="32"/>
      <c r="D50" s="32"/>
      <c r="E50" s="32"/>
      <c r="F50" s="32"/>
      <c r="G50" s="32"/>
      <c r="H50" s="32"/>
      <c r="I50" s="32"/>
      <c r="J50" s="32"/>
      <c r="K50" s="32"/>
      <c r="L50" s="32"/>
      <c r="M50" s="32"/>
      <c r="N50" s="32"/>
      <c r="O50" s="32"/>
      <c r="P50" s="32"/>
      <c r="Q50" s="32"/>
    </row>
    <row r="51" spans="1:17" x14ac:dyDescent="0.3">
      <c r="A51" s="21" t="s">
        <v>673</v>
      </c>
      <c r="B51" s="32">
        <v>4.0714285714285712</v>
      </c>
      <c r="C51" s="32">
        <v>4.833333333333333</v>
      </c>
      <c r="D51" s="32">
        <v>7</v>
      </c>
      <c r="E51" s="32">
        <v>8</v>
      </c>
      <c r="F51" s="32">
        <v>2.6666666666666665</v>
      </c>
      <c r="G51" s="32"/>
      <c r="H51" s="32">
        <v>4.96875</v>
      </c>
      <c r="I51" s="32">
        <v>3.6428571428571428</v>
      </c>
      <c r="J51" s="32">
        <v>3.6666666666666665</v>
      </c>
      <c r="K51" s="32">
        <v>4.8888888888888893</v>
      </c>
      <c r="L51" s="32">
        <v>5</v>
      </c>
      <c r="M51" s="32">
        <v>10.666666666666666</v>
      </c>
      <c r="N51" s="32"/>
      <c r="O51" s="32">
        <v>5.15</v>
      </c>
      <c r="P51" s="32">
        <v>8</v>
      </c>
      <c r="Q51" s="32">
        <v>5.1095890410958908</v>
      </c>
    </row>
    <row r="54" spans="1:17" x14ac:dyDescent="0.3">
      <c r="A54" s="40" t="s">
        <v>721</v>
      </c>
    </row>
    <row r="55" spans="1:17" x14ac:dyDescent="0.3">
      <c r="A55" s="20" t="s">
        <v>696</v>
      </c>
      <c r="B55" s="20" t="s">
        <v>674</v>
      </c>
    </row>
    <row r="56" spans="1:17" x14ac:dyDescent="0.3">
      <c r="B56" t="s">
        <v>671</v>
      </c>
      <c r="H56" t="s">
        <v>684</v>
      </c>
      <c r="I56" t="s">
        <v>672</v>
      </c>
      <c r="O56" t="s">
        <v>685</v>
      </c>
      <c r="P56" t="s">
        <v>79</v>
      </c>
      <c r="Q56" t="s">
        <v>673</v>
      </c>
    </row>
    <row r="57" spans="1:17" x14ac:dyDescent="0.3">
      <c r="A57" s="20" t="s">
        <v>670</v>
      </c>
      <c r="B57" t="s">
        <v>688</v>
      </c>
      <c r="C57" t="s">
        <v>689</v>
      </c>
      <c r="D57" t="s">
        <v>690</v>
      </c>
      <c r="E57" t="s">
        <v>691</v>
      </c>
      <c r="F57" t="s">
        <v>687</v>
      </c>
      <c r="G57" t="s">
        <v>692</v>
      </c>
      <c r="I57" t="s">
        <v>688</v>
      </c>
      <c r="J57" t="s">
        <v>689</v>
      </c>
      <c r="K57" t="s">
        <v>690</v>
      </c>
      <c r="L57" t="s">
        <v>691</v>
      </c>
      <c r="M57" t="s">
        <v>687</v>
      </c>
      <c r="N57" t="s">
        <v>692</v>
      </c>
    </row>
    <row r="58" spans="1:17" x14ac:dyDescent="0.3">
      <c r="A58" s="21" t="s">
        <v>25</v>
      </c>
      <c r="B58" s="32">
        <v>1</v>
      </c>
      <c r="C58" s="32"/>
      <c r="D58" s="32">
        <v>2</v>
      </c>
      <c r="E58" s="32">
        <v>1</v>
      </c>
      <c r="F58" s="32"/>
      <c r="G58" s="32"/>
      <c r="H58" s="32">
        <v>4</v>
      </c>
      <c r="I58" s="32"/>
      <c r="J58" s="32">
        <v>2</v>
      </c>
      <c r="K58" s="32">
        <v>4</v>
      </c>
      <c r="L58" s="32"/>
      <c r="M58" s="32"/>
      <c r="N58" s="32"/>
      <c r="O58" s="32">
        <v>6</v>
      </c>
      <c r="P58" s="32"/>
      <c r="Q58" s="32">
        <v>10</v>
      </c>
    </row>
    <row r="59" spans="1:17" x14ac:dyDescent="0.3">
      <c r="A59" s="21" t="s">
        <v>29</v>
      </c>
      <c r="B59" s="32">
        <v>1</v>
      </c>
      <c r="C59" s="32"/>
      <c r="D59" s="32"/>
      <c r="E59" s="32"/>
      <c r="F59" s="32"/>
      <c r="G59" s="32"/>
      <c r="H59" s="32">
        <v>1</v>
      </c>
      <c r="I59" s="32">
        <v>1</v>
      </c>
      <c r="J59" s="32"/>
      <c r="K59" s="32"/>
      <c r="L59" s="32"/>
      <c r="M59" s="32"/>
      <c r="N59" s="32"/>
      <c r="O59" s="32">
        <v>1</v>
      </c>
      <c r="P59" s="32"/>
      <c r="Q59" s="32">
        <v>2</v>
      </c>
    </row>
    <row r="60" spans="1:17" x14ac:dyDescent="0.3">
      <c r="A60" s="21" t="s">
        <v>700</v>
      </c>
      <c r="B60" s="32"/>
      <c r="C60" s="32"/>
      <c r="D60" s="32"/>
      <c r="E60" s="32"/>
      <c r="F60" s="32"/>
      <c r="G60" s="32"/>
      <c r="H60" s="32"/>
      <c r="I60" s="32"/>
      <c r="J60" s="32"/>
      <c r="K60" s="32"/>
      <c r="L60" s="32"/>
      <c r="M60" s="32"/>
      <c r="N60" s="32"/>
      <c r="O60" s="32"/>
      <c r="P60" s="32"/>
      <c r="Q60" s="32"/>
    </row>
    <row r="61" spans="1:17" x14ac:dyDescent="0.3">
      <c r="A61" s="22" t="s">
        <v>26</v>
      </c>
      <c r="B61" s="32"/>
      <c r="C61" s="32"/>
      <c r="D61" s="32">
        <v>1</v>
      </c>
      <c r="E61" s="32"/>
      <c r="F61" s="32"/>
      <c r="G61" s="32"/>
      <c r="H61" s="32">
        <v>1</v>
      </c>
      <c r="I61" s="32"/>
      <c r="J61" s="32"/>
      <c r="K61" s="32"/>
      <c r="L61" s="32"/>
      <c r="M61" s="32"/>
      <c r="N61" s="32"/>
      <c r="O61" s="32"/>
      <c r="P61" s="32"/>
      <c r="Q61" s="32">
        <v>1</v>
      </c>
    </row>
    <row r="62" spans="1:17" x14ac:dyDescent="0.3">
      <c r="A62" s="22" t="s">
        <v>27</v>
      </c>
      <c r="B62" s="32"/>
      <c r="C62" s="32"/>
      <c r="D62" s="32"/>
      <c r="E62" s="32"/>
      <c r="F62" s="32"/>
      <c r="G62" s="32"/>
      <c r="H62" s="32"/>
      <c r="I62" s="32"/>
      <c r="J62" s="32"/>
      <c r="K62" s="32"/>
      <c r="L62" s="32"/>
      <c r="M62" s="32"/>
      <c r="N62" s="32"/>
      <c r="O62" s="32"/>
      <c r="P62" s="32"/>
      <c r="Q62" s="32"/>
    </row>
    <row r="63" spans="1:17" x14ac:dyDescent="0.3">
      <c r="A63" s="21" t="s">
        <v>28</v>
      </c>
      <c r="B63" s="32"/>
      <c r="C63" s="32"/>
      <c r="D63" s="32"/>
      <c r="E63" s="32"/>
      <c r="F63" s="32"/>
      <c r="G63" s="32"/>
      <c r="H63" s="32"/>
      <c r="I63" s="32">
        <v>3</v>
      </c>
      <c r="J63" s="32"/>
      <c r="K63" s="32"/>
      <c r="L63" s="32"/>
      <c r="M63" s="32"/>
      <c r="N63" s="32"/>
      <c r="O63" s="32">
        <v>3</v>
      </c>
      <c r="P63" s="32"/>
      <c r="Q63" s="32">
        <v>3</v>
      </c>
    </row>
    <row r="64" spans="1:17" x14ac:dyDescent="0.3">
      <c r="A64" s="21" t="s">
        <v>30</v>
      </c>
      <c r="B64" s="32"/>
      <c r="C64" s="32"/>
      <c r="D64" s="32"/>
      <c r="E64" s="32"/>
      <c r="F64" s="32"/>
      <c r="G64" s="32"/>
      <c r="H64" s="32"/>
      <c r="I64" s="32"/>
      <c r="J64" s="32"/>
      <c r="K64" s="32"/>
      <c r="L64" s="32"/>
      <c r="M64" s="32"/>
      <c r="N64" s="32"/>
      <c r="O64" s="32"/>
      <c r="P64" s="32"/>
      <c r="Q64" s="32"/>
    </row>
    <row r="65" spans="1:17" x14ac:dyDescent="0.3">
      <c r="A65" s="21" t="s">
        <v>32</v>
      </c>
      <c r="B65" s="32"/>
      <c r="C65" s="32"/>
      <c r="D65" s="32"/>
      <c r="E65" s="32"/>
      <c r="F65" s="32"/>
      <c r="G65" s="32"/>
      <c r="H65" s="32"/>
      <c r="I65" s="32"/>
      <c r="J65" s="32"/>
      <c r="K65" s="32"/>
      <c r="L65" s="32"/>
      <c r="M65" s="32"/>
      <c r="N65" s="32"/>
      <c r="O65" s="32"/>
      <c r="P65" s="32"/>
      <c r="Q65" s="32"/>
    </row>
    <row r="66" spans="1:17" x14ac:dyDescent="0.3">
      <c r="A66" s="21" t="s">
        <v>31</v>
      </c>
      <c r="B66" s="32"/>
      <c r="C66" s="32"/>
      <c r="D66" s="32"/>
      <c r="E66" s="32"/>
      <c r="F66" s="32">
        <v>1</v>
      </c>
      <c r="G66" s="32"/>
      <c r="H66" s="32">
        <v>1</v>
      </c>
      <c r="I66" s="32"/>
      <c r="J66" s="32"/>
      <c r="K66" s="32"/>
      <c r="L66" s="32"/>
      <c r="M66" s="32">
        <v>1</v>
      </c>
      <c r="N66" s="32"/>
      <c r="O66" s="32">
        <v>1</v>
      </c>
      <c r="P66" s="32">
        <v>1</v>
      </c>
      <c r="Q66" s="32">
        <v>3</v>
      </c>
    </row>
    <row r="67" spans="1:17" x14ac:dyDescent="0.3">
      <c r="A67" s="21" t="s">
        <v>79</v>
      </c>
      <c r="B67" s="32"/>
      <c r="C67" s="32"/>
      <c r="D67" s="32"/>
      <c r="E67" s="32"/>
      <c r="F67" s="32"/>
      <c r="G67" s="32"/>
      <c r="H67" s="32"/>
      <c r="I67" s="32"/>
      <c r="J67" s="32"/>
      <c r="K67" s="32"/>
      <c r="L67" s="32"/>
      <c r="M67" s="32"/>
      <c r="N67" s="32"/>
      <c r="O67" s="32"/>
      <c r="P67" s="32"/>
      <c r="Q67" s="32"/>
    </row>
    <row r="68" spans="1:17" x14ac:dyDescent="0.3">
      <c r="A68" s="21" t="s">
        <v>673</v>
      </c>
      <c r="B68" s="32">
        <v>2</v>
      </c>
      <c r="C68" s="32"/>
      <c r="D68" s="32">
        <v>3</v>
      </c>
      <c r="E68" s="32">
        <v>1</v>
      </c>
      <c r="F68" s="32">
        <v>1</v>
      </c>
      <c r="G68" s="32"/>
      <c r="H68" s="32">
        <v>7</v>
      </c>
      <c r="I68" s="32">
        <v>4</v>
      </c>
      <c r="J68" s="32">
        <v>2</v>
      </c>
      <c r="K68" s="32">
        <v>4</v>
      </c>
      <c r="L68" s="32"/>
      <c r="M68" s="32">
        <v>1</v>
      </c>
      <c r="N68" s="32"/>
      <c r="O68" s="32">
        <v>11</v>
      </c>
      <c r="P68" s="32">
        <v>1</v>
      </c>
      <c r="Q68" s="32">
        <v>19</v>
      </c>
    </row>
    <row r="71" spans="1:17" x14ac:dyDescent="0.3">
      <c r="A71" s="40"/>
    </row>
    <row r="75" spans="1:17" x14ac:dyDescent="0.3">
      <c r="A75" s="21"/>
      <c r="B75" s="32"/>
      <c r="C75" s="32"/>
      <c r="D75" s="32"/>
      <c r="E75" s="32"/>
      <c r="F75" s="32"/>
      <c r="G75" s="32"/>
      <c r="H75" s="32"/>
      <c r="I75" s="32"/>
      <c r="J75" s="32"/>
      <c r="K75" s="32"/>
      <c r="L75" s="32"/>
      <c r="M75" s="32"/>
      <c r="N75" s="32"/>
      <c r="O75" s="32"/>
      <c r="P75" s="32"/>
      <c r="Q75" s="32"/>
    </row>
    <row r="76" spans="1:17" x14ac:dyDescent="0.3">
      <c r="A76" s="21"/>
      <c r="B76" s="32"/>
      <c r="C76" s="32"/>
      <c r="D76" s="32"/>
      <c r="E76" s="32"/>
      <c r="F76" s="32"/>
      <c r="G76" s="32"/>
      <c r="H76" s="32"/>
      <c r="I76" s="32"/>
      <c r="J76" s="32"/>
      <c r="K76" s="32"/>
      <c r="L76" s="32"/>
      <c r="M76" s="32"/>
      <c r="N76" s="32"/>
      <c r="O76" s="32"/>
      <c r="P76" s="32"/>
      <c r="Q76" s="32"/>
    </row>
    <row r="77" spans="1:17" x14ac:dyDescent="0.3">
      <c r="A77" s="21"/>
      <c r="B77" s="32"/>
      <c r="C77" s="32"/>
      <c r="D77" s="32"/>
      <c r="E77" s="32"/>
      <c r="F77" s="32"/>
      <c r="G77" s="32"/>
      <c r="H77" s="32"/>
      <c r="I77" s="32"/>
      <c r="J77" s="32"/>
      <c r="K77" s="32"/>
      <c r="L77" s="32"/>
      <c r="M77" s="32"/>
      <c r="N77" s="32"/>
      <c r="O77" s="32"/>
      <c r="P77" s="32"/>
      <c r="Q77" s="32"/>
    </row>
    <row r="78" spans="1:17" x14ac:dyDescent="0.3">
      <c r="A78" s="22"/>
      <c r="B78" s="32"/>
      <c r="C78" s="32"/>
      <c r="D78" s="32"/>
      <c r="E78" s="32"/>
      <c r="F78" s="32"/>
      <c r="G78" s="32"/>
      <c r="H78" s="32"/>
      <c r="I78" s="32"/>
      <c r="J78" s="32"/>
      <c r="K78" s="32"/>
      <c r="L78" s="32"/>
      <c r="M78" s="32"/>
      <c r="N78" s="32"/>
      <c r="O78" s="32"/>
      <c r="P78" s="32"/>
      <c r="Q78" s="32"/>
    </row>
    <row r="79" spans="1:17" x14ac:dyDescent="0.3">
      <c r="A79" s="22"/>
      <c r="B79" s="32"/>
      <c r="C79" s="32"/>
      <c r="D79" s="32"/>
      <c r="E79" s="32"/>
      <c r="F79" s="32"/>
      <c r="G79" s="32"/>
      <c r="H79" s="32"/>
      <c r="I79" s="32"/>
      <c r="J79" s="32"/>
      <c r="K79" s="32"/>
      <c r="L79" s="32"/>
      <c r="M79" s="32"/>
      <c r="N79" s="32"/>
      <c r="O79" s="32"/>
      <c r="P79" s="32"/>
      <c r="Q79" s="32"/>
    </row>
    <row r="80" spans="1:17" x14ac:dyDescent="0.3">
      <c r="A80" s="21"/>
      <c r="B80" s="32"/>
      <c r="C80" s="32"/>
      <c r="D80" s="32"/>
      <c r="E80" s="32"/>
      <c r="F80" s="32"/>
      <c r="G80" s="32"/>
      <c r="H80" s="32"/>
      <c r="I80" s="32"/>
      <c r="J80" s="32"/>
      <c r="K80" s="32"/>
      <c r="L80" s="32"/>
      <c r="M80" s="32"/>
      <c r="N80" s="32"/>
      <c r="O80" s="32"/>
      <c r="P80" s="32"/>
      <c r="Q80" s="32"/>
    </row>
    <row r="81" spans="1:17" x14ac:dyDescent="0.3">
      <c r="A81" s="21"/>
      <c r="B81" s="32"/>
      <c r="C81" s="32"/>
      <c r="D81" s="32"/>
      <c r="E81" s="32"/>
      <c r="F81" s="32"/>
      <c r="G81" s="32"/>
      <c r="H81" s="32"/>
      <c r="I81" s="32"/>
      <c r="J81" s="32"/>
      <c r="K81" s="32"/>
      <c r="L81" s="32"/>
      <c r="M81" s="32"/>
      <c r="N81" s="32"/>
      <c r="O81" s="32"/>
      <c r="P81" s="32"/>
      <c r="Q81" s="32"/>
    </row>
    <row r="82" spans="1:17" x14ac:dyDescent="0.3">
      <c r="A82" s="21"/>
      <c r="B82" s="32"/>
      <c r="C82" s="32"/>
      <c r="D82" s="32"/>
      <c r="E82" s="32"/>
      <c r="F82" s="32"/>
      <c r="G82" s="32"/>
      <c r="H82" s="32"/>
      <c r="I82" s="32"/>
      <c r="J82" s="32"/>
      <c r="K82" s="32"/>
      <c r="L82" s="32"/>
      <c r="M82" s="32"/>
      <c r="N82" s="32"/>
      <c r="O82" s="32"/>
      <c r="P82" s="32"/>
      <c r="Q82" s="32"/>
    </row>
    <row r="83" spans="1:17" x14ac:dyDescent="0.3">
      <c r="A83" s="21"/>
      <c r="B83" s="32"/>
      <c r="C83" s="32"/>
      <c r="D83" s="32"/>
      <c r="E83" s="32"/>
      <c r="F83" s="32"/>
      <c r="G83" s="32"/>
      <c r="H83" s="32"/>
      <c r="I83" s="32"/>
      <c r="J83" s="32"/>
      <c r="K83" s="32"/>
      <c r="L83" s="32"/>
      <c r="M83" s="32"/>
      <c r="N83" s="32"/>
      <c r="O83" s="32"/>
      <c r="P83" s="32"/>
      <c r="Q83" s="32"/>
    </row>
    <row r="84" spans="1:17" x14ac:dyDescent="0.3">
      <c r="A84" s="21"/>
      <c r="B84" s="32"/>
      <c r="C84" s="32"/>
      <c r="D84" s="32"/>
      <c r="E84" s="32"/>
      <c r="F84" s="32"/>
      <c r="G84" s="32"/>
      <c r="H84" s="32"/>
      <c r="I84" s="32"/>
      <c r="J84" s="32"/>
      <c r="K84" s="32"/>
      <c r="L84" s="32"/>
      <c r="M84" s="32"/>
      <c r="N84" s="32"/>
      <c r="O84" s="32"/>
      <c r="P84" s="32"/>
      <c r="Q84" s="32"/>
    </row>
    <row r="85" spans="1:17" x14ac:dyDescent="0.3">
      <c r="A85" s="21"/>
      <c r="B85" s="32"/>
      <c r="C85" s="32"/>
      <c r="D85" s="32"/>
      <c r="E85" s="32"/>
      <c r="F85" s="32"/>
      <c r="G85" s="32"/>
      <c r="H85" s="32"/>
      <c r="I85" s="32"/>
      <c r="J85" s="32"/>
      <c r="K85" s="32"/>
      <c r="L85" s="32"/>
      <c r="M85" s="32"/>
      <c r="N85" s="32"/>
      <c r="O85" s="32"/>
      <c r="P85" s="32"/>
      <c r="Q85" s="32"/>
    </row>
  </sheetData>
  <pageMargins left="0.7" right="0.7" top="0.75" bottom="0.75" header="0.3" footer="0.3"/>
  <pageSetup paperSize="9"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BBDD</vt:lpstr>
      <vt:lpstr>CODIFICACIÓN</vt:lpstr>
      <vt:lpstr>Descodificacion</vt:lpstr>
      <vt:lpstr>O-D</vt:lpstr>
      <vt:lpstr>Cruces</vt:lpstr>
      <vt:lpstr>Tiempos</vt:lpstr>
    </vt:vector>
  </TitlesOfParts>
  <Company>TECOPYSA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Álvarez</dc:creator>
  <cp:lastModifiedBy>usuario</cp:lastModifiedBy>
  <dcterms:created xsi:type="dcterms:W3CDTF">2017-04-20T06:43:30Z</dcterms:created>
  <dcterms:modified xsi:type="dcterms:W3CDTF">2017-11-15T17:13:11Z</dcterms:modified>
</cp:coreProperties>
</file>