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tsEngineer\curriculum\freeks研修　動画より\"/>
    </mc:Choice>
  </mc:AlternateContent>
  <xr:revisionPtr revIDLastSave="0" documentId="13_ncr:1_{644C2662-86C8-4D89-B7A8-C5AC7EC6BB1E}" xr6:coauthVersionLast="47" xr6:coauthVersionMax="47" xr10:uidLastSave="{00000000-0000-0000-0000-000000000000}"/>
  <bookViews>
    <workbookView xWindow="-120" yWindow="-120" windowWidth="29040" windowHeight="15720" activeTab="1" xr2:uid="{A8B3A75F-C8EA-4B79-B716-A281FE200CF9}"/>
  </bookViews>
  <sheets>
    <sheet name="Sheet4" sheetId="4" r:id="rId1"/>
    <sheet name="Sheet1" sheetId="1" r:id="rId2"/>
    <sheet name="Sheet2" sheetId="2" r:id="rId3"/>
    <sheet name="Sheet3" sheetId="3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D11" i="3"/>
  <c r="F11" i="3" s="1"/>
  <c r="C11" i="3"/>
  <c r="E10" i="3"/>
  <c r="D10" i="3"/>
  <c r="F10" i="3" s="1"/>
  <c r="C10" i="3"/>
  <c r="E9" i="3"/>
  <c r="D9" i="3"/>
  <c r="F9" i="3" s="1"/>
  <c r="C9" i="3"/>
  <c r="E8" i="3"/>
  <c r="D8" i="3"/>
  <c r="F8" i="3" s="1"/>
  <c r="C8" i="3"/>
  <c r="E7" i="3"/>
  <c r="D7" i="3"/>
  <c r="F7" i="3" s="1"/>
  <c r="C7" i="3"/>
  <c r="E6" i="3"/>
  <c r="D6" i="3"/>
  <c r="F6" i="3" s="1"/>
  <c r="C6" i="3"/>
  <c r="E5" i="3"/>
  <c r="D5" i="3"/>
  <c r="F5" i="3" s="1"/>
  <c r="C5" i="3"/>
  <c r="E4" i="3"/>
  <c r="D4" i="3"/>
  <c r="F4" i="3" s="1"/>
  <c r="C4" i="3"/>
  <c r="E3" i="3"/>
  <c r="D3" i="3"/>
  <c r="F3" i="3" s="1"/>
  <c r="C3" i="3"/>
  <c r="E2" i="3"/>
  <c r="D2" i="3"/>
  <c r="F2" i="3" s="1"/>
  <c r="C2" i="3"/>
  <c r="F2" i="2"/>
  <c r="D2" i="2"/>
  <c r="E2" i="2"/>
  <c r="C3" i="2"/>
  <c r="C4" i="2"/>
  <c r="C5" i="2"/>
  <c r="C6" i="2"/>
  <c r="C7" i="2"/>
  <c r="C8" i="2"/>
  <c r="C9" i="2"/>
  <c r="C10" i="2"/>
  <c r="C11" i="2"/>
  <c r="C2" i="2"/>
  <c r="E3" i="2"/>
  <c r="E4" i="2"/>
  <c r="E5" i="2"/>
  <c r="E6" i="2"/>
  <c r="E7" i="2"/>
  <c r="E8" i="2"/>
  <c r="E9" i="2"/>
  <c r="E10" i="2"/>
  <c r="E11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F14" i="1"/>
  <c r="E13" i="1"/>
  <c r="E12" i="1"/>
  <c r="F13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<sst xmlns="http://schemas.openxmlformats.org/spreadsheetml/2006/main" count="159" uniqueCount="82">
  <si>
    <t>No</t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</si>
  <si>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</si>
  <si>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</si>
  <si>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</si>
  <si>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</si>
  <si>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</si>
  <si>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商品１</t>
    <rPh sb="0" eb="2">
      <t>ショウヒン</t>
    </rPh>
    <phoneticPr fontId="1"/>
  </si>
  <si>
    <t>A01</t>
    <phoneticPr fontId="1"/>
  </si>
  <si>
    <t>A02</t>
  </si>
  <si>
    <t>商品２</t>
    <rPh sb="0" eb="2">
      <t>ショウヒン</t>
    </rPh>
    <phoneticPr fontId="1"/>
  </si>
  <si>
    <t>A03</t>
  </si>
  <si>
    <t>商品３</t>
    <rPh sb="0" eb="2">
      <t>ショウヒン</t>
    </rPh>
    <phoneticPr fontId="1"/>
  </si>
  <si>
    <t>A04</t>
  </si>
  <si>
    <t>商品４</t>
    <rPh sb="0" eb="2">
      <t>ショウヒン</t>
    </rPh>
    <phoneticPr fontId="1"/>
  </si>
  <si>
    <t>A05</t>
  </si>
  <si>
    <t>商品５</t>
    <rPh sb="0" eb="2">
      <t>ショウヒン</t>
    </rPh>
    <phoneticPr fontId="1"/>
  </si>
  <si>
    <t>A06</t>
  </si>
  <si>
    <t>商品６</t>
    <rPh sb="0" eb="2">
      <t>ショウヒン</t>
    </rPh>
    <phoneticPr fontId="1"/>
  </si>
  <si>
    <t>A07</t>
  </si>
  <si>
    <t>商品７</t>
    <rPh sb="0" eb="2">
      <t>ショウヒン</t>
    </rPh>
    <phoneticPr fontId="1"/>
  </si>
  <si>
    <t>A08</t>
  </si>
  <si>
    <t>商品８</t>
    <rPh sb="0" eb="2">
      <t>ショウヒン</t>
    </rPh>
    <phoneticPr fontId="1"/>
  </si>
  <si>
    <t>A09</t>
  </si>
  <si>
    <t>商品９</t>
    <rPh sb="0" eb="2">
      <t>ショウヒン</t>
    </rPh>
    <phoneticPr fontId="1"/>
  </si>
  <si>
    <t>A10</t>
  </si>
  <si>
    <t>商品１０</t>
    <rPh sb="0" eb="2">
      <t>ショウヒン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</si>
  <si>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</si>
  <si>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</si>
  <si>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個数</t>
    <rPh sb="0" eb="2">
      <t>コスウ</t>
    </rPh>
    <phoneticPr fontId="1"/>
  </si>
  <si>
    <t>A03</t>
    <phoneticPr fontId="1"/>
  </si>
  <si>
    <t>行ラベル</t>
  </si>
  <si>
    <t>A01</t>
  </si>
  <si>
    <t>(空白)</t>
  </si>
  <si>
    <t>商品１</t>
  </si>
  <si>
    <t>商品１０</t>
  </si>
  <si>
    <t>商品２</t>
  </si>
  <si>
    <t>商品３</t>
  </si>
  <si>
    <t>商品４</t>
  </si>
  <si>
    <t>商品５</t>
  </si>
  <si>
    <t>商品６</t>
  </si>
  <si>
    <t>商品７</t>
  </si>
  <si>
    <t>商品８</t>
  </si>
  <si>
    <t>商品９</t>
  </si>
  <si>
    <t>合計 / 金額</t>
  </si>
  <si>
    <t>合計 / 単価</t>
  </si>
  <si>
    <t>合計 / 数量</t>
  </si>
  <si>
    <t>商品１ 合計 / 数量</t>
  </si>
  <si>
    <t>商品１ 合計 / 単価</t>
  </si>
  <si>
    <t>商品１ 合計 / 金額</t>
  </si>
  <si>
    <t>商品１０ 合計 / 数量</t>
  </si>
  <si>
    <t>商品１０ 合計 / 単価</t>
  </si>
  <si>
    <t>商品１０ 合計 / 金額</t>
  </si>
  <si>
    <t>商品２ 合計 / 数量</t>
  </si>
  <si>
    <t>商品２ 合計 / 単価</t>
  </si>
  <si>
    <t>商品２ 合計 / 金額</t>
  </si>
  <si>
    <t>商品３ 合計 / 数量</t>
  </si>
  <si>
    <t>商品３ 合計 / 単価</t>
  </si>
  <si>
    <t>商品３ 合計 / 金額</t>
  </si>
  <si>
    <t>商品４ 合計 / 数量</t>
  </si>
  <si>
    <t>商品４ 合計 / 単価</t>
  </si>
  <si>
    <t>商品４ 合計 / 金額</t>
  </si>
  <si>
    <t>商品５ 合計 / 数量</t>
  </si>
  <si>
    <t>商品５ 合計 / 単価</t>
  </si>
  <si>
    <t>商品５ 合計 / 金額</t>
  </si>
  <si>
    <t>商品６ 合計 / 数量</t>
  </si>
  <si>
    <t>商品６ 合計 / 単価</t>
  </si>
  <si>
    <t>商品６ 合計 / 金額</t>
  </si>
  <si>
    <t>商品７ 合計 / 数量</t>
  </si>
  <si>
    <t>商品７ 合計 / 単価</t>
  </si>
  <si>
    <t>商品７ 合計 / 金額</t>
  </si>
  <si>
    <t>商品８ 合計 / 数量</t>
  </si>
  <si>
    <t>商品８ 合計 / 単価</t>
  </si>
  <si>
    <t>商品８ 合計 / 金額</t>
  </si>
  <si>
    <t>商品９ 合計 / 数量</t>
  </si>
  <si>
    <t>商品９ 合計 / 単価</t>
  </si>
  <si>
    <t>商品９ 合計 / 金額</t>
  </si>
  <si>
    <t>(空白) 合計 / 数量</t>
  </si>
  <si>
    <t>(空白) 合計 / 単価</t>
  </si>
  <si>
    <t>(空白) 合計 / 金額</t>
  </si>
  <si>
    <t>全体の 合計 / 数量</t>
  </si>
  <si>
    <t>全体の 合計 / 単価</t>
  </si>
  <si>
    <t>全体の 合計 / 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</si>
</sst>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2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久保木すざく" refreshedDate="45286.925475115742" createdVersion="8" refreshedVersion="8" minRefreshableVersion="3" recordCount="13" xr:uid="{2F12A7A3-EC61-420E-8469-B7B9259E205A}">
  <cacheSource type="worksheet">
    <worksheetSource ref="A1:F14" sheet="Sheet1"/>
  </cacheSource>
  <cacheFields count="6">
    <cacheField name="No" numFmtId="0">
      <sharedItems containsMixedTypes="1" containsNumber="1" containsInteger="1" minValue="1" maxValue="10" count="13">
        <n v="1"/>
        <n v="2"/>
        <n v="3"/>
        <n v="4"/>
        <n v="5"/>
        <n v="6"/>
        <n v="7"/>
        <n v="8"/>
        <n v="9"/>
        <n v="10"/>
        <s v="合計"/>
        <s v="平均"/>
        <s v="個数"/>
      </sharedItems>
    </cacheField>
    <cacheField name="商品コード" numFmtId="0">
      <sharedItems containsBlank="1" count="11">
        <s v="A01"/>
        <s v="A02"/>
        <s v="A03"/>
        <s v="A04"/>
        <s v="A05"/>
        <s v="A06"/>
        <s v="A07"/>
        <s v="A08"/>
        <s v="A09"/>
        <s v="A10"/>
        <m/>
      </sharedItems>
    </cacheField>
    <cacheField name="商品名" numFmtId="0">
      <sharedItems containsBlank="1" count="11">
        <s v="商品１"/>
        <s v="商品２"/>
        <s v="商品３"/>
        <s v="商品４"/>
        <s v="商品５"/>
        <s v="商品６"/>
        <s v="商品７"/>
        <s v="商品８"/>
        <s v="商品９"/>
        <s v="商品１０"/>
        <m/>
      </sharedItems>
    </cacheField>
    <cacheField name="単価" numFmtId="0">
      <sharedItems containsString="0" containsBlank="1" containsNumber="1" containsInteger="1" minValue="100" maxValue="2000"/>
    </cacheField>
    <cacheField name="数量" numFmtId="0">
      <sharedItems containsString="0" containsBlank="1" containsNumber="1" minValue="3" maxValue="135"/>
    </cacheField>
    <cacheField name="金額" numFmtId="0">
      <sharedItems containsSemiMixedTypes="0" containsString="0" containsNumber="1" minValue="10" maxValue="72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n v="100"/>
    <n v="50"/>
    <n v="5000"/>
  </r>
  <r>
    <x v="1"/>
    <x v="1"/>
    <x v="1"/>
    <n v="200"/>
    <n v="10"/>
    <n v="2000"/>
  </r>
  <r>
    <x v="2"/>
    <x v="2"/>
    <x v="2"/>
    <n v="500"/>
    <n v="3"/>
    <n v="1500"/>
  </r>
  <r>
    <x v="3"/>
    <x v="3"/>
    <x v="3"/>
    <n v="2000"/>
    <n v="6"/>
    <n v="12000"/>
  </r>
  <r>
    <x v="4"/>
    <x v="4"/>
    <x v="4"/>
    <n v="450"/>
    <n v="6"/>
    <n v="2700"/>
  </r>
  <r>
    <x v="5"/>
    <x v="5"/>
    <x v="5"/>
    <n v="666"/>
    <n v="9"/>
    <n v="5994"/>
  </r>
  <r>
    <x v="6"/>
    <x v="6"/>
    <x v="6"/>
    <n v="777"/>
    <n v="3"/>
    <n v="2331"/>
  </r>
  <r>
    <x v="7"/>
    <x v="7"/>
    <x v="7"/>
    <n v="901"/>
    <n v="34"/>
    <n v="30634"/>
  </r>
  <r>
    <x v="8"/>
    <x v="8"/>
    <x v="8"/>
    <n v="750"/>
    <n v="10"/>
    <n v="7500"/>
  </r>
  <r>
    <x v="9"/>
    <x v="9"/>
    <x v="9"/>
    <n v="800"/>
    <n v="4"/>
    <n v="3200"/>
  </r>
  <r>
    <x v="10"/>
    <x v="10"/>
    <x v="10"/>
    <m/>
    <n v="135"/>
    <n v="72859"/>
  </r>
  <r>
    <x v="11"/>
    <x v="10"/>
    <x v="10"/>
    <m/>
    <n v="13.5"/>
    <n v="7285.9"/>
  </r>
  <r>
    <x v="12"/>
    <x v="10"/>
    <x v="10"/>
    <m/>
    <m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D4C48-DCEB-49AE-A0D8-D0D813D5EADC}" name="ピボットテーブル1" cacheId="4" dataOnRows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94" firstHeaderRow="1" firstDataRow="1" firstDataCol="1"/>
  <pivotFields count="6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2"/>
        <item x="10"/>
        <item x="1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2">
        <item x="0"/>
        <item x="9"/>
        <item x="1"/>
        <item x="2"/>
        <item x="3"/>
        <item x="4"/>
        <item x="5"/>
        <item x="6"/>
        <item x="7"/>
        <item x="8"/>
        <item x="10"/>
        <item t="default"/>
      </items>
    </pivotField>
    <pivotField dataField="1" showAll="0"/>
    <pivotField dataField="1" showAll="0"/>
    <pivotField dataField="1" showAll="0"/>
  </pivotFields>
  <rowFields count="3">
    <field x="2"/>
    <field x="1"/>
    <field x="-2"/>
  </rowFields>
  <rowItems count="91">
    <i>
      <x/>
    </i>
    <i r="1">
      <x/>
    </i>
    <i r="2">
      <x/>
    </i>
    <i r="2" i="1">
      <x v="1"/>
    </i>
    <i r="2" i="2">
      <x v="2"/>
    </i>
    <i t="default">
      <x/>
    </i>
    <i t="default" i="1">
      <x/>
    </i>
    <i t="default" i="2">
      <x/>
    </i>
    <i>
      <x v="1"/>
    </i>
    <i r="1">
      <x v="9"/>
    </i>
    <i r="2"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</i>
    <i r="1">
      <x v="1"/>
    </i>
    <i r="2">
      <x/>
    </i>
    <i r="2" i="1">
      <x v="1"/>
    </i>
    <i r="2" i="2">
      <x v="2"/>
    </i>
    <i t="default">
      <x v="2"/>
    </i>
    <i t="default" i="1">
      <x v="2"/>
    </i>
    <i t="default" i="2">
      <x v="2"/>
    </i>
    <i>
      <x v="3"/>
    </i>
    <i r="1">
      <x v="2"/>
    </i>
    <i r="2">
      <x/>
    </i>
    <i r="2" i="1">
      <x v="1"/>
    </i>
    <i r="2" i="2">
      <x v="2"/>
    </i>
    <i t="default">
      <x v="3"/>
    </i>
    <i t="default" i="1">
      <x v="3"/>
    </i>
    <i t="default" i="2">
      <x v="3"/>
    </i>
    <i>
      <x v="4"/>
    </i>
    <i r="1">
      <x v="3"/>
    </i>
    <i r="2">
      <x/>
    </i>
    <i r="2" i="1">
      <x v="1"/>
    </i>
    <i r="2" i="2">
      <x v="2"/>
    </i>
    <i t="default">
      <x v="4"/>
    </i>
    <i t="default" i="1">
      <x v="4"/>
    </i>
    <i t="default" i="2">
      <x v="4"/>
    </i>
    <i>
      <x v="5"/>
    </i>
    <i r="1">
      <x v="4"/>
    </i>
    <i r="2">
      <x/>
    </i>
    <i r="2" i="1">
      <x v="1"/>
    </i>
    <i r="2" i="2">
      <x v="2"/>
    </i>
    <i t="default">
      <x v="5"/>
    </i>
    <i t="default" i="1">
      <x v="5"/>
    </i>
    <i t="default" i="2">
      <x v="5"/>
    </i>
    <i>
      <x v="6"/>
    </i>
    <i r="1">
      <x v="5"/>
    </i>
    <i r="2">
      <x/>
    </i>
    <i r="2" i="1">
      <x v="1"/>
    </i>
    <i r="2" i="2">
      <x v="2"/>
    </i>
    <i t="default">
      <x v="6"/>
    </i>
    <i t="default" i="1">
      <x v="6"/>
    </i>
    <i t="default" i="2">
      <x v="6"/>
    </i>
    <i>
      <x v="7"/>
    </i>
    <i r="1">
      <x v="6"/>
    </i>
    <i r="2">
      <x/>
    </i>
    <i r="2" i="1">
      <x v="1"/>
    </i>
    <i r="2" i="2">
      <x v="2"/>
    </i>
    <i t="default">
      <x v="7"/>
    </i>
    <i t="default" i="1">
      <x v="7"/>
    </i>
    <i t="default" i="2">
      <x v="7"/>
    </i>
    <i>
      <x v="8"/>
    </i>
    <i r="1">
      <x v="7"/>
    </i>
    <i r="2">
      <x/>
    </i>
    <i r="2" i="1">
      <x v="1"/>
    </i>
    <i r="2" i="2">
      <x v="2"/>
    </i>
    <i t="default">
      <x v="8"/>
    </i>
    <i t="default" i="1">
      <x v="8"/>
    </i>
    <i t="default" i="2">
      <x v="8"/>
    </i>
    <i>
      <x v="9"/>
    </i>
    <i r="1">
      <x v="8"/>
    </i>
    <i r="2">
      <x/>
    </i>
    <i r="2" i="1">
      <x v="1"/>
    </i>
    <i r="2" i="2">
      <x v="2"/>
    </i>
    <i t="default">
      <x v="9"/>
    </i>
    <i t="default" i="1">
      <x v="9"/>
    </i>
    <i t="default" i="2">
      <x v="9"/>
    </i>
    <i>
      <x v="10"/>
    </i>
    <i r="1">
      <x v="10"/>
    </i>
    <i r="2">
      <x/>
    </i>
    <i r="2" i="1">
      <x v="1"/>
    </i>
    <i r="2" i="2">
      <x v="2"/>
    </i>
    <i t="default">
      <x v="10"/>
    </i>
    <i t="default" i="1">
      <x v="10"/>
    </i>
    <i t="default" i="2">
      <x v="10"/>
    </i>
    <i t="grand">
      <x/>
    </i>
    <i t="grand" i="1">
      <x/>
    </i>
    <i t="grand" i="2">
      <x/>
    </i>
  </rowItems>
  <colItems count="1">
    <i/>
  </colItems>
  <dataFields count="3">
    <dataField name="合計 / 数量" fld="4" baseField="0" baseItem="0"/>
    <dataField name="合計 / 単価" fld="3" baseField="0" baseItem="0"/>
    <dataField name="合計 / 金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90BA-6091-4A73-A28A-2F8EF5ADB6FF}">
  <dimension ref="A3:B94"/>
  <sheetViews>
    <sheetView topLeftCell="A4" workbookViewId="0">
      <selection activeCell="A3" sqref="A3"/>
    </sheetView>
  </sheetViews>
  <sheetFormatPr defaultRowHeight="18.75" x14ac:dyDescent="0.4"/>
  <cols>
    <col min="1" max="1" width="20.25" bestFit="1" customWidth="1"/>
    <col min="2" max="2" width="10.75" bestFit="1" customWidth="1"/>
    <col min="3" max="4" width="11.375" bestFit="1" customWidth="1"/>
  </cols>
  <sheetData>
    <row r="3" spans="1:2" x14ac:dyDescent="0.4">
      <c r="A3" s="4" t="s">
        <v>30</v>
      </c>
    </row>
    <row r="4" spans="1:2" x14ac:dyDescent="0.4">
      <c r="A4" s="5" t="s">
        <v>33</v>
      </c>
      <c r="B4" s="7"/>
    </row>
    <row r="5" spans="1:2" x14ac:dyDescent="0.4">
      <c r="A5" s="6" t="s">
        <v>31</v>
      </c>
      <c r="B5" s="7"/>
    </row>
    <row r="6" spans="1:2" x14ac:dyDescent="0.4">
      <c r="A6" s="8" t="s">
        <v>45</v>
      </c>
      <c r="B6" s="7">
        <v>50</v>
      </c>
    </row>
    <row r="7" spans="1:2" x14ac:dyDescent="0.4">
      <c r="A7" s="8" t="s">
        <v>44</v>
      </c>
      <c r="B7" s="7">
        <v>100</v>
      </c>
    </row>
    <row r="8" spans="1:2" x14ac:dyDescent="0.4">
      <c r="A8" s="8" t="s">
        <v>43</v>
      </c>
      <c r="B8" s="7">
        <v>5000</v>
      </c>
    </row>
    <row r="9" spans="1:2" x14ac:dyDescent="0.4">
      <c r="A9" s="5" t="s">
        <v>46</v>
      </c>
      <c r="B9" s="7">
        <v>50</v>
      </c>
    </row>
    <row r="10" spans="1:2" x14ac:dyDescent="0.4">
      <c r="A10" s="5" t="s">
        <v>47</v>
      </c>
      <c r="B10" s="7">
        <v>100</v>
      </c>
    </row>
    <row r="11" spans="1:2" x14ac:dyDescent="0.4">
      <c r="A11" s="5" t="s">
        <v>48</v>
      </c>
      <c r="B11" s="7">
        <v>5000</v>
      </c>
    </row>
    <row r="12" spans="1:2" x14ac:dyDescent="0.4">
      <c r="A12" s="5" t="s">
        <v>34</v>
      </c>
      <c r="B12" s="7"/>
    </row>
    <row r="13" spans="1:2" x14ac:dyDescent="0.4">
      <c r="A13" s="6" t="s">
        <v>24</v>
      </c>
      <c r="B13" s="7"/>
    </row>
    <row r="14" spans="1:2" x14ac:dyDescent="0.4">
      <c r="A14" s="8" t="s">
        <v>45</v>
      </c>
      <c r="B14" s="7">
        <v>4</v>
      </c>
    </row>
    <row r="15" spans="1:2" x14ac:dyDescent="0.4">
      <c r="A15" s="8" t="s">
        <v>44</v>
      </c>
      <c r="B15" s="7">
        <v>800</v>
      </c>
    </row>
    <row r="16" spans="1:2" x14ac:dyDescent="0.4">
      <c r="A16" s="8" t="s">
        <v>43</v>
      </c>
      <c r="B16" s="7">
        <v>3200</v>
      </c>
    </row>
    <row r="17" spans="1:2" x14ac:dyDescent="0.4">
      <c r="A17" s="5" t="s">
        <v>49</v>
      </c>
      <c r="B17" s="7">
        <v>4</v>
      </c>
    </row>
    <row r="18" spans="1:2" x14ac:dyDescent="0.4">
      <c r="A18" s="5" t="s">
        <v>50</v>
      </c>
      <c r="B18" s="7">
        <v>800</v>
      </c>
    </row>
    <row r="19" spans="1:2" x14ac:dyDescent="0.4">
      <c r="A19" s="5" t="s">
        <v>51</v>
      </c>
      <c r="B19" s="7">
        <v>3200</v>
      </c>
    </row>
    <row r="20" spans="1:2" x14ac:dyDescent="0.4">
      <c r="A20" s="5" t="s">
        <v>35</v>
      </c>
      <c r="B20" s="7"/>
    </row>
    <row r="21" spans="1:2" x14ac:dyDescent="0.4">
      <c r="A21" s="6" t="s">
        <v>8</v>
      </c>
      <c r="B21" s="7"/>
    </row>
    <row r="22" spans="1:2" x14ac:dyDescent="0.4">
      <c r="A22" s="8" t="s">
        <v>45</v>
      </c>
      <c r="B22" s="7">
        <v>10</v>
      </c>
    </row>
    <row r="23" spans="1:2" x14ac:dyDescent="0.4">
      <c r="A23" s="8" t="s">
        <v>44</v>
      </c>
      <c r="B23" s="7">
        <v>200</v>
      </c>
    </row>
    <row r="24" spans="1:2" x14ac:dyDescent="0.4">
      <c r="A24" s="8" t="s">
        <v>43</v>
      </c>
      <c r="B24" s="7">
        <v>2000</v>
      </c>
    </row>
    <row r="25" spans="1:2" x14ac:dyDescent="0.4">
      <c r="A25" s="5" t="s">
        <v>52</v>
      </c>
      <c r="B25" s="7">
        <v>10</v>
      </c>
    </row>
    <row r="26" spans="1:2" x14ac:dyDescent="0.4">
      <c r="A26" s="5" t="s">
        <v>53</v>
      </c>
      <c r="B26" s="7">
        <v>200</v>
      </c>
    </row>
    <row r="27" spans="1:2" x14ac:dyDescent="0.4">
      <c r="A27" s="5" t="s">
        <v>54</v>
      </c>
      <c r="B27" s="7">
        <v>2000</v>
      </c>
    </row>
    <row r="28" spans="1:2" x14ac:dyDescent="0.4">
      <c r="A28" s="5" t="s">
        <v>36</v>
      </c>
      <c r="B28" s="7"/>
    </row>
    <row r="29" spans="1:2" x14ac:dyDescent="0.4">
      <c r="A29" s="6" t="s">
        <v>10</v>
      </c>
      <c r="B29" s="7"/>
    </row>
    <row r="30" spans="1:2" x14ac:dyDescent="0.4">
      <c r="A30" s="8" t="s">
        <v>45</v>
      </c>
      <c r="B30" s="7">
        <v>3</v>
      </c>
    </row>
    <row r="31" spans="1:2" x14ac:dyDescent="0.4">
      <c r="A31" s="8" t="s">
        <v>44</v>
      </c>
      <c r="B31" s="7">
        <v>500</v>
      </c>
    </row>
    <row r="32" spans="1:2" x14ac:dyDescent="0.4">
      <c r="A32" s="8" t="s">
        <v>43</v>
      </c>
      <c r="B32" s="7">
        <v>1500</v>
      </c>
    </row>
    <row r="33" spans="1:2" x14ac:dyDescent="0.4">
      <c r="A33" s="5" t="s">
        <v>55</v>
      </c>
      <c r="B33" s="7">
        <v>3</v>
      </c>
    </row>
    <row r="34" spans="1:2" x14ac:dyDescent="0.4">
      <c r="A34" s="5" t="s">
        <v>56</v>
      </c>
      <c r="B34" s="7">
        <v>500</v>
      </c>
    </row>
    <row r="35" spans="1:2" x14ac:dyDescent="0.4">
      <c r="A35" s="5" t="s">
        <v>57</v>
      </c>
      <c r="B35" s="7">
        <v>1500</v>
      </c>
    </row>
    <row r="36" spans="1:2" x14ac:dyDescent="0.4">
      <c r="A36" s="5" t="s">
        <v>37</v>
      </c>
      <c r="B36" s="7"/>
    </row>
    <row r="37" spans="1:2" x14ac:dyDescent="0.4">
      <c r="A37" s="6" t="s">
        <v>12</v>
      </c>
      <c r="B37" s="7"/>
    </row>
    <row r="38" spans="1:2" x14ac:dyDescent="0.4">
      <c r="A38" s="8" t="s">
        <v>45</v>
      </c>
      <c r="B38" s="7">
        <v>6</v>
      </c>
    </row>
    <row r="39" spans="1:2" x14ac:dyDescent="0.4">
      <c r="A39" s="8" t="s">
        <v>44</v>
      </c>
      <c r="B39" s="7">
        <v>2000</v>
      </c>
    </row>
    <row r="40" spans="1:2" x14ac:dyDescent="0.4">
      <c r="A40" s="8" t="s">
        <v>43</v>
      </c>
      <c r="B40" s="7">
        <v>12000</v>
      </c>
    </row>
    <row r="41" spans="1:2" x14ac:dyDescent="0.4">
      <c r="A41" s="5" t="s">
        <v>58</v>
      </c>
      <c r="B41" s="7">
        <v>6</v>
      </c>
    </row>
    <row r="42" spans="1:2" x14ac:dyDescent="0.4">
      <c r="A42" s="5" t="s">
        <v>59</v>
      </c>
      <c r="B42" s="7">
        <v>2000</v>
      </c>
    </row>
    <row r="43" spans="1:2" x14ac:dyDescent="0.4">
      <c r="A43" s="5" t="s">
        <v>60</v>
      </c>
      <c r="B43" s="7">
        <v>12000</v>
      </c>
    </row>
    <row r="44" spans="1:2" x14ac:dyDescent="0.4">
      <c r="A44" s="5" t="s">
        <v>38</v>
      </c>
      <c r="B44" s="7"/>
    </row>
    <row r="45" spans="1:2" x14ac:dyDescent="0.4">
      <c r="A45" s="6" t="s">
        <v>14</v>
      </c>
      <c r="B45" s="7"/>
    </row>
    <row r="46" spans="1:2" x14ac:dyDescent="0.4">
      <c r="A46" s="8" t="s">
        <v>45</v>
      </c>
      <c r="B46" s="7">
        <v>6</v>
      </c>
    </row>
    <row r="47" spans="1:2" x14ac:dyDescent="0.4">
      <c r="A47" s="8" t="s">
        <v>44</v>
      </c>
      <c r="B47" s="7">
        <v>450</v>
      </c>
    </row>
    <row r="48" spans="1:2" x14ac:dyDescent="0.4">
      <c r="A48" s="8" t="s">
        <v>43</v>
      </c>
      <c r="B48" s="7">
        <v>2700</v>
      </c>
    </row>
    <row r="49" spans="1:2" x14ac:dyDescent="0.4">
      <c r="A49" s="5" t="s">
        <v>61</v>
      </c>
      <c r="B49" s="7">
        <v>6</v>
      </c>
    </row>
    <row r="50" spans="1:2" x14ac:dyDescent="0.4">
      <c r="A50" s="5" t="s">
        <v>62</v>
      </c>
      <c r="B50" s="7">
        <v>450</v>
      </c>
    </row>
    <row r="51" spans="1:2" x14ac:dyDescent="0.4">
      <c r="A51" s="5" t="s">
        <v>63</v>
      </c>
      <c r="B51" s="7">
        <v>2700</v>
      </c>
    </row>
    <row r="52" spans="1:2" x14ac:dyDescent="0.4">
      <c r="A52" s="5" t="s">
        <v>39</v>
      </c>
      <c r="B52" s="7"/>
    </row>
    <row r="53" spans="1:2" x14ac:dyDescent="0.4">
      <c r="A53" s="6" t="s">
        <v>16</v>
      </c>
      <c r="B53" s="7"/>
    </row>
    <row r="54" spans="1:2" x14ac:dyDescent="0.4">
      <c r="A54" s="8" t="s">
        <v>45</v>
      </c>
      <c r="B54" s="7">
        <v>9</v>
      </c>
    </row>
    <row r="55" spans="1:2" x14ac:dyDescent="0.4">
      <c r="A55" s="8" t="s">
        <v>44</v>
      </c>
      <c r="B55" s="7">
        <v>666</v>
      </c>
    </row>
    <row r="56" spans="1:2" x14ac:dyDescent="0.4">
      <c r="A56" s="8" t="s">
        <v>43</v>
      </c>
      <c r="B56" s="7">
        <v>5994</v>
      </c>
    </row>
    <row r="57" spans="1:2" x14ac:dyDescent="0.4">
      <c r="A57" s="5" t="s">
        <v>64</v>
      </c>
      <c r="B57" s="7">
        <v>9</v>
      </c>
    </row>
    <row r="58" spans="1:2" x14ac:dyDescent="0.4">
      <c r="A58" s="5" t="s">
        <v>65</v>
      </c>
      <c r="B58" s="7">
        <v>666</v>
      </c>
    </row>
    <row r="59" spans="1:2" x14ac:dyDescent="0.4">
      <c r="A59" s="5" t="s">
        <v>66</v>
      </c>
      <c r="B59" s="7">
        <v>5994</v>
      </c>
    </row>
    <row r="60" spans="1:2" x14ac:dyDescent="0.4">
      <c r="A60" s="5" t="s">
        <v>40</v>
      </c>
      <c r="B60" s="7"/>
    </row>
    <row r="61" spans="1:2" x14ac:dyDescent="0.4">
      <c r="A61" s="6" t="s">
        <v>18</v>
      </c>
      <c r="B61" s="7"/>
    </row>
    <row r="62" spans="1:2" x14ac:dyDescent="0.4">
      <c r="A62" s="8" t="s">
        <v>45</v>
      </c>
      <c r="B62" s="7">
        <v>3</v>
      </c>
    </row>
    <row r="63" spans="1:2" x14ac:dyDescent="0.4">
      <c r="A63" s="8" t="s">
        <v>44</v>
      </c>
      <c r="B63" s="7">
        <v>777</v>
      </c>
    </row>
    <row r="64" spans="1:2" x14ac:dyDescent="0.4">
      <c r="A64" s="8" t="s">
        <v>43</v>
      </c>
      <c r="B64" s="7">
        <v>2331</v>
      </c>
    </row>
    <row r="65" spans="1:2" x14ac:dyDescent="0.4">
      <c r="A65" s="5" t="s">
        <v>67</v>
      </c>
      <c r="B65" s="7">
        <v>3</v>
      </c>
    </row>
    <row r="66" spans="1:2" x14ac:dyDescent="0.4">
      <c r="A66" s="5" t="s">
        <v>68</v>
      </c>
      <c r="B66" s="7">
        <v>777</v>
      </c>
    </row>
    <row r="67" spans="1:2" x14ac:dyDescent="0.4">
      <c r="A67" s="5" t="s">
        <v>69</v>
      </c>
      <c r="B67" s="7">
        <v>2331</v>
      </c>
    </row>
    <row r="68" spans="1:2" x14ac:dyDescent="0.4">
      <c r="A68" s="5" t="s">
        <v>41</v>
      </c>
      <c r="B68" s="7"/>
    </row>
    <row r="69" spans="1:2" x14ac:dyDescent="0.4">
      <c r="A69" s="6" t="s">
        <v>20</v>
      </c>
      <c r="B69" s="7"/>
    </row>
    <row r="70" spans="1:2" x14ac:dyDescent="0.4">
      <c r="A70" s="8" t="s">
        <v>45</v>
      </c>
      <c r="B70" s="7">
        <v>34</v>
      </c>
    </row>
    <row r="71" spans="1:2" x14ac:dyDescent="0.4">
      <c r="A71" s="8" t="s">
        <v>44</v>
      </c>
      <c r="B71" s="7">
        <v>901</v>
      </c>
    </row>
    <row r="72" spans="1:2" x14ac:dyDescent="0.4">
      <c r="A72" s="8" t="s">
        <v>43</v>
      </c>
      <c r="B72" s="7">
        <v>30634</v>
      </c>
    </row>
    <row r="73" spans="1:2" x14ac:dyDescent="0.4">
      <c r="A73" s="5" t="s">
        <v>70</v>
      </c>
      <c r="B73" s="7">
        <v>34</v>
      </c>
    </row>
    <row r="74" spans="1:2" x14ac:dyDescent="0.4">
      <c r="A74" s="5" t="s">
        <v>71</v>
      </c>
      <c r="B74" s="7">
        <v>901</v>
      </c>
    </row>
    <row r="75" spans="1:2" x14ac:dyDescent="0.4">
      <c r="A75" s="5" t="s">
        <v>72</v>
      </c>
      <c r="B75" s="7">
        <v>30634</v>
      </c>
    </row>
    <row r="76" spans="1:2" x14ac:dyDescent="0.4">
      <c r="A76" s="5" t="s">
        <v>42</v>
      </c>
      <c r="B76" s="7"/>
    </row>
    <row r="77" spans="1:2" x14ac:dyDescent="0.4">
      <c r="A77" s="6" t="s">
        <v>22</v>
      </c>
      <c r="B77" s="7"/>
    </row>
    <row r="78" spans="1:2" x14ac:dyDescent="0.4">
      <c r="A78" s="8" t="s">
        <v>45</v>
      </c>
      <c r="B78" s="7">
        <v>10</v>
      </c>
    </row>
    <row r="79" spans="1:2" x14ac:dyDescent="0.4">
      <c r="A79" s="8" t="s">
        <v>44</v>
      </c>
      <c r="B79" s="7">
        <v>750</v>
      </c>
    </row>
    <row r="80" spans="1:2" x14ac:dyDescent="0.4">
      <c r="A80" s="8" t="s">
        <v>43</v>
      </c>
      <c r="B80" s="7">
        <v>7500</v>
      </c>
    </row>
    <row r="81" spans="1:2" x14ac:dyDescent="0.4">
      <c r="A81" s="5" t="s">
        <v>73</v>
      </c>
      <c r="B81" s="7">
        <v>10</v>
      </c>
    </row>
    <row r="82" spans="1:2" x14ac:dyDescent="0.4">
      <c r="A82" s="5" t="s">
        <v>74</v>
      </c>
      <c r="B82" s="7">
        <v>750</v>
      </c>
    </row>
    <row r="83" spans="1:2" x14ac:dyDescent="0.4">
      <c r="A83" s="5" t="s">
        <v>75</v>
      </c>
      <c r="B83" s="7">
        <v>7500</v>
      </c>
    </row>
    <row r="84" spans="1:2" x14ac:dyDescent="0.4">
      <c r="A84" s="5" t="s">
        <v>32</v>
      </c>
      <c r="B84" s="7"/>
    </row>
    <row r="85" spans="1:2" x14ac:dyDescent="0.4">
      <c r="A85" s="6" t="s">
        <v>32</v>
      </c>
      <c r="B85" s="7"/>
    </row>
    <row r="86" spans="1:2" x14ac:dyDescent="0.4">
      <c r="A86" s="8" t="s">
        <v>45</v>
      </c>
      <c r="B86" s="7">
        <v>148.5</v>
      </c>
    </row>
    <row r="87" spans="1:2" x14ac:dyDescent="0.4">
      <c r="A87" s="8" t="s">
        <v>44</v>
      </c>
      <c r="B87" s="7"/>
    </row>
    <row r="88" spans="1:2" x14ac:dyDescent="0.4">
      <c r="A88" s="8" t="s">
        <v>43</v>
      </c>
      <c r="B88" s="7">
        <v>80154.899999999994</v>
      </c>
    </row>
    <row r="89" spans="1:2" x14ac:dyDescent="0.4">
      <c r="A89" s="5" t="s">
        <v>76</v>
      </c>
      <c r="B89" s="7">
        <v>148.5</v>
      </c>
    </row>
    <row r="90" spans="1:2" x14ac:dyDescent="0.4">
      <c r="A90" s="5" t="s">
        <v>77</v>
      </c>
      <c r="B90" s="7"/>
    </row>
    <row r="91" spans="1:2" x14ac:dyDescent="0.4">
      <c r="A91" s="5" t="s">
        <v>78</v>
      </c>
      <c r="B91" s="7">
        <v>80154.899999999994</v>
      </c>
    </row>
    <row r="92" spans="1:2" x14ac:dyDescent="0.4">
      <c r="A92" s="5" t="s">
        <v>79</v>
      </c>
      <c r="B92" s="7">
        <v>283.5</v>
      </c>
    </row>
    <row r="93" spans="1:2" x14ac:dyDescent="0.4">
      <c r="A93" s="5" t="s">
        <v>80</v>
      </c>
      <c r="B93" s="7">
        <v>7144</v>
      </c>
    </row>
    <row r="94" spans="1:2" x14ac:dyDescent="0.4">
      <c r="A94" s="5" t="s">
        <v>81</v>
      </c>
      <c r="B94" s="7">
        <v>153013.9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26BA-DB82-40D6-966B-E54C17D8E6D6}">
  <dimension ref="A1:F14"/>
  <sheetViews>
    <sheetView tabSelected="1" zoomScaleNormal="100" workbookViewId="0"/>
  </sheetViews>
  <sheetFormatPr defaultRowHeight="18.75" x14ac:dyDescent="0.4"/>
  <cols>
    <col min="1" max="1" width="7.375" customWidth="1"/>
    <col min="2" max="6" width="15.625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2">
        <v>1</v>
      </c>
      <c r="B2" s="1" t="s">
        <v>7</v>
      </c>
      <c r="C2" s="1" t="s">
        <v>6</v>
      </c>
      <c r="D2" s="1">
        <v>100</v>
      </c>
      <c r="E2" s="1">
        <v>50</v>
      </c>
      <c r="F2" s="1">
        <f>D2*E2</f>
        <v>5000</v>
      </c>
    </row>
    <row r="3" spans="1:6" x14ac:dyDescent="0.4">
      <c r="A3" s="2">
        <v>2</v>
      </c>
      <c r="B3" s="1" t="s">
        <v>8</v>
      </c>
      <c r="C3" s="1" t="s">
        <v>9</v>
      </c>
      <c r="D3" s="1">
        <v>200</v>
      </c>
      <c r="E3" s="1">
        <v>10</v>
      </c>
      <c r="F3" s="1">
        <f t="shared" ref="F3:F11" si="0">D3*E3</f>
        <v>2000</v>
      </c>
    </row>
    <row r="4" spans="1:6" x14ac:dyDescent="0.4">
      <c r="A4" s="2">
        <v>3</v>
      </c>
      <c r="B4" s="1" t="s">
        <v>10</v>
      </c>
      <c r="C4" s="1" t="s">
        <v>11</v>
      </c>
      <c r="D4" s="1">
        <v>500</v>
      </c>
      <c r="E4" s="1">
        <v>3</v>
      </c>
      <c r="F4" s="1">
        <f t="shared" si="0"/>
        <v>1500</v>
      </c>
    </row>
    <row r="5" spans="1:6" x14ac:dyDescent="0.4">
      <c r="A5" s="2">
        <v>4</v>
      </c>
      <c r="B5" s="1" t="s">
        <v>12</v>
      </c>
      <c r="C5" s="1" t="s">
        <v>13</v>
      </c>
      <c r="D5" s="1">
        <v>2000</v>
      </c>
      <c r="E5" s="1">
        <v>6</v>
      </c>
      <c r="F5" s="1">
        <f t="shared" si="0"/>
        <v>12000</v>
      </c>
    </row>
    <row r="6" spans="1:6" x14ac:dyDescent="0.4">
      <c r="A6" s="2">
        <v>5</v>
      </c>
      <c r="B6" s="1" t="s">
        <v>14</v>
      </c>
      <c r="C6" s="1" t="s">
        <v>15</v>
      </c>
      <c r="D6" s="1">
        <v>450</v>
      </c>
      <c r="E6" s="1">
        <v>6</v>
      </c>
      <c r="F6" s="1">
        <f t="shared" si="0"/>
        <v>2700</v>
      </c>
    </row>
    <row r="7" spans="1:6" x14ac:dyDescent="0.4">
      <c r="A7" s="2">
        <v>6</v>
      </c>
      <c r="B7" s="1" t="s">
        <v>16</v>
      </c>
      <c r="C7" s="1" t="s">
        <v>17</v>
      </c>
      <c r="D7" s="1">
        <v>666</v>
      </c>
      <c r="E7" s="1">
        <v>9</v>
      </c>
      <c r="F7" s="1">
        <f t="shared" si="0"/>
        <v>5994</v>
      </c>
    </row>
    <row r="8" spans="1:6" x14ac:dyDescent="0.4">
      <c r="A8" s="2">
        <v>7</v>
      </c>
      <c r="B8" s="1" t="s">
        <v>18</v>
      </c>
      <c r="C8" s="1" t="s">
        <v>19</v>
      </c>
      <c r="D8" s="1">
        <v>777</v>
      </c>
      <c r="E8" s="1">
        <v>3</v>
      </c>
      <c r="F8" s="1">
        <f t="shared" si="0"/>
        <v>2331</v>
      </c>
    </row>
    <row r="9" spans="1:6" x14ac:dyDescent="0.4">
      <c r="A9" s="2">
        <v>8</v>
      </c>
      <c r="B9" s="1" t="s">
        <v>20</v>
      </c>
      <c r="C9" s="1" t="s">
        <v>21</v>
      </c>
      <c r="D9" s="1">
        <v>901</v>
      </c>
      <c r="E9" s="1">
        <v>34</v>
      </c>
      <c r="F9" s="1">
        <f t="shared" si="0"/>
        <v>30634</v>
      </c>
    </row>
    <row r="10" spans="1:6" x14ac:dyDescent="0.4">
      <c r="A10" s="2">
        <v>9</v>
      </c>
      <c r="B10" s="1" t="s">
        <v>22</v>
      </c>
      <c r="C10" s="1" t="s">
        <v>23</v>
      </c>
      <c r="D10" s="1">
        <v>750</v>
      </c>
      <c r="E10" s="1">
        <v>10</v>
      </c>
      <c r="F10" s="1">
        <f t="shared" si="0"/>
        <v>7500</v>
      </c>
    </row>
    <row r="11" spans="1:6" x14ac:dyDescent="0.4">
      <c r="A11" s="2">
        <v>10</v>
      </c>
      <c r="B11" s="3" t="s">
        <v>24</v>
      </c>
      <c r="C11" s="1" t="s">
        <v>25</v>
      </c>
      <c r="D11" s="1">
        <v>800</v>
      </c>
      <c r="E11" s="1">
        <v>4</v>
      </c>
      <c r="F11" s="3">
        <f t="shared" si="0"/>
        <v>3200</v>
      </c>
    </row>
    <row r="12" spans="1:6" x14ac:dyDescent="0.4">
      <c r="A12" s="1" t="s">
        <v>26</v>
      </c>
      <c r="B12" s="1"/>
      <c r="C12" s="1"/>
      <c r="D12" s="1"/>
      <c r="E12" s="1">
        <f>SUM(E2:E11)</f>
        <v>135</v>
      </c>
      <c r="F12" s="1">
        <f>SUM(F2:F11)</f>
        <v>72859</v>
      </c>
    </row>
    <row r="13" spans="1:6" x14ac:dyDescent="0.4">
      <c r="A13" s="1" t="s">
        <v>27</v>
      </c>
      <c r="B13" s="1"/>
      <c r="C13" s="1"/>
      <c r="D13" s="1"/>
      <c r="E13" s="1">
        <f>AVERAGE(E2:E11)</f>
        <v>13.5</v>
      </c>
      <c r="F13" s="1">
        <f>AVERAGE(F2:F11)</f>
        <v>7285.9</v>
      </c>
    </row>
    <row r="14" spans="1:6" x14ac:dyDescent="0.4">
      <c r="A14" t="s">
        <v>28</v>
      </c>
      <c r="F14">
        <f>COUNTA(F2:F11)</f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0829-20AA-46AE-934E-A2193C33FC0E}">
  <dimension ref="A1:F14"/>
  <sheetViews>
    <sheetView workbookViewId="0">
      <selection activeCell="F22" sqref="F22"/>
    </sheetView>
  </sheetViews>
  <sheetFormatPr defaultRowHeight="18.75" x14ac:dyDescent="0.4"/>
  <cols>
    <col min="2" max="6" width="15.625" customWidth="1"/>
    <col min="7" max="7" width="9.25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2">
        <v>1</v>
      </c>
      <c r="B2" s="1" t="s">
        <v>7</v>
      </c>
      <c r="C2" s="1" t="str">
        <f>IF($B2="","",(VLOOKUP($B2,Sheet1!$B2:$E2,2,FALSE)))</f>
        <v>商品１</v>
      </c>
      <c r="D2" s="1">
        <f>IF($B2="","",(VLOOKUP($B2,Sheet1!$B2:$E2,3,FALSE)))</f>
        <v>100</v>
      </c>
      <c r="E2" s="1">
        <f>IFERROR(VLOOKUP($B2,Sheet1!$B2:$E2,4,FALSE),"")</f>
        <v>50</v>
      </c>
      <c r="F2" s="1">
        <f>IF(B2="","",SUM(D2:E2))</f>
        <v>150</v>
      </c>
    </row>
    <row r="3" spans="1:6" x14ac:dyDescent="0.4">
      <c r="A3" s="2">
        <v>2</v>
      </c>
      <c r="B3" s="1" t="s">
        <v>8</v>
      </c>
      <c r="C3" s="1" t="str">
        <f>IF($B3="","",(VLOOKUP($B3,Sheet1!$B3:$E3,2,FALSE)))</f>
        <v>商品２</v>
      </c>
      <c r="D3" s="1">
        <f>IFERROR(VLOOKUP($B3,Sheet1!$B3:$E3,3,FALSE),"")</f>
        <v>200</v>
      </c>
      <c r="E3" s="1">
        <f>IFERROR(VLOOKUP($B3,Sheet1!$B3:$E3,4,FALSE),"")</f>
        <v>10</v>
      </c>
      <c r="F3" s="1">
        <f t="shared" ref="F3:F11" si="0">IF(B3="","",SUM(D3:E3))</f>
        <v>210</v>
      </c>
    </row>
    <row r="4" spans="1:6" x14ac:dyDescent="0.4">
      <c r="A4" s="2">
        <v>3</v>
      </c>
      <c r="B4" s="1" t="s">
        <v>10</v>
      </c>
      <c r="C4" s="1" t="str">
        <f>IF($B4="","",(VLOOKUP($B4,Sheet1!$B4:$E4,2,FALSE)))</f>
        <v>商品３</v>
      </c>
      <c r="D4" s="1">
        <f>IFERROR(VLOOKUP($B4,Sheet1!$B4:$E4,3,FALSE),"")</f>
        <v>500</v>
      </c>
      <c r="E4" s="1">
        <f>IFERROR(VLOOKUP($B4,Sheet1!$B4:$E4,4,FALSE),"")</f>
        <v>3</v>
      </c>
      <c r="F4" s="1">
        <f t="shared" si="0"/>
        <v>503</v>
      </c>
    </row>
    <row r="5" spans="1:6" x14ac:dyDescent="0.4">
      <c r="A5" s="2">
        <v>4</v>
      </c>
      <c r="B5" s="1" t="s">
        <v>12</v>
      </c>
      <c r="C5" s="1" t="str">
        <f>IF($B5="","",(VLOOKUP($B5,Sheet1!$B5:$E5,2,FALSE)))</f>
        <v>商品４</v>
      </c>
      <c r="D5" s="1">
        <f>IFERROR(VLOOKUP($B5,Sheet1!$B5:$E5,3,FALSE),"")</f>
        <v>2000</v>
      </c>
      <c r="E5" s="1">
        <f>IFERROR(VLOOKUP($B5,Sheet1!$B5:$E5,4,FALSE),"")</f>
        <v>6</v>
      </c>
      <c r="F5" s="1">
        <f t="shared" si="0"/>
        <v>2006</v>
      </c>
    </row>
    <row r="6" spans="1:6" x14ac:dyDescent="0.4">
      <c r="A6" s="2">
        <v>5</v>
      </c>
      <c r="B6" s="1" t="s">
        <v>14</v>
      </c>
      <c r="C6" s="1" t="str">
        <f>IF($B6="","",(VLOOKUP($B6,Sheet1!$B6:$E6,2,FALSE)))</f>
        <v>商品５</v>
      </c>
      <c r="D6" s="1">
        <f>IFERROR(VLOOKUP($B6,Sheet1!$B6:$E6,3,FALSE),"")</f>
        <v>450</v>
      </c>
      <c r="E6" s="1">
        <f>IFERROR(VLOOKUP($B6,Sheet1!$B6:$E6,4,FALSE),"")</f>
        <v>6</v>
      </c>
      <c r="F6" s="1">
        <f t="shared" si="0"/>
        <v>456</v>
      </c>
    </row>
    <row r="7" spans="1:6" x14ac:dyDescent="0.4">
      <c r="A7" s="2">
        <v>6</v>
      </c>
      <c r="B7" s="1" t="s">
        <v>16</v>
      </c>
      <c r="C7" s="1" t="str">
        <f>IF($B7="","",(VLOOKUP($B7,Sheet1!$B7:$E7,2,FALSE)))</f>
        <v>商品６</v>
      </c>
      <c r="D7" s="1">
        <f>IFERROR(VLOOKUP($B7,Sheet1!$B7:$E7,3,FALSE),"")</f>
        <v>666</v>
      </c>
      <c r="E7" s="1">
        <f>IFERROR(VLOOKUP($B7,Sheet1!$B7:$E7,4,FALSE),"")</f>
        <v>9</v>
      </c>
      <c r="F7" s="1">
        <f t="shared" si="0"/>
        <v>675</v>
      </c>
    </row>
    <row r="8" spans="1:6" x14ac:dyDescent="0.4">
      <c r="A8" s="2">
        <v>7</v>
      </c>
      <c r="B8" s="1" t="s">
        <v>18</v>
      </c>
      <c r="C8" s="1" t="str">
        <f>IF($B8="","",(VLOOKUP($B8,Sheet1!$B8:$E8,2,FALSE)))</f>
        <v>商品７</v>
      </c>
      <c r="D8" s="1">
        <f>IFERROR(VLOOKUP($B8,Sheet1!$B8:$E8,3,FALSE),"")</f>
        <v>777</v>
      </c>
      <c r="E8" s="1">
        <f>IFERROR(VLOOKUP($B8,Sheet1!$B8:$E8,4,FALSE),"")</f>
        <v>3</v>
      </c>
      <c r="F8" s="1">
        <f t="shared" si="0"/>
        <v>780</v>
      </c>
    </row>
    <row r="9" spans="1:6" x14ac:dyDescent="0.4">
      <c r="A9" s="2">
        <v>8</v>
      </c>
      <c r="B9" s="1" t="s">
        <v>20</v>
      </c>
      <c r="C9" s="1" t="str">
        <f>IF($B9="","",(VLOOKUP($B9,Sheet1!$B9:$E9,2,FALSE)))</f>
        <v>商品８</v>
      </c>
      <c r="D9" s="1">
        <f>IFERROR(VLOOKUP($B9,Sheet1!$B9:$E9,3,FALSE),"")</f>
        <v>901</v>
      </c>
      <c r="E9" s="1">
        <f>IFERROR(VLOOKUP($B9,Sheet1!$B9:$E9,4,FALSE),"")</f>
        <v>34</v>
      </c>
      <c r="F9" s="1">
        <f t="shared" si="0"/>
        <v>935</v>
      </c>
    </row>
    <row r="10" spans="1:6" x14ac:dyDescent="0.4">
      <c r="A10" s="2">
        <v>9</v>
      </c>
      <c r="B10" s="1" t="s">
        <v>22</v>
      </c>
      <c r="C10" s="1" t="str">
        <f>IF($B10="","",(VLOOKUP($B10,Sheet1!$B10:$E10,2,FALSE)))</f>
        <v>商品９</v>
      </c>
      <c r="D10" s="1">
        <f>IFERROR(VLOOKUP($B10,Sheet1!$B10:$E10,3,FALSE),"")</f>
        <v>750</v>
      </c>
      <c r="E10" s="1">
        <f>IFERROR(VLOOKUP($B10,Sheet1!$B10:$E10,4,FALSE),"")</f>
        <v>10</v>
      </c>
      <c r="F10" s="1">
        <f t="shared" si="0"/>
        <v>760</v>
      </c>
    </row>
    <row r="11" spans="1:6" x14ac:dyDescent="0.4">
      <c r="A11" s="2">
        <v>10</v>
      </c>
      <c r="B11" s="1" t="s">
        <v>24</v>
      </c>
      <c r="C11" s="1" t="str">
        <f>IF($B11="","",(VLOOKUP($B11,Sheet1!$B11:$E11,2,FALSE)))</f>
        <v>商品１０</v>
      </c>
      <c r="D11" s="1">
        <f>IFERROR(VLOOKUP($B11,Sheet1!$B11:$E11,3,FALSE),"")</f>
        <v>800</v>
      </c>
      <c r="E11" s="1">
        <f>IFERROR(VLOOKUP($B11,Sheet1!$B11:$E11,4,FALSE),"")</f>
        <v>4</v>
      </c>
      <c r="F11" s="1">
        <f t="shared" si="0"/>
        <v>804</v>
      </c>
    </row>
    <row r="12" spans="1:6" x14ac:dyDescent="0.4">
      <c r="A12" s="1" t="s">
        <v>26</v>
      </c>
      <c r="B12" s="1"/>
      <c r="C12" s="1"/>
      <c r="D12" s="1"/>
      <c r="E12" s="1"/>
      <c r="F12" s="1"/>
    </row>
    <row r="13" spans="1:6" x14ac:dyDescent="0.4">
      <c r="A13" s="1" t="s">
        <v>27</v>
      </c>
      <c r="B13" s="1"/>
      <c r="C13" s="1"/>
      <c r="D13" s="1"/>
      <c r="E13" s="1"/>
      <c r="F13" s="1"/>
    </row>
    <row r="14" spans="1:6" x14ac:dyDescent="0.4">
      <c r="A14" t="s">
        <v>28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E932-6A5C-472B-BF81-4D24FAFE116D}">
  <dimension ref="A1:F14"/>
  <sheetViews>
    <sheetView workbookViewId="0">
      <selection activeCell="B6" sqref="B6"/>
    </sheetView>
  </sheetViews>
  <sheetFormatPr defaultRowHeight="18.75" x14ac:dyDescent="0.4"/>
  <cols>
    <col min="2" max="6" width="15.625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2">
        <v>1</v>
      </c>
      <c r="B2" s="1" t="s">
        <v>7</v>
      </c>
      <c r="C2" s="1" t="str">
        <f>IF($B2="","",(VLOOKUP($B2,Sheet1!$B2:$E2,2,FALSE)))</f>
        <v>商品１</v>
      </c>
      <c r="D2" s="1">
        <f>IF($B2="","",(VLOOKUP($B2,Sheet1!$B2:$E2,3,FALSE)))</f>
        <v>100</v>
      </c>
      <c r="E2" s="1">
        <f>IFERROR(VLOOKUP($B2,Sheet1!$B2:$E2,4,FALSE),"")</f>
        <v>50</v>
      </c>
      <c r="F2" s="1">
        <f>IF(B2="","",SUM(D2:E2))</f>
        <v>150</v>
      </c>
    </row>
    <row r="3" spans="1:6" x14ac:dyDescent="0.4">
      <c r="A3" s="2">
        <v>2</v>
      </c>
      <c r="B3" s="1" t="s">
        <v>8</v>
      </c>
      <c r="C3" s="1" t="str">
        <f>IF($B3="","",(VLOOKUP($B3,Sheet1!$B3:$E3,2,FALSE)))</f>
        <v>商品２</v>
      </c>
      <c r="D3" s="1">
        <f>IFERROR(VLOOKUP($B3,Sheet1!$B3:$E3,3,FALSE),"")</f>
        <v>200</v>
      </c>
      <c r="E3" s="1">
        <f>IFERROR(VLOOKUP($B3,Sheet1!$B3:$E3,4,FALSE),"")</f>
        <v>10</v>
      </c>
      <c r="F3" s="1">
        <f t="shared" ref="F3:F11" si="0">IF(B3="","",SUM(D3:E3))</f>
        <v>210</v>
      </c>
    </row>
    <row r="4" spans="1:6" x14ac:dyDescent="0.4">
      <c r="A4" s="2">
        <v>3</v>
      </c>
      <c r="B4" s="1" t="s">
        <v>29</v>
      </c>
      <c r="C4" s="1" t="str">
        <f>IF($B4="","",(VLOOKUP($B4,Sheet1!$B4:$E4,2,FALSE)))</f>
        <v>商品３</v>
      </c>
      <c r="D4" s="1">
        <f>IFERROR(VLOOKUP($B4,Sheet1!$B4:$E4,3,FALSE),"")</f>
        <v>500</v>
      </c>
      <c r="E4" s="1">
        <f>IFERROR(VLOOKUP($B4,Sheet1!$B4:$E4,4,FALSE),"")</f>
        <v>3</v>
      </c>
      <c r="F4" s="1">
        <f t="shared" si="0"/>
        <v>503</v>
      </c>
    </row>
    <row r="5" spans="1:6" x14ac:dyDescent="0.4">
      <c r="A5" s="2">
        <v>4</v>
      </c>
      <c r="B5" s="1" t="s">
        <v>12</v>
      </c>
      <c r="C5" s="1" t="str">
        <f>IF($B5="","",(VLOOKUP($B5,Sheet1!$B5:$E5,2,FALSE)))</f>
        <v>商品４</v>
      </c>
      <c r="D5" s="1">
        <f>IFERROR(VLOOKUP($B5,Sheet1!$B5:$E5,3,FALSE),"")</f>
        <v>2000</v>
      </c>
      <c r="E5" s="1">
        <f>IFERROR(VLOOKUP($B5,Sheet1!$B5:$E5,4,FALSE),"")</f>
        <v>6</v>
      </c>
      <c r="F5" s="1">
        <f t="shared" si="0"/>
        <v>2006</v>
      </c>
    </row>
    <row r="6" spans="1:6" x14ac:dyDescent="0.4">
      <c r="A6" s="2">
        <v>5</v>
      </c>
      <c r="B6" s="1" t="s">
        <v>14</v>
      </c>
      <c r="C6" s="1" t="str">
        <f>IF($B6="","",(VLOOKUP($B6,Sheet1!$B6:$E6,2,FALSE)))</f>
        <v>商品５</v>
      </c>
      <c r="D6" s="1">
        <f>IFERROR(VLOOKUP($B6,Sheet1!$B6:$E6,3,FALSE),"")</f>
        <v>450</v>
      </c>
      <c r="E6" s="1">
        <f>IFERROR(VLOOKUP($B6,Sheet1!$B6:$E6,4,FALSE),"")</f>
        <v>6</v>
      </c>
      <c r="F6" s="1">
        <f t="shared" si="0"/>
        <v>456</v>
      </c>
    </row>
    <row r="7" spans="1:6" x14ac:dyDescent="0.4">
      <c r="A7" s="2">
        <v>6</v>
      </c>
      <c r="B7" s="1" t="s">
        <v>16</v>
      </c>
      <c r="C7" s="1" t="str">
        <f>IF($B7="","",(VLOOKUP($B7,Sheet1!$B7:$E7,2,FALSE)))</f>
        <v>商品６</v>
      </c>
      <c r="D7" s="1">
        <f>IFERROR(VLOOKUP($B7,Sheet1!$B7:$E7,3,FALSE),"")</f>
        <v>666</v>
      </c>
      <c r="E7" s="1">
        <f>IFERROR(VLOOKUP($B7,Sheet1!$B7:$E7,4,FALSE),"")</f>
        <v>9</v>
      </c>
      <c r="F7" s="1">
        <f t="shared" si="0"/>
        <v>675</v>
      </c>
    </row>
    <row r="8" spans="1:6" x14ac:dyDescent="0.4">
      <c r="A8" s="2">
        <v>7</v>
      </c>
      <c r="B8" s="1" t="s">
        <v>18</v>
      </c>
      <c r="C8" s="1" t="str">
        <f>IF($B8="","",(VLOOKUP($B8,Sheet1!$B8:$E8,2,FALSE)))</f>
        <v>商品７</v>
      </c>
      <c r="D8" s="1">
        <f>IFERROR(VLOOKUP($B8,Sheet1!$B8:$E8,3,FALSE),"")</f>
        <v>777</v>
      </c>
      <c r="E8" s="1">
        <f>IFERROR(VLOOKUP($B8,Sheet1!$B8:$E8,4,FALSE),"")</f>
        <v>3</v>
      </c>
      <c r="F8" s="1">
        <f t="shared" si="0"/>
        <v>780</v>
      </c>
    </row>
    <row r="9" spans="1:6" x14ac:dyDescent="0.4">
      <c r="A9" s="2">
        <v>8</v>
      </c>
      <c r="B9" s="1" t="s">
        <v>20</v>
      </c>
      <c r="C9" s="1" t="str">
        <f>IF($B9="","",(VLOOKUP($B9,Sheet1!$B9:$E9,2,FALSE)))</f>
        <v>商品８</v>
      </c>
      <c r="D9" s="1">
        <f>IFERROR(VLOOKUP($B9,Sheet1!$B9:$E9,3,FALSE),"")</f>
        <v>901</v>
      </c>
      <c r="E9" s="1">
        <f>IFERROR(VLOOKUP($B9,Sheet1!$B9:$E9,4,FALSE),"")</f>
        <v>34</v>
      </c>
      <c r="F9" s="1">
        <f t="shared" si="0"/>
        <v>935</v>
      </c>
    </row>
    <row r="10" spans="1:6" x14ac:dyDescent="0.4">
      <c r="A10" s="2">
        <v>9</v>
      </c>
      <c r="B10" s="1" t="s">
        <v>22</v>
      </c>
      <c r="C10" s="1" t="str">
        <f>IF($B10="","",(VLOOKUP($B10,Sheet1!$B10:$E10,2,FALSE)))</f>
        <v>商品９</v>
      </c>
      <c r="D10" s="1">
        <f>IFERROR(VLOOKUP($B10,Sheet1!$B10:$E10,3,FALSE),"")</f>
        <v>750</v>
      </c>
      <c r="E10" s="1">
        <f>IFERROR(VLOOKUP($B10,Sheet1!$B10:$E10,4,FALSE),"")</f>
        <v>10</v>
      </c>
      <c r="F10" s="1">
        <f t="shared" si="0"/>
        <v>760</v>
      </c>
    </row>
    <row r="11" spans="1:6" x14ac:dyDescent="0.4">
      <c r="A11" s="2">
        <v>10</v>
      </c>
      <c r="B11" s="1" t="s">
        <v>24</v>
      </c>
      <c r="C11" s="1" t="str">
        <f>IF($B11="","",(VLOOKUP($B11,Sheet1!$B11:$E11,2,FALSE)))</f>
        <v>商品１０</v>
      </c>
      <c r="D11" s="1">
        <f>IFERROR(VLOOKUP($B11,Sheet1!$B11:$E11,3,FALSE),"")</f>
        <v>800</v>
      </c>
      <c r="E11" s="1">
        <f>IFERROR(VLOOKUP($B11,Sheet1!$B11:$E11,4,FALSE),"")</f>
        <v>4</v>
      </c>
      <c r="F11" s="1">
        <f t="shared" si="0"/>
        <v>804</v>
      </c>
    </row>
    <row r="12" spans="1:6" x14ac:dyDescent="0.4">
      <c r="A12" s="1" t="s">
        <v>26</v>
      </c>
      <c r="B12" s="1"/>
      <c r="C12" s="1"/>
      <c r="D12" s="1"/>
      <c r="E12" s="1"/>
      <c r="F12" s="1"/>
    </row>
    <row r="13" spans="1:6" x14ac:dyDescent="0.4">
      <c r="A13" s="1" t="s">
        <v>27</v>
      </c>
      <c r="B13" s="1"/>
      <c r="C13" s="1"/>
      <c r="D13" s="1"/>
      <c r="E13" s="1"/>
      <c r="F13" s="1"/>
    </row>
    <row r="14" spans="1:6" x14ac:dyDescent="0.4">
      <c r="A14" t="s">
        <v>28</v>
      </c>
    </row>
  </sheetData>
  <phoneticPr fontId="1"/>
  <conditionalFormatting sqref="F2:F11">
    <cfRule type="cellIs" dxfId="0" priority="1" operator="lessThan">
      <formula>800</formula>
    </cfRule>
  </conditionalFormatting>
  <dataValidations count="2">
    <dataValidation type="list" allowBlank="1" showInputMessage="1" showErrorMessage="1" sqref="B2:B3 B6:B11 B5" xr:uid="{8F22FA94-FE20-46B7-8F02-E923B58619DB}">
      <formula1>"A01,A02,A03,A04,A05,,A06,A07,A08,A09,A10"</formula1>
    </dataValidation>
    <dataValidation type="list" allowBlank="1" showInputMessage="1" showErrorMessage="1" sqref="B4" xr:uid="{F55BA8D2-B610-4A88-A495-334BFBDDF3FF}">
      <formula1>"A01,A02,A03,A04,A05,,A06,A07,A08,A09,A10"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すざく 久保木</dc:creator>
  <cp:lastModifiedBy>すざく 久保木</cp:lastModifiedBy>
  <dcterms:created xsi:type="dcterms:W3CDTF">2023-12-15T21:14:05Z</dcterms:created>
  <dcterms:modified xsi:type="dcterms:W3CDTF">2023-12-26T13:19:53Z</dcterms:modified>
</cp:coreProperties>
</file>