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35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6" i="1" l="1"/>
  <c r="G15" i="1"/>
  <c r="F13" i="1"/>
  <c r="F12" i="1" l="1"/>
  <c r="F14" i="1" l="1"/>
  <c r="B18" i="1"/>
  <c r="C14" i="1"/>
  <c r="C10" i="1"/>
  <c r="C18" i="1"/>
</calcChain>
</file>

<file path=xl/sharedStrings.xml><?xml version="1.0" encoding="utf-8"?>
<sst xmlns="http://schemas.openxmlformats.org/spreadsheetml/2006/main" count="23" uniqueCount="19">
  <si>
    <t>two-tailed probability</t>
  </si>
  <si>
    <t>one-tailed probability</t>
  </si>
  <si>
    <t>Calculate Z from two-tailed probability</t>
  </si>
  <si>
    <t>Calculate Z from one-tailed probability</t>
  </si>
  <si>
    <t>Calculate one- and two-tailed probability from Z</t>
  </si>
  <si>
    <t>Z-score</t>
  </si>
  <si>
    <t>Calculate Difference from θ, SD, and N</t>
  </si>
  <si>
    <t>SD Group 1</t>
  </si>
  <si>
    <t>SD Group 2</t>
  </si>
  <si>
    <t>SD pooled</t>
  </si>
  <si>
    <t>θ</t>
  </si>
  <si>
    <t>M Dif</t>
  </si>
  <si>
    <r>
      <t>Cohen's d</t>
    </r>
    <r>
      <rPr>
        <b/>
        <vertAlign val="subscript"/>
        <sz val="11"/>
        <rFont val="Calibri"/>
        <family val="2"/>
        <scheme val="minor"/>
      </rPr>
      <t>s</t>
    </r>
  </si>
  <si>
    <r>
      <t>95% CI M</t>
    </r>
    <r>
      <rPr>
        <b/>
        <vertAlign val="subscript"/>
        <sz val="11"/>
        <rFont val="Calibri"/>
        <family val="2"/>
        <scheme val="minor"/>
      </rPr>
      <t>diff</t>
    </r>
    <r>
      <rPr>
        <b/>
        <sz val="11"/>
        <rFont val="Calibri"/>
        <family val="2"/>
        <scheme val="minor"/>
      </rPr>
      <t xml:space="preserve"> [Low; High]</t>
    </r>
  </si>
  <si>
    <t>95% CI Low</t>
  </si>
  <si>
    <t>95% CI High</t>
  </si>
  <si>
    <t>Planned Total n Group 2</t>
  </si>
  <si>
    <t>Planned Total N Group 1</t>
  </si>
  <si>
    <t>Insert values in green cells. Grey cells are output. 
For comments, contact me at D.Lakens@tue.nl 
Version 1.0, February 5th,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</si>
</sst>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thin">
        <color rgb="FF3F3F3F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5" fillId="5" borderId="3" applyNumberFormat="0" applyAlignment="0" applyProtection="0"/>
  </cellStyleXfs>
  <cellXfs count="50">
    <xf numFmtId="0" fontId="0" fillId="0" borderId="0" xfId="0"/>
    <xf numFmtId="0" fontId="6" fillId="3" borderId="14" xfId="2" applyFont="1" applyBorder="1" applyAlignment="1">
      <alignment horizontal="center"/>
    </xf>
    <xf numFmtId="0" fontId="6" fillId="3" borderId="15" xfId="2" applyFont="1" applyBorder="1" applyAlignment="1">
      <alignment horizontal="center"/>
    </xf>
    <xf numFmtId="0" fontId="6" fillId="3" borderId="19" xfId="2" applyFont="1" applyBorder="1" applyAlignment="1">
      <alignment horizontal="center"/>
    </xf>
    <xf numFmtId="0" fontId="0" fillId="0" borderId="0" xfId="0" applyAlignment="1"/>
    <xf numFmtId="164" fontId="6" fillId="5" borderId="20" xfId="4" applyNumberFormat="1" applyFont="1" applyBorder="1" applyAlignment="1">
      <alignment horizontal="center"/>
    </xf>
    <xf numFmtId="164" fontId="6" fillId="5" borderId="18" xfId="5" applyNumberFormat="1" applyFont="1" applyBorder="1" applyAlignment="1">
      <alignment horizontal="center"/>
    </xf>
    <xf numFmtId="164" fontId="6" fillId="5" borderId="21" xfId="5" applyNumberFormat="1" applyFont="1" applyBorder="1" applyAlignment="1">
      <alignment horizontal="center"/>
    </xf>
    <xf numFmtId="164" fontId="6" fillId="5" borderId="17" xfId="5" applyNumberFormat="1" applyFont="1" applyBorder="1" applyAlignment="1">
      <alignment horizontal="center"/>
    </xf>
    <xf numFmtId="0" fontId="6" fillId="3" borderId="22" xfId="2" applyFont="1" applyBorder="1" applyAlignment="1">
      <alignment horizontal="center"/>
    </xf>
    <xf numFmtId="0" fontId="7" fillId="0" borderId="0" xfId="0" applyFont="1" applyBorder="1"/>
    <xf numFmtId="164" fontId="6" fillId="2" borderId="16" xfId="1" applyNumberFormat="1" applyFont="1" applyBorder="1" applyAlignment="1">
      <alignment horizontal="center"/>
    </xf>
    <xf numFmtId="0" fontId="7" fillId="0" borderId="7" xfId="0" applyFont="1" applyBorder="1" applyAlignment="1">
      <alignment vertical="center"/>
    </xf>
    <xf numFmtId="0" fontId="6" fillId="3" borderId="23" xfId="2" applyFont="1" applyBorder="1" applyAlignment="1">
      <alignment horizontal="center" vertical="center"/>
    </xf>
    <xf numFmtId="164" fontId="6" fillId="2" borderId="23" xfId="1" applyNumberFormat="1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6" fillId="3" borderId="14" xfId="2" applyFont="1" applyBorder="1" applyAlignment="1">
      <alignment horizontal="center" vertical="center"/>
    </xf>
    <xf numFmtId="164" fontId="6" fillId="2" borderId="15" xfId="1" applyNumberFormat="1" applyFont="1" applyBorder="1" applyAlignment="1">
      <alignment horizontal="center" vertical="center"/>
    </xf>
    <xf numFmtId="0" fontId="6" fillId="3" borderId="15" xfId="2" applyFont="1" applyBorder="1" applyAlignment="1">
      <alignment horizontal="center" vertical="center"/>
    </xf>
    <xf numFmtId="164" fontId="6" fillId="2" borderId="27" xfId="1" applyNumberFormat="1" applyFont="1" applyBorder="1" applyAlignment="1">
      <alignment horizontal="center" vertical="center"/>
    </xf>
    <xf numFmtId="1" fontId="6" fillId="2" borderId="15" xfId="1" applyNumberFormat="1" applyFont="1" applyBorder="1" applyAlignment="1">
      <alignment horizontal="center" vertical="center"/>
    </xf>
    <xf numFmtId="1" fontId="6" fillId="2" borderId="27" xfId="1" applyNumberFormat="1" applyFont="1" applyBorder="1" applyAlignment="1">
      <alignment horizontal="center" vertical="center"/>
    </xf>
    <xf numFmtId="164" fontId="6" fillId="5" borderId="23" xfId="5" applyNumberFormat="1" applyFont="1" applyBorder="1" applyAlignment="1">
      <alignment horizontal="center" vertical="center"/>
    </xf>
    <xf numFmtId="0" fontId="6" fillId="3" borderId="16" xfId="2" applyFont="1" applyBorder="1" applyAlignment="1">
      <alignment horizontal="center" vertical="center"/>
    </xf>
    <xf numFmtId="164" fontId="6" fillId="2" borderId="17" xfId="1" applyNumberFormat="1" applyFont="1" applyBorder="1" applyAlignment="1">
      <alignment horizontal="center" vertical="center"/>
    </xf>
    <xf numFmtId="164" fontId="6" fillId="5" borderId="30" xfId="5" applyNumberFormat="1" applyFont="1" applyBorder="1" applyAlignment="1">
      <alignment horizontal="center" vertical="center"/>
    </xf>
    <xf numFmtId="164" fontId="6" fillId="5" borderId="31" xfId="5" applyNumberFormat="1" applyFont="1" applyBorder="1" applyAlignment="1">
      <alignment horizontal="center" vertical="center"/>
    </xf>
    <xf numFmtId="0" fontId="6" fillId="4" borderId="24" xfId="3" applyFont="1" applyBorder="1" applyAlignment="1">
      <alignment horizontal="center" vertical="center" wrapText="1"/>
    </xf>
    <xf numFmtId="0" fontId="6" fillId="4" borderId="25" xfId="3" applyFont="1" applyBorder="1" applyAlignment="1">
      <alignment horizontal="center" vertical="center" wrapText="1"/>
    </xf>
    <xf numFmtId="0" fontId="6" fillId="4" borderId="26" xfId="3" applyFont="1" applyBorder="1" applyAlignment="1">
      <alignment horizontal="center" vertical="center" wrapText="1"/>
    </xf>
    <xf numFmtId="0" fontId="6" fillId="4" borderId="14" xfId="3" applyFont="1" applyBorder="1" applyAlignment="1">
      <alignment horizontal="center" vertical="center" wrapText="1"/>
    </xf>
    <xf numFmtId="0" fontId="6" fillId="4" borderId="15" xfId="3" applyFont="1" applyBorder="1" applyAlignment="1">
      <alignment horizontal="center" vertical="center" wrapText="1"/>
    </xf>
    <xf numFmtId="0" fontId="6" fillId="4" borderId="27" xfId="3" applyFont="1" applyBorder="1" applyAlignment="1">
      <alignment horizontal="center" vertical="center" wrapText="1"/>
    </xf>
    <xf numFmtId="0" fontId="6" fillId="4" borderId="4" xfId="3" applyFont="1" applyBorder="1" applyAlignment="1">
      <alignment horizontal="center" vertical="center" wrapText="1"/>
    </xf>
    <xf numFmtId="0" fontId="9" fillId="4" borderId="5" xfId="3" applyFont="1" applyBorder="1" applyAlignment="1">
      <alignment horizontal="center" vertical="center" wrapText="1"/>
    </xf>
    <xf numFmtId="0" fontId="9" fillId="4" borderId="6" xfId="3" applyFont="1" applyBorder="1" applyAlignment="1">
      <alignment horizontal="center" vertical="center" wrapText="1"/>
    </xf>
    <xf numFmtId="0" fontId="9" fillId="4" borderId="12" xfId="3" applyFont="1" applyBorder="1" applyAlignment="1">
      <alignment horizontal="center" vertical="center" wrapText="1"/>
    </xf>
    <xf numFmtId="0" fontId="9" fillId="4" borderId="2" xfId="3" applyFont="1" applyBorder="1" applyAlignment="1">
      <alignment horizontal="center" vertical="center" wrapText="1"/>
    </xf>
    <xf numFmtId="0" fontId="9" fillId="4" borderId="13" xfId="3" applyFont="1" applyBorder="1" applyAlignment="1">
      <alignment horizontal="center" vertical="center" wrapText="1"/>
    </xf>
    <xf numFmtId="0" fontId="6" fillId="3" borderId="29" xfId="2" applyFont="1" applyBorder="1" applyAlignment="1">
      <alignment horizontal="center" vertical="center" wrapText="1"/>
    </xf>
    <xf numFmtId="0" fontId="6" fillId="3" borderId="28" xfId="2" applyFont="1" applyBorder="1" applyAlignment="1">
      <alignment horizontal="center" vertical="center" wrapText="1"/>
    </xf>
    <xf numFmtId="0" fontId="6" fillId="3" borderId="4" xfId="2" applyFont="1" applyBorder="1" applyAlignment="1">
      <alignment horizontal="center" vertical="center" wrapText="1"/>
    </xf>
    <xf numFmtId="0" fontId="2" fillId="3" borderId="5" xfId="2" applyBorder="1" applyAlignment="1">
      <alignment horizontal="center" vertical="center" wrapText="1"/>
    </xf>
    <xf numFmtId="0" fontId="2" fillId="3" borderId="6" xfId="2" applyBorder="1" applyAlignment="1">
      <alignment horizontal="center" vertical="center" wrapText="1"/>
    </xf>
    <xf numFmtId="0" fontId="2" fillId="3" borderId="7" xfId="2" applyBorder="1" applyAlignment="1">
      <alignment horizontal="center" vertical="center" wrapText="1"/>
    </xf>
    <xf numFmtId="0" fontId="2" fillId="3" borderId="0" xfId="2" applyBorder="1" applyAlignment="1">
      <alignment horizontal="center" vertical="center" wrapText="1"/>
    </xf>
    <xf numFmtId="0" fontId="2" fillId="3" borderId="8" xfId="2" applyBorder="1" applyAlignment="1">
      <alignment horizontal="center" vertical="center" wrapText="1"/>
    </xf>
    <xf numFmtId="0" fontId="2" fillId="3" borderId="9" xfId="2" applyBorder="1" applyAlignment="1">
      <alignment horizontal="center" vertical="center" wrapText="1"/>
    </xf>
    <xf numFmtId="0" fontId="2" fillId="3" borderId="10" xfId="2" applyBorder="1" applyAlignment="1">
      <alignment horizontal="center" vertical="center" wrapText="1"/>
    </xf>
    <xf numFmtId="0" fontId="2" fillId="3" borderId="11" xfId="2" applyBorder="1" applyAlignment="1">
      <alignment horizontal="center" vertical="center" wrapText="1"/>
    </xf>
  </cellXfs>
  <cellStyles count="6"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A20" sqref="A20"/>
    </sheetView>
  </sheetViews>
  <sheetFormatPr defaultRowHeight="15" x14ac:dyDescent="0.25"/>
  <cols>
    <col min="1" max="1" width="20.7109375" customWidth="1"/>
    <col min="2" max="3" width="20.7109375" bestFit="1" customWidth="1"/>
    <col min="4" max="4" width="22.85546875" bestFit="1" customWidth="1"/>
    <col min="5" max="5" width="20.42578125" customWidth="1"/>
    <col min="6" max="6" width="22.5703125" bestFit="1" customWidth="1"/>
    <col min="7" max="7" width="18.7109375" customWidth="1"/>
  </cols>
  <sheetData>
    <row r="1" spans="1:7" ht="15" customHeight="1" x14ac:dyDescent="0.25">
      <c r="A1" s="41" t="s">
        <v>18</v>
      </c>
      <c r="B1" s="42"/>
      <c r="C1" s="42"/>
      <c r="D1" s="42"/>
      <c r="E1" s="42"/>
      <c r="F1" s="42"/>
      <c r="G1" s="43"/>
    </row>
    <row r="2" spans="1:7" x14ac:dyDescent="0.25">
      <c r="A2" s="44"/>
      <c r="B2" s="45"/>
      <c r="C2" s="45"/>
      <c r="D2" s="45"/>
      <c r="E2" s="45"/>
      <c r="F2" s="45"/>
      <c r="G2" s="46"/>
    </row>
    <row r="3" spans="1:7" x14ac:dyDescent="0.25">
      <c r="A3" s="44"/>
      <c r="B3" s="45"/>
      <c r="C3" s="45"/>
      <c r="D3" s="45"/>
      <c r="E3" s="45"/>
      <c r="F3" s="45"/>
      <c r="G3" s="46"/>
    </row>
    <row r="4" spans="1:7" x14ac:dyDescent="0.25">
      <c r="A4" s="44"/>
      <c r="B4" s="45"/>
      <c r="C4" s="45"/>
      <c r="D4" s="45"/>
      <c r="E4" s="45"/>
      <c r="F4" s="45"/>
      <c r="G4" s="46"/>
    </row>
    <row r="5" spans="1:7" x14ac:dyDescent="0.25">
      <c r="A5" s="44"/>
      <c r="B5" s="45"/>
      <c r="C5" s="45"/>
      <c r="D5" s="45"/>
      <c r="E5" s="45"/>
      <c r="F5" s="45"/>
      <c r="G5" s="46"/>
    </row>
    <row r="6" spans="1:7" ht="15.75" thickBot="1" x14ac:dyDescent="0.3">
      <c r="A6" s="47"/>
      <c r="B6" s="48"/>
      <c r="C6" s="48"/>
      <c r="D6" s="48"/>
      <c r="E6" s="48"/>
      <c r="F6" s="48"/>
      <c r="G6" s="49"/>
    </row>
    <row r="7" spans="1:7" ht="15" customHeight="1" x14ac:dyDescent="0.25">
      <c r="A7" s="33" t="s">
        <v>2</v>
      </c>
      <c r="B7" s="34"/>
      <c r="C7" s="35"/>
      <c r="D7" s="27" t="s">
        <v>6</v>
      </c>
      <c r="E7" s="28"/>
      <c r="F7" s="28"/>
      <c r="G7" s="29"/>
    </row>
    <row r="8" spans="1:7" x14ac:dyDescent="0.25">
      <c r="A8" s="36"/>
      <c r="B8" s="37"/>
      <c r="C8" s="38"/>
      <c r="D8" s="30"/>
      <c r="E8" s="31"/>
      <c r="F8" s="31"/>
      <c r="G8" s="32"/>
    </row>
    <row r="9" spans="1:7" x14ac:dyDescent="0.25">
      <c r="A9" s="1" t="s">
        <v>0</v>
      </c>
      <c r="B9" s="10"/>
      <c r="C9" s="3" t="s">
        <v>5</v>
      </c>
      <c r="D9" s="12"/>
      <c r="E9" s="13" t="s">
        <v>10</v>
      </c>
      <c r="F9" s="14">
        <v>3.0556999999999999</v>
      </c>
      <c r="G9" s="15"/>
    </row>
    <row r="10" spans="1:7" ht="15.75" thickBot="1" x14ac:dyDescent="0.3">
      <c r="A10" s="11">
        <v>3.2000000000000001E-2</v>
      </c>
      <c r="B10" s="10"/>
      <c r="C10" s="5">
        <f>NORMSINV(1-A10/2)</f>
        <v>2.1444106209118394</v>
      </c>
      <c r="D10" s="16" t="s">
        <v>7</v>
      </c>
      <c r="E10" s="17">
        <v>21.288250000000001</v>
      </c>
      <c r="F10" s="18" t="s">
        <v>8</v>
      </c>
      <c r="G10" s="19">
        <v>20.515830000000001</v>
      </c>
    </row>
    <row r="11" spans="1:7" ht="18" customHeight="1" x14ac:dyDescent="0.25">
      <c r="A11" s="33" t="s">
        <v>3</v>
      </c>
      <c r="B11" s="34"/>
      <c r="C11" s="35"/>
      <c r="D11" s="16" t="s">
        <v>17</v>
      </c>
      <c r="E11" s="20">
        <v>90</v>
      </c>
      <c r="F11" s="18" t="s">
        <v>16</v>
      </c>
      <c r="G11" s="21">
        <v>90</v>
      </c>
    </row>
    <row r="12" spans="1:7" x14ac:dyDescent="0.25">
      <c r="A12" s="36"/>
      <c r="B12" s="37"/>
      <c r="C12" s="38"/>
      <c r="D12" s="12"/>
      <c r="E12" s="13" t="s">
        <v>9</v>
      </c>
      <c r="F12" s="22">
        <f>SQRT((((E11-1)*E10^2)+((G11-1)*G10^2))/(E11+G11-2))</f>
        <v>20.905607724381039</v>
      </c>
      <c r="G12" s="15"/>
    </row>
    <row r="13" spans="1:7" x14ac:dyDescent="0.25">
      <c r="A13" s="1" t="s">
        <v>1</v>
      </c>
      <c r="B13" s="10"/>
      <c r="C13" s="3" t="s">
        <v>5</v>
      </c>
      <c r="D13" s="12"/>
      <c r="E13" s="13" t="s">
        <v>11</v>
      </c>
      <c r="F13" s="22">
        <f>F9*SQRT((2*F12^2/((E11+G11)/2)))</f>
        <v>9.5228568132677509</v>
      </c>
      <c r="G13" s="15"/>
    </row>
    <row r="14" spans="1:7" ht="18.75" thickBot="1" x14ac:dyDescent="0.3">
      <c r="A14" s="11">
        <v>1.6E-2</v>
      </c>
      <c r="B14" s="10"/>
      <c r="C14" s="6">
        <f>NORMSINV(1-A14)</f>
        <v>2.1444106209118394</v>
      </c>
      <c r="D14" s="12"/>
      <c r="E14" s="13" t="s">
        <v>12</v>
      </c>
      <c r="F14" s="22">
        <f>ABS((F13)/(SQRT((((E11-1)*E10^2)+((G11-1)*G10^2))/(E11+G11))))</f>
        <v>0.4580687964129308</v>
      </c>
      <c r="G14" s="15"/>
    </row>
    <row r="15" spans="1:7" x14ac:dyDescent="0.25">
      <c r="A15" s="33" t="s">
        <v>4</v>
      </c>
      <c r="B15" s="34"/>
      <c r="C15" s="35"/>
      <c r="D15" s="16" t="s">
        <v>14</v>
      </c>
      <c r="E15" s="17">
        <v>0.45729999999999998</v>
      </c>
      <c r="F15" s="39" t="s">
        <v>13</v>
      </c>
      <c r="G15" s="25">
        <f>E15*SQRT((2*F12^2/((E11+G11)/2)))</f>
        <v>1.425140694671382</v>
      </c>
    </row>
    <row r="16" spans="1:7" ht="15.75" thickBot="1" x14ac:dyDescent="0.3">
      <c r="A16" s="36"/>
      <c r="B16" s="37"/>
      <c r="C16" s="38"/>
      <c r="D16" s="23" t="s">
        <v>15</v>
      </c>
      <c r="E16" s="24">
        <v>5.5014000000000003</v>
      </c>
      <c r="F16" s="40"/>
      <c r="G16" s="26">
        <f>E16*SQRT((2*F12^2/((E11+G11)/2)))</f>
        <v>17.144694987240634</v>
      </c>
    </row>
    <row r="17" spans="1:3" x14ac:dyDescent="0.25">
      <c r="A17" s="1" t="s">
        <v>5</v>
      </c>
      <c r="B17" s="2" t="s">
        <v>0</v>
      </c>
      <c r="C17" s="9" t="s">
        <v>1</v>
      </c>
    </row>
    <row r="18" spans="1:3" ht="15.75" thickBot="1" x14ac:dyDescent="0.3">
      <c r="A18" s="11">
        <v>2.1444000000000001</v>
      </c>
      <c r="B18" s="8">
        <f>(1-NORMSDIST(A18))*2</f>
        <v>3.2000850268116832E-2</v>
      </c>
      <c r="C18" s="7">
        <f>(1-NORMSDIST(A18))</f>
        <v>1.6000425134058416E-2</v>
      </c>
    </row>
    <row r="24" spans="1:3" x14ac:dyDescent="0.25">
      <c r="A24" s="4"/>
      <c r="B24" s="4"/>
      <c r="C24" s="4"/>
    </row>
    <row r="25" spans="1:3" x14ac:dyDescent="0.25">
      <c r="A25" s="4"/>
      <c r="B25" s="4"/>
      <c r="C25" s="4"/>
    </row>
    <row r="26" spans="1:3" x14ac:dyDescent="0.25">
      <c r="A26" s="4"/>
      <c r="B26" s="4"/>
      <c r="C26" s="4"/>
    </row>
    <row r="27" spans="1:3" x14ac:dyDescent="0.25">
      <c r="A27" s="4"/>
      <c r="B27" s="4"/>
      <c r="C27" s="4"/>
    </row>
    <row r="28" spans="1:3" x14ac:dyDescent="0.25">
      <c r="A28" s="4"/>
      <c r="B28" s="4"/>
      <c r="C28" s="4"/>
    </row>
    <row r="29" spans="1:3" x14ac:dyDescent="0.25">
      <c r="A29" s="4"/>
      <c r="B29" s="4"/>
      <c r="C29" s="4"/>
    </row>
  </sheetData>
  <mergeCells count="6">
    <mergeCell ref="A1:G6"/>
    <mergeCell ref="D7:G8"/>
    <mergeCell ref="A7:C8"/>
    <mergeCell ref="A11:C12"/>
    <mergeCell ref="A15:C16"/>
    <mergeCell ref="F15:F16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Technische Universiteit Eindhoven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Lakens</dc:creator>
  <cp:lastModifiedBy>Daniel Lakens</cp:lastModifiedBy>
  <dcterms:created xsi:type="dcterms:W3CDTF">2013-11-18T07:02:31Z</dcterms:created>
  <dcterms:modified xsi:type="dcterms:W3CDTF">2014-02-05T15:49:08Z</dcterms:modified>
</cp:coreProperties>
</file>