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iGiangRoBotCN\Vinh\BaiGiang\"/>
    </mc:Choice>
  </mc:AlternateContent>
  <bookViews>
    <workbookView xWindow="0" yWindow="0" windowWidth="19200" windowHeight="6930"/>
  </bookViews>
  <sheets>
    <sheet name="Sheet1" sheetId="1" r:id="rId1"/>
  </sheets>
  <definedNames>
    <definedName name="solver_adj" localSheetId="0" hidden="1">Sheet1!$G$1:$G$2</definedName>
    <definedName name="solver_cvg" localSheetId="0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Sheet1!$G$2</definedName>
    <definedName name="solver_lhs2" localSheetId="0" hidden="1">Sheet1!$G$2</definedName>
    <definedName name="solver_lhs3" localSheetId="0" hidden="1">Sheet1!$G$2</definedName>
    <definedName name="solver_lhs4" localSheetId="0" hidden="1">Sheet1!$G$2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Sheet1!$D$7</definedName>
    <definedName name="solver_pre" localSheetId="0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-Sheet1!$L$7</definedName>
    <definedName name="solver_rhs2" localSheetId="0" hidden="1">-Sheet1!$L$7</definedName>
    <definedName name="solver_rhs3" localSheetId="0" hidden="1">-Sheet1!$L$7</definedName>
    <definedName name="solver_rhs4" localSheetId="0" hidden="1">-Sheet1!$L$7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  <c r="S2" i="1"/>
  <c r="R2" i="1"/>
  <c r="I2" i="1"/>
  <c r="D5" i="1" l="1"/>
  <c r="L7" i="1"/>
  <c r="J2" i="1" l="1"/>
  <c r="D6" i="1" s="1"/>
  <c r="D7" i="1" l="1"/>
</calcChain>
</file>

<file path=xl/sharedStrings.xml><?xml version="1.0" encoding="utf-8"?>
<sst xmlns="http://schemas.openxmlformats.org/spreadsheetml/2006/main" count="20" uniqueCount="18">
  <si>
    <t>a1</t>
  </si>
  <si>
    <t>a2</t>
  </si>
  <si>
    <t>q1</t>
  </si>
  <si>
    <t>q2</t>
  </si>
  <si>
    <t>Px</t>
  </si>
  <si>
    <t>a14</t>
  </si>
  <si>
    <t>a24</t>
  </si>
  <si>
    <t>Py</t>
  </si>
  <si>
    <t>L1</t>
  </si>
  <si>
    <t>L2</t>
  </si>
  <si>
    <t>L</t>
  </si>
  <si>
    <t>Pi</t>
  </si>
  <si>
    <t>x</t>
  </si>
  <si>
    <t>y</t>
  </si>
  <si>
    <t>q1-hq</t>
  </si>
  <si>
    <t>q2-hq</t>
  </si>
  <si>
    <t>26763 - 0.00871 x - 0.05501 y - 20.6 x*x - 20.6 y*y - 0.001487 x*y</t>
  </si>
  <si>
    <t xml:space="preserve"> 3.6016 - 0.000000 x - 0.000000 y + 0.000854 x*x + 0.000854 y*y - 0.000000 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</si>
</sst>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331241</xdr:colOff>
      <xdr:row>3</xdr:row>
      <xdr:rowOff>91108</xdr:rowOff>
    </xdr:from>
    <xdr:to>
      <xdr:col>9</xdr:col>
      <xdr:colOff>17813</xdr:colOff>
      <xdr:row>16</xdr:row>
      <xdr:rowOff>115956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2893" y="662608"/>
          <a:ext cx="3198398" cy="250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115" zoomScaleNormal="115" workbookViewId="0">
      <selection activeCell="L14" sqref="L14"/>
    </sheetView>
  </sheetViews>
  <sheetFormatPr defaultRowHeight="15" x14ac:dyDescent="0.25"/>
  <cols>
    <col min="7" max="7" width="15.85546875" customWidth="1"/>
    <col min="12" max="12" width="15.85546875" customWidth="1"/>
    <col min="16" max="16" width="12.7109375" customWidth="1"/>
    <col min="17" max="17" width="14.140625" customWidth="1"/>
  </cols>
  <sheetData>
    <row r="1" spans="1:21" x14ac:dyDescent="0.25">
      <c r="A1" s="3" t="s">
        <v>0</v>
      </c>
      <c r="B1" s="1">
        <v>30</v>
      </c>
      <c r="F1" s="3" t="s">
        <v>2</v>
      </c>
      <c r="G1" s="1">
        <v>1.1760069061533824</v>
      </c>
      <c r="I1" s="3" t="s">
        <v>4</v>
      </c>
      <c r="J1" s="3" t="s">
        <v>7</v>
      </c>
      <c r="K1" s="3" t="s">
        <v>5</v>
      </c>
      <c r="L1" s="3" t="s">
        <v>6</v>
      </c>
      <c r="N1" s="5" t="s">
        <v>12</v>
      </c>
      <c r="O1" s="5" t="s">
        <v>13</v>
      </c>
      <c r="P1" s="5" t="s">
        <v>2</v>
      </c>
      <c r="Q1" s="5" t="s">
        <v>3</v>
      </c>
      <c r="R1" t="s">
        <v>14</v>
      </c>
      <c r="S1" t="s">
        <v>15</v>
      </c>
    </row>
    <row r="2" spans="1:21" x14ac:dyDescent="0.25">
      <c r="A2" s="3" t="s">
        <v>1</v>
      </c>
      <c r="B2" s="1">
        <v>20</v>
      </c>
      <c r="F2" s="3" t="s">
        <v>3</v>
      </c>
      <c r="G2" s="1">
        <v>4.7123846673966714</v>
      </c>
      <c r="I2" s="4">
        <f>20*COS(G1)*COS(G2)-20*SIN(G1)*SIN(G2)+30*COS(G1)</f>
        <v>29.999932841924419</v>
      </c>
      <c r="J2" s="4">
        <f>20*SIN(G1)*COS(G2)+20*COS(G1)*SIN(G2)+30*SIN(G1)</f>
        <v>19.999971347339542</v>
      </c>
      <c r="K2">
        <v>30</v>
      </c>
      <c r="L2">
        <v>20</v>
      </c>
      <c r="M2">
        <v>1</v>
      </c>
      <c r="N2">
        <v>36.055999999999997</v>
      </c>
      <c r="O2">
        <v>0</v>
      </c>
      <c r="P2" s="1">
        <v>0.58799458710187114</v>
      </c>
      <c r="Q2" s="1">
        <v>4.7124171698911193</v>
      </c>
      <c r="R2">
        <f>26763-0.00871*N2-0.05501*O2-20.6*N2*N2-20.6*O2*O2-0.001487*N2*O2</f>
        <v>-18.037849359996471</v>
      </c>
      <c r="S2">
        <f>3.6016-0*N2+0.000854*N2*N2+0.000854*O2*O2</f>
        <v>4.7118300061439999</v>
      </c>
      <c r="U2" t="s">
        <v>16</v>
      </c>
    </row>
    <row r="3" spans="1:21" x14ac:dyDescent="0.25">
      <c r="M3">
        <v>2</v>
      </c>
      <c r="N3">
        <v>34.290999999999997</v>
      </c>
      <c r="O3">
        <v>11.141999999999999</v>
      </c>
      <c r="P3" s="1">
        <v>0.90216416150459011</v>
      </c>
      <c r="Q3" s="1">
        <v>4.7124001022254527</v>
      </c>
      <c r="S3">
        <f>3.6016-0*N3+0.000854*N3*N3+0.000854*O3*O3</f>
        <v>4.7118143856299994</v>
      </c>
      <c r="U3" t="s">
        <v>17</v>
      </c>
    </row>
    <row r="4" spans="1:21" x14ac:dyDescent="0.25">
      <c r="M4">
        <v>3</v>
      </c>
      <c r="N4">
        <v>29.17</v>
      </c>
      <c r="O4">
        <v>21.193000000000001</v>
      </c>
      <c r="P4" s="1">
        <v>1.2163086497973452</v>
      </c>
      <c r="Q4" s="1">
        <v>4.7124125924261921</v>
      </c>
      <c r="S4">
        <f t="shared" ref="S4:S7" si="0">3.6016-0*N4+0.000854*N4*N4+0.000854*O4*O4</f>
        <v>4.7118274552460004</v>
      </c>
    </row>
    <row r="5" spans="1:21" x14ac:dyDescent="0.25">
      <c r="C5" s="3" t="s">
        <v>8</v>
      </c>
      <c r="D5" s="1">
        <f>(I2-K2)^2</f>
        <v>4.510207115698238E-9</v>
      </c>
      <c r="M5">
        <v>4</v>
      </c>
      <c r="N5">
        <v>21.193000000000001</v>
      </c>
      <c r="O5">
        <v>29.17</v>
      </c>
      <c r="P5" s="1">
        <v>1.5304791922032435</v>
      </c>
      <c r="Q5" s="1">
        <v>4.7124112653388526</v>
      </c>
      <c r="S5">
        <f t="shared" si="0"/>
        <v>4.7118274552460004</v>
      </c>
    </row>
    <row r="6" spans="1:21" x14ac:dyDescent="0.25">
      <c r="C6" s="3" t="s">
        <v>9</v>
      </c>
      <c r="D6" s="1">
        <f>(J2-L2)^2</f>
        <v>8.2097495129825122E-10</v>
      </c>
      <c r="M6">
        <v>5</v>
      </c>
      <c r="N6">
        <v>11.141999999999999</v>
      </c>
      <c r="O6">
        <v>34.290999999999997</v>
      </c>
      <c r="P6" s="1">
        <v>1.8446320016288613</v>
      </c>
      <c r="Q6" s="1">
        <v>4.7123993571504945</v>
      </c>
      <c r="S6">
        <f t="shared" si="0"/>
        <v>4.7118143856299994</v>
      </c>
    </row>
    <row r="7" spans="1:21" x14ac:dyDescent="0.25">
      <c r="C7" s="3" t="s">
        <v>10</v>
      </c>
      <c r="D7" s="1">
        <f>D5+D6</f>
        <v>5.3311820669964895E-9</v>
      </c>
      <c r="K7" s="2" t="s">
        <v>11</v>
      </c>
      <c r="L7" s="1">
        <f>PI()</f>
        <v>3.1415926535897931</v>
      </c>
      <c r="M7">
        <v>6</v>
      </c>
      <c r="N7">
        <v>0</v>
      </c>
      <c r="O7">
        <v>36.055999999999997</v>
      </c>
      <c r="P7" s="1">
        <v>2.1587889879952988</v>
      </c>
      <c r="Q7" s="1">
        <v>4.7124145473706527</v>
      </c>
      <c r="S7">
        <f t="shared" si="0"/>
        <v>4.7118300061439999</v>
      </c>
    </row>
    <row r="8" spans="1:21" x14ac:dyDescent="0.25">
      <c r="M8">
        <v>7</v>
      </c>
      <c r="N8">
        <v>-11.141999999999999</v>
      </c>
      <c r="O8">
        <v>34.290999999999997</v>
      </c>
      <c r="P8" s="1">
        <v>2.4729589542487793</v>
      </c>
      <c r="Q8" s="1">
        <v>4.712398252213621</v>
      </c>
    </row>
    <row r="9" spans="1:21" x14ac:dyDescent="0.25">
      <c r="M9">
        <v>8</v>
      </c>
      <c r="N9">
        <v>-21.193000000000001</v>
      </c>
      <c r="O9">
        <v>29.17</v>
      </c>
      <c r="P9" s="1">
        <v>2.7871022992514134</v>
      </c>
      <c r="Q9" s="1">
        <v>4.712415709976101</v>
      </c>
    </row>
    <row r="10" spans="1:21" x14ac:dyDescent="0.25">
      <c r="M10">
        <v>9</v>
      </c>
      <c r="N10">
        <v>-29.17</v>
      </c>
      <c r="O10">
        <v>21.193000000000001</v>
      </c>
      <c r="P10" s="1">
        <v>3.1012735634700457</v>
      </c>
      <c r="Q10" s="1">
        <v>4.7124158473408455</v>
      </c>
    </row>
    <row r="11" spans="1:21" x14ac:dyDescent="0.25">
      <c r="M11">
        <v>10</v>
      </c>
      <c r="N11">
        <v>-34.290999999999997</v>
      </c>
      <c r="O11">
        <v>11.141999999999999</v>
      </c>
      <c r="P11" s="1">
        <v>3.4154261694113779</v>
      </c>
      <c r="Q11" s="1">
        <v>4.7124031701972244</v>
      </c>
    </row>
    <row r="12" spans="1:21" x14ac:dyDescent="0.25">
      <c r="M12">
        <v>11</v>
      </c>
      <c r="N12">
        <v>-36.055999999999997</v>
      </c>
      <c r="O12">
        <v>0</v>
      </c>
      <c r="P12" s="1">
        <v>3.7295843513758715</v>
      </c>
      <c r="Q12" s="1">
        <v>4.7124185734425295</v>
      </c>
    </row>
    <row r="13" spans="1:21" x14ac:dyDescent="0.25">
      <c r="M13">
        <v>12</v>
      </c>
      <c r="N13">
        <v>-34.290999999999997</v>
      </c>
      <c r="O13">
        <v>-11.141999999999999</v>
      </c>
      <c r="P13" s="1">
        <v>4.0437521463092247</v>
      </c>
      <c r="Q13" s="1">
        <v>4.712403478717512</v>
      </c>
    </row>
    <row r="14" spans="1:21" x14ac:dyDescent="0.25">
      <c r="M14">
        <v>13</v>
      </c>
      <c r="N14">
        <v>-29.17</v>
      </c>
      <c r="O14">
        <v>-21.193000000000001</v>
      </c>
      <c r="P14" s="1">
        <v>4.3578967454431394</v>
      </c>
      <c r="Q14" s="1">
        <v>4.7124162489980739</v>
      </c>
    </row>
    <row r="15" spans="1:21" x14ac:dyDescent="0.25">
      <c r="M15">
        <v>14</v>
      </c>
      <c r="N15">
        <v>-21.193000000000001</v>
      </c>
      <c r="O15">
        <v>-29.17</v>
      </c>
      <c r="P15" s="1">
        <v>4.67206654859097</v>
      </c>
      <c r="Q15" s="1">
        <v>4.7124162324709209</v>
      </c>
    </row>
    <row r="16" spans="1:21" x14ac:dyDescent="0.25">
      <c r="M16">
        <v>15</v>
      </c>
      <c r="N16">
        <v>-11.141999999999999</v>
      </c>
      <c r="O16">
        <v>-34.290999999999997</v>
      </c>
      <c r="P16" s="1">
        <v>4.9862190691130719</v>
      </c>
      <c r="Q16" s="1">
        <v>4.7124034388190159</v>
      </c>
    </row>
    <row r="17" spans="13:17" x14ac:dyDescent="0.25">
      <c r="M17">
        <v>16</v>
      </c>
      <c r="N17">
        <v>0</v>
      </c>
      <c r="O17">
        <v>-36.055999999999997</v>
      </c>
      <c r="P17" s="1">
        <v>5.300377920886949</v>
      </c>
      <c r="Q17" s="1">
        <v>4.7124187009121785</v>
      </c>
    </row>
    <row r="18" spans="13:17" x14ac:dyDescent="0.25">
      <c r="M18">
        <v>17</v>
      </c>
      <c r="N18">
        <v>11.141999999999999</v>
      </c>
      <c r="O18">
        <v>-34.290999999999997</v>
      </c>
      <c r="P18" s="1">
        <v>5.6145461571470436</v>
      </c>
      <c r="Q18" s="1">
        <v>4.7124035227331165</v>
      </c>
    </row>
    <row r="19" spans="13:17" x14ac:dyDescent="0.25">
      <c r="M19">
        <v>18</v>
      </c>
      <c r="N19">
        <v>21.193000000000001</v>
      </c>
      <c r="O19">
        <v>-29.17</v>
      </c>
      <c r="P19" s="1">
        <v>5.9286908894971928</v>
      </c>
      <c r="Q19" s="1">
        <v>4.712416237928247</v>
      </c>
    </row>
    <row r="20" spans="13:17" x14ac:dyDescent="0.25">
      <c r="M20">
        <v>19</v>
      </c>
      <c r="N20">
        <v>29.17</v>
      </c>
      <c r="O20">
        <v>-21.193000000000001</v>
      </c>
      <c r="P20" s="1">
        <v>6.2428608224863629</v>
      </c>
      <c r="Q20" s="1">
        <v>4.7124160837448175</v>
      </c>
    </row>
    <row r="21" spans="13:17" x14ac:dyDescent="0.25">
      <c r="M21">
        <v>20</v>
      </c>
      <c r="N21">
        <v>34.290999999999997</v>
      </c>
      <c r="O21">
        <v>-11.141999999999999</v>
      </c>
      <c r="P21" s="1">
        <v>6.5570135187050811</v>
      </c>
      <c r="Q21" s="1">
        <v>4.7124031286169288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The-Vinh Do</dc:creator>
  <cp:lastModifiedBy>The-Vinh Do</cp:lastModifiedBy>
  <dcterms:created xsi:type="dcterms:W3CDTF">2022-08-03T09:00:04Z</dcterms:created>
  <dcterms:modified xsi:type="dcterms:W3CDTF">2022-12-26T04:04:07Z</dcterms:modified>
</cp:coreProperties>
</file>