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326f6a7e59281/Desktop/"/>
    </mc:Choice>
  </mc:AlternateContent>
  <xr:revisionPtr revIDLastSave="0" documentId="8_{23286EF8-783F-4680-83C7-CB03C02166F7}" xr6:coauthVersionLast="47" xr6:coauthVersionMax="47" xr10:uidLastSave="{00000000-0000-0000-0000-000000000000}"/>
  <bookViews>
    <workbookView xWindow="-110" yWindow="-110" windowWidth="19420" windowHeight="10300" xr2:uid="{2160A4E5-7A22-4581-A549-034B49E2A7D3}"/>
  </bookViews>
  <sheets>
    <sheet name="Sheet1" sheetId="1" r:id="rId1"/>
  </sheets>
  <definedNames>
    <definedName name="solver_adj" localSheetId="0" hidden="1">Sheet1!$G$1:$G$3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D7" i="1" s="1"/>
  <c r="J2" i="1"/>
  <c r="D6" i="1" s="1"/>
  <c r="I2" i="1"/>
  <c r="D5" i="1" s="1"/>
  <c r="D8" i="1" l="1"/>
</calcChain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<sst xmlns="http://schemas.openxmlformats.org/spreadsheetml/2006/main" count="40" uniqueCount="40">
  <si>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</si>
  <si>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</si>
  <si>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</si>
  <si>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q1</t>
  </si>
  <si>
    <t>q2</t>
  </si>
  <si>
    <t>q3</t>
  </si>
  <si>
    <t>a14</t>
  </si>
  <si>
    <t>a24</t>
  </si>
  <si>
    <t>a34</t>
  </si>
  <si>
    <t>L1</t>
  </si>
  <si>
    <t>L2</t>
  </si>
  <si>
    <t>L3</t>
  </si>
  <si>
    <t>L</t>
  </si>
  <si>
    <t>Px</t>
  </si>
  <si>
    <t>Py</t>
  </si>
  <si>
    <t>Pz</t>
  </si>
  <si>
    <t>Bảng D-H</t>
  </si>
  <si>
    <t>i</t>
  </si>
  <si>
    <t>Rz</t>
  </si>
  <si>
    <t>Tz</t>
  </si>
  <si>
    <t>Tx</t>
  </si>
  <si>
    <t>Rx</t>
  </si>
  <si>
    <r>
      <t>[</t>
    </r>
    <r>
      <rPr>
        <b/>
        <sz val="12"/>
        <color rgb="FF202122"/>
        <rFont val="Calibri"/>
        <family val="2"/>
      </rPr>
      <t>α</t>
    </r>
    <r>
      <rPr>
        <b/>
        <sz val="12"/>
        <color rgb="FF202122"/>
        <rFont val="Times New Roman"/>
        <family val="1"/>
      </rPr>
      <t>1]</t>
    </r>
  </si>
  <si>
    <t>[d2]</t>
  </si>
  <si>
    <t>[d3]</t>
  </si>
  <si>
    <r>
      <t>Px=-sin(</t>
    </r>
    <r>
      <rPr>
        <sz val="12"/>
        <rFont val="Calibri"/>
        <family val="2"/>
      </rPr>
      <t>α</t>
    </r>
    <r>
      <rPr>
        <sz val="12"/>
        <rFont val="Times New Roman"/>
        <family val="1"/>
      </rPr>
      <t>1)*d2</t>
    </r>
  </si>
  <si>
    <t>Py=d2*cos(α1)</t>
  </si>
  <si>
    <t>Pz=15+d3</t>
  </si>
  <si>
    <t>Nhóm 5</t>
  </si>
  <si>
    <t>Họ Và Tên</t>
  </si>
  <si>
    <t>Hứa Huy Hoàng</t>
  </si>
  <si>
    <t>Hoàng Hoài Nam</t>
  </si>
  <si>
    <t>Đồng Văn Khoa</t>
  </si>
  <si>
    <t>Nguyễn Ngọc Phượng</t>
  </si>
  <si>
    <t>Trần Tuấn Anh</t>
  </si>
  <si>
    <t>Nguyễn Văn Tiến</t>
  </si>
  <si>
    <t>Nguyễn Văn Dũng</t>
  </si>
  <si>
    <t>Trần Kim Anh</t>
  </si>
  <si>
    <t>Đinh Thái Sơn</t>
  </si>
  <si>
    <t>Nguyễn Văn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</si>
</sst>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name val="Times New Roman"/>
      <family val="1"/>
      <scheme val="major"/>
    </font>
    <font>
      <b/>
      <sz val="12"/>
      <color rgb="FF202122"/>
      <name val="Times New Roman"/>
      <family val="1"/>
      <scheme val="major"/>
    </font>
    <font>
      <b/>
      <sz val="12"/>
      <color rgb="FF202122"/>
      <name val="Calibri"/>
      <family val="2"/>
    </font>
    <font>
      <b/>
      <sz val="12"/>
      <color rgb="FF202122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4" borderId="1" xfId="1" applyFont="1" applyFill="1" applyBorder="1"/>
    <xf numFmtId="0" fontId="2" fillId="0" borderId="1" xfId="0" applyFont="1" applyBorder="1"/>
    <xf numFmtId="0" fontId="2" fillId="0" borderId="0" xfId="0" applyFont="1"/>
    <xf numFmtId="0" fontId="2" fillId="4" borderId="2" xfId="1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2103-E1E7-411C-88E1-70E284A458AE}">
  <dimension ref="A1:P16"/>
  <sheetViews>
    <sheetView tabSelected="1" workbookViewId="0">
      <selection activeCell="O5" sqref="O5"/>
    </sheetView>
  </sheetViews>
  <sheetFormatPr defaultRowHeight="15.5" x14ac:dyDescent="0.35"/>
  <cols>
    <col min="1" max="1" width="8.6640625" style="3"/>
    <col min="2" max="2" width="8.83203125" style="3" bestFit="1" customWidth="1"/>
    <col min="3" max="3" width="8.6640625" style="3"/>
    <col min="4" max="4" width="8.83203125" style="3" bestFit="1" customWidth="1"/>
    <col min="5" max="6" width="8.6640625" style="3"/>
    <col min="7" max="7" width="10.75" style="3" bestFit="1" customWidth="1"/>
    <col min="8" max="14" width="8.83203125" style="3" bestFit="1" customWidth="1"/>
    <col min="15" max="15" width="22.33203125" style="12" customWidth="1"/>
    <col min="16" max="16384" width="8.6640625" style="3"/>
  </cols>
  <sheetData>
    <row r="1" spans="1:16" x14ac:dyDescent="0.35">
      <c r="A1" s="1" t="s">
        <v>0</v>
      </c>
      <c r="B1" s="2">
        <v>10</v>
      </c>
      <c r="F1" s="1" t="s">
        <v>3</v>
      </c>
      <c r="G1" s="2">
        <v>0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4" t="s">
        <v>8</v>
      </c>
      <c r="O1" s="14"/>
    </row>
    <row r="2" spans="1:16" x14ac:dyDescent="0.35">
      <c r="A2" s="1" t="s">
        <v>1</v>
      </c>
      <c r="B2" s="2">
        <v>0</v>
      </c>
      <c r="F2" s="1" t="s">
        <v>4</v>
      </c>
      <c r="G2" s="2">
        <v>0</v>
      </c>
      <c r="I2" s="2">
        <f>-SIN(G1)*G2</f>
        <v>0</v>
      </c>
      <c r="J2" s="2">
        <f>COS(G1)*G2</f>
        <v>0</v>
      </c>
      <c r="K2" s="2">
        <f>-G3+15</f>
        <v>5.0000000378437868</v>
      </c>
      <c r="L2" s="2">
        <v>10</v>
      </c>
      <c r="M2" s="2">
        <v>0</v>
      </c>
      <c r="N2" s="5">
        <v>5</v>
      </c>
      <c r="O2" s="14"/>
    </row>
    <row r="3" spans="1:16" x14ac:dyDescent="0.35">
      <c r="A3" s="1" t="s">
        <v>2</v>
      </c>
      <c r="B3" s="2">
        <v>5</v>
      </c>
      <c r="F3" s="1" t="s">
        <v>5</v>
      </c>
      <c r="G3" s="2">
        <v>9.9999999621562132</v>
      </c>
      <c r="O3" s="15"/>
    </row>
    <row r="4" spans="1:16" ht="16" thickBot="1" x14ac:dyDescent="0.4"/>
    <row r="5" spans="1:16" x14ac:dyDescent="0.35">
      <c r="C5" s="1" t="s">
        <v>9</v>
      </c>
      <c r="D5" s="6">
        <f>(I2-L2)^2</f>
        <v>100</v>
      </c>
      <c r="O5" s="20" t="s">
        <v>28</v>
      </c>
    </row>
    <row r="6" spans="1:16" ht="16" thickBot="1" x14ac:dyDescent="0.4">
      <c r="C6" s="1" t="s">
        <v>10</v>
      </c>
      <c r="D6" s="6">
        <f>(J2-M2)^2</f>
        <v>0</v>
      </c>
      <c r="O6" s="19" t="s">
        <v>29</v>
      </c>
    </row>
    <row r="7" spans="1:16" x14ac:dyDescent="0.35">
      <c r="C7" s="1" t="s">
        <v>11</v>
      </c>
      <c r="D7" s="6">
        <f>(K2-N2)^2</f>
        <v>1.4321521971661566E-15</v>
      </c>
      <c r="H7" s="7" t="s">
        <v>16</v>
      </c>
      <c r="I7" s="8"/>
      <c r="J7" s="8"/>
      <c r="K7" s="8"/>
      <c r="L7" s="9"/>
      <c r="O7" s="16" t="s">
        <v>30</v>
      </c>
      <c r="P7"/>
    </row>
    <row r="8" spans="1:16" x14ac:dyDescent="0.35">
      <c r="C8" s="1" t="s">
        <v>12</v>
      </c>
      <c r="D8" s="6">
        <f>(D5+D6+D7)</f>
        <v>100</v>
      </c>
      <c r="H8" s="10" t="s">
        <v>17</v>
      </c>
      <c r="I8" s="10" t="s">
        <v>18</v>
      </c>
      <c r="J8" s="10" t="s">
        <v>19</v>
      </c>
      <c r="K8" s="10" t="s">
        <v>20</v>
      </c>
      <c r="L8" s="10" t="s">
        <v>21</v>
      </c>
      <c r="O8" s="17" t="s">
        <v>31</v>
      </c>
      <c r="P8"/>
    </row>
    <row r="9" spans="1:16" x14ac:dyDescent="0.35">
      <c r="H9" s="10">
        <v>1</v>
      </c>
      <c r="I9" s="11" t="s">
        <v>22</v>
      </c>
      <c r="J9" s="10">
        <v>15</v>
      </c>
      <c r="K9" s="10">
        <v>0</v>
      </c>
      <c r="L9" s="10">
        <v>-90</v>
      </c>
      <c r="O9" s="17" t="s">
        <v>32</v>
      </c>
      <c r="P9"/>
    </row>
    <row r="10" spans="1:16" x14ac:dyDescent="0.35">
      <c r="H10" s="10">
        <v>2</v>
      </c>
      <c r="I10" s="10">
        <v>0</v>
      </c>
      <c r="J10" s="10" t="s">
        <v>23</v>
      </c>
      <c r="K10" s="10">
        <v>0</v>
      </c>
      <c r="L10" s="10">
        <v>-90</v>
      </c>
      <c r="O10" s="17" t="s">
        <v>33</v>
      </c>
      <c r="P10"/>
    </row>
    <row r="11" spans="1:16" x14ac:dyDescent="0.35">
      <c r="H11" s="10">
        <v>3</v>
      </c>
      <c r="I11" s="10">
        <v>0</v>
      </c>
      <c r="J11" s="10" t="s">
        <v>24</v>
      </c>
      <c r="K11" s="10">
        <v>0</v>
      </c>
      <c r="L11" s="10">
        <v>0</v>
      </c>
      <c r="O11" s="17" t="s">
        <v>34</v>
      </c>
      <c r="P11"/>
    </row>
    <row r="12" spans="1:16" x14ac:dyDescent="0.35">
      <c r="O12" s="17" t="s">
        <v>35</v>
      </c>
      <c r="P12"/>
    </row>
    <row r="13" spans="1:16" x14ac:dyDescent="0.35">
      <c r="H13" s="13" t="s">
        <v>25</v>
      </c>
      <c r="I13" s="13"/>
      <c r="J13" s="13"/>
      <c r="K13" s="13"/>
      <c r="L13" s="13"/>
      <c r="O13" s="17" t="s">
        <v>36</v>
      </c>
      <c r="P13"/>
    </row>
    <row r="14" spans="1:16" x14ac:dyDescent="0.35">
      <c r="H14" s="13" t="s">
        <v>26</v>
      </c>
      <c r="I14" s="13"/>
      <c r="J14" s="13"/>
      <c r="K14" s="13"/>
      <c r="L14" s="13"/>
      <c r="O14" s="17" t="s">
        <v>37</v>
      </c>
      <c r="P14"/>
    </row>
    <row r="15" spans="1:16" x14ac:dyDescent="0.35">
      <c r="H15" s="13" t="s">
        <v>27</v>
      </c>
      <c r="I15" s="13"/>
      <c r="J15" s="13"/>
      <c r="K15" s="13"/>
      <c r="L15" s="13"/>
      <c r="O15" s="17" t="s">
        <v>38</v>
      </c>
      <c r="P15"/>
    </row>
    <row r="16" spans="1:16" ht="16" thickBot="1" x14ac:dyDescent="0.4">
      <c r="O16" s="18" t="s">
        <v>39</v>
      </c>
      <c r="P16"/>
    </row>
  </sheetData>
  <mergeCells count="4">
    <mergeCell ref="H7:L7"/>
    <mergeCell ref="H13:L13"/>
    <mergeCell ref="H14:L14"/>
    <mergeCell ref="H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Phượng</dc:creator>
  <cp:lastModifiedBy>Ngọc Phượng</cp:lastModifiedBy>
  <dcterms:created xsi:type="dcterms:W3CDTF">2023-02-10T15:00:09Z</dcterms:created>
  <dcterms:modified xsi:type="dcterms:W3CDTF">2023-02-10T15:32:26Z</dcterms:modified>
</cp:coreProperties>
</file>