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tobrah\Document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I13" i="1" l="1"/>
  <c r="I5" i="1"/>
  <c r="I6" i="1"/>
  <c r="I8" i="1"/>
  <c r="I7" i="1"/>
  <c r="I4" i="1"/>
  <c r="H13" i="1"/>
  <c r="H12" i="1"/>
  <c r="H9" i="1"/>
  <c r="H7" i="1"/>
  <c r="H6" i="1"/>
  <c r="H5" i="1"/>
  <c r="H4" i="1"/>
  <c r="C14" i="1"/>
  <c r="B14" i="1"/>
  <c r="E8" i="1"/>
  <c r="E14" i="1" s="1"/>
  <c r="G14" i="1"/>
  <c r="F14" i="1"/>
  <c r="D11" i="1"/>
  <c r="H11" i="1" s="1"/>
  <c r="D10" i="1"/>
  <c r="H10" i="1" s="1"/>
  <c r="D8" i="1"/>
  <c r="H8" i="1" l="1"/>
  <c r="H14" i="1" s="1"/>
  <c r="I14" i="1" s="1"/>
  <c r="D14" i="1"/>
</calcChain>
</file>

<file path=xl/sharedStrings.xml><?xml version="1.0" encoding="utf-8"?>
<sst xmlns="http://schemas.openxmlformats.org/spreadsheetml/2006/main" count="24" uniqueCount="21">
  <si>
    <t>2012 Parliamentary &amp; Presidential results</t>
  </si>
  <si>
    <t>NPP</t>
  </si>
  <si>
    <t>NDC</t>
  </si>
  <si>
    <t>Ashanti</t>
  </si>
  <si>
    <t>Difference</t>
  </si>
  <si>
    <t>B.A.</t>
  </si>
  <si>
    <t>Eastern</t>
  </si>
  <si>
    <t>Central</t>
  </si>
  <si>
    <t>Greater Accra</t>
  </si>
  <si>
    <t>Volta</t>
  </si>
  <si>
    <t>Northern</t>
  </si>
  <si>
    <t>Upper East</t>
  </si>
  <si>
    <t>Upper West</t>
  </si>
  <si>
    <t xml:space="preserve">Western </t>
  </si>
  <si>
    <t>Totals</t>
  </si>
  <si>
    <t>Parliamentary                                           A</t>
  </si>
  <si>
    <t>B                                 Presidential</t>
  </si>
  <si>
    <t>Additional NDC Votes</t>
  </si>
  <si>
    <t>C/A*100</t>
  </si>
  <si>
    <t>% Change NDC Votes</t>
  </si>
  <si>
    <t>C (A-B)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</si>
</sst>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0" fillId="0" borderId="1" xfId="0" applyBorder="1"/>
    <xf numFmtId="3" fontId="0" fillId="0" borderId="1" xfId="0" applyNumberFormat="1" applyBorder="1"/>
    <xf numFmtId="3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  <xf numFmtId="2" fontId="0" fillId="0" borderId="1" xfId="0" applyNumberFormat="1" applyBorder="1"/>
    <xf numFmtId="2" fontId="0" fillId="0" borderId="1" xfId="0" applyNumberFormat="1" applyFill="1" applyBorder="1"/>
    <xf numFmtId="2" fontId="1" fillId="0" borderId="1" xfId="0" applyNumberFormat="1" applyFont="1" applyBorder="1"/>
    <xf numFmtId="3" fontId="1" fillId="0" borderId="0" xfId="0" applyNumberFormat="1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7"/>
  <sheetViews>
    <sheetView tabSelected="1" workbookViewId="0">
      <selection activeCell="D24" sqref="D24"/>
    </sheetView>
  </sheetViews>
  <sheetFormatPr defaultRowHeight="15" x14ac:dyDescent="0.25"/>
  <cols>
    <col min="1" max="1" width="13.28515625" customWidth="1"/>
    <col min="2" max="2" width="13.7109375" customWidth="1"/>
    <col min="3" max="3" width="12.7109375" customWidth="1"/>
    <col min="4" max="5" width="11.140625" customWidth="1"/>
    <col min="6" max="6" width="13.7109375" customWidth="1"/>
    <col min="7" max="7" width="13.85546875" customWidth="1"/>
    <col min="8" max="8" width="20.85546875" customWidth="1"/>
    <col min="9" max="9" width="19.7109375" bestFit="1" customWidth="1"/>
    <col min="10" max="10" width="9.140625" customWidth="1"/>
  </cols>
  <sheetData>
    <row r="1" spans="1:9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</row>
    <row r="2" spans="1:9" x14ac:dyDescent="0.25">
      <c r="A2" s="2"/>
      <c r="B2" s="12" t="s">
        <v>15</v>
      </c>
      <c r="C2" s="13"/>
      <c r="D2" s="14"/>
      <c r="E2" s="15" t="s">
        <v>16</v>
      </c>
      <c r="F2" s="15"/>
      <c r="G2" s="15"/>
      <c r="H2" s="6" t="s">
        <v>20</v>
      </c>
      <c r="I2" s="6" t="s">
        <v>18</v>
      </c>
    </row>
    <row r="3" spans="1:9" x14ac:dyDescent="0.25">
      <c r="A3" s="2"/>
      <c r="B3" s="2" t="s">
        <v>1</v>
      </c>
      <c r="C3" s="2" t="s">
        <v>2</v>
      </c>
      <c r="D3" s="5" t="s">
        <v>4</v>
      </c>
      <c r="E3" s="5" t="s">
        <v>4</v>
      </c>
      <c r="F3" s="2" t="s">
        <v>1</v>
      </c>
      <c r="G3" s="2" t="s">
        <v>2</v>
      </c>
      <c r="H3" s="7" t="s">
        <v>17</v>
      </c>
      <c r="I3" s="7" t="s">
        <v>19</v>
      </c>
    </row>
    <row r="4" spans="1:9" x14ac:dyDescent="0.25">
      <c r="A4" s="2" t="s">
        <v>3</v>
      </c>
      <c r="B4" s="3">
        <v>1479197</v>
      </c>
      <c r="C4" s="3">
        <v>593759</v>
      </c>
      <c r="D4" s="4">
        <v>885438</v>
      </c>
      <c r="E4" s="4">
        <v>918536</v>
      </c>
      <c r="F4" s="3">
        <v>1531152</v>
      </c>
      <c r="G4" s="3">
        <v>612616</v>
      </c>
      <c r="H4" s="3">
        <f t="shared" ref="H4:H13" si="0">D4-E4</f>
        <v>-33098</v>
      </c>
      <c r="I4" s="8">
        <f>-33098/885438*100</f>
        <v>-3.7380369941204243</v>
      </c>
    </row>
    <row r="5" spans="1:9" x14ac:dyDescent="0.25">
      <c r="A5" s="2" t="s">
        <v>6</v>
      </c>
      <c r="B5" s="3">
        <v>610872</v>
      </c>
      <c r="C5" s="3">
        <v>469733</v>
      </c>
      <c r="D5" s="4">
        <v>141139</v>
      </c>
      <c r="E5" s="4">
        <v>155887</v>
      </c>
      <c r="F5" s="3">
        <v>641074</v>
      </c>
      <c r="G5" s="3">
        <v>485187</v>
      </c>
      <c r="H5" s="3">
        <f t="shared" si="0"/>
        <v>-14748</v>
      </c>
      <c r="I5" s="8">
        <f>-14748/141139*100</f>
        <v>-10.44927341131792</v>
      </c>
    </row>
    <row r="6" spans="1:9" x14ac:dyDescent="0.25">
      <c r="A6" s="2" t="s">
        <v>7</v>
      </c>
      <c r="B6" s="3">
        <v>193055</v>
      </c>
      <c r="C6" s="3">
        <v>148240</v>
      </c>
      <c r="D6" s="4">
        <v>44815</v>
      </c>
      <c r="E6" s="4">
        <v>1855</v>
      </c>
      <c r="F6" s="3">
        <v>170530</v>
      </c>
      <c r="G6" s="3">
        <v>168675</v>
      </c>
      <c r="H6" s="3">
        <f t="shared" si="0"/>
        <v>42960</v>
      </c>
      <c r="I6" s="8">
        <f>42960/44815*100</f>
        <v>95.860760905946677</v>
      </c>
    </row>
    <row r="7" spans="1:9" x14ac:dyDescent="0.25">
      <c r="A7" s="2" t="s">
        <v>5</v>
      </c>
      <c r="B7" s="3">
        <v>474004</v>
      </c>
      <c r="C7" s="3">
        <v>490783</v>
      </c>
      <c r="D7" s="4">
        <v>-16779</v>
      </c>
      <c r="E7" s="4">
        <v>-41335</v>
      </c>
      <c r="F7" s="3">
        <v>469909</v>
      </c>
      <c r="G7" s="3">
        <v>511244</v>
      </c>
      <c r="H7" s="3">
        <f t="shared" si="0"/>
        <v>24556</v>
      </c>
      <c r="I7" s="8">
        <f>24556/16779*100</f>
        <v>146.34960367125572</v>
      </c>
    </row>
    <row r="8" spans="1:9" x14ac:dyDescent="0.25">
      <c r="A8" s="2" t="s">
        <v>8</v>
      </c>
      <c r="B8" s="3">
        <v>1010627</v>
      </c>
      <c r="C8" s="3">
        <v>1042633</v>
      </c>
      <c r="D8" s="4">
        <f>B8-C8</f>
        <v>-32006</v>
      </c>
      <c r="E8" s="4">
        <f>F8-G8</f>
        <v>-115964</v>
      </c>
      <c r="F8" s="3">
        <v>1009787</v>
      </c>
      <c r="G8" s="3">
        <v>1125751</v>
      </c>
      <c r="H8" s="3">
        <f t="shared" si="0"/>
        <v>83958</v>
      </c>
      <c r="I8" s="8">
        <f>83958/32006*100</f>
        <v>262.31956508154724</v>
      </c>
    </row>
    <row r="9" spans="1:9" x14ac:dyDescent="0.25">
      <c r="A9" s="2" t="s">
        <v>9</v>
      </c>
      <c r="B9" s="3">
        <v>126038</v>
      </c>
      <c r="C9" s="3">
        <v>650397</v>
      </c>
      <c r="D9" s="4">
        <v>-524359</v>
      </c>
      <c r="E9" s="4">
        <v>-623492</v>
      </c>
      <c r="F9" s="3">
        <v>111149</v>
      </c>
      <c r="G9" s="3">
        <v>734641</v>
      </c>
      <c r="H9" s="3">
        <f t="shared" si="0"/>
        <v>99133</v>
      </c>
      <c r="I9" s="9">
        <v>18.899999999999999</v>
      </c>
    </row>
    <row r="10" spans="1:9" x14ac:dyDescent="0.25">
      <c r="A10" s="2" t="s">
        <v>10</v>
      </c>
      <c r="B10" s="3">
        <v>429332</v>
      </c>
      <c r="C10" s="3">
        <v>491236</v>
      </c>
      <c r="D10" s="4">
        <f>B10-C10</f>
        <v>-61904</v>
      </c>
      <c r="E10" s="4">
        <v>-187339</v>
      </c>
      <c r="F10" s="3">
        <v>383263</v>
      </c>
      <c r="G10" s="3">
        <v>570602</v>
      </c>
      <c r="H10" s="3">
        <f t="shared" si="0"/>
        <v>125435</v>
      </c>
      <c r="I10" s="9">
        <v>202.63</v>
      </c>
    </row>
    <row r="11" spans="1:9" x14ac:dyDescent="0.25">
      <c r="A11" s="2" t="s">
        <v>11</v>
      </c>
      <c r="B11" s="3">
        <v>147971</v>
      </c>
      <c r="C11" s="3">
        <v>227536</v>
      </c>
      <c r="D11" s="4">
        <f>B11-C11</f>
        <v>-79565</v>
      </c>
      <c r="E11" s="4">
        <v>-153205</v>
      </c>
      <c r="F11" s="3">
        <v>120814</v>
      </c>
      <c r="G11" s="3">
        <v>274019</v>
      </c>
      <c r="H11" s="3">
        <f t="shared" si="0"/>
        <v>73640</v>
      </c>
      <c r="I11" s="9">
        <v>92.6</v>
      </c>
    </row>
    <row r="12" spans="1:9" x14ac:dyDescent="0.25">
      <c r="A12" s="2" t="s">
        <v>12</v>
      </c>
      <c r="B12" s="3">
        <v>95133</v>
      </c>
      <c r="C12" s="3">
        <v>146523</v>
      </c>
      <c r="D12" s="4">
        <v>-51390</v>
      </c>
      <c r="E12" s="4">
        <v>-103036</v>
      </c>
      <c r="F12" s="3">
        <v>83098</v>
      </c>
      <c r="G12" s="3">
        <v>186134</v>
      </c>
      <c r="H12" s="3">
        <f t="shared" si="0"/>
        <v>51646</v>
      </c>
      <c r="I12" s="8">
        <v>100.5</v>
      </c>
    </row>
    <row r="13" spans="1:9" x14ac:dyDescent="0.25">
      <c r="A13" s="2" t="s">
        <v>13</v>
      </c>
      <c r="B13" s="3">
        <v>448320</v>
      </c>
      <c r="C13" s="3">
        <v>529889</v>
      </c>
      <c r="D13" s="4">
        <v>-81569</v>
      </c>
      <c r="E13" s="4">
        <v>-113676</v>
      </c>
      <c r="F13" s="3">
        <v>468517</v>
      </c>
      <c r="G13" s="3">
        <v>582193</v>
      </c>
      <c r="H13" s="3">
        <f t="shared" si="0"/>
        <v>32107</v>
      </c>
      <c r="I13" s="8">
        <f>32107/81569*100</f>
        <v>39.361767338081869</v>
      </c>
    </row>
    <row r="14" spans="1:9" x14ac:dyDescent="0.25">
      <c r="A14" s="5" t="s">
        <v>14</v>
      </c>
      <c r="B14" s="4">
        <f t="shared" ref="B14:G14" si="1">B4+B5+B6+B7+B8+B9+B10+B11+B12+B13</f>
        <v>5014549</v>
      </c>
      <c r="C14" s="4">
        <f t="shared" si="1"/>
        <v>4790729</v>
      </c>
      <c r="D14" s="4">
        <f t="shared" si="1"/>
        <v>223820</v>
      </c>
      <c r="E14" s="4">
        <f t="shared" si="1"/>
        <v>-261769</v>
      </c>
      <c r="F14" s="4">
        <f t="shared" si="1"/>
        <v>4989293</v>
      </c>
      <c r="G14" s="4">
        <f t="shared" si="1"/>
        <v>5251062</v>
      </c>
      <c r="H14" s="4">
        <f>SUM(H4:H13)</f>
        <v>485589</v>
      </c>
      <c r="I14" s="10">
        <f>H14/D14*100</f>
        <v>216.95514252524347</v>
      </c>
    </row>
    <row r="15" spans="1:9" x14ac:dyDescent="0.25">
      <c r="B15" s="1"/>
      <c r="C15" s="1"/>
      <c r="D15" s="1"/>
      <c r="E15" s="1"/>
      <c r="F15" s="1"/>
      <c r="G15" s="1"/>
      <c r="H15" s="1"/>
    </row>
    <row r="16" spans="1:9" x14ac:dyDescent="0.25">
      <c r="B16" s="1"/>
      <c r="D16" s="1"/>
      <c r="E16" s="1"/>
      <c r="F16" s="1"/>
      <c r="G16" s="1"/>
      <c r="H16" s="1"/>
    </row>
    <row r="17" spans="4:5" x14ac:dyDescent="0.25">
      <c r="D17" s="11"/>
      <c r="E17" s="11"/>
    </row>
  </sheetData>
  <mergeCells count="3">
    <mergeCell ref="B2:D2"/>
    <mergeCell ref="E2:G2"/>
    <mergeCell ref="A1:I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nattobrah</cp:lastModifiedBy>
  <cp:lastPrinted>2015-02-06T11:05:06Z</cp:lastPrinted>
  <dcterms:created xsi:type="dcterms:W3CDTF">2015-02-05T12:50:27Z</dcterms:created>
  <dcterms:modified xsi:type="dcterms:W3CDTF">2015-02-09T10:48:58Z</dcterms:modified>
</cp:coreProperties>
</file>