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625" yWindow="90" windowWidth="11580" windowHeight="11385" tabRatio="436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K12" i="1" l="1"/>
  <c r="K6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1" i="1"/>
  <c r="J10" i="1"/>
  <c r="J9" i="1"/>
  <c r="J8" i="1"/>
  <c r="J7" i="1"/>
  <c r="J6" i="1"/>
  <c r="J5" i="1"/>
  <c r="J4" i="1"/>
  <c r="J3" i="1"/>
  <c r="J2" i="1"/>
  <c r="H33" i="1"/>
  <c r="H32" i="1"/>
  <c r="H31" i="1"/>
  <c r="K31" i="1" s="1"/>
  <c r="H30" i="1"/>
  <c r="H29" i="1"/>
  <c r="H28" i="1"/>
  <c r="H27" i="1"/>
  <c r="H26" i="1"/>
  <c r="H25" i="1"/>
  <c r="H24" i="1"/>
  <c r="H23" i="1"/>
  <c r="K23" i="1" s="1"/>
  <c r="H22" i="1"/>
  <c r="H21" i="1"/>
  <c r="H20" i="1"/>
  <c r="H19" i="1"/>
  <c r="H18" i="1"/>
  <c r="H17" i="1"/>
  <c r="H16" i="1"/>
  <c r="H15" i="1"/>
  <c r="K15" i="1" s="1"/>
  <c r="H14" i="1"/>
  <c r="H13" i="1"/>
  <c r="H11" i="1"/>
  <c r="H10" i="1"/>
  <c r="H9" i="1"/>
  <c r="H8" i="1"/>
  <c r="H7" i="1"/>
  <c r="H6" i="1"/>
  <c r="H5" i="1"/>
  <c r="H4" i="1"/>
  <c r="H3" i="1"/>
  <c r="H2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K14" i="1" s="1"/>
  <c r="F13" i="1"/>
  <c r="F11" i="1"/>
  <c r="F10" i="1"/>
  <c r="F9" i="1"/>
  <c r="F8" i="1"/>
  <c r="K8" i="1" s="1"/>
  <c r="F7" i="1"/>
  <c r="F6" i="1"/>
  <c r="F5" i="1"/>
  <c r="K5" i="1" s="1"/>
  <c r="F4" i="1"/>
  <c r="F3" i="1"/>
  <c r="F2" i="1"/>
  <c r="D33" i="1"/>
  <c r="D32" i="1"/>
  <c r="D31" i="1"/>
  <c r="D30" i="1"/>
  <c r="D29" i="1"/>
  <c r="D28" i="1"/>
  <c r="K28" i="1" s="1"/>
  <c r="D27" i="1"/>
  <c r="K27" i="1" s="1"/>
  <c r="D26" i="1"/>
  <c r="K26" i="1" s="1"/>
  <c r="D25" i="1"/>
  <c r="D24" i="1"/>
  <c r="D23" i="1"/>
  <c r="D22" i="1"/>
  <c r="D21" i="1"/>
  <c r="D20" i="1"/>
  <c r="K20" i="1" s="1"/>
  <c r="D19" i="1"/>
  <c r="K19" i="1" s="1"/>
  <c r="D18" i="1"/>
  <c r="K18" i="1" s="1"/>
  <c r="D17" i="1"/>
  <c r="D16" i="1"/>
  <c r="D15" i="1"/>
  <c r="D14" i="1"/>
  <c r="D13" i="1"/>
  <c r="D11" i="1"/>
  <c r="K11" i="1" s="1"/>
  <c r="D10" i="1"/>
  <c r="K10" i="1" s="1"/>
  <c r="D9" i="1"/>
  <c r="K9" i="1" s="1"/>
  <c r="D8" i="1"/>
  <c r="D7" i="1"/>
  <c r="D6" i="1"/>
  <c r="D5" i="1"/>
  <c r="D4" i="1"/>
  <c r="D3" i="1"/>
  <c r="K3" i="1" s="1"/>
  <c r="D2" i="1"/>
  <c r="K2" i="1" s="1"/>
  <c r="K4" i="1" l="1"/>
  <c r="K7" i="1"/>
  <c r="K16" i="1"/>
  <c r="K24" i="1"/>
  <c r="K32" i="1"/>
  <c r="K17" i="1"/>
  <c r="K25" i="1"/>
  <c r="K33" i="1"/>
  <c r="K13" i="1"/>
  <c r="K21" i="1"/>
  <c r="K29" i="1"/>
  <c r="K22" i="1"/>
  <c r="K30" i="1"/>
</calcChain>
</file>

<file path=xl/sharedStrings.xml><?xml version="1.0" encoding="utf-8"?>
<sst xmlns="http://schemas.openxmlformats.org/spreadsheetml/2006/main" count="130" uniqueCount="110">
  <si>
    <t>MIDI IO Board parts list</t>
  </si>
  <si>
    <t>Description</t>
  </si>
  <si>
    <t>Type</t>
  </si>
  <si>
    <t>Reichelt Ref</t>
  </si>
  <si>
    <t>Mouser Ref</t>
  </si>
  <si>
    <t>Digikey Ref</t>
  </si>
  <si>
    <t>STM32F4 Board</t>
  </si>
  <si>
    <t>Mainboard</t>
  </si>
  <si>
    <t>511-STM32F407G-DISC1</t>
  </si>
  <si>
    <t>74HC595</t>
  </si>
  <si>
    <t>IC</t>
  </si>
  <si>
    <t>74HC 595</t>
  </si>
  <si>
    <t>595-SN74HC595N</t>
  </si>
  <si>
    <t>74HCT541</t>
  </si>
  <si>
    <t>74HCT 541</t>
  </si>
  <si>
    <t>595-SN74HCT541N</t>
  </si>
  <si>
    <t>BC337</t>
  </si>
  <si>
    <t>Transistor</t>
  </si>
  <si>
    <t>BC 337-16</t>
  </si>
  <si>
    <t>512-BC33740TA</t>
  </si>
  <si>
    <t>1kΩ</t>
  </si>
  <si>
    <t>Resistor</t>
  </si>
  <si>
    <t>1/4W 1.0k</t>
  </si>
  <si>
    <t>291-1K-RC</t>
  </si>
  <si>
    <t>2,2kΩ</t>
  </si>
  <si>
    <t>1/4W 2.2k</t>
  </si>
  <si>
    <t>291-2.2K-RC</t>
  </si>
  <si>
    <t>10kΩ</t>
  </si>
  <si>
    <t>1/4W 10k</t>
  </si>
  <si>
    <t>291-10K-RC</t>
  </si>
  <si>
    <t>10kΩ Pot</t>
  </si>
  <si>
    <t>Pot</t>
  </si>
  <si>
    <t>PT 6-L 10K</t>
  </si>
  <si>
    <t>72-T70XX-10K</t>
  </si>
  <si>
    <t>1N4148</t>
  </si>
  <si>
    <t>Diode</t>
  </si>
  <si>
    <t>1N 4148</t>
  </si>
  <si>
    <t>512-1N4148</t>
  </si>
  <si>
    <t>100nF</t>
  </si>
  <si>
    <t>Cap Ceram</t>
  </si>
  <si>
    <t>Z5U-2,5 100n</t>
  </si>
  <si>
    <t>80-C412C104K5R</t>
  </si>
  <si>
    <t>DIP16 Socket</t>
  </si>
  <si>
    <t>Socket</t>
  </si>
  <si>
    <t>GS 16</t>
  </si>
  <si>
    <t>653-XR2A-1611-N</t>
  </si>
  <si>
    <t>DIP20 Socket</t>
  </si>
  <si>
    <t>GS 20</t>
  </si>
  <si>
    <t>653-XR2A-2001-N</t>
  </si>
  <si>
    <t>DIL 2×5 Socket</t>
  </si>
  <si>
    <t>PFL 10</t>
  </si>
  <si>
    <t>538-87834-1019</t>
  </si>
  <si>
    <t>DIL 2×8 Socket</t>
  </si>
  <si>
    <t>PFL 16</t>
  </si>
  <si>
    <t>538-87834-1619</t>
  </si>
  <si>
    <t>DIL 25×2 Socket</t>
  </si>
  <si>
    <t>BL 2X25G 2,54</t>
  </si>
  <si>
    <t>649-66953-025LF</t>
  </si>
  <si>
    <t>SD Card Socket</t>
  </si>
  <si>
    <t>SD-RSMT-2-MQ</t>
  </si>
  <si>
    <t>STM32F4 Core 32 Board parts list Quantity</t>
  </si>
  <si>
    <t>74HC00</t>
  </si>
  <si>
    <t>74HC 00</t>
  </si>
  <si>
    <t>595-SN74HC00N</t>
  </si>
  <si>
    <t>6N138</t>
  </si>
  <si>
    <t>OptoCoupler</t>
  </si>
  <si>
    <t>512-6N138M</t>
  </si>
  <si>
    <t>4,7kΩ</t>
  </si>
  <si>
    <t>291-4.7K-RC</t>
  </si>
  <si>
    <t>100kΩ</t>
  </si>
  <si>
    <t>1/4W 100k</t>
  </si>
  <si>
    <t>291-100K-RC</t>
  </si>
  <si>
    <t>220Ω</t>
  </si>
  <si>
    <t>1/4W 220</t>
  </si>
  <si>
    <t>291-220-RC</t>
  </si>
  <si>
    <t>Rx Yellow LED</t>
  </si>
  <si>
    <t>LED</t>
  </si>
  <si>
    <t>LED 3MM ST GE</t>
  </si>
  <si>
    <t>Tx Red LED</t>
  </si>
  <si>
    <t>LED 3MM ST RT</t>
  </si>
  <si>
    <t>10µF 35V</t>
  </si>
  <si>
    <t>Cap Elec</t>
  </si>
  <si>
    <t>rad 10/35</t>
  </si>
  <si>
    <t>647-USV1V100MFD</t>
  </si>
  <si>
    <t>DIP8 Socket</t>
  </si>
  <si>
    <t>GS 8</t>
  </si>
  <si>
    <t>653-XR2A-0811-N</t>
  </si>
  <si>
    <t>DIP14 Socket</t>
  </si>
  <si>
    <t>GS 14</t>
  </si>
  <si>
    <t>653-XR2A-1401-N</t>
  </si>
  <si>
    <t>MIDI Socket</t>
  </si>
  <si>
    <t>MABP 5S</t>
  </si>
  <si>
    <t>571-5750477-1</t>
  </si>
  <si>
    <t>74HC165</t>
  </si>
  <si>
    <t>74HC 165</t>
  </si>
  <si>
    <t>595-CD74HC165EE4</t>
  </si>
  <si>
    <t>ResNet 10kΩ</t>
  </si>
  <si>
    <t>Res Net</t>
  </si>
  <si>
    <t>SIL 6-5 10k</t>
  </si>
  <si>
    <t>652-4606X-1LF-10K</t>
  </si>
  <si>
    <t>SIL</t>
  </si>
  <si>
    <t>Pinheader</t>
  </si>
  <si>
    <t>SL 1X40G 2,54</t>
  </si>
  <si>
    <t>855-M20-9994045</t>
  </si>
  <si>
    <t>DIO MATRIX Board parts list</t>
  </si>
  <si>
    <t>ResNet 220Ω</t>
  </si>
  <si>
    <t>SIL 6-5 220</t>
  </si>
  <si>
    <t>652-4116R-1LF-220</t>
  </si>
  <si>
    <t>DOUT Board parts list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</si>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</sst>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textRotation="90" wrapText="1"/>
    </xf>
    <xf numFmtId="0" fontId="0" fillId="2" borderId="0" xfId="0" applyFill="1" applyAlignment="1">
      <alignment textRotation="90" wrapText="1"/>
    </xf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vertical="top" textRotation="90"/>
    </xf>
    <xf numFmtId="0" fontId="0" fillId="4" borderId="4" xfId="0" applyFill="1" applyBorder="1"/>
    <xf numFmtId="0" fontId="0" fillId="4" borderId="3" xfId="0" applyFill="1" applyBorder="1"/>
    <xf numFmtId="0" fontId="1" fillId="4" borderId="2" xfId="0" applyFont="1" applyFill="1" applyBorder="1"/>
    <xf numFmtId="0" fontId="1" fillId="0" borderId="0" xfId="0" applyFont="1"/>
    <xf numFmtId="0" fontId="1" fillId="4" borderId="2" xfId="0" applyFont="1" applyFill="1" applyBorder="1" applyAlignment="1">
      <alignment textRotation="90"/>
    </xf>
    <xf numFmtId="0" fontId="0" fillId="0" borderId="0" xfId="0" applyAlignment="1">
      <alignment horizontal="right" textRotation="90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F2" sqref="F2"/>
    </sheetView>
  </sheetViews>
  <sheetFormatPr baseColWidth="10" defaultRowHeight="15" x14ac:dyDescent="0.25"/>
  <cols>
    <col min="1" max="1" width="12.42578125" bestFit="1" customWidth="1"/>
    <col min="2" max="2" width="14.42578125" customWidth="1"/>
    <col min="3" max="3" width="9.42578125" style="3" customWidth="1"/>
    <col min="4" max="4" width="3.28515625" bestFit="1" customWidth="1"/>
    <col min="5" max="5" width="8.7109375" style="3" customWidth="1"/>
    <col min="6" max="6" width="3.28515625" bestFit="1" customWidth="1"/>
    <col min="7" max="7" width="8.7109375" style="3" customWidth="1"/>
    <col min="8" max="8" width="3.28515625" bestFit="1" customWidth="1"/>
    <col min="9" max="9" width="11.42578125" style="3"/>
    <col min="10" max="10" width="3.28515625" bestFit="1" customWidth="1"/>
    <col min="11" max="11" width="6.85546875" style="9" customWidth="1"/>
    <col min="12" max="12" width="14.140625" style="12" bestFit="1" customWidth="1"/>
    <col min="13" max="13" width="21.7109375" style="12" bestFit="1" customWidth="1"/>
  </cols>
  <sheetData>
    <row r="1" spans="1:14" s="1" customFormat="1" ht="86.25" customHeight="1" x14ac:dyDescent="0.25">
      <c r="A1" s="1" t="s">
        <v>2</v>
      </c>
      <c r="B1" s="1" t="s">
        <v>1</v>
      </c>
      <c r="C1" s="2" t="s">
        <v>60</v>
      </c>
      <c r="D1" s="5">
        <v>1</v>
      </c>
      <c r="E1" s="2" t="s">
        <v>0</v>
      </c>
      <c r="F1" s="5">
        <v>2</v>
      </c>
      <c r="G1" s="2" t="s">
        <v>104</v>
      </c>
      <c r="H1" s="5">
        <v>1</v>
      </c>
      <c r="I1" s="2" t="s">
        <v>108</v>
      </c>
      <c r="J1" s="5">
        <v>1</v>
      </c>
      <c r="K1" s="10" t="s">
        <v>109</v>
      </c>
      <c r="L1" s="11" t="s">
        <v>3</v>
      </c>
      <c r="M1" s="11" t="s">
        <v>4</v>
      </c>
      <c r="N1" s="1" t="s">
        <v>5</v>
      </c>
    </row>
    <row r="2" spans="1:14" x14ac:dyDescent="0.25">
      <c r="A2" t="s">
        <v>7</v>
      </c>
      <c r="B2" t="s">
        <v>6</v>
      </c>
      <c r="C2" s="3">
        <v>1</v>
      </c>
      <c r="D2" s="6">
        <f>IF(C2&lt;&gt;"",D$1*C2,"")</f>
        <v>1</v>
      </c>
      <c r="F2" s="6" t="str">
        <f>IF(E2&lt;&gt;"",F$1*E2,"")</f>
        <v/>
      </c>
      <c r="H2" s="6" t="str">
        <f>IF(G2&lt;&gt;"",H$1*G2,"")</f>
        <v/>
      </c>
      <c r="J2" s="6" t="str">
        <f>IF(I2&lt;&gt;"",J$1*I2,"")</f>
        <v/>
      </c>
      <c r="K2" s="8">
        <f>SUM(D2,F2,H2,J2)</f>
        <v>1</v>
      </c>
      <c r="M2" s="12" t="s">
        <v>8</v>
      </c>
    </row>
    <row r="3" spans="1:14" x14ac:dyDescent="0.25">
      <c r="A3" t="s">
        <v>10</v>
      </c>
      <c r="B3" t="s">
        <v>9</v>
      </c>
      <c r="C3" s="3">
        <v>1</v>
      </c>
      <c r="D3" s="6">
        <f t="shared" ref="D3:D33" si="0">IF(C3&lt;&gt;"",D$1*C3,"")</f>
        <v>1</v>
      </c>
      <c r="F3" s="6" t="str">
        <f t="shared" ref="F3:F33" si="1">IF(E3&lt;&gt;"",F$1*E3,"")</f>
        <v/>
      </c>
      <c r="G3" s="3">
        <v>2</v>
      </c>
      <c r="H3" s="6">
        <f t="shared" ref="H3:H33" si="2">IF(G3&lt;&gt;"",H$1*G3,"")</f>
        <v>2</v>
      </c>
      <c r="I3" s="3">
        <v>4</v>
      </c>
      <c r="J3" s="6">
        <f t="shared" ref="J3:J33" si="3">IF(I3&lt;&gt;"",J$1*I3,"")</f>
        <v>4</v>
      </c>
      <c r="K3" s="8">
        <f t="shared" ref="K3:K33" si="4">SUM(D3,F3,H3,J3)</f>
        <v>7</v>
      </c>
      <c r="L3" s="12" t="s">
        <v>11</v>
      </c>
      <c r="M3" s="12" t="s">
        <v>12</v>
      </c>
    </row>
    <row r="4" spans="1:14" x14ac:dyDescent="0.25">
      <c r="A4" t="s">
        <v>10</v>
      </c>
      <c r="B4" t="s">
        <v>13</v>
      </c>
      <c r="C4" s="3">
        <v>1</v>
      </c>
      <c r="D4" s="6">
        <f t="shared" si="0"/>
        <v>1</v>
      </c>
      <c r="F4" s="6" t="str">
        <f t="shared" si="1"/>
        <v/>
      </c>
      <c r="H4" s="6" t="str">
        <f t="shared" si="2"/>
        <v/>
      </c>
      <c r="J4" s="6" t="str">
        <f t="shared" si="3"/>
        <v/>
      </c>
      <c r="K4" s="8">
        <f t="shared" si="4"/>
        <v>1</v>
      </c>
      <c r="L4" s="12" t="s">
        <v>14</v>
      </c>
      <c r="M4" s="12" t="s">
        <v>15</v>
      </c>
    </row>
    <row r="5" spans="1:14" x14ac:dyDescent="0.25">
      <c r="A5" t="s">
        <v>10</v>
      </c>
      <c r="B5" t="s">
        <v>61</v>
      </c>
      <c r="D5" s="6" t="str">
        <f t="shared" si="0"/>
        <v/>
      </c>
      <c r="E5" s="3">
        <v>2</v>
      </c>
      <c r="F5" s="6">
        <f t="shared" si="1"/>
        <v>4</v>
      </c>
      <c r="H5" s="6" t="str">
        <f t="shared" si="2"/>
        <v/>
      </c>
      <c r="J5" s="6" t="str">
        <f t="shared" si="3"/>
        <v/>
      </c>
      <c r="K5" s="8">
        <f t="shared" si="4"/>
        <v>4</v>
      </c>
      <c r="L5" s="12" t="s">
        <v>62</v>
      </c>
      <c r="M5" s="12" t="s">
        <v>63</v>
      </c>
    </row>
    <row r="6" spans="1:14" x14ac:dyDescent="0.25">
      <c r="A6" t="s">
        <v>10</v>
      </c>
      <c r="B6" t="s">
        <v>93</v>
      </c>
      <c r="D6" s="6" t="str">
        <f t="shared" si="0"/>
        <v/>
      </c>
      <c r="F6" s="6" t="str">
        <f t="shared" si="1"/>
        <v/>
      </c>
      <c r="G6" s="3">
        <v>2</v>
      </c>
      <c r="H6" s="6">
        <f t="shared" si="2"/>
        <v>2</v>
      </c>
      <c r="J6" s="6" t="str">
        <f t="shared" si="3"/>
        <v/>
      </c>
      <c r="K6" s="8">
        <f t="shared" si="4"/>
        <v>2</v>
      </c>
      <c r="L6" s="12" t="s">
        <v>94</v>
      </c>
      <c r="M6" s="12" t="s">
        <v>95</v>
      </c>
    </row>
    <row r="7" spans="1:14" x14ac:dyDescent="0.25">
      <c r="A7" t="s">
        <v>65</v>
      </c>
      <c r="B7" t="s">
        <v>64</v>
      </c>
      <c r="D7" s="6" t="str">
        <f t="shared" si="0"/>
        <v/>
      </c>
      <c r="E7" s="3">
        <v>2</v>
      </c>
      <c r="F7" s="6">
        <f t="shared" si="1"/>
        <v>4</v>
      </c>
      <c r="H7" s="6" t="str">
        <f t="shared" si="2"/>
        <v/>
      </c>
      <c r="J7" s="6" t="str">
        <f t="shared" si="3"/>
        <v/>
      </c>
      <c r="K7" s="8">
        <f t="shared" si="4"/>
        <v>4</v>
      </c>
      <c r="L7" s="12" t="s">
        <v>22</v>
      </c>
      <c r="M7" s="12" t="s">
        <v>66</v>
      </c>
    </row>
    <row r="8" spans="1:14" x14ac:dyDescent="0.25">
      <c r="A8" t="s">
        <v>17</v>
      </c>
      <c r="B8" t="s">
        <v>16</v>
      </c>
      <c r="C8" s="3">
        <v>1</v>
      </c>
      <c r="D8" s="6">
        <f t="shared" si="0"/>
        <v>1</v>
      </c>
      <c r="F8" s="6" t="str">
        <f t="shared" si="1"/>
        <v/>
      </c>
      <c r="H8" s="6" t="str">
        <f t="shared" si="2"/>
        <v/>
      </c>
      <c r="J8" s="6" t="str">
        <f t="shared" si="3"/>
        <v/>
      </c>
      <c r="K8" s="8">
        <f t="shared" si="4"/>
        <v>1</v>
      </c>
      <c r="L8" s="12" t="s">
        <v>18</v>
      </c>
      <c r="M8" s="12" t="s">
        <v>19</v>
      </c>
    </row>
    <row r="9" spans="1:14" x14ac:dyDescent="0.25">
      <c r="A9" t="s">
        <v>21</v>
      </c>
      <c r="B9" t="s">
        <v>20</v>
      </c>
      <c r="C9" s="3">
        <v>2</v>
      </c>
      <c r="D9" s="6">
        <f t="shared" si="0"/>
        <v>2</v>
      </c>
      <c r="E9" s="3">
        <v>2</v>
      </c>
      <c r="F9" s="6">
        <f t="shared" si="1"/>
        <v>4</v>
      </c>
      <c r="H9" s="6" t="str">
        <f t="shared" si="2"/>
        <v/>
      </c>
      <c r="J9" s="6" t="str">
        <f t="shared" si="3"/>
        <v/>
      </c>
      <c r="K9" s="8">
        <f t="shared" si="4"/>
        <v>6</v>
      </c>
      <c r="L9" s="12" t="s">
        <v>22</v>
      </c>
      <c r="M9" s="12" t="s">
        <v>23</v>
      </c>
    </row>
    <row r="10" spans="1:14" x14ac:dyDescent="0.25">
      <c r="A10" t="s">
        <v>21</v>
      </c>
      <c r="B10" t="s">
        <v>24</v>
      </c>
      <c r="C10" s="3">
        <v>4</v>
      </c>
      <c r="D10" s="6">
        <f t="shared" si="0"/>
        <v>4</v>
      </c>
      <c r="F10" s="6" t="str">
        <f t="shared" si="1"/>
        <v/>
      </c>
      <c r="H10" s="6" t="str">
        <f t="shared" si="2"/>
        <v/>
      </c>
      <c r="J10" s="6" t="str">
        <f t="shared" si="3"/>
        <v/>
      </c>
      <c r="K10" s="8">
        <f t="shared" si="4"/>
        <v>4</v>
      </c>
      <c r="L10" s="12" t="s">
        <v>25</v>
      </c>
      <c r="M10" s="12" t="s">
        <v>26</v>
      </c>
    </row>
    <row r="11" spans="1:14" x14ac:dyDescent="0.25">
      <c r="A11" t="s">
        <v>21</v>
      </c>
      <c r="B11" t="s">
        <v>67</v>
      </c>
      <c r="D11" s="6" t="str">
        <f t="shared" si="0"/>
        <v/>
      </c>
      <c r="E11" s="3">
        <v>2</v>
      </c>
      <c r="F11" s="6">
        <f t="shared" si="1"/>
        <v>4</v>
      </c>
      <c r="H11" s="6" t="str">
        <f t="shared" si="2"/>
        <v/>
      </c>
      <c r="J11" s="6" t="str">
        <f t="shared" si="3"/>
        <v/>
      </c>
      <c r="K11" s="8">
        <f t="shared" si="4"/>
        <v>4</v>
      </c>
      <c r="L11" s="12" t="s">
        <v>25</v>
      </c>
      <c r="M11" s="12" t="s">
        <v>68</v>
      </c>
    </row>
    <row r="12" spans="1:14" x14ac:dyDescent="0.25">
      <c r="A12" t="s">
        <v>21</v>
      </c>
      <c r="B12" t="s">
        <v>27</v>
      </c>
      <c r="C12" s="3">
        <v>1</v>
      </c>
      <c r="D12" s="6"/>
      <c r="F12" s="6"/>
      <c r="H12" s="6"/>
      <c r="J12" s="6"/>
      <c r="K12" s="8">
        <f t="shared" si="4"/>
        <v>0</v>
      </c>
      <c r="L12" s="12" t="s">
        <v>28</v>
      </c>
      <c r="M12" s="12" t="s">
        <v>29</v>
      </c>
    </row>
    <row r="13" spans="1:14" x14ac:dyDescent="0.25">
      <c r="A13" t="s">
        <v>21</v>
      </c>
      <c r="B13" t="s">
        <v>69</v>
      </c>
      <c r="D13" s="6" t="str">
        <f t="shared" si="0"/>
        <v/>
      </c>
      <c r="E13" s="3">
        <v>6</v>
      </c>
      <c r="F13" s="6">
        <f t="shared" si="1"/>
        <v>12</v>
      </c>
      <c r="H13" s="6" t="str">
        <f t="shared" si="2"/>
        <v/>
      </c>
      <c r="J13" s="6" t="str">
        <f t="shared" si="3"/>
        <v/>
      </c>
      <c r="K13" s="8">
        <f t="shared" si="4"/>
        <v>12</v>
      </c>
      <c r="L13" s="12" t="s">
        <v>70</v>
      </c>
      <c r="M13" s="12" t="s">
        <v>71</v>
      </c>
    </row>
    <row r="14" spans="1:14" x14ac:dyDescent="0.25">
      <c r="A14" t="s">
        <v>21</v>
      </c>
      <c r="B14" t="s">
        <v>72</v>
      </c>
      <c r="D14" s="6" t="str">
        <f t="shared" si="0"/>
        <v/>
      </c>
      <c r="E14" s="3">
        <v>10</v>
      </c>
      <c r="F14" s="6">
        <f t="shared" si="1"/>
        <v>20</v>
      </c>
      <c r="H14" s="6" t="str">
        <f t="shared" si="2"/>
        <v/>
      </c>
      <c r="J14" s="6" t="str">
        <f t="shared" si="3"/>
        <v/>
      </c>
      <c r="K14" s="8">
        <f t="shared" si="4"/>
        <v>20</v>
      </c>
      <c r="L14" s="12" t="s">
        <v>73</v>
      </c>
      <c r="M14" s="12" t="s">
        <v>74</v>
      </c>
    </row>
    <row r="15" spans="1:14" x14ac:dyDescent="0.25">
      <c r="A15" t="s">
        <v>31</v>
      </c>
      <c r="B15" t="s">
        <v>30</v>
      </c>
      <c r="C15" s="3">
        <v>1</v>
      </c>
      <c r="D15" s="6">
        <f t="shared" si="0"/>
        <v>1</v>
      </c>
      <c r="E15" s="3">
        <v>1</v>
      </c>
      <c r="F15" s="6">
        <f t="shared" si="1"/>
        <v>2</v>
      </c>
      <c r="H15" s="6" t="str">
        <f t="shared" si="2"/>
        <v/>
      </c>
      <c r="J15" s="6" t="str">
        <f t="shared" si="3"/>
        <v/>
      </c>
      <c r="K15" s="8">
        <f t="shared" si="4"/>
        <v>3</v>
      </c>
      <c r="L15" s="12" t="s">
        <v>32</v>
      </c>
      <c r="M15" s="12" t="s">
        <v>33</v>
      </c>
    </row>
    <row r="16" spans="1:14" x14ac:dyDescent="0.25">
      <c r="A16" t="s">
        <v>35</v>
      </c>
      <c r="B16" t="s">
        <v>34</v>
      </c>
      <c r="C16" s="3">
        <v>1</v>
      </c>
      <c r="D16" s="6">
        <f t="shared" si="0"/>
        <v>1</v>
      </c>
      <c r="E16" s="3">
        <v>2</v>
      </c>
      <c r="F16" s="6">
        <f t="shared" si="1"/>
        <v>4</v>
      </c>
      <c r="H16" s="6" t="str">
        <f t="shared" si="2"/>
        <v/>
      </c>
      <c r="J16" s="6" t="str">
        <f t="shared" si="3"/>
        <v/>
      </c>
      <c r="K16" s="8">
        <f t="shared" si="4"/>
        <v>5</v>
      </c>
      <c r="L16" s="12" t="s">
        <v>36</v>
      </c>
      <c r="M16" s="12" t="s">
        <v>37</v>
      </c>
    </row>
    <row r="17" spans="1:13" x14ac:dyDescent="0.25">
      <c r="A17" t="s">
        <v>39</v>
      </c>
      <c r="B17" t="s">
        <v>38</v>
      </c>
      <c r="C17" s="3">
        <v>2</v>
      </c>
      <c r="D17" s="6">
        <f t="shared" si="0"/>
        <v>2</v>
      </c>
      <c r="E17" s="3">
        <v>2</v>
      </c>
      <c r="F17" s="6">
        <f t="shared" si="1"/>
        <v>4</v>
      </c>
      <c r="G17" s="3">
        <v>4</v>
      </c>
      <c r="H17" s="6">
        <f t="shared" si="2"/>
        <v>4</v>
      </c>
      <c r="I17" s="3">
        <v>4</v>
      </c>
      <c r="J17" s="6">
        <f t="shared" si="3"/>
        <v>4</v>
      </c>
      <c r="K17" s="8">
        <f t="shared" si="4"/>
        <v>14</v>
      </c>
      <c r="L17" s="12" t="s">
        <v>40</v>
      </c>
      <c r="M17" s="12" t="s">
        <v>41</v>
      </c>
    </row>
    <row r="18" spans="1:13" x14ac:dyDescent="0.25">
      <c r="A18" t="s">
        <v>81</v>
      </c>
      <c r="B18" t="s">
        <v>80</v>
      </c>
      <c r="D18" s="6" t="str">
        <f t="shared" si="0"/>
        <v/>
      </c>
      <c r="E18" s="3">
        <v>4</v>
      </c>
      <c r="F18" s="6">
        <f t="shared" si="1"/>
        <v>8</v>
      </c>
      <c r="H18" s="6" t="str">
        <f t="shared" si="2"/>
        <v/>
      </c>
      <c r="J18" s="6" t="str">
        <f t="shared" si="3"/>
        <v/>
      </c>
      <c r="K18" s="8">
        <f t="shared" si="4"/>
        <v>8</v>
      </c>
      <c r="L18" s="12" t="s">
        <v>82</v>
      </c>
      <c r="M18" s="12" t="s">
        <v>83</v>
      </c>
    </row>
    <row r="19" spans="1:13" x14ac:dyDescent="0.25">
      <c r="A19" t="s">
        <v>43</v>
      </c>
      <c r="B19" t="s">
        <v>84</v>
      </c>
      <c r="D19" s="6" t="str">
        <f t="shared" si="0"/>
        <v/>
      </c>
      <c r="E19" s="3">
        <v>2</v>
      </c>
      <c r="F19" s="6">
        <f t="shared" si="1"/>
        <v>4</v>
      </c>
      <c r="H19" s="6" t="str">
        <f t="shared" si="2"/>
        <v/>
      </c>
      <c r="J19" s="6" t="str">
        <f t="shared" si="3"/>
        <v/>
      </c>
      <c r="K19" s="8">
        <f t="shared" si="4"/>
        <v>4</v>
      </c>
      <c r="L19" s="12" t="s">
        <v>85</v>
      </c>
      <c r="M19" s="12" t="s">
        <v>86</v>
      </c>
    </row>
    <row r="20" spans="1:13" x14ac:dyDescent="0.25">
      <c r="A20" t="s">
        <v>43</v>
      </c>
      <c r="B20" t="s">
        <v>87</v>
      </c>
      <c r="D20" s="6" t="str">
        <f t="shared" si="0"/>
        <v/>
      </c>
      <c r="E20" s="3">
        <v>2</v>
      </c>
      <c r="F20" s="6">
        <f t="shared" si="1"/>
        <v>4</v>
      </c>
      <c r="H20" s="6" t="str">
        <f t="shared" si="2"/>
        <v/>
      </c>
      <c r="J20" s="6" t="str">
        <f t="shared" si="3"/>
        <v/>
      </c>
      <c r="K20" s="8">
        <f t="shared" si="4"/>
        <v>4</v>
      </c>
      <c r="L20" s="12" t="s">
        <v>88</v>
      </c>
      <c r="M20" s="12" t="s">
        <v>89</v>
      </c>
    </row>
    <row r="21" spans="1:13" x14ac:dyDescent="0.25">
      <c r="A21" t="s">
        <v>43</v>
      </c>
      <c r="B21" t="s">
        <v>42</v>
      </c>
      <c r="C21" s="3">
        <v>1</v>
      </c>
      <c r="D21" s="6">
        <f t="shared" si="0"/>
        <v>1</v>
      </c>
      <c r="F21" s="6" t="str">
        <f t="shared" si="1"/>
        <v/>
      </c>
      <c r="G21" s="3">
        <v>4</v>
      </c>
      <c r="H21" s="6">
        <f t="shared" si="2"/>
        <v>4</v>
      </c>
      <c r="I21" s="3">
        <v>4</v>
      </c>
      <c r="J21" s="6">
        <f t="shared" si="3"/>
        <v>4</v>
      </c>
      <c r="K21" s="8">
        <f t="shared" si="4"/>
        <v>9</v>
      </c>
      <c r="L21" s="12" t="s">
        <v>44</v>
      </c>
      <c r="M21" s="12" t="s">
        <v>45</v>
      </c>
    </row>
    <row r="22" spans="1:13" x14ac:dyDescent="0.25">
      <c r="A22" t="s">
        <v>43</v>
      </c>
      <c r="B22" t="s">
        <v>46</v>
      </c>
      <c r="C22" s="3">
        <v>1</v>
      </c>
      <c r="D22" s="6">
        <f t="shared" si="0"/>
        <v>1</v>
      </c>
      <c r="F22" s="6" t="str">
        <f t="shared" si="1"/>
        <v/>
      </c>
      <c r="H22" s="6" t="str">
        <f t="shared" si="2"/>
        <v/>
      </c>
      <c r="J22" s="6" t="str">
        <f t="shared" si="3"/>
        <v/>
      </c>
      <c r="K22" s="8">
        <f t="shared" si="4"/>
        <v>1</v>
      </c>
      <c r="L22" s="12" t="s">
        <v>47</v>
      </c>
      <c r="M22" s="12" t="s">
        <v>48</v>
      </c>
    </row>
    <row r="23" spans="1:13" x14ac:dyDescent="0.25">
      <c r="A23" t="s">
        <v>43</v>
      </c>
      <c r="B23" t="s">
        <v>49</v>
      </c>
      <c r="C23" s="3">
        <v>10</v>
      </c>
      <c r="D23" s="6">
        <f t="shared" si="0"/>
        <v>10</v>
      </c>
      <c r="E23" s="3">
        <v>2</v>
      </c>
      <c r="F23" s="6">
        <f t="shared" si="1"/>
        <v>4</v>
      </c>
      <c r="G23" s="3">
        <v>2</v>
      </c>
      <c r="H23" s="6">
        <f t="shared" si="2"/>
        <v>2</v>
      </c>
      <c r="I23" s="3">
        <v>2</v>
      </c>
      <c r="J23" s="6">
        <f t="shared" si="3"/>
        <v>2</v>
      </c>
      <c r="K23" s="8">
        <f t="shared" si="4"/>
        <v>18</v>
      </c>
      <c r="L23" s="12" t="s">
        <v>50</v>
      </c>
      <c r="M23" s="12" t="s">
        <v>51</v>
      </c>
    </row>
    <row r="24" spans="1:13" x14ac:dyDescent="0.25">
      <c r="A24" t="s">
        <v>43</v>
      </c>
      <c r="B24" t="s">
        <v>52</v>
      </c>
      <c r="C24" s="3">
        <v>2</v>
      </c>
      <c r="D24" s="6">
        <f t="shared" si="0"/>
        <v>2</v>
      </c>
      <c r="F24" s="6" t="str">
        <f t="shared" si="1"/>
        <v/>
      </c>
      <c r="G24" s="3">
        <v>2</v>
      </c>
      <c r="H24" s="6">
        <f t="shared" si="2"/>
        <v>2</v>
      </c>
      <c r="J24" s="6" t="str">
        <f t="shared" si="3"/>
        <v/>
      </c>
      <c r="K24" s="8">
        <f t="shared" si="4"/>
        <v>4</v>
      </c>
      <c r="L24" s="12" t="s">
        <v>53</v>
      </c>
      <c r="M24" s="12" t="s">
        <v>54</v>
      </c>
    </row>
    <row r="25" spans="1:13" x14ac:dyDescent="0.25">
      <c r="A25" t="s">
        <v>43</v>
      </c>
      <c r="B25" t="s">
        <v>55</v>
      </c>
      <c r="C25" s="3">
        <v>2</v>
      </c>
      <c r="D25" s="6">
        <f t="shared" si="0"/>
        <v>2</v>
      </c>
      <c r="F25" s="6" t="str">
        <f t="shared" si="1"/>
        <v/>
      </c>
      <c r="H25" s="6" t="str">
        <f t="shared" si="2"/>
        <v/>
      </c>
      <c r="J25" s="6" t="str">
        <f t="shared" si="3"/>
        <v/>
      </c>
      <c r="K25" s="8">
        <f t="shared" si="4"/>
        <v>2</v>
      </c>
      <c r="L25" s="12" t="s">
        <v>56</v>
      </c>
      <c r="M25" s="12" t="s">
        <v>57</v>
      </c>
    </row>
    <row r="26" spans="1:13" x14ac:dyDescent="0.25">
      <c r="A26" t="s">
        <v>43</v>
      </c>
      <c r="B26" t="s">
        <v>58</v>
      </c>
      <c r="C26" s="3">
        <v>1</v>
      </c>
      <c r="D26" s="7">
        <f t="shared" si="0"/>
        <v>1</v>
      </c>
      <c r="F26" s="7" t="str">
        <f t="shared" si="1"/>
        <v/>
      </c>
      <c r="H26" s="7" t="str">
        <f t="shared" si="2"/>
        <v/>
      </c>
      <c r="J26" s="7" t="str">
        <f t="shared" si="3"/>
        <v/>
      </c>
      <c r="K26" s="8">
        <f t="shared" si="4"/>
        <v>1</v>
      </c>
      <c r="M26" s="12" t="s">
        <v>59</v>
      </c>
    </row>
    <row r="27" spans="1:13" x14ac:dyDescent="0.25">
      <c r="A27" t="s">
        <v>76</v>
      </c>
      <c r="B27" t="s">
        <v>75</v>
      </c>
      <c r="D27" s="6" t="str">
        <f t="shared" si="0"/>
        <v/>
      </c>
      <c r="E27" s="3">
        <v>2</v>
      </c>
      <c r="F27" s="6">
        <f t="shared" si="1"/>
        <v>4</v>
      </c>
      <c r="H27" s="6" t="str">
        <f t="shared" si="2"/>
        <v/>
      </c>
      <c r="J27" s="6" t="str">
        <f t="shared" si="3"/>
        <v/>
      </c>
      <c r="K27" s="8">
        <f t="shared" si="4"/>
        <v>4</v>
      </c>
      <c r="L27" s="12" t="s">
        <v>77</v>
      </c>
    </row>
    <row r="28" spans="1:13" x14ac:dyDescent="0.25">
      <c r="A28" t="s">
        <v>76</v>
      </c>
      <c r="B28" t="s">
        <v>78</v>
      </c>
      <c r="D28" s="6" t="str">
        <f t="shared" si="0"/>
        <v/>
      </c>
      <c r="E28" s="3">
        <v>2</v>
      </c>
      <c r="F28" s="6">
        <f t="shared" si="1"/>
        <v>4</v>
      </c>
      <c r="H28" s="6" t="str">
        <f t="shared" si="2"/>
        <v/>
      </c>
      <c r="J28" s="6" t="str">
        <f t="shared" si="3"/>
        <v/>
      </c>
      <c r="K28" s="8">
        <f t="shared" si="4"/>
        <v>4</v>
      </c>
      <c r="L28" s="12" t="s">
        <v>79</v>
      </c>
    </row>
    <row r="29" spans="1:13" x14ac:dyDescent="0.25">
      <c r="A29" t="s">
        <v>43</v>
      </c>
      <c r="B29" t="s">
        <v>90</v>
      </c>
      <c r="D29" s="6" t="str">
        <f t="shared" si="0"/>
        <v/>
      </c>
      <c r="E29" s="3">
        <v>4</v>
      </c>
      <c r="F29" s="6">
        <f t="shared" si="1"/>
        <v>8</v>
      </c>
      <c r="H29" s="6" t="str">
        <f t="shared" si="2"/>
        <v/>
      </c>
      <c r="J29" s="6" t="str">
        <f t="shared" si="3"/>
        <v/>
      </c>
      <c r="K29" s="8">
        <f t="shared" si="4"/>
        <v>8</v>
      </c>
      <c r="L29" s="12" t="s">
        <v>91</v>
      </c>
      <c r="M29" s="12" t="s">
        <v>92</v>
      </c>
    </row>
    <row r="30" spans="1:13" x14ac:dyDescent="0.25">
      <c r="A30" t="s">
        <v>97</v>
      </c>
      <c r="B30" t="s">
        <v>96</v>
      </c>
      <c r="D30" s="6" t="str">
        <f t="shared" si="0"/>
        <v/>
      </c>
      <c r="F30" s="6" t="str">
        <f t="shared" si="1"/>
        <v/>
      </c>
      <c r="G30" s="3">
        <v>2</v>
      </c>
      <c r="H30" s="6">
        <f t="shared" si="2"/>
        <v>2</v>
      </c>
      <c r="J30" s="6" t="str">
        <f t="shared" si="3"/>
        <v/>
      </c>
      <c r="K30" s="8">
        <f t="shared" si="4"/>
        <v>2</v>
      </c>
      <c r="L30" s="12" t="s">
        <v>98</v>
      </c>
      <c r="M30" s="12" t="s">
        <v>99</v>
      </c>
    </row>
    <row r="31" spans="1:13" x14ac:dyDescent="0.25">
      <c r="A31" s="4" t="s">
        <v>21</v>
      </c>
      <c r="B31" t="s">
        <v>105</v>
      </c>
      <c r="D31" s="6" t="str">
        <f t="shared" si="0"/>
        <v/>
      </c>
      <c r="F31" s="6" t="str">
        <f t="shared" si="1"/>
        <v/>
      </c>
      <c r="H31" s="6" t="str">
        <f t="shared" si="2"/>
        <v/>
      </c>
      <c r="I31" s="3">
        <v>4</v>
      </c>
      <c r="J31" s="6">
        <f t="shared" si="3"/>
        <v>4</v>
      </c>
      <c r="K31" s="8">
        <f t="shared" si="4"/>
        <v>4</v>
      </c>
      <c r="L31" s="12" t="s">
        <v>106</v>
      </c>
      <c r="M31" s="12" t="s">
        <v>107</v>
      </c>
    </row>
    <row r="32" spans="1:13" x14ac:dyDescent="0.25">
      <c r="A32" t="s">
        <v>101</v>
      </c>
      <c r="B32" t="s">
        <v>100</v>
      </c>
      <c r="D32" s="6" t="str">
        <f t="shared" si="0"/>
        <v/>
      </c>
      <c r="F32" s="6" t="str">
        <f t="shared" si="1"/>
        <v/>
      </c>
      <c r="G32" s="3">
        <v>1</v>
      </c>
      <c r="H32" s="6">
        <f t="shared" si="2"/>
        <v>1</v>
      </c>
      <c r="I32" s="3">
        <v>1</v>
      </c>
      <c r="J32" s="6">
        <f t="shared" si="3"/>
        <v>1</v>
      </c>
      <c r="K32" s="8">
        <f t="shared" si="4"/>
        <v>2</v>
      </c>
      <c r="L32" s="12" t="s">
        <v>102</v>
      </c>
      <c r="M32" s="12" t="s">
        <v>103</v>
      </c>
    </row>
    <row r="33" spans="4:11" x14ac:dyDescent="0.25">
      <c r="D33" s="6" t="str">
        <f t="shared" si="0"/>
        <v/>
      </c>
      <c r="F33" s="6" t="str">
        <f t="shared" si="1"/>
        <v/>
      </c>
      <c r="H33" s="6" t="str">
        <f t="shared" si="2"/>
        <v/>
      </c>
      <c r="J33" s="6" t="str">
        <f t="shared" si="3"/>
        <v/>
      </c>
      <c r="K33" s="8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</dc:creator>
  <cp:lastModifiedBy>Loïc</cp:lastModifiedBy>
  <dcterms:created xsi:type="dcterms:W3CDTF">2016-06-26T15:29:42Z</dcterms:created>
  <dcterms:modified xsi:type="dcterms:W3CDTF">2016-06-26T16:08:18Z</dcterms:modified>
</cp:coreProperties>
</file>