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25" yWindow="90" windowWidth="11580" windowHeight="1138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J33" i="1" l="1"/>
  <c r="H33" i="1"/>
  <c r="F33" i="1"/>
  <c r="K33" i="1" s="1"/>
  <c r="D33" i="1"/>
  <c r="J32" i="1"/>
  <c r="H32" i="1"/>
  <c r="F32" i="1"/>
  <c r="D32" i="1"/>
  <c r="K32" i="1" s="1"/>
  <c r="J31" i="1"/>
  <c r="K31" i="1" s="1"/>
  <c r="H31" i="1"/>
  <c r="F31" i="1"/>
  <c r="D31" i="1"/>
  <c r="J30" i="1"/>
  <c r="H30" i="1"/>
  <c r="F30" i="1"/>
  <c r="D30" i="1"/>
  <c r="K30" i="1" s="1"/>
  <c r="J29" i="1"/>
  <c r="H29" i="1"/>
  <c r="F29" i="1"/>
  <c r="D29" i="1"/>
  <c r="K29" i="1" s="1"/>
  <c r="J28" i="1"/>
  <c r="H28" i="1"/>
  <c r="K28" i="1" s="1"/>
  <c r="F28" i="1"/>
  <c r="D28" i="1"/>
  <c r="J27" i="1"/>
  <c r="H27" i="1"/>
  <c r="F27" i="1"/>
  <c r="D27" i="1"/>
  <c r="K27" i="1" s="1"/>
  <c r="K26" i="1"/>
  <c r="J26" i="1"/>
  <c r="H26" i="1"/>
  <c r="F26" i="1"/>
  <c r="D26" i="1"/>
  <c r="J25" i="1"/>
  <c r="H25" i="1"/>
  <c r="F25" i="1"/>
  <c r="K25" i="1" s="1"/>
  <c r="D25" i="1"/>
  <c r="J24" i="1"/>
  <c r="H24" i="1"/>
  <c r="F24" i="1"/>
  <c r="D24" i="1"/>
  <c r="K24" i="1" s="1"/>
  <c r="J23" i="1"/>
  <c r="K23" i="1" s="1"/>
  <c r="H23" i="1"/>
  <c r="F23" i="1"/>
  <c r="D23" i="1"/>
  <c r="J22" i="1"/>
  <c r="H22" i="1"/>
  <c r="F22" i="1"/>
  <c r="D22" i="1"/>
  <c r="K22" i="1" s="1"/>
  <c r="J21" i="1"/>
  <c r="H21" i="1"/>
  <c r="F21" i="1"/>
  <c r="D21" i="1"/>
  <c r="K21" i="1" s="1"/>
  <c r="J20" i="1"/>
  <c r="H20" i="1"/>
  <c r="K20" i="1" s="1"/>
  <c r="F20" i="1"/>
  <c r="D20" i="1"/>
  <c r="J19" i="1"/>
  <c r="H19" i="1"/>
  <c r="F19" i="1"/>
  <c r="D19" i="1"/>
  <c r="K19" i="1" s="1"/>
  <c r="K18" i="1"/>
  <c r="J18" i="1"/>
  <c r="H18" i="1"/>
  <c r="F18" i="1"/>
  <c r="D18" i="1"/>
  <c r="J17" i="1"/>
  <c r="H17" i="1"/>
  <c r="F17" i="1"/>
  <c r="K17" i="1" s="1"/>
  <c r="D17" i="1"/>
  <c r="J16" i="1"/>
  <c r="H16" i="1"/>
  <c r="F16" i="1"/>
  <c r="D16" i="1"/>
  <c r="K16" i="1" s="1"/>
  <c r="J15" i="1"/>
  <c r="K15" i="1" s="1"/>
  <c r="H15" i="1"/>
  <c r="F15" i="1"/>
  <c r="D15" i="1"/>
  <c r="J14" i="1"/>
  <c r="H14" i="1"/>
  <c r="F14" i="1"/>
  <c r="D14" i="1"/>
  <c r="K14" i="1" s="1"/>
  <c r="J13" i="1"/>
  <c r="H13" i="1"/>
  <c r="F13" i="1"/>
  <c r="D13" i="1"/>
  <c r="K13" i="1" s="1"/>
  <c r="K12" i="1"/>
  <c r="J11" i="1"/>
  <c r="K11" i="1" s="1"/>
  <c r="H11" i="1"/>
  <c r="F11" i="1"/>
  <c r="D11" i="1"/>
  <c r="J10" i="1"/>
  <c r="H10" i="1"/>
  <c r="F10" i="1"/>
  <c r="D10" i="1"/>
  <c r="K10" i="1" s="1"/>
  <c r="J9" i="1"/>
  <c r="H9" i="1"/>
  <c r="F9" i="1"/>
  <c r="D9" i="1"/>
  <c r="K9" i="1" s="1"/>
  <c r="J8" i="1"/>
  <c r="H8" i="1"/>
  <c r="K8" i="1" s="1"/>
  <c r="F8" i="1"/>
  <c r="D8" i="1"/>
  <c r="J7" i="1"/>
  <c r="H7" i="1"/>
  <c r="F7" i="1"/>
  <c r="D7" i="1"/>
  <c r="K7" i="1" s="1"/>
  <c r="K6" i="1"/>
  <c r="J6" i="1"/>
  <c r="H6" i="1"/>
  <c r="F6" i="1"/>
  <c r="D6" i="1"/>
  <c r="J5" i="1"/>
  <c r="H5" i="1"/>
  <c r="F5" i="1"/>
  <c r="K5" i="1" s="1"/>
  <c r="D5" i="1"/>
  <c r="J4" i="1"/>
  <c r="H4" i="1"/>
  <c r="F4" i="1"/>
  <c r="D4" i="1"/>
  <c r="K4" i="1" s="1"/>
  <c r="J3" i="1"/>
  <c r="K3" i="1" s="1"/>
  <c r="H3" i="1"/>
  <c r="F3" i="1"/>
  <c r="D3" i="1"/>
  <c r="J2" i="1"/>
  <c r="H2" i="1"/>
  <c r="F2" i="1"/>
  <c r="D2" i="1"/>
  <c r="K2" i="1" s="1"/>
</calcChain>
</file>

<file path=xl/sharedStrings.xml><?xml version="1.0" encoding="utf-8"?>
<sst xmlns="http://schemas.openxmlformats.org/spreadsheetml/2006/main" count="464" uniqueCount="318">
  <si>
    <t>6 Semaines</t>
  </si>
  <si>
    <t>SN74HCT541N</t>
  </si>
  <si>
    <t>SN74HC595N</t>
  </si>
  <si>
    <t>Price 5</t>
  </si>
  <si>
    <t>LED</t>
  </si>
  <si>
    <t>Headers &amp; Wire Housings Headers &amp; Wire Housings PCB CONNECTOR 50P</t>
  </si>
  <si>
    <t>455</t>
  </si>
  <si>
    <t>DOUT Board parts list</t>
  </si>
  <si>
    <t>STM32F4 Board</t>
  </si>
  <si>
    <t>1 455</t>
  </si>
  <si>
    <t>0,851 €</t>
  </si>
  <si>
    <t>Logic Gates Logic Gates Quad 2-Input</t>
  </si>
  <si>
    <t>9</t>
  </si>
  <si>
    <t>LED 3MM ST RT</t>
  </si>
  <si>
    <t>0,494 €</t>
  </si>
  <si>
    <t>STMicroelectronics</t>
  </si>
  <si>
    <t>18,29 €</t>
  </si>
  <si>
    <t>IC &amp; Component Sockets IC &amp; Component Sockets Socket DIP Term 8P 7.62mm .25AuPlate</t>
  </si>
  <si>
    <t>Mfg Part Number</t>
  </si>
  <si>
    <t>Development Boards &amp; Kits - ARM Development Boards &amp; Kits - ARM 16/32-BITS MICROS</t>
  </si>
  <si>
    <t>http://download.ia.omron.com/download/page/XR2A_2001_N/ECB/</t>
  </si>
  <si>
    <t>0,007 €</t>
  </si>
  <si>
    <t>0,476 €</t>
  </si>
  <si>
    <t>538-87834-1619</t>
  </si>
  <si>
    <t>4116R-1-221LF</t>
  </si>
  <si>
    <t>10kΩ Pot</t>
  </si>
  <si>
    <t>14 Semaines</t>
  </si>
  <si>
    <t>1,19 €</t>
  </si>
  <si>
    <t>595-CD74HC165EE4</t>
  </si>
  <si>
    <t>XR2A-1611-N</t>
  </si>
  <si>
    <t>0,058 €</t>
  </si>
  <si>
    <t>IC &amp; Component Sockets IC &amp; Component Sockets Socket DIP Term 20P 7.62mm .75AuPlate</t>
  </si>
  <si>
    <t>GS 14</t>
  </si>
  <si>
    <t>3 101</t>
  </si>
  <si>
    <t>IC</t>
  </si>
  <si>
    <t>10kΩ</t>
  </si>
  <si>
    <t>8 072</t>
  </si>
  <si>
    <t>BL 2X25G 2,54</t>
  </si>
  <si>
    <t>http://www.mouser.com/ds/2/405/sn74hc00-405036.pdf</t>
  </si>
  <si>
    <t>XR2A-0811-N</t>
  </si>
  <si>
    <t>595-SN74HCT541N</t>
  </si>
  <si>
    <t>0,03 €</t>
  </si>
  <si>
    <t>350</t>
  </si>
  <si>
    <t>880</t>
  </si>
  <si>
    <t>1 500</t>
  </si>
  <si>
    <t>0,72 €</t>
  </si>
  <si>
    <t>0,393 €</t>
  </si>
  <si>
    <t>http://www.mouser.com/ds/2/405/sn74hc595-446004.pdf</t>
  </si>
  <si>
    <t>880\880</t>
  </si>
  <si>
    <t>6N138</t>
  </si>
  <si>
    <t>24</t>
  </si>
  <si>
    <t>Mouser Ref</t>
  </si>
  <si>
    <t>0,467 €</t>
  </si>
  <si>
    <t>2 656</t>
  </si>
  <si>
    <t>BC337</t>
  </si>
  <si>
    <t>Multilayer Ceramic Capacitors MLCC - Leaded Multilayer Ceramic Capacitors MLCC - Leaded 50volts .1uF 10% X7R 10%</t>
  </si>
  <si>
    <t>BC33740TA</t>
  </si>
  <si>
    <t>http://www.mouser.com/ds/2/307/XR2_0812-269583.pdf</t>
  </si>
  <si>
    <t>1,18 €</t>
  </si>
  <si>
    <t>http://www.mouser.com/ds/2/389/stm32f4discovery-954352.pdf</t>
  </si>
  <si>
    <t>DIL 2×8 Socket</t>
  </si>
  <si>
    <t>Bipolar Transistors - BJT Bipolar Transistors - BJT NPN 45V 800mA HFE/630</t>
  </si>
  <si>
    <t>1,87 €</t>
  </si>
  <si>
    <t>361 449</t>
  </si>
  <si>
    <t>MIDI Socket</t>
  </si>
  <si>
    <t>http://www.mouser.com/ds/2/149/6N138M-770001.pdf</t>
  </si>
  <si>
    <t>60</t>
  </si>
  <si>
    <t>Reichelt Ref</t>
  </si>
  <si>
    <t>72-T70XX-10K</t>
  </si>
  <si>
    <t>180</t>
  </si>
  <si>
    <t>Diodes - General Purpose, Power, Switching Diodes - General Purpose, Power, Switching 100V Io/200mA BULK</t>
  </si>
  <si>
    <t>512-BC33740TA</t>
  </si>
  <si>
    <t>0,715 €</t>
  </si>
  <si>
    <t>LED 3MM ST GE</t>
  </si>
  <si>
    <t>50</t>
  </si>
  <si>
    <t>XR2A-2001-N</t>
  </si>
  <si>
    <t>Carbon Film Resistors - Through Hole Carbon Film Resistors - Through Hole 10Kohms 0.05</t>
  </si>
  <si>
    <t>Price 3</t>
  </si>
  <si>
    <t>PT 6-L 10K</t>
  </si>
  <si>
    <t>9 Semaines</t>
  </si>
  <si>
    <t>GS 20</t>
  </si>
  <si>
    <t>Aluminum Electrolytic Capacitors - Leaded Aluminum Electrolytic Capacitors - Leaded 35volts 10uF 5x7 20% 2LS</t>
  </si>
  <si>
    <t>649-66953-025LF</t>
  </si>
  <si>
    <t>XR2A-1401-N</t>
  </si>
  <si>
    <t>DIP16 Socket</t>
  </si>
  <si>
    <t>SIL</t>
  </si>
  <si>
    <t>Texas Instruments</t>
  </si>
  <si>
    <t>T73XX103KT20</t>
  </si>
  <si>
    <t>PFL 16</t>
  </si>
  <si>
    <t>108 882</t>
  </si>
  <si>
    <t>0,432 €</t>
  </si>
  <si>
    <t>Counter Shift Registers Counter Shift Registers Tri-State 8-Bit</t>
  </si>
  <si>
    <t>12 Semaines</t>
  </si>
  <si>
    <t>http://www.mouser.com/ds/2/212/F3101_Aximax-461059.pdf</t>
  </si>
  <si>
    <t>180 618</t>
  </si>
  <si>
    <t>74HC165</t>
  </si>
  <si>
    <t>http://www.mouser.com/ds/2/427/t73-239983.pdf</t>
  </si>
  <si>
    <t>30</t>
  </si>
  <si>
    <t>Trimmer Resistors - Through Hole Trimmer Resistors - Through Hole 1/4" SQ H/ADJ 10K</t>
  </si>
  <si>
    <t>http://www.mouser.com/ds/2/351/XC-600035-197929.pdf</t>
  </si>
  <si>
    <t>512-1N4148</t>
  </si>
  <si>
    <t>CD74HC165EE4</t>
  </si>
  <si>
    <t>OptoCoupler</t>
  </si>
  <si>
    <t>220Ω</t>
  </si>
  <si>
    <t>C412C104K5R5TA</t>
  </si>
  <si>
    <t>Harwin</t>
  </si>
  <si>
    <t>0,557 €</t>
  </si>
  <si>
    <t>Data Sheet URL</t>
  </si>
  <si>
    <t>1,10 €</t>
  </si>
  <si>
    <t>2,2kΩ</t>
  </si>
  <si>
    <t>Price 1</t>
  </si>
  <si>
    <t>Mainboard</t>
  </si>
  <si>
    <t>STM32F4 Core 32 Board parts list Quantity</t>
  </si>
  <si>
    <t>FCI / Amphenol</t>
  </si>
  <si>
    <t>Kemet</t>
  </si>
  <si>
    <t>1\1</t>
  </si>
  <si>
    <t>652-4116R-1LF-220</t>
  </si>
  <si>
    <t>http://www.mouser.com/ds/2/54/100R-776985.pdf</t>
  </si>
  <si>
    <t>Nichicon</t>
  </si>
  <si>
    <t>0,392 €</t>
  </si>
  <si>
    <t>0,192 €</t>
  </si>
  <si>
    <t>SIL 6-5 10k</t>
  </si>
  <si>
    <t>http://www.fairchildsemi.com/an/AN/AN-4107.pdf</t>
  </si>
  <si>
    <t>rad 10/35</t>
  </si>
  <si>
    <t>14 408</t>
  </si>
  <si>
    <t>0,205 €</t>
  </si>
  <si>
    <t>0,274 €</t>
  </si>
  <si>
    <t/>
  </si>
  <si>
    <t>653-XR2A-1611-N</t>
  </si>
  <si>
    <t>0,256 €</t>
  </si>
  <si>
    <t>1,70 €</t>
  </si>
  <si>
    <t>DIP20 Socket</t>
  </si>
  <si>
    <t>1/4W 2.2k</t>
  </si>
  <si>
    <t>http://www.te.com/commerce/DocumentDelivery/DDEController?Action=srchrtrv&amp;DocNm=5750477-1&amp;DocType=Customer+View+Model&amp;DocLang=English&amp;PartCntxt=5750477-1</t>
  </si>
  <si>
    <t>TOTAL</t>
  </si>
  <si>
    <t>1N 4148</t>
  </si>
  <si>
    <t>291-10K-RC</t>
  </si>
  <si>
    <t>653-XR2A-0811-N</t>
  </si>
  <si>
    <t>2,16 €</t>
  </si>
  <si>
    <t>Z5U-2,5 100n</t>
  </si>
  <si>
    <t>http://download.ia.omron.com/download/page/XR2A_1401_N/ECB/</t>
  </si>
  <si>
    <t>1 767</t>
  </si>
  <si>
    <t>Rx Yellow LED</t>
  </si>
  <si>
    <t>20</t>
  </si>
  <si>
    <t>1/4W 100k</t>
  </si>
  <si>
    <t>140</t>
  </si>
  <si>
    <t>Molex</t>
  </si>
  <si>
    <t>10 Semaines</t>
  </si>
  <si>
    <t>6 907</t>
  </si>
  <si>
    <t>291-100K-RC</t>
  </si>
  <si>
    <t>http://www.mouser.com/ds/2/276/0878341019_PCB_HEADERS-176551.pdf</t>
  </si>
  <si>
    <t>1/4W 10k</t>
  </si>
  <si>
    <t>Counter Shift Registers Counter Shift Registers High Speed CMOS 8-Bit Shift Register</t>
  </si>
  <si>
    <t>0,113 €</t>
  </si>
  <si>
    <t>15 Semaines</t>
  </si>
  <si>
    <t>200</t>
  </si>
  <si>
    <t>Memory Card Connectors Memory Card Connectors SD CARD RT ANGLE SURF MT PUSH-PUSH</t>
  </si>
  <si>
    <t>Bourns</t>
  </si>
  <si>
    <t>Mfg Name</t>
  </si>
  <si>
    <t>1 200</t>
  </si>
  <si>
    <t>Socket</t>
  </si>
  <si>
    <t>653-XR2A-2001-N</t>
  </si>
  <si>
    <t>Pot</t>
  </si>
  <si>
    <t>Carbon Film Resistors - Through Hole Carbon Film Resistors - Through Hole 100Kohms 0.05</t>
  </si>
  <si>
    <t>Resistor Networks &amp; Arrays Resistor Networks &amp; Arrays 6pins 10Kohms Bussed</t>
  </si>
  <si>
    <t>812</t>
  </si>
  <si>
    <t>Carbon Film Resistors - Through Hole Carbon Film Resistors - Through Hole 220ohms 0.05</t>
  </si>
  <si>
    <t>1,07 €</t>
  </si>
  <si>
    <t>653-XR2A-1401-N</t>
  </si>
  <si>
    <t>25</t>
  </si>
  <si>
    <t>6N138M</t>
  </si>
  <si>
    <t>0,091 €</t>
  </si>
  <si>
    <t>188 284</t>
  </si>
  <si>
    <t>IC &amp; Component Sockets IC &amp; Component Sockets Socket DIP Term 16P 7.62mm .25AuPlate</t>
  </si>
  <si>
    <t>0,189 €</t>
  </si>
  <si>
    <t>10µF 35V</t>
  </si>
  <si>
    <t>http://www.mouser.com/ds/2/293/e-usv-883808.pdf</t>
  </si>
  <si>
    <t>647-USV1V100MFD</t>
  </si>
  <si>
    <t>http://www.mouser.com/ds/2/276/0878341619_PCB_HEADERS-176711.pdf</t>
  </si>
  <si>
    <t>1 030</t>
  </si>
  <si>
    <t>0,912 €</t>
  </si>
  <si>
    <t>66953-025LF</t>
  </si>
  <si>
    <t>Circular DIN Connectors Circular DIN Connectors C-DIN 05P REC R/A T/H</t>
  </si>
  <si>
    <t>595-SN74HC595N</t>
  </si>
  <si>
    <t>Package Type</t>
  </si>
  <si>
    <t>M20-9994045</t>
  </si>
  <si>
    <t>Product Image</t>
  </si>
  <si>
    <t>0,563 €</t>
  </si>
  <si>
    <t>679 766</t>
  </si>
  <si>
    <t>74HC595</t>
  </si>
  <si>
    <t>571-5750477-1</t>
  </si>
  <si>
    <t>SD-RSMT-2-MQ</t>
  </si>
  <si>
    <t>5750477-1</t>
  </si>
  <si>
    <t>74HC 165</t>
  </si>
  <si>
    <t>Lead Time</t>
  </si>
  <si>
    <t>0,021 €</t>
  </si>
  <si>
    <t>SL 1X40G 2,54</t>
  </si>
  <si>
    <t>10 000</t>
  </si>
  <si>
    <t>1</t>
  </si>
  <si>
    <t>Price 4</t>
  </si>
  <si>
    <t>100nF</t>
  </si>
  <si>
    <t>PFL 10</t>
  </si>
  <si>
    <t>0,588 €</t>
  </si>
  <si>
    <t>http://www.mouser.com/ds/2/1/ts2198-49568.pdf</t>
  </si>
  <si>
    <t>6,31 €</t>
  </si>
  <si>
    <t>4,7kΩ</t>
  </si>
  <si>
    <t>http://www.mouser.com/ds/2/405/sn74hct541-405789.pdf</t>
  </si>
  <si>
    <t>1kΩ</t>
  </si>
  <si>
    <t>Vishay</t>
  </si>
  <si>
    <t>DIL 25×2 Socket</t>
  </si>
  <si>
    <t>Package Price</t>
  </si>
  <si>
    <t>13 Semaines</t>
  </si>
  <si>
    <t>4606X-101-103LF</t>
  </si>
  <si>
    <t>Carbon Film Resistors - Through Hole Carbon Film Resistors - Through Hole 4.7Kohms 0.05</t>
  </si>
  <si>
    <t>Xicon</t>
  </si>
  <si>
    <t>Type</t>
  </si>
  <si>
    <t>USV1V100MFD</t>
  </si>
  <si>
    <t>Tx Red LED</t>
  </si>
  <si>
    <t>Price 2</t>
  </si>
  <si>
    <t>291-1K-RC</t>
  </si>
  <si>
    <t>291-2.2K-RC</t>
  </si>
  <si>
    <t>Transistor</t>
  </si>
  <si>
    <t>855-M20-9994045</t>
  </si>
  <si>
    <t>Stock</t>
  </si>
  <si>
    <t>1/4W 1.0k</t>
  </si>
  <si>
    <t>Buffers &amp; Line Drivers Buffers &amp; Line Drivers Octal Buffer/Line</t>
  </si>
  <si>
    <t>DIL 2×5 Socket</t>
  </si>
  <si>
    <t>Headers &amp; Wire Housings Headers &amp; Wire Housings 40 SIL VERTICAL PIN HEADER GOLD HT</t>
  </si>
  <si>
    <t>0,32 €</t>
  </si>
  <si>
    <t>DIP14 Socket</t>
  </si>
  <si>
    <t>248 971</t>
  </si>
  <si>
    <t>http://www.mouser.com/ds/2/181/M20-999-351179.pdf</t>
  </si>
  <si>
    <t>3M</t>
  </si>
  <si>
    <t>Package Quantity</t>
  </si>
  <si>
    <t>1,65 €</t>
  </si>
  <si>
    <t>Min\Mult</t>
  </si>
  <si>
    <t>66 947</t>
  </si>
  <si>
    <t>Resistor</t>
  </si>
  <si>
    <t>SN74HC00N</t>
  </si>
  <si>
    <t>ResNet 10kΩ</t>
  </si>
  <si>
    <t>High Speed Optocouplers High Speed Optocouplers Low Input Crrnt High Gain Split Darlingtn</t>
  </si>
  <si>
    <t>16 Semaines</t>
  </si>
  <si>
    <t>87834-1019</t>
  </si>
  <si>
    <t>MIDI IO Board parts list</t>
  </si>
  <si>
    <t>291-220-RC</t>
  </si>
  <si>
    <t>1 000</t>
  </si>
  <si>
    <t>2 000</t>
  </si>
  <si>
    <t>IC &amp; Component Sockets IC &amp; Component Sockets Socket DIP Term 14P 7.62mm .75AuPlate</t>
  </si>
  <si>
    <t>Fairchild Semiconductor</t>
  </si>
  <si>
    <t>Digikey Ref</t>
  </si>
  <si>
    <t>DIO MATRIX Board parts list</t>
  </si>
  <si>
    <t>http://www.mouser.com/ds/2/149/BC337-888522.pdf</t>
  </si>
  <si>
    <t>23 Semaines</t>
  </si>
  <si>
    <t>74HC00</t>
  </si>
  <si>
    <t>74HC 595</t>
  </si>
  <si>
    <t>1N4148</t>
  </si>
  <si>
    <t>SIL 6-5 220</t>
  </si>
  <si>
    <t>8 Semaines</t>
  </si>
  <si>
    <t>5,21 €</t>
  </si>
  <si>
    <t>4 071</t>
  </si>
  <si>
    <t>TE Connectivity</t>
  </si>
  <si>
    <t>Res Net</t>
  </si>
  <si>
    <t>BULK</t>
  </si>
  <si>
    <t>23 144</t>
  </si>
  <si>
    <t>652-4606X-1LF-10K</t>
  </si>
  <si>
    <t>0,595 €</t>
  </si>
  <si>
    <t>http://www.mouser.com/ds/2/18/bus-12-009-943066.pdf</t>
  </si>
  <si>
    <t>Cap Ceram</t>
  </si>
  <si>
    <t>GS 8</t>
  </si>
  <si>
    <t>1,38 €</t>
  </si>
  <si>
    <t>1 274</t>
  </si>
  <si>
    <t>SD Card Socket</t>
  </si>
  <si>
    <t>http://www.mouser.com/ds/2/54/600x-776645.pdf</t>
  </si>
  <si>
    <t>11 Semaines</t>
  </si>
  <si>
    <t>512-6N138M</t>
  </si>
  <si>
    <t>0,561 €</t>
  </si>
  <si>
    <t>DIP8 Socket</t>
  </si>
  <si>
    <t>80-C412C104K5R</t>
  </si>
  <si>
    <t>GS 16</t>
  </si>
  <si>
    <t>TUBE</t>
  </si>
  <si>
    <t>595-SN74HC00N</t>
  </si>
  <si>
    <t>74HCT541</t>
  </si>
  <si>
    <t>STM32F407G-DISC1</t>
  </si>
  <si>
    <t>61 371</t>
  </si>
  <si>
    <t>87834-1619</t>
  </si>
  <si>
    <t>2,82 €</t>
  </si>
  <si>
    <t>Carbon Film Resistors - Through Hole Carbon Film Resistors - Through Hole 2.2Kohms 0.05</t>
  </si>
  <si>
    <t>Resistor Networks &amp; Arrays Resistor Networks &amp; Arrays 16pin 220 OHMS Isolated Low Profile</t>
  </si>
  <si>
    <t>538-87834-1019</t>
  </si>
  <si>
    <t>Headers &amp; Wire Housings Headers &amp; Wire Housings CGrid Hdr W/Pg/Slt Pg/Slt .13AuLF 10Ckt</t>
  </si>
  <si>
    <t>9 658</t>
  </si>
  <si>
    <t>AMMO PACK</t>
  </si>
  <si>
    <t>ResNet 220Ω</t>
  </si>
  <si>
    <t>751</t>
  </si>
  <si>
    <t>http://www.mouser.com/ds/2/405/cd74hc165-441105.pdf</t>
  </si>
  <si>
    <t>6,11 €</t>
  </si>
  <si>
    <t>BC 337-16</t>
  </si>
  <si>
    <t>1/4W 220</t>
  </si>
  <si>
    <t>TRAY</t>
  </si>
  <si>
    <t>1 290</t>
  </si>
  <si>
    <t>511-STM32F407G-DISC1</t>
  </si>
  <si>
    <t>Pinheader</t>
  </si>
  <si>
    <t>262</t>
  </si>
  <si>
    <t>291-4.7K-RC</t>
  </si>
  <si>
    <t>74HCT 541</t>
  </si>
  <si>
    <t>MABP 5S</t>
  </si>
  <si>
    <t>74HC 00</t>
  </si>
  <si>
    <t>100kΩ</t>
  </si>
  <si>
    <t>0,108 €</t>
  </si>
  <si>
    <t>34</t>
  </si>
  <si>
    <t>Cap Elec</t>
  </si>
  <si>
    <t>Description</t>
  </si>
  <si>
    <t>0,416 €</t>
  </si>
  <si>
    <t>0,516 €</t>
  </si>
  <si>
    <t>Omron</t>
  </si>
  <si>
    <t>Diode</t>
  </si>
  <si>
    <t>Headers &amp; Wire Housings Headers &amp; Wire Housings CGrid Hdr W/Pg/Slt Pg/Slt .13AuLF 16Ckt</t>
  </si>
  <si>
    <t>Carbon Film Resistors - Through Hole Carbon Film Resistors - Through Hole 1Kohms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</si>
</sst>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vertical="top" textRotation="90"/>
    </xf>
    <xf numFmtId="0" fontId="0" fillId="0" borderId="0" xfId="0" quotePrefix="1" applyAlignment="1">
      <alignment textRotation="90" wrapText="1"/>
    </xf>
    <xf numFmtId="0" fontId="2" fillId="3" borderId="2" xfId="0" applyFont="1" applyFill="1" applyBorder="1" applyAlignment="1">
      <alignment textRotation="90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Alignment="1">
      <alignment textRotation="90" wrapText="1"/>
    </xf>
    <xf numFmtId="0" fontId="0" fillId="4" borderId="0" xfId="0" applyFill="1"/>
    <xf numFmtId="0" fontId="2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2" borderId="0" xfId="0" applyFill="1" applyAlignment="1">
      <alignment textRotation="90" wrapText="1"/>
    </xf>
    <xf numFmtId="0" fontId="2" fillId="3" borderId="2" xfId="0" applyFont="1" applyFill="1" applyBorder="1"/>
    <xf numFmtId="0" fontId="0" fillId="0" borderId="0" xfId="0" applyAlignment="1">
      <alignment horizontal="righ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</xdr:row>
      <xdr:rowOff>0</xdr:rowOff>
    </xdr:from>
    <xdr:to>
      <xdr:col>31</xdr:col>
      <xdr:colOff>548653</xdr:colOff>
      <xdr:row>2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5056" y="109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31</xdr:col>
      <xdr:colOff>548653</xdr:colOff>
      <xdr:row>3</xdr:row>
      <xdr:rowOff>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5056" y="185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31</xdr:col>
      <xdr:colOff>548653</xdr:colOff>
      <xdr:row>4</xdr:row>
      <xdr:rowOff>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525056" y="261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31</xdr:col>
      <xdr:colOff>548653</xdr:colOff>
      <xdr:row>5</xdr:row>
      <xdr:rowOff>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525056" y="338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</xdr:row>
      <xdr:rowOff>0</xdr:rowOff>
    </xdr:from>
    <xdr:to>
      <xdr:col>31</xdr:col>
      <xdr:colOff>548653</xdr:colOff>
      <xdr:row>6</xdr:row>
      <xdr:rowOff>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5056" y="414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31</xdr:col>
      <xdr:colOff>548653</xdr:colOff>
      <xdr:row>7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25056" y="490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7</xdr:row>
      <xdr:rowOff>0</xdr:rowOff>
    </xdr:from>
    <xdr:to>
      <xdr:col>31</xdr:col>
      <xdr:colOff>548653</xdr:colOff>
      <xdr:row>8</xdr:row>
      <xdr:rowOff>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5056" y="566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</xdr:row>
      <xdr:rowOff>0</xdr:rowOff>
    </xdr:from>
    <xdr:to>
      <xdr:col>31</xdr:col>
      <xdr:colOff>548653</xdr:colOff>
      <xdr:row>9</xdr:row>
      <xdr:rowOff>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642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9</xdr:row>
      <xdr:rowOff>0</xdr:rowOff>
    </xdr:from>
    <xdr:to>
      <xdr:col>31</xdr:col>
      <xdr:colOff>548653</xdr:colOff>
      <xdr:row>10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719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</xdr:row>
      <xdr:rowOff>0</xdr:rowOff>
    </xdr:from>
    <xdr:to>
      <xdr:col>31</xdr:col>
      <xdr:colOff>548653</xdr:colOff>
      <xdr:row>11</xdr:row>
      <xdr:rowOff>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795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11</xdr:row>
      <xdr:rowOff>0</xdr:rowOff>
    </xdr:from>
    <xdr:to>
      <xdr:col>31</xdr:col>
      <xdr:colOff>548653</xdr:colOff>
      <xdr:row>12</xdr:row>
      <xdr:rowOff>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871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0</xdr:rowOff>
    </xdr:from>
    <xdr:to>
      <xdr:col>31</xdr:col>
      <xdr:colOff>548653</xdr:colOff>
      <xdr:row>13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947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</xdr:row>
      <xdr:rowOff>0</xdr:rowOff>
    </xdr:from>
    <xdr:to>
      <xdr:col>31</xdr:col>
      <xdr:colOff>548653</xdr:colOff>
      <xdr:row>14</xdr:row>
      <xdr:rowOff>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5056" y="1023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</xdr:row>
      <xdr:rowOff>0</xdr:rowOff>
    </xdr:from>
    <xdr:to>
      <xdr:col>31</xdr:col>
      <xdr:colOff>548653</xdr:colOff>
      <xdr:row>15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5056" y="1100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31</xdr:col>
      <xdr:colOff>548653</xdr:colOff>
      <xdr:row>16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525056" y="1176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31</xdr:col>
      <xdr:colOff>548653</xdr:colOff>
      <xdr:row>17</xdr:row>
      <xdr:rowOff>0</xdr:rowOff>
    </xdr:to>
    <xdr:pic>
      <xdr:nvPicPr>
        <xdr:cNvPr id="17" name="Picture 16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25056" y="1252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31</xdr:col>
      <xdr:colOff>548653</xdr:colOff>
      <xdr:row>18</xdr:row>
      <xdr:rowOff>0</xdr:rowOff>
    </xdr:to>
    <xdr:pic>
      <xdr:nvPicPr>
        <xdr:cNvPr id="18" name="Picture 17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525056" y="1328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18</xdr:row>
      <xdr:rowOff>0</xdr:rowOff>
    </xdr:from>
    <xdr:to>
      <xdr:col>31</xdr:col>
      <xdr:colOff>548653</xdr:colOff>
      <xdr:row>19</xdr:row>
      <xdr:rowOff>0</xdr:rowOff>
    </xdr:to>
    <xdr:pic>
      <xdr:nvPicPr>
        <xdr:cNvPr id="19" name="Picture 18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525056" y="1404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31</xdr:col>
      <xdr:colOff>548653</xdr:colOff>
      <xdr:row>20</xdr:row>
      <xdr:rowOff>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525056" y="1481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20</xdr:row>
      <xdr:rowOff>0</xdr:rowOff>
    </xdr:from>
    <xdr:to>
      <xdr:col>31</xdr:col>
      <xdr:colOff>548653</xdr:colOff>
      <xdr:row>21</xdr:row>
      <xdr:rowOff>0</xdr:rowOff>
    </xdr:to>
    <xdr:pic>
      <xdr:nvPicPr>
        <xdr:cNvPr id="21" name="Picture 20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525056" y="1557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22</xdr:row>
      <xdr:rowOff>0</xdr:rowOff>
    </xdr:from>
    <xdr:to>
      <xdr:col>31</xdr:col>
      <xdr:colOff>548653</xdr:colOff>
      <xdr:row>23</xdr:row>
      <xdr:rowOff>0</xdr:rowOff>
    </xdr:to>
    <xdr:pic>
      <xdr:nvPicPr>
        <xdr:cNvPr id="22" name="Picture 21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525056" y="16525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31</xdr:col>
      <xdr:colOff>548653</xdr:colOff>
      <xdr:row>24</xdr:row>
      <xdr:rowOff>0</xdr:rowOff>
    </xdr:to>
    <xdr:pic>
      <xdr:nvPicPr>
        <xdr:cNvPr id="23" name="Picture 22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525056" y="17287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24</xdr:row>
      <xdr:rowOff>0</xdr:rowOff>
    </xdr:from>
    <xdr:to>
      <xdr:col>31</xdr:col>
      <xdr:colOff>548653</xdr:colOff>
      <xdr:row>25</xdr:row>
      <xdr:rowOff>0</xdr:rowOff>
    </xdr:to>
    <xdr:pic>
      <xdr:nvPicPr>
        <xdr:cNvPr id="24" name="Picture 2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525056" y="18049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31</xdr:col>
      <xdr:colOff>548653</xdr:colOff>
      <xdr:row>26</xdr:row>
      <xdr:rowOff>0</xdr:rowOff>
    </xdr:to>
    <xdr:pic>
      <xdr:nvPicPr>
        <xdr:cNvPr id="25" name="Picture 24"/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525056" y="18811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31</xdr:col>
      <xdr:colOff>548653</xdr:colOff>
      <xdr:row>29</xdr:row>
      <xdr:rowOff>0</xdr:rowOff>
    </xdr:to>
    <xdr:pic>
      <xdr:nvPicPr>
        <xdr:cNvPr id="26" name="Picture 25"/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525056" y="19952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29</xdr:row>
      <xdr:rowOff>0</xdr:rowOff>
    </xdr:from>
    <xdr:to>
      <xdr:col>31</xdr:col>
      <xdr:colOff>548653</xdr:colOff>
      <xdr:row>30</xdr:row>
      <xdr:rowOff>0</xdr:rowOff>
    </xdr:to>
    <xdr:pic>
      <xdr:nvPicPr>
        <xdr:cNvPr id="27" name="Picture 26"/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525056" y="20714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31</xdr:col>
      <xdr:colOff>548653</xdr:colOff>
      <xdr:row>31</xdr:row>
      <xdr:rowOff>0</xdr:rowOff>
    </xdr:to>
    <xdr:pic>
      <xdr:nvPicPr>
        <xdr:cNvPr id="28" name="Picture 27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525056" y="21476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31</xdr:row>
      <xdr:rowOff>0</xdr:rowOff>
    </xdr:from>
    <xdr:to>
      <xdr:col>31</xdr:col>
      <xdr:colOff>548653</xdr:colOff>
      <xdr:row>32</xdr:row>
      <xdr:rowOff>0</xdr:rowOff>
    </xdr:to>
    <xdr:pic>
      <xdr:nvPicPr>
        <xdr:cNvPr id="29" name="Picture 28"/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25056" y="2223897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1" max="1" width="11.28515625" bestFit="1" customWidth="1"/>
    <col min="2" max="2" width="13.7109375" bestFit="1" customWidth="1"/>
    <col min="3" max="3" width="7.5703125" style="1" bestFit="1" customWidth="1"/>
    <col min="4" max="4" width="3" bestFit="1" customWidth="1"/>
    <col min="5" max="5" width="5.28515625" style="1" bestFit="1" customWidth="1"/>
    <col min="6" max="6" width="3" bestFit="1" customWidth="1"/>
    <col min="7" max="7" width="5.28515625" style="1" bestFit="1" customWidth="1"/>
    <col min="8" max="8" width="2.5703125" bestFit="1" customWidth="1"/>
    <col min="9" max="9" width="5.28515625" style="1" bestFit="1" customWidth="1"/>
    <col min="10" max="10" width="2.5703125" bestFit="1" customWidth="1"/>
    <col min="11" max="11" width="3" style="9" bestFit="1" customWidth="1"/>
    <col min="12" max="12" width="13.7109375" style="5" bestFit="1" customWidth="1"/>
    <col min="13" max="13" width="20.5703125" style="5" bestFit="1" customWidth="1"/>
    <col min="14" max="14" width="2.85546875" bestFit="1" customWidth="1"/>
    <col min="16" max="16" width="17" bestFit="1" customWidth="1"/>
    <col min="17" max="17" width="20.42578125" bestFit="1" customWidth="1"/>
    <col min="18" max="18" width="95.85546875" bestFit="1" customWidth="1"/>
    <col min="19" max="19" width="6.85546875" bestFit="1" customWidth="1"/>
    <col min="20" max="23" width="2.85546875" bestFit="1" customWidth="1"/>
    <col min="24" max="24" width="7.7109375" bestFit="1" customWidth="1"/>
    <col min="25" max="25" width="7.42578125" bestFit="1" customWidth="1"/>
    <col min="26" max="26" width="11.140625" bestFit="1" customWidth="1"/>
    <col min="27" max="27" width="11.42578125" bestFit="1" customWidth="1"/>
    <col min="28" max="28" width="6.42578125" bestFit="1" customWidth="1"/>
    <col min="29" max="29" width="6.85546875" bestFit="1" customWidth="1"/>
    <col min="30" max="30" width="145.7109375" bestFit="1" customWidth="1"/>
    <col min="31" max="31" width="2.85546875" bestFit="1" customWidth="1"/>
  </cols>
  <sheetData>
    <row r="1" spans="1:31" s="7" customFormat="1" ht="86.25" customHeight="1" x14ac:dyDescent="0.25">
      <c r="A1" s="7" t="s">
        <v>215</v>
      </c>
      <c r="B1" s="7" t="s">
        <v>311</v>
      </c>
      <c r="C1" s="12" t="s">
        <v>112</v>
      </c>
      <c r="D1" s="2">
        <v>1</v>
      </c>
      <c r="E1" s="12" t="s">
        <v>243</v>
      </c>
      <c r="F1" s="2">
        <v>2</v>
      </c>
      <c r="G1" s="12" t="s">
        <v>250</v>
      </c>
      <c r="H1" s="2">
        <v>1</v>
      </c>
      <c r="I1" s="12" t="s">
        <v>7</v>
      </c>
      <c r="J1" s="2">
        <v>1</v>
      </c>
      <c r="K1" s="4" t="s">
        <v>134</v>
      </c>
      <c r="L1" s="14" t="s">
        <v>67</v>
      </c>
      <c r="M1" s="14" t="s">
        <v>51</v>
      </c>
      <c r="N1" s="7" t="s">
        <v>249</v>
      </c>
      <c r="P1" s="3" t="s">
        <v>18</v>
      </c>
      <c r="Q1" s="3" t="s">
        <v>158</v>
      </c>
      <c r="R1" s="3" t="s">
        <v>311</v>
      </c>
      <c r="S1" s="3" t="s">
        <v>110</v>
      </c>
      <c r="T1" s="3" t="s">
        <v>218</v>
      </c>
      <c r="U1" s="3" t="s">
        <v>77</v>
      </c>
      <c r="V1" s="3" t="s">
        <v>199</v>
      </c>
      <c r="W1" s="3" t="s">
        <v>3</v>
      </c>
      <c r="X1" s="3" t="s">
        <v>235</v>
      </c>
      <c r="Y1" s="3" t="s">
        <v>223</v>
      </c>
      <c r="Z1" s="3" t="s">
        <v>194</v>
      </c>
      <c r="AA1" s="3" t="s">
        <v>184</v>
      </c>
      <c r="AB1" s="3" t="s">
        <v>233</v>
      </c>
      <c r="AC1" s="3" t="s">
        <v>210</v>
      </c>
      <c r="AD1" s="3" t="s">
        <v>107</v>
      </c>
      <c r="AE1" s="3" t="s">
        <v>186</v>
      </c>
    </row>
    <row r="2" spans="1:31" ht="60" customHeight="1" x14ac:dyDescent="0.25">
      <c r="A2" t="s">
        <v>111</v>
      </c>
      <c r="B2" t="s">
        <v>8</v>
      </c>
      <c r="C2" s="1">
        <v>1</v>
      </c>
      <c r="D2" s="10">
        <f t="shared" ref="D2:D11" si="0">IF(C2&lt;&gt;"",D$1*C2,"")</f>
        <v>1</v>
      </c>
      <c r="F2" s="10" t="str">
        <f t="shared" ref="F2:F11" si="1">IF(E2&lt;&gt;"",F$1*E2,"")</f>
        <v/>
      </c>
      <c r="H2" s="10" t="str">
        <f t="shared" ref="H2:H11" si="2">IF(G2&lt;&gt;"",H$1*G2,"")</f>
        <v/>
      </c>
      <c r="J2" s="10" t="str">
        <f t="shared" ref="J2:J11" si="3">IF(I2&lt;&gt;"",J$1*I2,"")</f>
        <v/>
      </c>
      <c r="K2" s="13">
        <f t="shared" ref="K2:K33" si="4">SUM(D2,F2,H2,J2)</f>
        <v>1</v>
      </c>
      <c r="M2" s="5" t="s">
        <v>300</v>
      </c>
      <c r="P2" s="6" t="s">
        <v>282</v>
      </c>
      <c r="Q2" s="6" t="s">
        <v>15</v>
      </c>
      <c r="R2" s="6" t="s">
        <v>19</v>
      </c>
      <c r="S2" s="6" t="s">
        <v>16</v>
      </c>
      <c r="X2" s="6" t="s">
        <v>115</v>
      </c>
      <c r="Y2" s="6" t="s">
        <v>9</v>
      </c>
      <c r="Z2" s="6" t="s">
        <v>241</v>
      </c>
      <c r="AA2" s="6" t="s">
        <v>127</v>
      </c>
      <c r="AB2" s="6" t="s">
        <v>198</v>
      </c>
      <c r="AC2" s="6" t="s">
        <v>16</v>
      </c>
      <c r="AD2" s="6" t="s">
        <v>59</v>
      </c>
    </row>
    <row r="3" spans="1:31" ht="60" customHeight="1" x14ac:dyDescent="0.25">
      <c r="A3" t="s">
        <v>34</v>
      </c>
      <c r="B3" t="s">
        <v>189</v>
      </c>
      <c r="C3" s="1">
        <v>1</v>
      </c>
      <c r="D3" s="10">
        <f t="shared" si="0"/>
        <v>1</v>
      </c>
      <c r="F3" s="10" t="str">
        <f t="shared" si="1"/>
        <v/>
      </c>
      <c r="G3" s="1">
        <v>2</v>
      </c>
      <c r="H3" s="10">
        <f t="shared" si="2"/>
        <v>2</v>
      </c>
      <c r="I3" s="1">
        <v>4</v>
      </c>
      <c r="J3" s="10">
        <f t="shared" si="3"/>
        <v>4</v>
      </c>
      <c r="K3" s="13">
        <f t="shared" si="4"/>
        <v>7</v>
      </c>
      <c r="L3" s="5" t="s">
        <v>254</v>
      </c>
      <c r="M3" s="5" t="s">
        <v>183</v>
      </c>
      <c r="P3" s="6" t="s">
        <v>2</v>
      </c>
      <c r="Q3" s="6" t="s">
        <v>86</v>
      </c>
      <c r="R3" s="6" t="s">
        <v>91</v>
      </c>
      <c r="S3" s="6" t="s">
        <v>313</v>
      </c>
      <c r="X3" s="6" t="s">
        <v>115</v>
      </c>
      <c r="Y3" s="6" t="s">
        <v>263</v>
      </c>
      <c r="Z3" s="6" t="s">
        <v>0</v>
      </c>
      <c r="AA3" s="6" t="s">
        <v>279</v>
      </c>
      <c r="AB3" s="6" t="s">
        <v>169</v>
      </c>
      <c r="AC3" s="6" t="s">
        <v>90</v>
      </c>
      <c r="AD3" s="6" t="s">
        <v>47</v>
      </c>
    </row>
    <row r="4" spans="1:31" ht="60" customHeight="1" x14ac:dyDescent="0.25">
      <c r="A4" t="s">
        <v>34</v>
      </c>
      <c r="B4" t="s">
        <v>281</v>
      </c>
      <c r="C4" s="1">
        <v>1</v>
      </c>
      <c r="D4" s="10">
        <f t="shared" si="0"/>
        <v>1</v>
      </c>
      <c r="F4" s="10" t="str">
        <f t="shared" si="1"/>
        <v/>
      </c>
      <c r="H4" s="10" t="str">
        <f t="shared" si="2"/>
        <v/>
      </c>
      <c r="J4" s="10" t="str">
        <f t="shared" si="3"/>
        <v/>
      </c>
      <c r="K4" s="13">
        <f t="shared" si="4"/>
        <v>1</v>
      </c>
      <c r="L4" s="5" t="s">
        <v>304</v>
      </c>
      <c r="M4" s="5" t="s">
        <v>40</v>
      </c>
      <c r="P4" s="6" t="s">
        <v>1</v>
      </c>
      <c r="Q4" s="6" t="s">
        <v>86</v>
      </c>
      <c r="R4" s="6" t="s">
        <v>225</v>
      </c>
      <c r="S4" s="6" t="s">
        <v>275</v>
      </c>
      <c r="X4" s="6" t="s">
        <v>115</v>
      </c>
      <c r="Y4" s="6" t="s">
        <v>53</v>
      </c>
      <c r="Z4" s="6" t="s">
        <v>0</v>
      </c>
      <c r="AA4" s="6" t="s">
        <v>279</v>
      </c>
      <c r="AB4" s="6" t="s">
        <v>143</v>
      </c>
      <c r="AC4" s="6" t="s">
        <v>52</v>
      </c>
      <c r="AD4" s="6" t="s">
        <v>206</v>
      </c>
    </row>
    <row r="5" spans="1:31" ht="60" customHeight="1" x14ac:dyDescent="0.25">
      <c r="A5" t="s">
        <v>34</v>
      </c>
      <c r="B5" t="s">
        <v>253</v>
      </c>
      <c r="D5" s="10" t="str">
        <f t="shared" si="0"/>
        <v/>
      </c>
      <c r="E5" s="1">
        <v>2</v>
      </c>
      <c r="F5" s="10">
        <f t="shared" si="1"/>
        <v>4</v>
      </c>
      <c r="H5" s="10" t="str">
        <f t="shared" si="2"/>
        <v/>
      </c>
      <c r="J5" s="10" t="str">
        <f t="shared" si="3"/>
        <v/>
      </c>
      <c r="K5" s="13">
        <f t="shared" si="4"/>
        <v>4</v>
      </c>
      <c r="L5" s="5" t="s">
        <v>306</v>
      </c>
      <c r="M5" s="5" t="s">
        <v>280</v>
      </c>
      <c r="P5" s="6" t="s">
        <v>238</v>
      </c>
      <c r="Q5" s="6" t="s">
        <v>86</v>
      </c>
      <c r="R5" s="6" t="s">
        <v>11</v>
      </c>
      <c r="S5" s="6" t="s">
        <v>312</v>
      </c>
      <c r="X5" s="6" t="s">
        <v>115</v>
      </c>
      <c r="Y5" s="6" t="s">
        <v>124</v>
      </c>
      <c r="Z5" s="6" t="s">
        <v>0</v>
      </c>
      <c r="AA5" s="6" t="s">
        <v>279</v>
      </c>
      <c r="AB5" s="6" t="s">
        <v>169</v>
      </c>
      <c r="AC5" s="6" t="s">
        <v>228</v>
      </c>
      <c r="AD5" s="6" t="s">
        <v>38</v>
      </c>
    </row>
    <row r="6" spans="1:31" ht="60" customHeight="1" x14ac:dyDescent="0.25">
      <c r="A6" t="s">
        <v>34</v>
      </c>
      <c r="B6" t="s">
        <v>95</v>
      </c>
      <c r="D6" s="10" t="str">
        <f t="shared" si="0"/>
        <v/>
      </c>
      <c r="F6" s="10" t="str">
        <f t="shared" si="1"/>
        <v/>
      </c>
      <c r="G6" s="1">
        <v>2</v>
      </c>
      <c r="H6" s="10">
        <f t="shared" si="2"/>
        <v>2</v>
      </c>
      <c r="J6" s="10" t="str">
        <f t="shared" si="3"/>
        <v/>
      </c>
      <c r="K6" s="13">
        <f t="shared" si="4"/>
        <v>2</v>
      </c>
      <c r="L6" s="5" t="s">
        <v>193</v>
      </c>
      <c r="M6" s="5" t="s">
        <v>28</v>
      </c>
      <c r="P6" s="6" t="s">
        <v>101</v>
      </c>
      <c r="Q6" s="6" t="s">
        <v>86</v>
      </c>
      <c r="R6" s="6" t="s">
        <v>152</v>
      </c>
      <c r="S6" s="6" t="s">
        <v>202</v>
      </c>
      <c r="X6" s="6" t="s">
        <v>115</v>
      </c>
      <c r="Y6" s="6" t="s">
        <v>270</v>
      </c>
      <c r="Z6" s="6" t="s">
        <v>0</v>
      </c>
      <c r="AA6" s="6" t="s">
        <v>279</v>
      </c>
      <c r="AB6" s="6" t="s">
        <v>169</v>
      </c>
      <c r="AC6" s="6" t="s">
        <v>14</v>
      </c>
      <c r="AD6" s="6" t="s">
        <v>294</v>
      </c>
    </row>
    <row r="7" spans="1:31" ht="60" customHeight="1" x14ac:dyDescent="0.25">
      <c r="A7" t="s">
        <v>102</v>
      </c>
      <c r="B7" t="s">
        <v>49</v>
      </c>
      <c r="D7" s="10" t="str">
        <f t="shared" si="0"/>
        <v/>
      </c>
      <c r="E7" s="1">
        <v>2</v>
      </c>
      <c r="F7" s="10">
        <f t="shared" si="1"/>
        <v>4</v>
      </c>
      <c r="H7" s="10" t="str">
        <f t="shared" si="2"/>
        <v/>
      </c>
      <c r="J7" s="10" t="str">
        <f t="shared" si="3"/>
        <v/>
      </c>
      <c r="K7" s="13">
        <f t="shared" si="4"/>
        <v>4</v>
      </c>
      <c r="L7" s="5" t="s">
        <v>224</v>
      </c>
      <c r="M7" s="5" t="s">
        <v>274</v>
      </c>
      <c r="P7" s="6" t="s">
        <v>170</v>
      </c>
      <c r="Q7" s="6" t="s">
        <v>248</v>
      </c>
      <c r="R7" s="6" t="s">
        <v>240</v>
      </c>
      <c r="S7" s="6" t="s">
        <v>10</v>
      </c>
      <c r="X7" s="6" t="s">
        <v>115</v>
      </c>
      <c r="Y7" s="6" t="s">
        <v>141</v>
      </c>
      <c r="Z7" s="6" t="s">
        <v>0</v>
      </c>
      <c r="AA7" s="6" t="s">
        <v>262</v>
      </c>
      <c r="AB7" s="6" t="s">
        <v>245</v>
      </c>
      <c r="AC7" s="6" t="s">
        <v>119</v>
      </c>
      <c r="AD7" s="6" t="s">
        <v>65</v>
      </c>
    </row>
    <row r="8" spans="1:31" ht="60" customHeight="1" x14ac:dyDescent="0.25">
      <c r="A8" t="s">
        <v>221</v>
      </c>
      <c r="B8" t="s">
        <v>54</v>
      </c>
      <c r="C8" s="1">
        <v>1</v>
      </c>
      <c r="D8" s="10">
        <f t="shared" si="0"/>
        <v>1</v>
      </c>
      <c r="F8" s="10" t="str">
        <f t="shared" si="1"/>
        <v/>
      </c>
      <c r="H8" s="10" t="str">
        <f t="shared" si="2"/>
        <v/>
      </c>
      <c r="J8" s="10" t="str">
        <f t="shared" si="3"/>
        <v/>
      </c>
      <c r="K8" s="13">
        <f t="shared" si="4"/>
        <v>1</v>
      </c>
      <c r="L8" s="5" t="s">
        <v>296</v>
      </c>
      <c r="M8" s="5" t="s">
        <v>71</v>
      </c>
      <c r="P8" s="6" t="s">
        <v>56</v>
      </c>
      <c r="Q8" s="6" t="s">
        <v>248</v>
      </c>
      <c r="R8" s="6" t="s">
        <v>61</v>
      </c>
      <c r="S8" s="6" t="s">
        <v>120</v>
      </c>
      <c r="X8" s="6" t="s">
        <v>115</v>
      </c>
      <c r="Y8" s="6" t="s">
        <v>236</v>
      </c>
      <c r="Z8" s="6" t="s">
        <v>0</v>
      </c>
      <c r="AA8" s="6" t="s">
        <v>291</v>
      </c>
      <c r="AB8" s="6" t="s">
        <v>246</v>
      </c>
      <c r="AC8" s="6" t="s">
        <v>41</v>
      </c>
      <c r="AD8" s="6" t="s">
        <v>251</v>
      </c>
    </row>
    <row r="9" spans="1:31" ht="60" customHeight="1" x14ac:dyDescent="0.25">
      <c r="A9" t="s">
        <v>237</v>
      </c>
      <c r="B9" t="s">
        <v>207</v>
      </c>
      <c r="C9" s="1">
        <v>2</v>
      </c>
      <c r="D9" s="10">
        <f t="shared" si="0"/>
        <v>2</v>
      </c>
      <c r="E9" s="1">
        <v>2</v>
      </c>
      <c r="F9" s="10">
        <f t="shared" si="1"/>
        <v>4</v>
      </c>
      <c r="H9" s="10" t="str">
        <f t="shared" si="2"/>
        <v/>
      </c>
      <c r="J9" s="10" t="str">
        <f t="shared" si="3"/>
        <v/>
      </c>
      <c r="K9" s="13">
        <f t="shared" si="4"/>
        <v>6</v>
      </c>
      <c r="L9" s="5" t="s">
        <v>224</v>
      </c>
      <c r="M9" s="5" t="s">
        <v>219</v>
      </c>
      <c r="P9" s="6" t="s">
        <v>219</v>
      </c>
      <c r="Q9" s="6" t="s">
        <v>214</v>
      </c>
      <c r="R9" s="6" t="s">
        <v>317</v>
      </c>
      <c r="S9" s="6" t="s">
        <v>308</v>
      </c>
      <c r="X9" s="6" t="s">
        <v>115</v>
      </c>
      <c r="Y9" s="6" t="s">
        <v>230</v>
      </c>
      <c r="Z9" s="6" t="s">
        <v>92</v>
      </c>
      <c r="AA9" s="6" t="s">
        <v>262</v>
      </c>
      <c r="AB9" s="6" t="s">
        <v>155</v>
      </c>
      <c r="AC9" s="6" t="s">
        <v>195</v>
      </c>
      <c r="AD9" s="6" t="s">
        <v>99</v>
      </c>
    </row>
    <row r="10" spans="1:31" ht="60" customHeight="1" x14ac:dyDescent="0.25">
      <c r="A10" t="s">
        <v>237</v>
      </c>
      <c r="B10" t="s">
        <v>109</v>
      </c>
      <c r="C10" s="1">
        <v>4</v>
      </c>
      <c r="D10" s="10">
        <f t="shared" si="0"/>
        <v>4</v>
      </c>
      <c r="F10" s="10" t="str">
        <f t="shared" si="1"/>
        <v/>
      </c>
      <c r="H10" s="10" t="str">
        <f t="shared" si="2"/>
        <v/>
      </c>
      <c r="J10" s="10" t="str">
        <f t="shared" si="3"/>
        <v/>
      </c>
      <c r="K10" s="13">
        <f t="shared" si="4"/>
        <v>4</v>
      </c>
      <c r="L10" s="5" t="s">
        <v>132</v>
      </c>
      <c r="M10" s="5" t="s">
        <v>220</v>
      </c>
      <c r="P10" s="6" t="s">
        <v>220</v>
      </c>
      <c r="Q10" s="6" t="s">
        <v>214</v>
      </c>
      <c r="R10" s="6" t="s">
        <v>286</v>
      </c>
      <c r="S10" s="6" t="s">
        <v>308</v>
      </c>
      <c r="X10" s="6" t="s">
        <v>115</v>
      </c>
      <c r="Y10" s="6" t="s">
        <v>89</v>
      </c>
      <c r="Z10" s="6" t="s">
        <v>273</v>
      </c>
      <c r="AA10" s="6" t="s">
        <v>262</v>
      </c>
      <c r="AB10" s="6" t="s">
        <v>155</v>
      </c>
      <c r="AC10" s="6" t="s">
        <v>195</v>
      </c>
      <c r="AD10" s="6" t="s">
        <v>99</v>
      </c>
    </row>
    <row r="11" spans="1:31" ht="60" customHeight="1" x14ac:dyDescent="0.25">
      <c r="A11" t="s">
        <v>237</v>
      </c>
      <c r="B11" t="s">
        <v>205</v>
      </c>
      <c r="D11" s="10" t="str">
        <f t="shared" si="0"/>
        <v/>
      </c>
      <c r="E11" s="1">
        <v>2</v>
      </c>
      <c r="F11" s="10">
        <f t="shared" si="1"/>
        <v>4</v>
      </c>
      <c r="H11" s="10" t="str">
        <f t="shared" si="2"/>
        <v/>
      </c>
      <c r="J11" s="10" t="str">
        <f t="shared" si="3"/>
        <v/>
      </c>
      <c r="K11" s="13">
        <f t="shared" si="4"/>
        <v>4</v>
      </c>
      <c r="L11" s="5" t="s">
        <v>132</v>
      </c>
      <c r="M11" s="5" t="s">
        <v>303</v>
      </c>
      <c r="P11" s="6" t="s">
        <v>303</v>
      </c>
      <c r="Q11" s="6" t="s">
        <v>214</v>
      </c>
      <c r="R11" s="6" t="s">
        <v>213</v>
      </c>
      <c r="S11" s="6" t="s">
        <v>308</v>
      </c>
      <c r="X11" s="6" t="s">
        <v>115</v>
      </c>
      <c r="Y11" s="6" t="s">
        <v>94</v>
      </c>
      <c r="Z11" s="6" t="s">
        <v>273</v>
      </c>
      <c r="AA11" s="6" t="s">
        <v>262</v>
      </c>
      <c r="AB11" s="6" t="s">
        <v>155</v>
      </c>
      <c r="AC11" s="6" t="s">
        <v>195</v>
      </c>
      <c r="AD11" s="6" t="s">
        <v>99</v>
      </c>
    </row>
    <row r="12" spans="1:31" ht="60" customHeight="1" x14ac:dyDescent="0.25">
      <c r="A12" t="s">
        <v>237</v>
      </c>
      <c r="B12" t="s">
        <v>35</v>
      </c>
      <c r="C12" s="1">
        <v>1</v>
      </c>
      <c r="D12" s="10"/>
      <c r="F12" s="10"/>
      <c r="H12" s="10"/>
      <c r="J12" s="10"/>
      <c r="K12" s="13">
        <f t="shared" si="4"/>
        <v>0</v>
      </c>
      <c r="L12" s="5" t="s">
        <v>151</v>
      </c>
      <c r="M12" s="5" t="s">
        <v>136</v>
      </c>
      <c r="P12" s="6" t="s">
        <v>136</v>
      </c>
      <c r="Q12" s="6" t="s">
        <v>214</v>
      </c>
      <c r="R12" s="6" t="s">
        <v>76</v>
      </c>
      <c r="X12" s="6" t="s">
        <v>115</v>
      </c>
      <c r="Y12" s="6" t="s">
        <v>63</v>
      </c>
      <c r="Z12" s="6" t="s">
        <v>147</v>
      </c>
      <c r="AA12" s="6" t="s">
        <v>262</v>
      </c>
      <c r="AB12" s="6" t="s">
        <v>155</v>
      </c>
      <c r="AC12" s="6" t="s">
        <v>195</v>
      </c>
      <c r="AD12" s="6" t="s">
        <v>99</v>
      </c>
    </row>
    <row r="13" spans="1:31" ht="60" customHeight="1" x14ac:dyDescent="0.25">
      <c r="A13" t="s">
        <v>237</v>
      </c>
      <c r="B13" t="s">
        <v>307</v>
      </c>
      <c r="D13" s="10" t="str">
        <f t="shared" ref="D13:D33" si="5">IF(C13&lt;&gt;"",D$1*C13,"")</f>
        <v/>
      </c>
      <c r="E13" s="1">
        <v>6</v>
      </c>
      <c r="F13" s="10">
        <f t="shared" ref="F13:F33" si="6">IF(E13&lt;&gt;"",F$1*E13,"")</f>
        <v>12</v>
      </c>
      <c r="H13" s="10" t="str">
        <f t="shared" ref="H13:H33" si="7">IF(G13&lt;&gt;"",H$1*G13,"")</f>
        <v/>
      </c>
      <c r="J13" s="10" t="str">
        <f t="shared" ref="J13:J33" si="8">IF(I13&lt;&gt;"",J$1*I13,"")</f>
        <v/>
      </c>
      <c r="K13" s="13">
        <f t="shared" si="4"/>
        <v>12</v>
      </c>
      <c r="L13" s="5" t="s">
        <v>144</v>
      </c>
      <c r="M13" s="5" t="s">
        <v>149</v>
      </c>
      <c r="P13" s="6" t="s">
        <v>149</v>
      </c>
      <c r="Q13" s="6" t="s">
        <v>214</v>
      </c>
      <c r="R13" s="6" t="s">
        <v>163</v>
      </c>
      <c r="S13" s="6" t="s">
        <v>30</v>
      </c>
      <c r="X13" s="6" t="s">
        <v>115</v>
      </c>
      <c r="Y13" s="6" t="s">
        <v>172</v>
      </c>
      <c r="Z13" s="6" t="s">
        <v>273</v>
      </c>
      <c r="AA13" s="6" t="s">
        <v>262</v>
      </c>
      <c r="AB13" s="6" t="s">
        <v>155</v>
      </c>
      <c r="AC13" s="6" t="s">
        <v>195</v>
      </c>
      <c r="AD13" s="6" t="s">
        <v>99</v>
      </c>
    </row>
    <row r="14" spans="1:31" ht="60" customHeight="1" x14ac:dyDescent="0.25">
      <c r="A14" t="s">
        <v>237</v>
      </c>
      <c r="B14" t="s">
        <v>103</v>
      </c>
      <c r="D14" s="10" t="str">
        <f t="shared" si="5"/>
        <v/>
      </c>
      <c r="E14" s="1">
        <v>10</v>
      </c>
      <c r="F14" s="10">
        <f t="shared" si="6"/>
        <v>20</v>
      </c>
      <c r="H14" s="10" t="str">
        <f t="shared" si="7"/>
        <v/>
      </c>
      <c r="J14" s="10" t="str">
        <f t="shared" si="8"/>
        <v/>
      </c>
      <c r="K14" s="13">
        <f t="shared" si="4"/>
        <v>20</v>
      </c>
      <c r="L14" s="5" t="s">
        <v>297</v>
      </c>
      <c r="M14" s="5" t="s">
        <v>244</v>
      </c>
      <c r="P14" s="6" t="s">
        <v>244</v>
      </c>
      <c r="Q14" s="6" t="s">
        <v>214</v>
      </c>
      <c r="R14" s="6" t="s">
        <v>166</v>
      </c>
      <c r="S14" s="6" t="s">
        <v>30</v>
      </c>
      <c r="X14" s="6" t="s">
        <v>115</v>
      </c>
      <c r="Y14" s="6" t="s">
        <v>283</v>
      </c>
      <c r="Z14" s="6" t="s">
        <v>92</v>
      </c>
      <c r="AA14" s="6" t="s">
        <v>262</v>
      </c>
      <c r="AB14" s="6" t="s">
        <v>155</v>
      </c>
      <c r="AC14" s="6" t="s">
        <v>195</v>
      </c>
      <c r="AD14" s="6" t="s">
        <v>99</v>
      </c>
    </row>
    <row r="15" spans="1:31" ht="60" customHeight="1" x14ac:dyDescent="0.25">
      <c r="A15" t="s">
        <v>162</v>
      </c>
      <c r="B15" t="s">
        <v>25</v>
      </c>
      <c r="C15" s="1">
        <v>1</v>
      </c>
      <c r="D15" s="10">
        <f t="shared" si="5"/>
        <v>1</v>
      </c>
      <c r="E15" s="1">
        <v>1</v>
      </c>
      <c r="F15" s="10">
        <f t="shared" si="6"/>
        <v>2</v>
      </c>
      <c r="H15" s="10" t="str">
        <f t="shared" si="7"/>
        <v/>
      </c>
      <c r="J15" s="10" t="str">
        <f t="shared" si="8"/>
        <v/>
      </c>
      <c r="K15" s="13">
        <f t="shared" si="4"/>
        <v>3</v>
      </c>
      <c r="L15" s="5" t="s">
        <v>78</v>
      </c>
      <c r="M15" s="5" t="s">
        <v>68</v>
      </c>
      <c r="P15" s="6" t="s">
        <v>87</v>
      </c>
      <c r="Q15" s="6" t="s">
        <v>208</v>
      </c>
      <c r="R15" s="6" t="s">
        <v>98</v>
      </c>
      <c r="S15" s="6" t="s">
        <v>72</v>
      </c>
      <c r="X15" s="6" t="s">
        <v>115</v>
      </c>
      <c r="Y15" s="6" t="s">
        <v>179</v>
      </c>
      <c r="Z15" s="6" t="s">
        <v>252</v>
      </c>
      <c r="AA15" s="6" t="s">
        <v>279</v>
      </c>
      <c r="AB15" s="6" t="s">
        <v>74</v>
      </c>
      <c r="AC15" s="6" t="s">
        <v>22</v>
      </c>
      <c r="AD15" s="6" t="s">
        <v>96</v>
      </c>
    </row>
    <row r="16" spans="1:31" ht="60" customHeight="1" x14ac:dyDescent="0.25">
      <c r="A16" t="s">
        <v>315</v>
      </c>
      <c r="B16" t="s">
        <v>255</v>
      </c>
      <c r="C16" s="1">
        <v>1</v>
      </c>
      <c r="D16" s="10">
        <f t="shared" si="5"/>
        <v>1</v>
      </c>
      <c r="E16" s="1">
        <v>2</v>
      </c>
      <c r="F16" s="10">
        <f t="shared" si="6"/>
        <v>4</v>
      </c>
      <c r="H16" s="10" t="str">
        <f t="shared" si="7"/>
        <v/>
      </c>
      <c r="J16" s="10" t="str">
        <f t="shared" si="8"/>
        <v/>
      </c>
      <c r="K16" s="13">
        <f t="shared" si="4"/>
        <v>5</v>
      </c>
      <c r="L16" s="5" t="s">
        <v>135</v>
      </c>
      <c r="M16" s="5" t="s">
        <v>100</v>
      </c>
      <c r="P16" s="6" t="s">
        <v>255</v>
      </c>
      <c r="Q16" s="6" t="s">
        <v>248</v>
      </c>
      <c r="R16" s="6" t="s">
        <v>70</v>
      </c>
      <c r="S16" s="6" t="s">
        <v>171</v>
      </c>
      <c r="X16" s="6" t="s">
        <v>115</v>
      </c>
      <c r="Y16" s="6" t="s">
        <v>188</v>
      </c>
      <c r="Z16" s="6" t="s">
        <v>241</v>
      </c>
      <c r="AA16" s="6" t="s">
        <v>262</v>
      </c>
      <c r="AB16" s="6" t="s">
        <v>197</v>
      </c>
      <c r="AC16" s="6" t="s">
        <v>21</v>
      </c>
      <c r="AD16" s="6" t="s">
        <v>122</v>
      </c>
    </row>
    <row r="17" spans="1:30" ht="60" customHeight="1" x14ac:dyDescent="0.25">
      <c r="A17" t="s">
        <v>267</v>
      </c>
      <c r="B17" t="s">
        <v>200</v>
      </c>
      <c r="C17" s="1">
        <v>2</v>
      </c>
      <c r="D17" s="10">
        <f t="shared" si="5"/>
        <v>2</v>
      </c>
      <c r="E17" s="1">
        <v>2</v>
      </c>
      <c r="F17" s="10">
        <f t="shared" si="6"/>
        <v>4</v>
      </c>
      <c r="G17" s="1">
        <v>4</v>
      </c>
      <c r="H17" s="10">
        <f t="shared" si="7"/>
        <v>4</v>
      </c>
      <c r="I17" s="1">
        <v>4</v>
      </c>
      <c r="J17" s="10">
        <f t="shared" si="8"/>
        <v>4</v>
      </c>
      <c r="K17" s="13">
        <f t="shared" si="4"/>
        <v>14</v>
      </c>
      <c r="L17" s="5" t="s">
        <v>139</v>
      </c>
      <c r="M17" s="5" t="s">
        <v>277</v>
      </c>
      <c r="P17" s="6" t="s">
        <v>104</v>
      </c>
      <c r="Q17" s="6" t="s">
        <v>114</v>
      </c>
      <c r="R17" s="6" t="s">
        <v>55</v>
      </c>
      <c r="S17" s="6" t="s">
        <v>174</v>
      </c>
      <c r="X17" s="6" t="s">
        <v>115</v>
      </c>
      <c r="Y17" s="6" t="s">
        <v>290</v>
      </c>
      <c r="Z17" s="6" t="s">
        <v>92</v>
      </c>
      <c r="AA17" s="6" t="s">
        <v>262</v>
      </c>
      <c r="AB17" s="6" t="s">
        <v>155</v>
      </c>
      <c r="AC17" s="6" t="s">
        <v>153</v>
      </c>
      <c r="AD17" s="6" t="s">
        <v>93</v>
      </c>
    </row>
    <row r="18" spans="1:30" ht="60" customHeight="1" x14ac:dyDescent="0.25">
      <c r="A18" t="s">
        <v>310</v>
      </c>
      <c r="B18" t="s">
        <v>175</v>
      </c>
      <c r="D18" s="10" t="str">
        <f t="shared" si="5"/>
        <v/>
      </c>
      <c r="E18" s="1">
        <v>4</v>
      </c>
      <c r="F18" s="10">
        <f t="shared" si="6"/>
        <v>8</v>
      </c>
      <c r="H18" s="10" t="str">
        <f t="shared" si="7"/>
        <v/>
      </c>
      <c r="J18" s="10" t="str">
        <f t="shared" si="8"/>
        <v/>
      </c>
      <c r="K18" s="13">
        <f t="shared" si="4"/>
        <v>8</v>
      </c>
      <c r="L18" s="5" t="s">
        <v>123</v>
      </c>
      <c r="M18" s="5" t="s">
        <v>177</v>
      </c>
      <c r="P18" s="6" t="s">
        <v>216</v>
      </c>
      <c r="Q18" s="6" t="s">
        <v>118</v>
      </c>
      <c r="R18" s="6" t="s">
        <v>81</v>
      </c>
      <c r="S18" s="6" t="s">
        <v>46</v>
      </c>
      <c r="X18" s="6" t="s">
        <v>115</v>
      </c>
      <c r="Y18" s="6" t="s">
        <v>148</v>
      </c>
      <c r="Z18" s="6" t="s">
        <v>154</v>
      </c>
      <c r="AA18" s="6" t="s">
        <v>262</v>
      </c>
      <c r="AB18" s="6" t="s">
        <v>155</v>
      </c>
      <c r="AC18" s="6" t="s">
        <v>126</v>
      </c>
      <c r="AD18" s="6" t="s">
        <v>176</v>
      </c>
    </row>
    <row r="19" spans="1:30" ht="60" customHeight="1" x14ac:dyDescent="0.25">
      <c r="A19" t="s">
        <v>160</v>
      </c>
      <c r="B19" t="s">
        <v>276</v>
      </c>
      <c r="D19" s="10" t="str">
        <f t="shared" si="5"/>
        <v/>
      </c>
      <c r="E19" s="1">
        <v>2</v>
      </c>
      <c r="F19" s="10">
        <f t="shared" si="6"/>
        <v>4</v>
      </c>
      <c r="H19" s="10" t="str">
        <f t="shared" si="7"/>
        <v/>
      </c>
      <c r="J19" s="10" t="str">
        <f t="shared" si="8"/>
        <v/>
      </c>
      <c r="K19" s="13">
        <f t="shared" si="4"/>
        <v>4</v>
      </c>
      <c r="L19" s="5" t="s">
        <v>268</v>
      </c>
      <c r="M19" s="5" t="s">
        <v>137</v>
      </c>
      <c r="P19" s="6" t="s">
        <v>39</v>
      </c>
      <c r="Q19" s="6" t="s">
        <v>314</v>
      </c>
      <c r="R19" s="6" t="s">
        <v>17</v>
      </c>
      <c r="S19" s="6" t="s">
        <v>202</v>
      </c>
      <c r="X19" s="6" t="s">
        <v>115</v>
      </c>
      <c r="Y19" s="6" t="s">
        <v>259</v>
      </c>
      <c r="Z19" s="6" t="s">
        <v>154</v>
      </c>
      <c r="AA19" s="6" t="s">
        <v>127</v>
      </c>
      <c r="AB19" s="6" t="s">
        <v>66</v>
      </c>
      <c r="AC19" s="6" t="s">
        <v>106</v>
      </c>
      <c r="AD19" s="6" t="s">
        <v>57</v>
      </c>
    </row>
    <row r="20" spans="1:30" ht="60" customHeight="1" x14ac:dyDescent="0.25">
      <c r="A20" t="s">
        <v>160</v>
      </c>
      <c r="B20" t="s">
        <v>229</v>
      </c>
      <c r="D20" s="10" t="str">
        <f t="shared" si="5"/>
        <v/>
      </c>
      <c r="E20" s="1">
        <v>2</v>
      </c>
      <c r="F20" s="10">
        <f t="shared" si="6"/>
        <v>4</v>
      </c>
      <c r="H20" s="10" t="str">
        <f t="shared" si="7"/>
        <v/>
      </c>
      <c r="J20" s="10" t="str">
        <f t="shared" si="8"/>
        <v/>
      </c>
      <c r="K20" s="13">
        <f t="shared" si="4"/>
        <v>4</v>
      </c>
      <c r="L20" s="5" t="s">
        <v>32</v>
      </c>
      <c r="M20" s="5" t="s">
        <v>168</v>
      </c>
      <c r="P20" s="6" t="s">
        <v>83</v>
      </c>
      <c r="Q20" s="6" t="s">
        <v>314</v>
      </c>
      <c r="R20" s="6" t="s">
        <v>247</v>
      </c>
      <c r="S20" s="6" t="s">
        <v>62</v>
      </c>
      <c r="X20" s="6" t="s">
        <v>115</v>
      </c>
      <c r="Y20" s="6" t="s">
        <v>6</v>
      </c>
      <c r="Z20" s="6" t="s">
        <v>241</v>
      </c>
      <c r="AA20" s="6" t="s">
        <v>127</v>
      </c>
      <c r="AB20" s="6" t="s">
        <v>309</v>
      </c>
      <c r="AC20" s="6" t="s">
        <v>130</v>
      </c>
      <c r="AD20" s="6" t="s">
        <v>140</v>
      </c>
    </row>
    <row r="21" spans="1:30" ht="60" customHeight="1" x14ac:dyDescent="0.25">
      <c r="A21" t="s">
        <v>160</v>
      </c>
      <c r="B21" t="s">
        <v>84</v>
      </c>
      <c r="C21" s="1">
        <v>1</v>
      </c>
      <c r="D21" s="10">
        <f t="shared" si="5"/>
        <v>1</v>
      </c>
      <c r="F21" s="10" t="str">
        <f t="shared" si="6"/>
        <v/>
      </c>
      <c r="G21" s="1">
        <v>4</v>
      </c>
      <c r="H21" s="10">
        <f t="shared" si="7"/>
        <v>4</v>
      </c>
      <c r="I21" s="1">
        <v>4</v>
      </c>
      <c r="J21" s="10">
        <f t="shared" si="8"/>
        <v>4</v>
      </c>
      <c r="K21" s="13">
        <f t="shared" si="4"/>
        <v>9</v>
      </c>
      <c r="L21" s="5" t="s">
        <v>278</v>
      </c>
      <c r="M21" s="5" t="s">
        <v>128</v>
      </c>
      <c r="P21" s="6" t="s">
        <v>29</v>
      </c>
      <c r="Q21" s="6" t="s">
        <v>314</v>
      </c>
      <c r="R21" s="6" t="s">
        <v>173</v>
      </c>
      <c r="S21" s="6" t="s">
        <v>27</v>
      </c>
      <c r="X21" s="6" t="s">
        <v>115</v>
      </c>
      <c r="Y21" s="6" t="s">
        <v>293</v>
      </c>
      <c r="Z21" s="6" t="s">
        <v>241</v>
      </c>
      <c r="AA21" s="6" t="s">
        <v>127</v>
      </c>
      <c r="AB21" s="6" t="s">
        <v>97</v>
      </c>
      <c r="AC21" s="6" t="s">
        <v>108</v>
      </c>
      <c r="AD21" s="6" t="s">
        <v>57</v>
      </c>
    </row>
    <row r="22" spans="1:30" x14ac:dyDescent="0.25">
      <c r="A22" t="s">
        <v>160</v>
      </c>
      <c r="B22" t="s">
        <v>131</v>
      </c>
      <c r="C22" s="1">
        <v>1</v>
      </c>
      <c r="D22" s="10">
        <f t="shared" si="5"/>
        <v>1</v>
      </c>
      <c r="F22" s="10" t="str">
        <f t="shared" si="6"/>
        <v/>
      </c>
      <c r="H22" s="10" t="str">
        <f t="shared" si="7"/>
        <v/>
      </c>
      <c r="J22" s="10" t="str">
        <f t="shared" si="8"/>
        <v/>
      </c>
      <c r="K22" s="13">
        <f t="shared" si="4"/>
        <v>1</v>
      </c>
      <c r="L22" s="5" t="s">
        <v>80</v>
      </c>
      <c r="M22" s="5" t="s">
        <v>161</v>
      </c>
      <c r="P22" s="6" t="s">
        <v>75</v>
      </c>
      <c r="Q22" s="6" t="s">
        <v>314</v>
      </c>
      <c r="R22" s="6" t="s">
        <v>31</v>
      </c>
      <c r="S22" s="6" t="s">
        <v>285</v>
      </c>
      <c r="X22" s="6" t="s">
        <v>115</v>
      </c>
      <c r="Y22" s="6" t="s">
        <v>127</v>
      </c>
      <c r="Z22" s="6" t="s">
        <v>127</v>
      </c>
      <c r="AA22" s="6" t="s">
        <v>127</v>
      </c>
      <c r="AB22" s="6" t="s">
        <v>50</v>
      </c>
      <c r="AC22" s="6" t="s">
        <v>285</v>
      </c>
      <c r="AD22" s="6" t="s">
        <v>20</v>
      </c>
    </row>
    <row r="23" spans="1:30" ht="60" customHeight="1" x14ac:dyDescent="0.25">
      <c r="A23" t="s">
        <v>160</v>
      </c>
      <c r="B23" t="s">
        <v>226</v>
      </c>
      <c r="C23" s="1">
        <v>10</v>
      </c>
      <c r="D23" s="10">
        <f t="shared" si="5"/>
        <v>10</v>
      </c>
      <c r="E23" s="1">
        <v>2</v>
      </c>
      <c r="F23" s="10">
        <f t="shared" si="6"/>
        <v>4</v>
      </c>
      <c r="G23" s="1">
        <v>2</v>
      </c>
      <c r="H23" s="10">
        <f t="shared" si="7"/>
        <v>2</v>
      </c>
      <c r="I23" s="1">
        <v>2</v>
      </c>
      <c r="J23" s="10">
        <f t="shared" si="8"/>
        <v>2</v>
      </c>
      <c r="K23" s="13">
        <f t="shared" si="4"/>
        <v>18</v>
      </c>
      <c r="L23" s="5" t="s">
        <v>201</v>
      </c>
      <c r="M23" s="5" t="s">
        <v>288</v>
      </c>
      <c r="P23" s="6" t="s">
        <v>242</v>
      </c>
      <c r="Q23" s="6" t="s">
        <v>146</v>
      </c>
      <c r="R23" s="6" t="s">
        <v>289</v>
      </c>
      <c r="S23" s="6" t="s">
        <v>180</v>
      </c>
      <c r="X23" s="6" t="s">
        <v>115</v>
      </c>
      <c r="Y23" s="6" t="s">
        <v>42</v>
      </c>
      <c r="Z23" s="6" t="s">
        <v>0</v>
      </c>
      <c r="AA23" s="6" t="s">
        <v>298</v>
      </c>
      <c r="AB23" s="6" t="s">
        <v>159</v>
      </c>
      <c r="AC23" s="6" t="s">
        <v>265</v>
      </c>
      <c r="AD23" s="6" t="s">
        <v>150</v>
      </c>
    </row>
    <row r="24" spans="1:30" ht="60" customHeight="1" x14ac:dyDescent="0.25">
      <c r="A24" t="s">
        <v>160</v>
      </c>
      <c r="B24" t="s">
        <v>60</v>
      </c>
      <c r="C24" s="1">
        <v>2</v>
      </c>
      <c r="D24" s="10">
        <f t="shared" si="5"/>
        <v>2</v>
      </c>
      <c r="F24" s="10" t="str">
        <f t="shared" si="6"/>
        <v/>
      </c>
      <c r="G24" s="1">
        <v>2</v>
      </c>
      <c r="H24" s="10">
        <f t="shared" si="7"/>
        <v>2</v>
      </c>
      <c r="J24" s="10" t="str">
        <f t="shared" si="8"/>
        <v/>
      </c>
      <c r="K24" s="13">
        <f t="shared" si="4"/>
        <v>4</v>
      </c>
      <c r="L24" s="5" t="s">
        <v>88</v>
      </c>
      <c r="M24" s="5" t="s">
        <v>23</v>
      </c>
      <c r="P24" s="6" t="s">
        <v>284</v>
      </c>
      <c r="Q24" s="6" t="s">
        <v>146</v>
      </c>
      <c r="R24" s="6" t="s">
        <v>316</v>
      </c>
      <c r="S24" s="6" t="s">
        <v>58</v>
      </c>
      <c r="X24" s="6" t="s">
        <v>48</v>
      </c>
      <c r="Y24" s="6" t="s">
        <v>127</v>
      </c>
      <c r="Z24" s="6" t="s">
        <v>26</v>
      </c>
      <c r="AA24" s="6" t="s">
        <v>298</v>
      </c>
      <c r="AB24" s="6" t="s">
        <v>43</v>
      </c>
      <c r="AC24" s="6" t="s">
        <v>58</v>
      </c>
      <c r="AD24" s="6" t="s">
        <v>178</v>
      </c>
    </row>
    <row r="25" spans="1:30" ht="60" customHeight="1" x14ac:dyDescent="0.25">
      <c r="A25" t="s">
        <v>160</v>
      </c>
      <c r="B25" t="s">
        <v>209</v>
      </c>
      <c r="C25" s="1">
        <v>2</v>
      </c>
      <c r="D25" s="10">
        <f t="shared" si="5"/>
        <v>2</v>
      </c>
      <c r="F25" s="10" t="str">
        <f t="shared" si="6"/>
        <v/>
      </c>
      <c r="H25" s="10" t="str">
        <f t="shared" si="7"/>
        <v/>
      </c>
      <c r="J25" s="10" t="str">
        <f t="shared" si="8"/>
        <v/>
      </c>
      <c r="K25" s="13">
        <f t="shared" si="4"/>
        <v>2</v>
      </c>
      <c r="L25" s="5" t="s">
        <v>37</v>
      </c>
      <c r="M25" s="5" t="s">
        <v>82</v>
      </c>
      <c r="P25" s="6" t="s">
        <v>181</v>
      </c>
      <c r="Q25" s="6" t="s">
        <v>113</v>
      </c>
      <c r="R25" s="6" t="s">
        <v>5</v>
      </c>
      <c r="S25" s="6" t="s">
        <v>295</v>
      </c>
      <c r="X25" s="6" t="s">
        <v>115</v>
      </c>
      <c r="Y25" s="6" t="s">
        <v>145</v>
      </c>
      <c r="Z25" s="6" t="s">
        <v>257</v>
      </c>
      <c r="AA25" s="6" t="s">
        <v>279</v>
      </c>
      <c r="AB25" s="6" t="s">
        <v>12</v>
      </c>
      <c r="AC25" s="6" t="s">
        <v>295</v>
      </c>
      <c r="AD25" s="6" t="s">
        <v>266</v>
      </c>
    </row>
    <row r="26" spans="1:30" ht="60" customHeight="1" x14ac:dyDescent="0.25">
      <c r="A26" t="s">
        <v>160</v>
      </c>
      <c r="B26" t="s">
        <v>271</v>
      </c>
      <c r="C26" s="1">
        <v>1</v>
      </c>
      <c r="D26" s="11">
        <f t="shared" si="5"/>
        <v>1</v>
      </c>
      <c r="F26" s="11" t="str">
        <f t="shared" si="6"/>
        <v/>
      </c>
      <c r="H26" s="11" t="str">
        <f t="shared" si="7"/>
        <v/>
      </c>
      <c r="J26" s="11" t="str">
        <f t="shared" si="8"/>
        <v/>
      </c>
      <c r="K26" s="13">
        <f t="shared" si="4"/>
        <v>1</v>
      </c>
      <c r="M26" s="5" t="s">
        <v>191</v>
      </c>
      <c r="P26" s="6" t="s">
        <v>191</v>
      </c>
      <c r="Q26" s="6" t="s">
        <v>232</v>
      </c>
      <c r="R26" s="6" t="s">
        <v>156</v>
      </c>
      <c r="S26" s="6" t="s">
        <v>138</v>
      </c>
      <c r="X26" s="6" t="s">
        <v>115</v>
      </c>
      <c r="Y26" s="6" t="s">
        <v>33</v>
      </c>
      <c r="Z26" s="6" t="s">
        <v>79</v>
      </c>
      <c r="AA26" s="6" t="s">
        <v>298</v>
      </c>
      <c r="AB26" s="6" t="s">
        <v>44</v>
      </c>
      <c r="AC26" s="6" t="s">
        <v>234</v>
      </c>
      <c r="AD26" s="6" t="s">
        <v>203</v>
      </c>
    </row>
    <row r="27" spans="1:30" x14ac:dyDescent="0.25">
      <c r="A27" t="s">
        <v>4</v>
      </c>
      <c r="B27" t="s">
        <v>142</v>
      </c>
      <c r="D27" s="10" t="str">
        <f t="shared" si="5"/>
        <v/>
      </c>
      <c r="E27" s="1">
        <v>2</v>
      </c>
      <c r="F27" s="10">
        <f t="shared" si="6"/>
        <v>4</v>
      </c>
      <c r="H27" s="10" t="str">
        <f t="shared" si="7"/>
        <v/>
      </c>
      <c r="J27" s="10" t="str">
        <f t="shared" si="8"/>
        <v/>
      </c>
      <c r="K27" s="13">
        <f t="shared" si="4"/>
        <v>4</v>
      </c>
      <c r="L27" s="5" t="s">
        <v>73</v>
      </c>
    </row>
    <row r="28" spans="1:30" x14ac:dyDescent="0.25">
      <c r="A28" t="s">
        <v>4</v>
      </c>
      <c r="B28" t="s">
        <v>217</v>
      </c>
      <c r="D28" s="10" t="str">
        <f t="shared" si="5"/>
        <v/>
      </c>
      <c r="E28" s="1">
        <v>2</v>
      </c>
      <c r="F28" s="10">
        <f t="shared" si="6"/>
        <v>4</v>
      </c>
      <c r="H28" s="10" t="str">
        <f t="shared" si="7"/>
        <v/>
      </c>
      <c r="J28" s="10" t="str">
        <f t="shared" si="8"/>
        <v/>
      </c>
      <c r="K28" s="13">
        <f t="shared" si="4"/>
        <v>4</v>
      </c>
      <c r="L28" s="5" t="s">
        <v>13</v>
      </c>
    </row>
    <row r="29" spans="1:30" ht="60" customHeight="1" x14ac:dyDescent="0.25">
      <c r="A29" t="s">
        <v>160</v>
      </c>
      <c r="B29" t="s">
        <v>64</v>
      </c>
      <c r="D29" s="10" t="str">
        <f t="shared" si="5"/>
        <v/>
      </c>
      <c r="E29" s="1">
        <v>4</v>
      </c>
      <c r="F29" s="10">
        <f t="shared" si="6"/>
        <v>8</v>
      </c>
      <c r="H29" s="10" t="str">
        <f t="shared" si="7"/>
        <v/>
      </c>
      <c r="J29" s="10" t="str">
        <f t="shared" si="8"/>
        <v/>
      </c>
      <c r="K29" s="13">
        <f t="shared" si="4"/>
        <v>8</v>
      </c>
      <c r="L29" s="5" t="s">
        <v>305</v>
      </c>
      <c r="M29" s="5" t="s">
        <v>190</v>
      </c>
      <c r="P29" s="6" t="s">
        <v>192</v>
      </c>
      <c r="Q29" s="6" t="s">
        <v>260</v>
      </c>
      <c r="R29" s="6" t="s">
        <v>182</v>
      </c>
      <c r="S29" s="6" t="s">
        <v>204</v>
      </c>
      <c r="X29" s="6" t="s">
        <v>115</v>
      </c>
      <c r="Y29" s="6" t="s">
        <v>302</v>
      </c>
      <c r="Z29" s="6" t="s">
        <v>92</v>
      </c>
      <c r="AA29" s="6" t="s">
        <v>127</v>
      </c>
      <c r="AB29" s="6" t="s">
        <v>69</v>
      </c>
      <c r="AC29" s="6" t="s">
        <v>258</v>
      </c>
      <c r="AD29" s="6" t="s">
        <v>133</v>
      </c>
    </row>
    <row r="30" spans="1:30" ht="60" customHeight="1" x14ac:dyDescent="0.25">
      <c r="A30" t="s">
        <v>261</v>
      </c>
      <c r="B30" t="s">
        <v>239</v>
      </c>
      <c r="D30" s="10" t="str">
        <f t="shared" si="5"/>
        <v/>
      </c>
      <c r="F30" s="10" t="str">
        <f t="shared" si="6"/>
        <v/>
      </c>
      <c r="G30" s="1">
        <v>2</v>
      </c>
      <c r="H30" s="10">
        <f t="shared" si="7"/>
        <v>2</v>
      </c>
      <c r="J30" s="10" t="str">
        <f t="shared" si="8"/>
        <v/>
      </c>
      <c r="K30" s="13">
        <f t="shared" si="4"/>
        <v>2</v>
      </c>
      <c r="L30" s="5" t="s">
        <v>121</v>
      </c>
      <c r="M30" s="5" t="s">
        <v>264</v>
      </c>
      <c r="P30" s="6" t="s">
        <v>212</v>
      </c>
      <c r="Q30" s="6" t="s">
        <v>157</v>
      </c>
      <c r="R30" s="6" t="s">
        <v>164</v>
      </c>
      <c r="S30" s="6" t="s">
        <v>129</v>
      </c>
      <c r="X30" s="6" t="s">
        <v>115</v>
      </c>
      <c r="Y30" s="6" t="s">
        <v>36</v>
      </c>
      <c r="Z30" s="6" t="s">
        <v>211</v>
      </c>
      <c r="AA30" s="6" t="s">
        <v>262</v>
      </c>
      <c r="AB30" s="6" t="s">
        <v>155</v>
      </c>
      <c r="AC30" s="6" t="s">
        <v>125</v>
      </c>
      <c r="AD30" s="6" t="s">
        <v>272</v>
      </c>
    </row>
    <row r="31" spans="1:30" ht="60" customHeight="1" x14ac:dyDescent="0.25">
      <c r="A31" s="8" t="s">
        <v>237</v>
      </c>
      <c r="B31" t="s">
        <v>292</v>
      </c>
      <c r="D31" s="10" t="str">
        <f t="shared" si="5"/>
        <v/>
      </c>
      <c r="F31" s="10" t="str">
        <f t="shared" si="6"/>
        <v/>
      </c>
      <c r="H31" s="10" t="str">
        <f t="shared" si="7"/>
        <v/>
      </c>
      <c r="I31" s="1">
        <v>4</v>
      </c>
      <c r="J31" s="10">
        <f t="shared" si="8"/>
        <v>4</v>
      </c>
      <c r="K31" s="13">
        <f t="shared" si="4"/>
        <v>4</v>
      </c>
      <c r="L31" s="5" t="s">
        <v>256</v>
      </c>
      <c r="M31" s="5" t="s">
        <v>116</v>
      </c>
      <c r="P31" s="6" t="s">
        <v>24</v>
      </c>
      <c r="Q31" s="6" t="s">
        <v>157</v>
      </c>
      <c r="R31" s="6" t="s">
        <v>287</v>
      </c>
      <c r="S31" s="6" t="s">
        <v>45</v>
      </c>
      <c r="X31" s="6" t="s">
        <v>115</v>
      </c>
      <c r="Y31" s="6" t="s">
        <v>299</v>
      </c>
      <c r="Z31" s="6" t="s">
        <v>273</v>
      </c>
      <c r="AA31" s="6" t="s">
        <v>279</v>
      </c>
      <c r="AB31" s="6" t="s">
        <v>169</v>
      </c>
      <c r="AC31" s="6" t="s">
        <v>187</v>
      </c>
      <c r="AD31" s="6" t="s">
        <v>117</v>
      </c>
    </row>
    <row r="32" spans="1:30" ht="60" customHeight="1" x14ac:dyDescent="0.25">
      <c r="A32" t="s">
        <v>301</v>
      </c>
      <c r="B32" t="s">
        <v>85</v>
      </c>
      <c r="D32" s="10" t="str">
        <f t="shared" si="5"/>
        <v/>
      </c>
      <c r="F32" s="10" t="str">
        <f t="shared" si="6"/>
        <v/>
      </c>
      <c r="G32" s="1">
        <v>1</v>
      </c>
      <c r="H32" s="10">
        <f t="shared" si="7"/>
        <v>1</v>
      </c>
      <c r="I32" s="1">
        <v>1</v>
      </c>
      <c r="J32" s="10">
        <f t="shared" si="8"/>
        <v>1</v>
      </c>
      <c r="K32" s="13">
        <f t="shared" si="4"/>
        <v>2</v>
      </c>
      <c r="L32" s="5" t="s">
        <v>196</v>
      </c>
      <c r="M32" s="5" t="s">
        <v>222</v>
      </c>
      <c r="P32" s="6" t="s">
        <v>185</v>
      </c>
      <c r="Q32" s="6" t="s">
        <v>105</v>
      </c>
      <c r="R32" s="6" t="s">
        <v>227</v>
      </c>
      <c r="S32" s="6" t="s">
        <v>269</v>
      </c>
      <c r="X32" s="6" t="s">
        <v>115</v>
      </c>
      <c r="Y32" s="6" t="s">
        <v>165</v>
      </c>
      <c r="Z32" s="6" t="s">
        <v>92</v>
      </c>
      <c r="AA32" s="6" t="s">
        <v>262</v>
      </c>
      <c r="AB32" s="6" t="s">
        <v>155</v>
      </c>
      <c r="AC32" s="6" t="s">
        <v>167</v>
      </c>
      <c r="AD32" s="6" t="s">
        <v>231</v>
      </c>
    </row>
    <row r="33" spans="4:11" x14ac:dyDescent="0.25">
      <c r="D33" s="10" t="str">
        <f t="shared" si="5"/>
        <v/>
      </c>
      <c r="F33" s="10" t="str">
        <f t="shared" si="6"/>
        <v/>
      </c>
      <c r="H33" s="10" t="str">
        <f t="shared" si="7"/>
        <v/>
      </c>
      <c r="J33" s="10" t="str">
        <f t="shared" si="8"/>
        <v/>
      </c>
      <c r="K33" s="13">
        <f t="shared" si="4"/>
        <v>0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</dc:creator>
  <cp:lastModifiedBy>Loïc</cp:lastModifiedBy>
  <dcterms:created xsi:type="dcterms:W3CDTF">2016-06-26T16:30:32Z</dcterms:created>
  <dcterms:modified xsi:type="dcterms:W3CDTF">2016-06-26T16:30:32Z</dcterms:modified>
</cp:coreProperties>
</file>