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4"/>
  </bookViews>
  <sheets>
    <sheet name="Données" sheetId="1" r:id="rId1"/>
    <sheet name="Moyenne" sheetId="3" r:id="rId2"/>
    <sheet name="Age" sheetId="2" r:id="rId3"/>
    <sheet name="Globales" sheetId="4" r:id="rId4"/>
    <sheet name="Globales2" sheetId="5" r:id="rId5"/>
  </sheets>
  <definedNames>
    <definedName name="_xlnm._FilterDatabase" localSheetId="0" hidden="1">Données!$A$1:$H$55</definedName>
    <definedName name="_xlnm._FilterDatabase" localSheetId="3" hidden="1">Globales!$A$1:$H$99</definedName>
    <definedName name="_xlnm._FilterDatabase" localSheetId="1" hidden="1">Moyenne!$A$1:$H$55</definedName>
    <definedName name="_xlnm.Criteria" localSheetId="3">Globales!$H$2:$H$4</definedName>
  </definedNames>
  <calcPr calcId="152511"/>
</workbook>
</file>

<file path=xl/calcChain.xml><?xml version="1.0" encoding="utf-8"?>
<calcChain xmlns="http://schemas.openxmlformats.org/spreadsheetml/2006/main">
  <c r="C2" i="5" l="1"/>
  <c r="B2" i="5"/>
  <c r="A2" i="5"/>
  <c r="K98" i="4" l="1"/>
  <c r="H34" i="4"/>
  <c r="H94" i="4"/>
  <c r="H86" i="4"/>
  <c r="H83" i="4"/>
  <c r="H77" i="4"/>
  <c r="H71" i="4"/>
  <c r="H73" i="4"/>
  <c r="H68" i="4"/>
  <c r="H64" i="4"/>
  <c r="H60" i="4"/>
  <c r="H54" i="4"/>
  <c r="H52" i="4"/>
  <c r="H48" i="4"/>
  <c r="H45" i="4"/>
  <c r="H41" i="4"/>
  <c r="H38" i="4"/>
  <c r="H28" i="4"/>
  <c r="H23" i="4"/>
  <c r="H9" i="4"/>
  <c r="H95" i="4" l="1"/>
  <c r="H87" i="4"/>
  <c r="H78" i="4"/>
  <c r="H69" i="4"/>
  <c r="H61" i="4"/>
  <c r="H55" i="4"/>
  <c r="H49" i="4"/>
  <c r="H42" i="4"/>
  <c r="H35" i="4"/>
  <c r="H29" i="4"/>
  <c r="H24" i="4"/>
  <c r="D96" i="4"/>
  <c r="D88" i="4"/>
  <c r="D79" i="4"/>
  <c r="D70" i="4"/>
  <c r="D62" i="4"/>
  <c r="D56" i="4"/>
  <c r="D50" i="4"/>
  <c r="D43" i="4"/>
  <c r="D36" i="4"/>
  <c r="D30" i="4"/>
  <c r="D25" i="4"/>
  <c r="H98" i="4" l="1"/>
  <c r="D99" i="4"/>
</calcChain>
</file>

<file path=xl/sharedStrings.xml><?xml version="1.0" encoding="utf-8"?>
<sst xmlns="http://schemas.openxmlformats.org/spreadsheetml/2006/main" count="1378" uniqueCount="201">
  <si>
    <t>Prénom</t>
  </si>
  <si>
    <t>Moyenne</t>
  </si>
  <si>
    <t>Age</t>
  </si>
  <si>
    <t>Région</t>
  </si>
  <si>
    <t>Specialité</t>
  </si>
  <si>
    <t>Sexe</t>
  </si>
  <si>
    <t>Adresse</t>
  </si>
  <si>
    <t>Mandian</t>
  </si>
  <si>
    <t>Ndiaye</t>
  </si>
  <si>
    <t>Seyni</t>
  </si>
  <si>
    <t>Tapha</t>
  </si>
  <si>
    <t>Landing</t>
  </si>
  <si>
    <t>Salim</t>
  </si>
  <si>
    <t>Dame</t>
  </si>
  <si>
    <t>Elhadj</t>
  </si>
  <si>
    <t>Lobé</t>
  </si>
  <si>
    <t>Ndié</t>
  </si>
  <si>
    <t>Bouba</t>
  </si>
  <si>
    <t>Ibou</t>
  </si>
  <si>
    <t>Bass</t>
  </si>
  <si>
    <t>Cheikh</t>
  </si>
  <si>
    <t>Maguette</t>
  </si>
  <si>
    <t>Mor</t>
  </si>
  <si>
    <t>Arame</t>
  </si>
  <si>
    <t>Tidiane</t>
  </si>
  <si>
    <t>Assane</t>
  </si>
  <si>
    <t>Seynabou</t>
  </si>
  <si>
    <t>Maimouna</t>
  </si>
  <si>
    <t>Maissa</t>
  </si>
  <si>
    <t>Modou</t>
  </si>
  <si>
    <t>Khalifa</t>
  </si>
  <si>
    <t>Oumou</t>
  </si>
  <si>
    <t>Fatoumata</t>
  </si>
  <si>
    <t>Baldé</t>
  </si>
  <si>
    <t>Justin</t>
  </si>
  <si>
    <t>Omar</t>
  </si>
  <si>
    <t>Marcelino</t>
  </si>
  <si>
    <t>Maty</t>
  </si>
  <si>
    <t>Barth</t>
  </si>
  <si>
    <t>Aly</t>
  </si>
  <si>
    <t>Issa</t>
  </si>
  <si>
    <t>Betty</t>
  </si>
  <si>
    <t>Alassane</t>
  </si>
  <si>
    <t>Abdoulaye</t>
  </si>
  <si>
    <t>Seye</t>
  </si>
  <si>
    <t>Diop</t>
  </si>
  <si>
    <t>Volette</t>
  </si>
  <si>
    <t>Pape</t>
  </si>
  <si>
    <t>Guissé</t>
  </si>
  <si>
    <t>Déthié</t>
  </si>
  <si>
    <t>Koné</t>
  </si>
  <si>
    <t>Idy</t>
  </si>
  <si>
    <t>Ahmed</t>
  </si>
  <si>
    <t>Moustapha</t>
  </si>
  <si>
    <t>Thio</t>
  </si>
  <si>
    <t>Zeyna</t>
  </si>
  <si>
    <t>Diène</t>
  </si>
  <si>
    <t>Laye</t>
  </si>
  <si>
    <t>Mbaye</t>
  </si>
  <si>
    <t>Youssou</t>
  </si>
  <si>
    <t>Ndong</t>
  </si>
  <si>
    <t>Sané</t>
  </si>
  <si>
    <t>Diédhiou</t>
  </si>
  <si>
    <t>Faye</t>
  </si>
  <si>
    <t>Dramé</t>
  </si>
  <si>
    <t>Sall</t>
  </si>
  <si>
    <t>Niang</t>
  </si>
  <si>
    <t>Gueye</t>
  </si>
  <si>
    <t>Sarr</t>
  </si>
  <si>
    <t>Ndaw</t>
  </si>
  <si>
    <t>Diabaye</t>
  </si>
  <si>
    <t>Samb</t>
  </si>
  <si>
    <t>Ly</t>
  </si>
  <si>
    <t>Sow</t>
  </si>
  <si>
    <t>Ndour</t>
  </si>
  <si>
    <t>Héléne</t>
  </si>
  <si>
    <t>Bodian</t>
  </si>
  <si>
    <t>Nzaly</t>
  </si>
  <si>
    <t>Sy</t>
  </si>
  <si>
    <t>Garcia</t>
  </si>
  <si>
    <t>Ndao</t>
  </si>
  <si>
    <t>Top</t>
  </si>
  <si>
    <t>ba</t>
  </si>
  <si>
    <t>Wellé</t>
  </si>
  <si>
    <t>Samba</t>
  </si>
  <si>
    <t>Diouldé</t>
  </si>
  <si>
    <t>Malick</t>
  </si>
  <si>
    <t>Ousmane</t>
  </si>
  <si>
    <t>Mbengue</t>
  </si>
  <si>
    <t>Ousseynou</t>
  </si>
  <si>
    <t>Djiméra</t>
  </si>
  <si>
    <t>Masculin</t>
  </si>
  <si>
    <t>Féminin</t>
  </si>
  <si>
    <t>Amy</t>
  </si>
  <si>
    <t>Daba</t>
  </si>
  <si>
    <t>Adja</t>
  </si>
  <si>
    <t>Informatique</t>
  </si>
  <si>
    <t>Logistique</t>
  </si>
  <si>
    <t>Droit</t>
  </si>
  <si>
    <t>Génie Civil</t>
  </si>
  <si>
    <t>Comptabilité</t>
  </si>
  <si>
    <t>Journalisme</t>
  </si>
  <si>
    <t>Littérature</t>
  </si>
  <si>
    <t>Bureautique</t>
  </si>
  <si>
    <t>Economie</t>
  </si>
  <si>
    <t>Marketing</t>
  </si>
  <si>
    <t>Communication</t>
  </si>
  <si>
    <t>Ba</t>
  </si>
  <si>
    <t>Ziguinchor</t>
  </si>
  <si>
    <t>Diourbel</t>
  </si>
  <si>
    <t>Kolda</t>
  </si>
  <si>
    <t>Fatick</t>
  </si>
  <si>
    <t>Dakar</t>
  </si>
  <si>
    <t>Saint-Louis</t>
  </si>
  <si>
    <t>Matam</t>
  </si>
  <si>
    <t>Louga</t>
  </si>
  <si>
    <t>Podor</t>
  </si>
  <si>
    <t>Kaolack</t>
  </si>
  <si>
    <t>Thies</t>
  </si>
  <si>
    <t>Touba</t>
  </si>
  <si>
    <t>Niakhar</t>
  </si>
  <si>
    <t>Mbao</t>
  </si>
  <si>
    <t>Keur Massar</t>
  </si>
  <si>
    <t>Pikine</t>
  </si>
  <si>
    <t>Malika</t>
  </si>
  <si>
    <t>Jaxay</t>
  </si>
  <si>
    <t>Nboune</t>
  </si>
  <si>
    <t>Boune</t>
  </si>
  <si>
    <t>Niary Tally</t>
  </si>
  <si>
    <t>Karack</t>
  </si>
  <si>
    <t>Grand yoff</t>
  </si>
  <si>
    <t>Yoff</t>
  </si>
  <si>
    <t>Notto</t>
  </si>
  <si>
    <t>Fann</t>
  </si>
  <si>
    <t>Ouakam</t>
  </si>
  <si>
    <t>Ndutt</t>
  </si>
  <si>
    <t>Plateau</t>
  </si>
  <si>
    <t>biscuiterie</t>
  </si>
  <si>
    <t>liberté 6</t>
  </si>
  <si>
    <t>Daga</t>
  </si>
  <si>
    <t>Kassa</t>
  </si>
  <si>
    <t>Yeumbeul</t>
  </si>
  <si>
    <t>Kabatoki</t>
  </si>
  <si>
    <t>Rosso</t>
  </si>
  <si>
    <t>Cap Skiring</t>
  </si>
  <si>
    <t>Oussouye</t>
  </si>
  <si>
    <t>Mont-Rolland</t>
  </si>
  <si>
    <t>Dingkou</t>
  </si>
  <si>
    <t>Kaffrine</t>
  </si>
  <si>
    <t>Dagana</t>
  </si>
  <si>
    <t>Bignona</t>
  </si>
  <si>
    <t>Diouloulou</t>
  </si>
  <si>
    <t>Pata</t>
  </si>
  <si>
    <t>Vélingara</t>
  </si>
  <si>
    <t>Dahra</t>
  </si>
  <si>
    <t>Kébémer</t>
  </si>
  <si>
    <t>Linguère</t>
  </si>
  <si>
    <t>Bambey</t>
  </si>
  <si>
    <t>Orkadiéré</t>
  </si>
  <si>
    <t>Kangal</t>
  </si>
  <si>
    <t>Mbellabélé</t>
  </si>
  <si>
    <t>Gossas</t>
  </si>
  <si>
    <t>Djilor</t>
  </si>
  <si>
    <t>Birkelane</t>
  </si>
  <si>
    <t>Mabo</t>
  </si>
  <si>
    <t>Malem-Hodar</t>
  </si>
  <si>
    <t>Mpal</t>
  </si>
  <si>
    <t>Kahone</t>
  </si>
  <si>
    <t>Nom</t>
  </si>
  <si>
    <t>Moyenne Dakar</t>
  </si>
  <si>
    <t>Moyenne Diourbel</t>
  </si>
  <si>
    <t>Moyenne Fatick</t>
  </si>
  <si>
    <t>Moyenne Kaffrine</t>
  </si>
  <si>
    <t>Moyenne Kaolack</t>
  </si>
  <si>
    <t>Moyenne Kolda</t>
  </si>
  <si>
    <t>Moyenne Louga</t>
  </si>
  <si>
    <t>Moyenne Matam</t>
  </si>
  <si>
    <t>Moyenne Saint-Louis</t>
  </si>
  <si>
    <t>Moyenne Thies</t>
  </si>
  <si>
    <t>Moyenne Ziguinchor</t>
  </si>
  <si>
    <t>Effectifs Diourbel</t>
  </si>
  <si>
    <t>Effectifs Fatick</t>
  </si>
  <si>
    <t>Effectifs Kaffrine</t>
  </si>
  <si>
    <t>Effectifs Kaolack</t>
  </si>
  <si>
    <t>Effectifs Kolda</t>
  </si>
  <si>
    <t>Effectifs Louga</t>
  </si>
  <si>
    <t>Effectifs Matam</t>
  </si>
  <si>
    <t>Effectifs Saint-Louis</t>
  </si>
  <si>
    <t>Effectifs Thies</t>
  </si>
  <si>
    <t>Effectifs Ziguinchor</t>
  </si>
  <si>
    <t>Effectif Total</t>
  </si>
  <si>
    <t>Effectifs Dakar</t>
  </si>
  <si>
    <t>Nombre Féminin</t>
  </si>
  <si>
    <t>Nombre Masculin</t>
  </si>
  <si>
    <t>Moyenne Ecole</t>
  </si>
  <si>
    <t xml:space="preserve">Moyenne </t>
  </si>
  <si>
    <t>filles</t>
  </si>
  <si>
    <t>garcons</t>
  </si>
  <si>
    <t>meil_region</t>
  </si>
  <si>
    <t>% garcons</t>
  </si>
  <si>
    <t>% filles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</si>
</sst>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9" fontId="0" fillId="0" borderId="0" xfId="1" applyFont="1"/>
    <xf numFmtId="9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3" borderId="4" xfId="1" applyNumberFormat="1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rgb="FF92D050"/>
  </sheetPr>
  <dimension ref="A1:H55"/>
  <sheetViews>
    <sheetView topLeftCell="A34" zoomScale="90" zoomScaleNormal="90" workbookViewId="0">
      <selection activeCell="C12" sqref="C12"/>
    </sheetView>
  </sheetViews>
  <sheetFormatPr baseColWidth="10" defaultColWidth="9.140625" defaultRowHeight="15" x14ac:dyDescent="0.25"/>
  <cols>
    <col min="2" max="2" width="12.28515625" bestFit="1" customWidth="1"/>
    <col min="3" max="3" width="13.140625" bestFit="1" customWidth="1"/>
    <col min="6" max="6" width="10.42578125" bestFit="1" customWidth="1"/>
    <col min="7" max="7" width="15" bestFit="1" customWidth="1"/>
    <col min="8" max="8" width="10.140625" bestFit="1" customWidth="1"/>
  </cols>
  <sheetData>
    <row r="1" spans="1:8" x14ac:dyDescent="0.25">
      <c r="A1" s="2" t="s">
        <v>168</v>
      </c>
      <c r="B1" s="2" t="s">
        <v>0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25">
      <c r="A2" s="1" t="s">
        <v>82</v>
      </c>
      <c r="B2" s="1" t="s">
        <v>39</v>
      </c>
      <c r="C2" s="1" t="s">
        <v>154</v>
      </c>
      <c r="D2" s="1">
        <v>12</v>
      </c>
      <c r="E2" s="1">
        <v>21</v>
      </c>
      <c r="F2" s="1" t="s">
        <v>115</v>
      </c>
      <c r="G2" s="1" t="s">
        <v>106</v>
      </c>
      <c r="H2" s="1" t="s">
        <v>91</v>
      </c>
    </row>
    <row r="3" spans="1:8" x14ac:dyDescent="0.25">
      <c r="A3" s="1" t="s">
        <v>107</v>
      </c>
      <c r="B3" s="1" t="s">
        <v>40</v>
      </c>
      <c r="C3" s="1" t="s">
        <v>124</v>
      </c>
      <c r="D3" s="1">
        <v>16</v>
      </c>
      <c r="E3" s="1">
        <v>21</v>
      </c>
      <c r="F3" s="1" t="s">
        <v>112</v>
      </c>
      <c r="G3" s="1" t="s">
        <v>99</v>
      </c>
      <c r="H3" s="1" t="s">
        <v>91</v>
      </c>
    </row>
    <row r="4" spans="1:8" x14ac:dyDescent="0.25">
      <c r="A4" s="1" t="s">
        <v>33</v>
      </c>
      <c r="B4" s="1" t="s">
        <v>31</v>
      </c>
      <c r="C4" s="1" t="s">
        <v>165</v>
      </c>
      <c r="D4" s="1">
        <v>7</v>
      </c>
      <c r="E4" s="1">
        <v>21</v>
      </c>
      <c r="F4" s="1" t="s">
        <v>148</v>
      </c>
      <c r="G4" s="1" t="s">
        <v>102</v>
      </c>
      <c r="H4" s="1" t="s">
        <v>92</v>
      </c>
    </row>
    <row r="5" spans="1:8" x14ac:dyDescent="0.25">
      <c r="A5" s="1" t="s">
        <v>33</v>
      </c>
      <c r="B5" s="1" t="s">
        <v>32</v>
      </c>
      <c r="C5" s="1" t="s">
        <v>153</v>
      </c>
      <c r="D5" s="1">
        <v>8</v>
      </c>
      <c r="E5" s="1">
        <v>22</v>
      </c>
      <c r="F5" s="1" t="s">
        <v>110</v>
      </c>
      <c r="G5" s="1" t="s">
        <v>98</v>
      </c>
      <c r="H5" s="1" t="s">
        <v>92</v>
      </c>
    </row>
    <row r="6" spans="1:8" x14ac:dyDescent="0.25">
      <c r="A6" s="1" t="s">
        <v>76</v>
      </c>
      <c r="B6" s="1" t="s">
        <v>30</v>
      </c>
      <c r="C6" s="1" t="s">
        <v>151</v>
      </c>
      <c r="D6" s="1">
        <v>14</v>
      </c>
      <c r="E6" s="1">
        <v>24</v>
      </c>
      <c r="F6" s="1" t="s">
        <v>108</v>
      </c>
      <c r="G6" s="1" t="s">
        <v>106</v>
      </c>
      <c r="H6" s="1" t="s">
        <v>91</v>
      </c>
    </row>
    <row r="7" spans="1:8" x14ac:dyDescent="0.25">
      <c r="A7" s="1" t="s">
        <v>76</v>
      </c>
      <c r="B7" s="1" t="s">
        <v>87</v>
      </c>
      <c r="C7" s="1" t="s">
        <v>150</v>
      </c>
      <c r="D7" s="1">
        <v>9</v>
      </c>
      <c r="E7" s="1">
        <v>26</v>
      </c>
      <c r="F7" s="1" t="s">
        <v>108</v>
      </c>
      <c r="G7" s="1" t="s">
        <v>105</v>
      </c>
      <c r="H7" s="1" t="s">
        <v>91</v>
      </c>
    </row>
    <row r="8" spans="1:8" x14ac:dyDescent="0.25">
      <c r="A8" s="1" t="s">
        <v>70</v>
      </c>
      <c r="B8" s="1" t="s">
        <v>22</v>
      </c>
      <c r="C8" s="1" t="s">
        <v>125</v>
      </c>
      <c r="D8" s="1">
        <v>14</v>
      </c>
      <c r="E8" s="1">
        <v>24</v>
      </c>
      <c r="F8" s="1" t="s">
        <v>112</v>
      </c>
      <c r="G8" s="1" t="s">
        <v>97</v>
      </c>
      <c r="H8" s="1" t="s">
        <v>91</v>
      </c>
    </row>
    <row r="9" spans="1:8" x14ac:dyDescent="0.25">
      <c r="A9" s="1" t="s">
        <v>62</v>
      </c>
      <c r="B9" s="1" t="s">
        <v>38</v>
      </c>
      <c r="C9" s="1" t="s">
        <v>145</v>
      </c>
      <c r="D9" s="1">
        <v>7</v>
      </c>
      <c r="E9" s="1">
        <v>19</v>
      </c>
      <c r="F9" s="1" t="s">
        <v>108</v>
      </c>
      <c r="G9" s="1" t="s">
        <v>96</v>
      </c>
      <c r="H9" s="1" t="s">
        <v>91</v>
      </c>
    </row>
    <row r="10" spans="1:8" x14ac:dyDescent="0.25">
      <c r="A10" s="1" t="s">
        <v>62</v>
      </c>
      <c r="B10" s="1" t="s">
        <v>12</v>
      </c>
      <c r="C10" s="1" t="s">
        <v>144</v>
      </c>
      <c r="D10" s="1">
        <v>12</v>
      </c>
      <c r="E10" s="1">
        <v>21</v>
      </c>
      <c r="F10" s="1" t="s">
        <v>108</v>
      </c>
      <c r="G10" s="1" t="s">
        <v>99</v>
      </c>
      <c r="H10" s="1" t="s">
        <v>91</v>
      </c>
    </row>
    <row r="11" spans="1:8" x14ac:dyDescent="0.25">
      <c r="A11" s="1" t="s">
        <v>56</v>
      </c>
      <c r="B11" s="1" t="s">
        <v>55</v>
      </c>
      <c r="C11" s="1" t="s">
        <v>146</v>
      </c>
      <c r="D11" s="1">
        <v>18</v>
      </c>
      <c r="E11" s="1">
        <v>25</v>
      </c>
      <c r="F11" s="1" t="s">
        <v>118</v>
      </c>
      <c r="G11" s="1" t="s">
        <v>99</v>
      </c>
      <c r="H11" s="1" t="s">
        <v>92</v>
      </c>
    </row>
    <row r="12" spans="1:8" x14ac:dyDescent="0.25">
      <c r="A12" s="1" t="s">
        <v>45</v>
      </c>
      <c r="B12" s="1" t="s">
        <v>32</v>
      </c>
      <c r="C12" s="1" t="s">
        <v>122</v>
      </c>
      <c r="D12" s="1">
        <v>11</v>
      </c>
      <c r="E12" s="1">
        <v>19</v>
      </c>
      <c r="F12" s="1" t="s">
        <v>112</v>
      </c>
      <c r="G12" s="1" t="s">
        <v>102</v>
      </c>
      <c r="H12" s="1" t="s">
        <v>92</v>
      </c>
    </row>
    <row r="13" spans="1:8" x14ac:dyDescent="0.25">
      <c r="A13" s="1" t="s">
        <v>45</v>
      </c>
      <c r="B13" s="1" t="s">
        <v>22</v>
      </c>
      <c r="C13" s="1" t="s">
        <v>134</v>
      </c>
      <c r="D13" s="1">
        <v>16</v>
      </c>
      <c r="E13" s="1">
        <v>23</v>
      </c>
      <c r="F13" s="1" t="s">
        <v>112</v>
      </c>
      <c r="G13" s="1" t="s">
        <v>101</v>
      </c>
      <c r="H13" s="1" t="s">
        <v>91</v>
      </c>
    </row>
    <row r="14" spans="1:8" x14ac:dyDescent="0.25">
      <c r="A14" s="1" t="s">
        <v>45</v>
      </c>
      <c r="B14" s="1" t="s">
        <v>20</v>
      </c>
      <c r="C14" s="1" t="s">
        <v>155</v>
      </c>
      <c r="D14" s="1">
        <v>17</v>
      </c>
      <c r="E14" s="1">
        <v>24</v>
      </c>
      <c r="F14" s="1" t="s">
        <v>115</v>
      </c>
      <c r="G14" s="1" t="s">
        <v>97</v>
      </c>
      <c r="H14" s="1" t="s">
        <v>91</v>
      </c>
    </row>
    <row r="15" spans="1:8" x14ac:dyDescent="0.25">
      <c r="A15" s="1" t="s">
        <v>45</v>
      </c>
      <c r="B15" s="1" t="s">
        <v>37</v>
      </c>
      <c r="C15" s="1" t="s">
        <v>129</v>
      </c>
      <c r="D15" s="1">
        <v>13</v>
      </c>
      <c r="E15" s="1">
        <v>25</v>
      </c>
      <c r="F15" s="1" t="s">
        <v>112</v>
      </c>
      <c r="G15" s="1" t="s">
        <v>104</v>
      </c>
      <c r="H15" s="1" t="s">
        <v>92</v>
      </c>
    </row>
    <row r="16" spans="1:8" x14ac:dyDescent="0.25">
      <c r="A16" s="1" t="s">
        <v>45</v>
      </c>
      <c r="B16" s="1" t="s">
        <v>86</v>
      </c>
      <c r="C16" s="1" t="s">
        <v>167</v>
      </c>
      <c r="D16" s="1">
        <v>9</v>
      </c>
      <c r="E16" s="1">
        <v>29</v>
      </c>
      <c r="F16" s="1" t="s">
        <v>117</v>
      </c>
      <c r="G16" s="1" t="s">
        <v>105</v>
      </c>
      <c r="H16" s="1" t="s">
        <v>91</v>
      </c>
    </row>
    <row r="17" spans="1:8" x14ac:dyDescent="0.25">
      <c r="A17" s="1" t="s">
        <v>85</v>
      </c>
      <c r="B17" s="1" t="s">
        <v>84</v>
      </c>
      <c r="C17" s="1" t="s">
        <v>166</v>
      </c>
      <c r="D17" s="1">
        <v>13</v>
      </c>
      <c r="E17" s="1">
        <v>27</v>
      </c>
      <c r="F17" s="1" t="s">
        <v>113</v>
      </c>
      <c r="G17" s="1" t="s">
        <v>100</v>
      </c>
      <c r="H17" s="1" t="s">
        <v>91</v>
      </c>
    </row>
    <row r="18" spans="1:8" x14ac:dyDescent="0.25">
      <c r="A18" s="1" t="s">
        <v>90</v>
      </c>
      <c r="B18" s="1" t="s">
        <v>89</v>
      </c>
      <c r="C18" s="1" t="s">
        <v>123</v>
      </c>
      <c r="D18" s="1">
        <v>10</v>
      </c>
      <c r="E18" s="1">
        <v>32</v>
      </c>
      <c r="F18" s="1" t="s">
        <v>112</v>
      </c>
      <c r="G18" s="1" t="s">
        <v>99</v>
      </c>
      <c r="H18" s="1" t="s">
        <v>91</v>
      </c>
    </row>
    <row r="19" spans="1:8" x14ac:dyDescent="0.25">
      <c r="A19" s="1" t="s">
        <v>64</v>
      </c>
      <c r="B19" s="1" t="s">
        <v>16</v>
      </c>
      <c r="C19" s="1" t="s">
        <v>143</v>
      </c>
      <c r="D19" s="1">
        <v>13</v>
      </c>
      <c r="E19" s="1">
        <v>21</v>
      </c>
      <c r="F19" s="1" t="s">
        <v>113</v>
      </c>
      <c r="G19" s="1" t="s">
        <v>100</v>
      </c>
      <c r="H19" s="1" t="s">
        <v>91</v>
      </c>
    </row>
    <row r="20" spans="1:8" x14ac:dyDescent="0.25">
      <c r="A20" s="1" t="s">
        <v>63</v>
      </c>
      <c r="B20" s="1" t="s">
        <v>42</v>
      </c>
      <c r="C20" s="1" t="s">
        <v>132</v>
      </c>
      <c r="D20" s="1">
        <v>5</v>
      </c>
      <c r="E20" s="1">
        <v>19</v>
      </c>
      <c r="F20" s="1" t="s">
        <v>118</v>
      </c>
      <c r="G20" s="1" t="s">
        <v>104</v>
      </c>
      <c r="H20" s="1" t="s">
        <v>91</v>
      </c>
    </row>
    <row r="21" spans="1:8" x14ac:dyDescent="0.25">
      <c r="A21" s="1" t="s">
        <v>63</v>
      </c>
      <c r="B21" s="1" t="s">
        <v>13</v>
      </c>
      <c r="C21" s="1" t="s">
        <v>120</v>
      </c>
      <c r="D21" s="1">
        <v>13</v>
      </c>
      <c r="E21" s="1">
        <v>22</v>
      </c>
      <c r="F21" s="1" t="s">
        <v>111</v>
      </c>
      <c r="G21" s="1" t="s">
        <v>98</v>
      </c>
      <c r="H21" s="1" t="s">
        <v>91</v>
      </c>
    </row>
    <row r="22" spans="1:8" x14ac:dyDescent="0.25">
      <c r="A22" s="1" t="s">
        <v>63</v>
      </c>
      <c r="B22" s="1" t="s">
        <v>14</v>
      </c>
      <c r="C22" s="1" t="s">
        <v>162</v>
      </c>
      <c r="D22" s="1">
        <v>15</v>
      </c>
      <c r="E22" s="1">
        <v>23</v>
      </c>
      <c r="F22" s="1" t="s">
        <v>111</v>
      </c>
      <c r="G22" s="1" t="s">
        <v>96</v>
      </c>
      <c r="H22" s="1" t="s">
        <v>91</v>
      </c>
    </row>
    <row r="23" spans="1:8" x14ac:dyDescent="0.25">
      <c r="A23" s="1" t="s">
        <v>79</v>
      </c>
      <c r="B23" s="1" t="s">
        <v>36</v>
      </c>
      <c r="C23" s="1" t="s">
        <v>128</v>
      </c>
      <c r="D23" s="1">
        <v>15</v>
      </c>
      <c r="E23" s="1">
        <v>26</v>
      </c>
      <c r="F23" s="1" t="s">
        <v>112</v>
      </c>
      <c r="G23" s="1" t="s">
        <v>99</v>
      </c>
      <c r="H23" s="1" t="s">
        <v>91</v>
      </c>
    </row>
    <row r="24" spans="1:8" x14ac:dyDescent="0.25">
      <c r="A24" s="1" t="s">
        <v>67</v>
      </c>
      <c r="B24" s="1" t="s">
        <v>19</v>
      </c>
      <c r="C24" s="1" t="s">
        <v>161</v>
      </c>
      <c r="D24" s="1">
        <v>5</v>
      </c>
      <c r="E24" s="1">
        <v>23</v>
      </c>
      <c r="F24" s="1" t="s">
        <v>111</v>
      </c>
      <c r="G24" s="1" t="s">
        <v>96</v>
      </c>
      <c r="H24" s="1" t="s">
        <v>91</v>
      </c>
    </row>
    <row r="25" spans="1:8" x14ac:dyDescent="0.25">
      <c r="A25" s="1" t="s">
        <v>67</v>
      </c>
      <c r="B25" s="1" t="s">
        <v>29</v>
      </c>
      <c r="C25" s="1" t="s">
        <v>157</v>
      </c>
      <c r="D25" s="1">
        <v>15</v>
      </c>
      <c r="E25" s="1">
        <v>23</v>
      </c>
      <c r="F25" s="1" t="s">
        <v>109</v>
      </c>
      <c r="G25" s="1" t="s">
        <v>105</v>
      </c>
      <c r="H25" s="1" t="s">
        <v>91</v>
      </c>
    </row>
    <row r="26" spans="1:8" x14ac:dyDescent="0.25">
      <c r="A26" s="1" t="s">
        <v>48</v>
      </c>
      <c r="B26" s="1" t="s">
        <v>94</v>
      </c>
      <c r="C26" s="1" t="s">
        <v>159</v>
      </c>
      <c r="D26" s="1">
        <v>7</v>
      </c>
      <c r="E26" s="1">
        <v>30</v>
      </c>
      <c r="F26" s="1" t="s">
        <v>114</v>
      </c>
      <c r="G26" s="1" t="s">
        <v>105</v>
      </c>
      <c r="H26" s="1" t="s">
        <v>92</v>
      </c>
    </row>
    <row r="27" spans="1:8" x14ac:dyDescent="0.25">
      <c r="A27" s="1" t="s">
        <v>75</v>
      </c>
      <c r="B27" s="1" t="s">
        <v>28</v>
      </c>
      <c r="C27" s="1" t="s">
        <v>122</v>
      </c>
      <c r="D27" s="1">
        <v>14</v>
      </c>
      <c r="E27" s="1">
        <v>24</v>
      </c>
      <c r="F27" s="1" t="s">
        <v>112</v>
      </c>
      <c r="G27" s="1" t="s">
        <v>104</v>
      </c>
      <c r="H27" s="1" t="s">
        <v>92</v>
      </c>
    </row>
    <row r="28" spans="1:8" x14ac:dyDescent="0.25">
      <c r="A28" s="1" t="s">
        <v>50</v>
      </c>
      <c r="B28" s="1" t="s">
        <v>49</v>
      </c>
      <c r="C28" s="1" t="s">
        <v>137</v>
      </c>
      <c r="D28" s="1">
        <v>12</v>
      </c>
      <c r="E28" s="1">
        <v>27</v>
      </c>
      <c r="F28" s="1" t="s">
        <v>112</v>
      </c>
      <c r="G28" s="1" t="s">
        <v>101</v>
      </c>
      <c r="H28" s="1" t="s">
        <v>91</v>
      </c>
    </row>
    <row r="29" spans="1:8" x14ac:dyDescent="0.25">
      <c r="A29" s="1" t="s">
        <v>72</v>
      </c>
      <c r="B29" s="1" t="s">
        <v>24</v>
      </c>
      <c r="C29" s="1" t="s">
        <v>156</v>
      </c>
      <c r="D29" s="1">
        <v>6</v>
      </c>
      <c r="E29" s="1">
        <v>18</v>
      </c>
      <c r="F29" s="1" t="s">
        <v>115</v>
      </c>
      <c r="G29" s="1" t="s">
        <v>101</v>
      </c>
      <c r="H29" s="1" t="s">
        <v>91</v>
      </c>
    </row>
    <row r="30" spans="1:8" x14ac:dyDescent="0.25">
      <c r="A30" s="1" t="s">
        <v>72</v>
      </c>
      <c r="B30" s="1" t="s">
        <v>53</v>
      </c>
      <c r="C30" s="1" t="s">
        <v>160</v>
      </c>
      <c r="D30" s="1">
        <v>8</v>
      </c>
      <c r="E30" s="1">
        <v>31</v>
      </c>
      <c r="F30" s="1" t="s">
        <v>114</v>
      </c>
      <c r="G30" s="1" t="s">
        <v>104</v>
      </c>
      <c r="H30" s="1" t="s">
        <v>91</v>
      </c>
    </row>
    <row r="31" spans="1:8" x14ac:dyDescent="0.25">
      <c r="A31" s="1" t="s">
        <v>7</v>
      </c>
      <c r="B31" s="1" t="s">
        <v>9</v>
      </c>
      <c r="C31" s="1" t="s">
        <v>152</v>
      </c>
      <c r="D31" s="1">
        <v>12</v>
      </c>
      <c r="E31" s="1">
        <v>18</v>
      </c>
      <c r="F31" s="1" t="s">
        <v>110</v>
      </c>
      <c r="G31" s="1" t="s">
        <v>96</v>
      </c>
      <c r="H31" s="1" t="s">
        <v>91</v>
      </c>
    </row>
    <row r="32" spans="1:8" x14ac:dyDescent="0.25">
      <c r="A32" s="1" t="s">
        <v>58</v>
      </c>
      <c r="B32" s="1" t="s">
        <v>57</v>
      </c>
      <c r="C32" s="1" t="s">
        <v>147</v>
      </c>
      <c r="D32" s="1">
        <v>16</v>
      </c>
      <c r="E32" s="1">
        <v>28</v>
      </c>
      <c r="F32" s="1" t="s">
        <v>118</v>
      </c>
      <c r="G32" s="1" t="s">
        <v>98</v>
      </c>
      <c r="H32" s="1" t="s">
        <v>91</v>
      </c>
    </row>
    <row r="33" spans="1:8" x14ac:dyDescent="0.25">
      <c r="A33" s="1" t="s">
        <v>88</v>
      </c>
      <c r="B33" s="1" t="s">
        <v>95</v>
      </c>
      <c r="C33" s="1" t="s">
        <v>141</v>
      </c>
      <c r="D33" s="1">
        <v>7</v>
      </c>
      <c r="E33" s="1">
        <v>27</v>
      </c>
      <c r="F33" s="1" t="s">
        <v>112</v>
      </c>
      <c r="G33" s="1" t="s">
        <v>104</v>
      </c>
      <c r="H33" s="1" t="s">
        <v>92</v>
      </c>
    </row>
    <row r="34" spans="1:8" x14ac:dyDescent="0.25">
      <c r="A34" s="1" t="s">
        <v>80</v>
      </c>
      <c r="B34" s="1" t="s">
        <v>39</v>
      </c>
      <c r="C34" s="1" t="s">
        <v>130</v>
      </c>
      <c r="D34" s="1">
        <v>9</v>
      </c>
      <c r="E34" s="1">
        <v>25</v>
      </c>
      <c r="F34" s="1" t="s">
        <v>112</v>
      </c>
      <c r="G34" s="1" t="s">
        <v>103</v>
      </c>
      <c r="H34" s="1" t="s">
        <v>91</v>
      </c>
    </row>
    <row r="35" spans="1:8" x14ac:dyDescent="0.25">
      <c r="A35" s="1" t="s">
        <v>69</v>
      </c>
      <c r="B35" s="1" t="s">
        <v>21</v>
      </c>
      <c r="C35" s="1" t="s">
        <v>163</v>
      </c>
      <c r="D35" s="1">
        <v>18</v>
      </c>
      <c r="E35" s="1">
        <v>25</v>
      </c>
      <c r="F35" s="1" t="s">
        <v>148</v>
      </c>
      <c r="G35" s="1" t="s">
        <v>99</v>
      </c>
      <c r="H35" s="1" t="s">
        <v>91</v>
      </c>
    </row>
    <row r="36" spans="1:8" x14ac:dyDescent="0.25">
      <c r="A36" s="1" t="s">
        <v>8</v>
      </c>
      <c r="B36" s="1" t="s">
        <v>25</v>
      </c>
      <c r="C36" s="1" t="s">
        <v>116</v>
      </c>
      <c r="D36" s="1">
        <v>9</v>
      </c>
      <c r="E36" s="1">
        <v>19</v>
      </c>
      <c r="F36" s="1" t="s">
        <v>113</v>
      </c>
      <c r="G36" s="1" t="s">
        <v>102</v>
      </c>
      <c r="H36" s="1" t="s">
        <v>91</v>
      </c>
    </row>
    <row r="37" spans="1:8" x14ac:dyDescent="0.25">
      <c r="A37" s="1" t="s">
        <v>8</v>
      </c>
      <c r="B37" s="1" t="s">
        <v>15</v>
      </c>
      <c r="C37" s="1" t="s">
        <v>121</v>
      </c>
      <c r="D37" s="1">
        <v>11</v>
      </c>
      <c r="E37" s="1">
        <v>20</v>
      </c>
      <c r="F37" s="1" t="s">
        <v>112</v>
      </c>
      <c r="G37" s="1" t="s">
        <v>96</v>
      </c>
      <c r="H37" s="1" t="s">
        <v>92</v>
      </c>
    </row>
    <row r="38" spans="1:8" x14ac:dyDescent="0.25">
      <c r="A38" s="1" t="s">
        <v>8</v>
      </c>
      <c r="B38" s="1" t="s">
        <v>10</v>
      </c>
      <c r="C38" s="1" t="s">
        <v>119</v>
      </c>
      <c r="D38" s="1">
        <v>14</v>
      </c>
      <c r="E38" s="1">
        <v>22</v>
      </c>
      <c r="F38" s="1" t="s">
        <v>109</v>
      </c>
      <c r="G38" s="1" t="s">
        <v>97</v>
      </c>
      <c r="H38" s="1" t="s">
        <v>91</v>
      </c>
    </row>
    <row r="39" spans="1:8" x14ac:dyDescent="0.25">
      <c r="A39" s="1" t="s">
        <v>8</v>
      </c>
      <c r="B39" s="1" t="s">
        <v>52</v>
      </c>
      <c r="C39" s="1" t="s">
        <v>138</v>
      </c>
      <c r="D39" s="1">
        <v>9</v>
      </c>
      <c r="E39" s="1">
        <v>29</v>
      </c>
      <c r="F39" s="1" t="s">
        <v>112</v>
      </c>
      <c r="G39" s="1" t="s">
        <v>98</v>
      </c>
      <c r="H39" s="1" t="s">
        <v>91</v>
      </c>
    </row>
    <row r="40" spans="1:8" x14ac:dyDescent="0.25">
      <c r="A40" s="1" t="s">
        <v>60</v>
      </c>
      <c r="B40" s="1" t="s">
        <v>59</v>
      </c>
      <c r="C40" s="1" t="s">
        <v>140</v>
      </c>
      <c r="D40" s="1">
        <v>5</v>
      </c>
      <c r="E40" s="1">
        <v>20</v>
      </c>
      <c r="F40" s="1" t="s">
        <v>117</v>
      </c>
      <c r="G40" s="1" t="s">
        <v>97</v>
      </c>
      <c r="H40" s="1" t="s">
        <v>91</v>
      </c>
    </row>
    <row r="41" spans="1:8" x14ac:dyDescent="0.25">
      <c r="A41" s="1" t="s">
        <v>74</v>
      </c>
      <c r="B41" s="1" t="s">
        <v>27</v>
      </c>
      <c r="C41" s="1" t="s">
        <v>142</v>
      </c>
      <c r="D41" s="1">
        <v>16</v>
      </c>
      <c r="E41" s="1">
        <v>23</v>
      </c>
      <c r="F41" s="1" t="s">
        <v>117</v>
      </c>
      <c r="G41" s="1" t="s">
        <v>97</v>
      </c>
      <c r="H41" s="1" t="s">
        <v>92</v>
      </c>
    </row>
    <row r="42" spans="1:8" x14ac:dyDescent="0.25">
      <c r="A42" s="1" t="s">
        <v>66</v>
      </c>
      <c r="B42" s="1" t="s">
        <v>18</v>
      </c>
      <c r="C42" s="1" t="s">
        <v>122</v>
      </c>
      <c r="D42" s="1">
        <v>11</v>
      </c>
      <c r="E42" s="1">
        <v>19</v>
      </c>
      <c r="F42" s="1" t="s">
        <v>112</v>
      </c>
      <c r="G42" s="1" t="s">
        <v>105</v>
      </c>
      <c r="H42" s="1" t="s">
        <v>91</v>
      </c>
    </row>
    <row r="43" spans="1:8" x14ac:dyDescent="0.25">
      <c r="A43" s="1" t="s">
        <v>77</v>
      </c>
      <c r="B43" s="1" t="s">
        <v>34</v>
      </c>
      <c r="C43" s="1" t="s">
        <v>127</v>
      </c>
      <c r="D43" s="1">
        <v>10</v>
      </c>
      <c r="E43" s="1">
        <v>24</v>
      </c>
      <c r="F43" s="1" t="s">
        <v>112</v>
      </c>
      <c r="G43" s="1" t="s">
        <v>105</v>
      </c>
      <c r="H43" s="1" t="s">
        <v>91</v>
      </c>
    </row>
    <row r="44" spans="1:8" x14ac:dyDescent="0.25">
      <c r="A44" s="1" t="s">
        <v>65</v>
      </c>
      <c r="B44" s="1" t="s">
        <v>17</v>
      </c>
      <c r="C44" s="1" t="s">
        <v>158</v>
      </c>
      <c r="D44" s="1">
        <v>8</v>
      </c>
      <c r="E44" s="1">
        <v>19</v>
      </c>
      <c r="F44" s="1" t="s">
        <v>114</v>
      </c>
      <c r="G44" s="1" t="s">
        <v>96</v>
      </c>
      <c r="H44" s="1" t="s">
        <v>91</v>
      </c>
    </row>
    <row r="45" spans="1:8" x14ac:dyDescent="0.25">
      <c r="A45" s="1" t="s">
        <v>71</v>
      </c>
      <c r="B45" s="1" t="s">
        <v>23</v>
      </c>
      <c r="C45" s="1" t="s">
        <v>126</v>
      </c>
      <c r="D45" s="1">
        <v>7</v>
      </c>
      <c r="E45" s="1">
        <v>25</v>
      </c>
      <c r="F45" s="1" t="s">
        <v>112</v>
      </c>
      <c r="G45" s="1" t="s">
        <v>100</v>
      </c>
      <c r="H45" s="1" t="s">
        <v>92</v>
      </c>
    </row>
    <row r="46" spans="1:8" x14ac:dyDescent="0.25">
      <c r="A46" s="1" t="s">
        <v>61</v>
      </c>
      <c r="B46" s="1" t="s">
        <v>11</v>
      </c>
      <c r="C46" s="1" t="s">
        <v>145</v>
      </c>
      <c r="D46" s="1">
        <v>14</v>
      </c>
      <c r="E46" s="1">
        <v>24</v>
      </c>
      <c r="F46" s="1" t="s">
        <v>108</v>
      </c>
      <c r="G46" s="1" t="s">
        <v>98</v>
      </c>
      <c r="H46" s="1" t="s">
        <v>91</v>
      </c>
    </row>
    <row r="47" spans="1:8" x14ac:dyDescent="0.25">
      <c r="A47" s="1" t="s">
        <v>68</v>
      </c>
      <c r="B47" s="1" t="s">
        <v>20</v>
      </c>
      <c r="C47" s="1" t="s">
        <v>123</v>
      </c>
      <c r="D47" s="1">
        <v>12</v>
      </c>
      <c r="E47" s="1">
        <v>23</v>
      </c>
      <c r="F47" s="1" t="s">
        <v>112</v>
      </c>
      <c r="G47" s="1" t="s">
        <v>96</v>
      </c>
      <c r="H47" s="1" t="s">
        <v>91</v>
      </c>
    </row>
    <row r="48" spans="1:8" x14ac:dyDescent="0.25">
      <c r="A48" s="1" t="s">
        <v>68</v>
      </c>
      <c r="B48" s="1" t="s">
        <v>47</v>
      </c>
      <c r="C48" s="1" t="s">
        <v>136</v>
      </c>
      <c r="D48" s="1">
        <v>12</v>
      </c>
      <c r="E48" s="1">
        <v>26</v>
      </c>
      <c r="F48" s="1" t="s">
        <v>112</v>
      </c>
      <c r="G48" s="1" t="s">
        <v>99</v>
      </c>
      <c r="H48" s="1" t="s">
        <v>91</v>
      </c>
    </row>
    <row r="49" spans="1:8" x14ac:dyDescent="0.25">
      <c r="A49" s="1" t="s">
        <v>44</v>
      </c>
      <c r="B49" s="1" t="s">
        <v>43</v>
      </c>
      <c r="C49" s="1" t="s">
        <v>133</v>
      </c>
      <c r="D49" s="1">
        <v>14</v>
      </c>
      <c r="E49" s="1">
        <v>23</v>
      </c>
      <c r="F49" s="1" t="s">
        <v>112</v>
      </c>
      <c r="G49" s="1" t="s">
        <v>100</v>
      </c>
      <c r="H49" s="1" t="s">
        <v>91</v>
      </c>
    </row>
    <row r="50" spans="1:8" x14ac:dyDescent="0.25">
      <c r="A50" s="1" t="s">
        <v>73</v>
      </c>
      <c r="B50" s="1" t="s">
        <v>26</v>
      </c>
      <c r="C50" s="1" t="s">
        <v>149</v>
      </c>
      <c r="D50" s="1">
        <v>10</v>
      </c>
      <c r="E50" s="1">
        <v>22</v>
      </c>
      <c r="F50" s="1" t="s">
        <v>113</v>
      </c>
      <c r="G50" s="1" t="s">
        <v>103</v>
      </c>
      <c r="H50" s="1" t="s">
        <v>92</v>
      </c>
    </row>
    <row r="51" spans="1:8" x14ac:dyDescent="0.25">
      <c r="A51" s="1" t="s">
        <v>78</v>
      </c>
      <c r="B51" s="1" t="s">
        <v>46</v>
      </c>
      <c r="C51" s="1" t="s">
        <v>135</v>
      </c>
      <c r="D51" s="1">
        <v>13</v>
      </c>
      <c r="E51" s="1">
        <v>21</v>
      </c>
      <c r="F51" s="1" t="s">
        <v>118</v>
      </c>
      <c r="G51" s="1" t="s">
        <v>96</v>
      </c>
      <c r="H51" s="1" t="s">
        <v>92</v>
      </c>
    </row>
    <row r="52" spans="1:8" x14ac:dyDescent="0.25">
      <c r="A52" s="1" t="s">
        <v>78</v>
      </c>
      <c r="B52" s="1" t="s">
        <v>35</v>
      </c>
      <c r="C52" s="1" t="s">
        <v>159</v>
      </c>
      <c r="D52" s="1">
        <v>9</v>
      </c>
      <c r="E52" s="1">
        <v>28</v>
      </c>
      <c r="F52" s="1" t="s">
        <v>114</v>
      </c>
      <c r="G52" s="1" t="s">
        <v>96</v>
      </c>
      <c r="H52" s="1" t="s">
        <v>91</v>
      </c>
    </row>
    <row r="53" spans="1:8" x14ac:dyDescent="0.25">
      <c r="A53" s="1" t="s">
        <v>54</v>
      </c>
      <c r="B53" s="1" t="s">
        <v>93</v>
      </c>
      <c r="C53" s="1" t="s">
        <v>139</v>
      </c>
      <c r="D53" s="1">
        <v>18</v>
      </c>
      <c r="E53" s="1">
        <v>32</v>
      </c>
      <c r="F53" s="1" t="s">
        <v>118</v>
      </c>
      <c r="G53" s="1" t="s">
        <v>103</v>
      </c>
      <c r="H53" s="1" t="s">
        <v>92</v>
      </c>
    </row>
    <row r="54" spans="1:8" x14ac:dyDescent="0.25">
      <c r="A54" s="1" t="s">
        <v>81</v>
      </c>
      <c r="B54" s="1" t="s">
        <v>41</v>
      </c>
      <c r="C54" s="1" t="s">
        <v>131</v>
      </c>
      <c r="D54" s="1">
        <v>11</v>
      </c>
      <c r="E54" s="1">
        <v>18</v>
      </c>
      <c r="F54" s="1" t="s">
        <v>112</v>
      </c>
      <c r="G54" s="1" t="s">
        <v>101</v>
      </c>
      <c r="H54" s="1" t="s">
        <v>92</v>
      </c>
    </row>
    <row r="55" spans="1:8" x14ac:dyDescent="0.25">
      <c r="A55" s="1" t="s">
        <v>83</v>
      </c>
      <c r="B55" s="1" t="s">
        <v>51</v>
      </c>
      <c r="C55" s="1" t="s">
        <v>164</v>
      </c>
      <c r="D55" s="1">
        <v>14</v>
      </c>
      <c r="E55" s="1">
        <v>35</v>
      </c>
      <c r="F55" s="1" t="s">
        <v>148</v>
      </c>
      <c r="G55" s="1" t="s">
        <v>98</v>
      </c>
      <c r="H55" s="1" t="s">
        <v>91</v>
      </c>
    </row>
  </sheetData>
  <sheetProtection algorithmName="SHA-512" hashValue="XWNrQY1pI9oaobwrsrBujZBeXXugs9/vT7RIWXAzs5RAgLYQxCNOWFhrHW0NLIuUKtimhqSGhmqA9c+QfKlV7g==" saltValue="OhhK8jMT1fcUCV9OR+SAgA==" spinCount="100000" sheet="1" insertColumns="0" insertRows="0" deleteColumns="0" deleteRows="0" sort="0" autoFilter="0" pivotTables="0"/>
  <sortState ref="A2:H55">
    <sortCondition ref="A1"/>
  </sortState>
  <dataValidations count="5">
    <dataValidation type="list" errorStyle="information" allowBlank="1" showInputMessage="1" showErrorMessage="1" error="Valeurs entre 7 et 50 seulement!" prompt="Saisir l'age!" sqref="E2:E16 E17:E55">
      <formula1>"7,8,9,10,11,12,13,14,15,16,17,18,19,20,21,22,23,24,25,26,27,28,29,30,31,32,33,34,35,36,37,38,39,40,41,42,43,44,45,46,47,48,49,50"</formula1>
    </dataValidation>
    <dataValidation type="list" errorStyle="warning" allowBlank="1" showInputMessage="1" showErrorMessage="1" prompt="Saisir la Région!" sqref="F2:F16 F17:F55">
      <formula1>"Dakar,Diourbel,Fatick,Kaffrine,Kaolack,Kédougou,Kolda,Louga,Matam,Saint-Louis,Sédhiou,Tamba,Thies,Ziguinchor"</formula1>
    </dataValidation>
    <dataValidation type="list" errorStyle="information" allowBlank="1" showInputMessage="1" showErrorMessage="1" error="Feminin ou Masculin!" prompt="Saisir le Sexe!" sqref="H2:H16 H17:H55">
      <formula1>"Féminin,Masculin"</formula1>
    </dataValidation>
    <dataValidation type="list" errorStyle="information" allowBlank="1" showInputMessage="1" showErrorMessage="1" error="Valeurs comprises entre 1 et 20!" prompt="Saisir la Moyenne!" sqref="D2:D16 D17:D55">
      <formula1>"1,2,3,4,5,6,7,8,9,10,11,12,13,14,15,16,17,18,19,20"</formula1>
    </dataValidation>
    <dataValidation type="list" errorStyle="warning" allowBlank="1" showInputMessage="1" showErrorMessage="1" prompt="Saisir la spécialité!" sqref="G2:G16 G17:G55">
      <formula1>"Bureautique,Communication,Comptabilité,Droit,Economie,Génie Civil,Informatique,Journalisme,Littérature,Logistique,Marketing"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rgb="FFFFFF00"/>
  </sheetPr>
  <dimension ref="A1:H55"/>
  <sheetViews>
    <sheetView topLeftCell="A16" zoomScale="55" zoomScaleNormal="55" workbookViewId="0">
      <selection activeCell="C46" sqref="C46"/>
    </sheetView>
  </sheetViews>
  <sheetFormatPr baseColWidth="10" defaultRowHeight="15" x14ac:dyDescent="0.25"/>
  <sheetData>
    <row r="1" spans="1:8" x14ac:dyDescent="0.25">
      <c r="A1" s="2" t="s">
        <v>168</v>
      </c>
      <c r="B1" s="2" t="s">
        <v>0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25">
      <c r="A2" s="1" t="s">
        <v>56</v>
      </c>
      <c r="B2" s="1" t="s">
        <v>55</v>
      </c>
      <c r="C2" s="1" t="s">
        <v>146</v>
      </c>
      <c r="D2" s="1">
        <v>18</v>
      </c>
      <c r="E2" s="1">
        <v>25</v>
      </c>
      <c r="F2" s="1" t="s">
        <v>118</v>
      </c>
      <c r="G2" s="1" t="s">
        <v>99</v>
      </c>
      <c r="H2" s="1" t="s">
        <v>92</v>
      </c>
    </row>
    <row r="3" spans="1:8" x14ac:dyDescent="0.25">
      <c r="A3" s="1" t="s">
        <v>69</v>
      </c>
      <c r="B3" s="1" t="s">
        <v>21</v>
      </c>
      <c r="C3" s="1" t="s">
        <v>163</v>
      </c>
      <c r="D3" s="1">
        <v>18</v>
      </c>
      <c r="E3" s="1">
        <v>25</v>
      </c>
      <c r="F3" s="1" t="s">
        <v>148</v>
      </c>
      <c r="G3" s="1" t="s">
        <v>99</v>
      </c>
      <c r="H3" s="1" t="s">
        <v>91</v>
      </c>
    </row>
    <row r="4" spans="1:8" x14ac:dyDescent="0.25">
      <c r="A4" s="1" t="s">
        <v>54</v>
      </c>
      <c r="B4" s="1" t="s">
        <v>93</v>
      </c>
      <c r="C4" s="1" t="s">
        <v>139</v>
      </c>
      <c r="D4" s="1">
        <v>18</v>
      </c>
      <c r="E4" s="1">
        <v>32</v>
      </c>
      <c r="F4" s="1" t="s">
        <v>118</v>
      </c>
      <c r="G4" s="1" t="s">
        <v>103</v>
      </c>
      <c r="H4" s="1" t="s">
        <v>92</v>
      </c>
    </row>
    <row r="5" spans="1:8" x14ac:dyDescent="0.25">
      <c r="A5" s="1" t="s">
        <v>45</v>
      </c>
      <c r="B5" s="1" t="s">
        <v>20</v>
      </c>
      <c r="C5" s="1" t="s">
        <v>155</v>
      </c>
      <c r="D5" s="1">
        <v>17</v>
      </c>
      <c r="E5" s="1">
        <v>24</v>
      </c>
      <c r="F5" s="1" t="s">
        <v>115</v>
      </c>
      <c r="G5" s="1" t="s">
        <v>97</v>
      </c>
      <c r="H5" s="1" t="s">
        <v>91</v>
      </c>
    </row>
    <row r="6" spans="1:8" x14ac:dyDescent="0.25">
      <c r="A6" s="1" t="s">
        <v>107</v>
      </c>
      <c r="B6" s="1" t="s">
        <v>40</v>
      </c>
      <c r="C6" s="1" t="s">
        <v>124</v>
      </c>
      <c r="D6" s="1">
        <v>16</v>
      </c>
      <c r="E6" s="1">
        <v>21</v>
      </c>
      <c r="F6" s="1" t="s">
        <v>112</v>
      </c>
      <c r="G6" s="1" t="s">
        <v>99</v>
      </c>
      <c r="H6" s="1" t="s">
        <v>91</v>
      </c>
    </row>
    <row r="7" spans="1:8" x14ac:dyDescent="0.25">
      <c r="A7" s="1" t="s">
        <v>45</v>
      </c>
      <c r="B7" s="1" t="s">
        <v>22</v>
      </c>
      <c r="C7" s="1" t="s">
        <v>134</v>
      </c>
      <c r="D7" s="1">
        <v>16</v>
      </c>
      <c r="E7" s="1">
        <v>23</v>
      </c>
      <c r="F7" s="1" t="s">
        <v>112</v>
      </c>
      <c r="G7" s="1" t="s">
        <v>101</v>
      </c>
      <c r="H7" s="1" t="s">
        <v>91</v>
      </c>
    </row>
    <row r="8" spans="1:8" x14ac:dyDescent="0.25">
      <c r="A8" s="1" t="s">
        <v>58</v>
      </c>
      <c r="B8" s="1" t="s">
        <v>57</v>
      </c>
      <c r="C8" s="1" t="s">
        <v>147</v>
      </c>
      <c r="D8" s="1">
        <v>16</v>
      </c>
      <c r="E8" s="1">
        <v>28</v>
      </c>
      <c r="F8" s="1" t="s">
        <v>118</v>
      </c>
      <c r="G8" s="1" t="s">
        <v>98</v>
      </c>
      <c r="H8" s="1" t="s">
        <v>91</v>
      </c>
    </row>
    <row r="9" spans="1:8" x14ac:dyDescent="0.25">
      <c r="A9" s="1" t="s">
        <v>74</v>
      </c>
      <c r="B9" s="1" t="s">
        <v>27</v>
      </c>
      <c r="C9" s="1" t="s">
        <v>142</v>
      </c>
      <c r="D9" s="1">
        <v>16</v>
      </c>
      <c r="E9" s="1">
        <v>23</v>
      </c>
      <c r="F9" s="1" t="s">
        <v>117</v>
      </c>
      <c r="G9" s="1" t="s">
        <v>97</v>
      </c>
      <c r="H9" s="1" t="s">
        <v>92</v>
      </c>
    </row>
    <row r="10" spans="1:8" x14ac:dyDescent="0.25">
      <c r="A10" s="1" t="s">
        <v>63</v>
      </c>
      <c r="B10" s="1" t="s">
        <v>14</v>
      </c>
      <c r="C10" s="1" t="s">
        <v>162</v>
      </c>
      <c r="D10" s="1">
        <v>15</v>
      </c>
      <c r="E10" s="1">
        <v>23</v>
      </c>
      <c r="F10" s="1" t="s">
        <v>111</v>
      </c>
      <c r="G10" s="1" t="s">
        <v>96</v>
      </c>
      <c r="H10" s="1" t="s">
        <v>91</v>
      </c>
    </row>
    <row r="11" spans="1:8" x14ac:dyDescent="0.25">
      <c r="A11" s="1" t="s">
        <v>79</v>
      </c>
      <c r="B11" s="1" t="s">
        <v>36</v>
      </c>
      <c r="C11" s="1" t="s">
        <v>128</v>
      </c>
      <c r="D11" s="1">
        <v>15</v>
      </c>
      <c r="E11" s="1">
        <v>26</v>
      </c>
      <c r="F11" s="1" t="s">
        <v>112</v>
      </c>
      <c r="G11" s="1" t="s">
        <v>99</v>
      </c>
      <c r="H11" s="1" t="s">
        <v>91</v>
      </c>
    </row>
    <row r="12" spans="1:8" x14ac:dyDescent="0.25">
      <c r="A12" s="1" t="s">
        <v>67</v>
      </c>
      <c r="B12" s="1" t="s">
        <v>29</v>
      </c>
      <c r="C12" s="1" t="s">
        <v>157</v>
      </c>
      <c r="D12" s="1">
        <v>15</v>
      </c>
      <c r="E12" s="1">
        <v>23</v>
      </c>
      <c r="F12" s="1" t="s">
        <v>109</v>
      </c>
      <c r="G12" s="1" t="s">
        <v>105</v>
      </c>
      <c r="H12" s="1" t="s">
        <v>91</v>
      </c>
    </row>
    <row r="13" spans="1:8" x14ac:dyDescent="0.25">
      <c r="A13" s="1" t="s">
        <v>76</v>
      </c>
      <c r="B13" s="1" t="s">
        <v>30</v>
      </c>
      <c r="C13" s="1" t="s">
        <v>151</v>
      </c>
      <c r="D13" s="1">
        <v>14</v>
      </c>
      <c r="E13" s="1">
        <v>24</v>
      </c>
      <c r="F13" s="1" t="s">
        <v>108</v>
      </c>
      <c r="G13" s="1" t="s">
        <v>106</v>
      </c>
      <c r="H13" s="1" t="s">
        <v>91</v>
      </c>
    </row>
    <row r="14" spans="1:8" x14ac:dyDescent="0.25">
      <c r="A14" s="1" t="s">
        <v>70</v>
      </c>
      <c r="B14" s="1" t="s">
        <v>22</v>
      </c>
      <c r="C14" s="1" t="s">
        <v>125</v>
      </c>
      <c r="D14" s="1">
        <v>14</v>
      </c>
      <c r="E14" s="1">
        <v>24</v>
      </c>
      <c r="F14" s="1" t="s">
        <v>112</v>
      </c>
      <c r="G14" s="1" t="s">
        <v>97</v>
      </c>
      <c r="H14" s="1" t="s">
        <v>91</v>
      </c>
    </row>
    <row r="15" spans="1:8" x14ac:dyDescent="0.25">
      <c r="A15" s="1" t="s">
        <v>75</v>
      </c>
      <c r="B15" s="1" t="s">
        <v>28</v>
      </c>
      <c r="C15" s="1" t="s">
        <v>122</v>
      </c>
      <c r="D15" s="1">
        <v>14</v>
      </c>
      <c r="E15" s="1">
        <v>24</v>
      </c>
      <c r="F15" s="1" t="s">
        <v>112</v>
      </c>
      <c r="G15" s="1" t="s">
        <v>104</v>
      </c>
      <c r="H15" s="1" t="s">
        <v>92</v>
      </c>
    </row>
    <row r="16" spans="1:8" x14ac:dyDescent="0.25">
      <c r="A16" s="1" t="s">
        <v>8</v>
      </c>
      <c r="B16" s="1" t="s">
        <v>10</v>
      </c>
      <c r="C16" s="1" t="s">
        <v>119</v>
      </c>
      <c r="D16" s="1">
        <v>14</v>
      </c>
      <c r="E16" s="1">
        <v>22</v>
      </c>
      <c r="F16" s="1" t="s">
        <v>109</v>
      </c>
      <c r="G16" s="1" t="s">
        <v>97</v>
      </c>
      <c r="H16" s="1" t="s">
        <v>91</v>
      </c>
    </row>
    <row r="17" spans="1:8" x14ac:dyDescent="0.25">
      <c r="A17" s="1" t="s">
        <v>61</v>
      </c>
      <c r="B17" s="1" t="s">
        <v>11</v>
      </c>
      <c r="C17" s="1" t="s">
        <v>145</v>
      </c>
      <c r="D17" s="1">
        <v>14</v>
      </c>
      <c r="E17" s="1">
        <v>24</v>
      </c>
      <c r="F17" s="1" t="s">
        <v>108</v>
      </c>
      <c r="G17" s="1" t="s">
        <v>98</v>
      </c>
      <c r="H17" s="1" t="s">
        <v>91</v>
      </c>
    </row>
    <row r="18" spans="1:8" x14ac:dyDescent="0.25">
      <c r="A18" s="1" t="s">
        <v>44</v>
      </c>
      <c r="B18" s="1" t="s">
        <v>43</v>
      </c>
      <c r="C18" s="1" t="s">
        <v>133</v>
      </c>
      <c r="D18" s="1">
        <v>14</v>
      </c>
      <c r="E18" s="1">
        <v>23</v>
      </c>
      <c r="F18" s="1" t="s">
        <v>112</v>
      </c>
      <c r="G18" s="1" t="s">
        <v>100</v>
      </c>
      <c r="H18" s="1" t="s">
        <v>91</v>
      </c>
    </row>
    <row r="19" spans="1:8" x14ac:dyDescent="0.25">
      <c r="A19" s="1" t="s">
        <v>83</v>
      </c>
      <c r="B19" s="1" t="s">
        <v>51</v>
      </c>
      <c r="C19" s="1" t="s">
        <v>164</v>
      </c>
      <c r="D19" s="1">
        <v>14</v>
      </c>
      <c r="E19" s="1">
        <v>35</v>
      </c>
      <c r="F19" s="1" t="s">
        <v>148</v>
      </c>
      <c r="G19" s="1" t="s">
        <v>98</v>
      </c>
      <c r="H19" s="1" t="s">
        <v>91</v>
      </c>
    </row>
    <row r="20" spans="1:8" x14ac:dyDescent="0.25">
      <c r="A20" s="1" t="s">
        <v>45</v>
      </c>
      <c r="B20" s="1" t="s">
        <v>37</v>
      </c>
      <c r="C20" s="1" t="s">
        <v>129</v>
      </c>
      <c r="D20" s="1">
        <v>13</v>
      </c>
      <c r="E20" s="1">
        <v>25</v>
      </c>
      <c r="F20" s="1" t="s">
        <v>112</v>
      </c>
      <c r="G20" s="1" t="s">
        <v>104</v>
      </c>
      <c r="H20" s="1" t="s">
        <v>92</v>
      </c>
    </row>
    <row r="21" spans="1:8" x14ac:dyDescent="0.25">
      <c r="A21" s="1" t="s">
        <v>85</v>
      </c>
      <c r="B21" s="1" t="s">
        <v>84</v>
      </c>
      <c r="C21" s="1" t="s">
        <v>166</v>
      </c>
      <c r="D21" s="1">
        <v>13</v>
      </c>
      <c r="E21" s="1">
        <v>27</v>
      </c>
      <c r="F21" s="1" t="s">
        <v>113</v>
      </c>
      <c r="G21" s="1" t="s">
        <v>100</v>
      </c>
      <c r="H21" s="1" t="s">
        <v>91</v>
      </c>
    </row>
    <row r="22" spans="1:8" x14ac:dyDescent="0.25">
      <c r="A22" s="1" t="s">
        <v>64</v>
      </c>
      <c r="B22" s="1" t="s">
        <v>16</v>
      </c>
      <c r="C22" s="1" t="s">
        <v>143</v>
      </c>
      <c r="D22" s="1">
        <v>13</v>
      </c>
      <c r="E22" s="1">
        <v>21</v>
      </c>
      <c r="F22" s="1" t="s">
        <v>113</v>
      </c>
      <c r="G22" s="1" t="s">
        <v>100</v>
      </c>
      <c r="H22" s="1" t="s">
        <v>91</v>
      </c>
    </row>
    <row r="23" spans="1:8" x14ac:dyDescent="0.25">
      <c r="A23" s="1" t="s">
        <v>63</v>
      </c>
      <c r="B23" s="1" t="s">
        <v>13</v>
      </c>
      <c r="C23" s="1" t="s">
        <v>120</v>
      </c>
      <c r="D23" s="1">
        <v>13</v>
      </c>
      <c r="E23" s="1">
        <v>22</v>
      </c>
      <c r="F23" s="1" t="s">
        <v>111</v>
      </c>
      <c r="G23" s="1" t="s">
        <v>98</v>
      </c>
      <c r="H23" s="1" t="s">
        <v>91</v>
      </c>
    </row>
    <row r="24" spans="1:8" x14ac:dyDescent="0.25">
      <c r="A24" s="1" t="s">
        <v>78</v>
      </c>
      <c r="B24" s="1" t="s">
        <v>46</v>
      </c>
      <c r="C24" s="1" t="s">
        <v>135</v>
      </c>
      <c r="D24" s="1">
        <v>13</v>
      </c>
      <c r="E24" s="1">
        <v>21</v>
      </c>
      <c r="F24" s="1" t="s">
        <v>118</v>
      </c>
      <c r="G24" s="1" t="s">
        <v>96</v>
      </c>
      <c r="H24" s="1" t="s">
        <v>92</v>
      </c>
    </row>
    <row r="25" spans="1:8" x14ac:dyDescent="0.25">
      <c r="A25" s="1" t="s">
        <v>82</v>
      </c>
      <c r="B25" s="1" t="s">
        <v>39</v>
      </c>
      <c r="C25" s="1" t="s">
        <v>154</v>
      </c>
      <c r="D25" s="1">
        <v>12</v>
      </c>
      <c r="E25" s="1">
        <v>21</v>
      </c>
      <c r="F25" s="1" t="s">
        <v>115</v>
      </c>
      <c r="G25" s="1" t="s">
        <v>106</v>
      </c>
      <c r="H25" s="1" t="s">
        <v>91</v>
      </c>
    </row>
    <row r="26" spans="1:8" x14ac:dyDescent="0.25">
      <c r="A26" s="1" t="s">
        <v>62</v>
      </c>
      <c r="B26" s="1" t="s">
        <v>12</v>
      </c>
      <c r="C26" s="1" t="s">
        <v>144</v>
      </c>
      <c r="D26" s="1">
        <v>12</v>
      </c>
      <c r="E26" s="1">
        <v>21</v>
      </c>
      <c r="F26" s="1" t="s">
        <v>108</v>
      </c>
      <c r="G26" s="1" t="s">
        <v>99</v>
      </c>
      <c r="H26" s="1" t="s">
        <v>91</v>
      </c>
    </row>
    <row r="27" spans="1:8" x14ac:dyDescent="0.25">
      <c r="A27" s="1" t="s">
        <v>50</v>
      </c>
      <c r="B27" s="1" t="s">
        <v>49</v>
      </c>
      <c r="C27" s="1" t="s">
        <v>137</v>
      </c>
      <c r="D27" s="1">
        <v>12</v>
      </c>
      <c r="E27" s="1">
        <v>27</v>
      </c>
      <c r="F27" s="1" t="s">
        <v>112</v>
      </c>
      <c r="G27" s="1" t="s">
        <v>101</v>
      </c>
      <c r="H27" s="1" t="s">
        <v>91</v>
      </c>
    </row>
    <row r="28" spans="1:8" x14ac:dyDescent="0.25">
      <c r="A28" s="1" t="s">
        <v>7</v>
      </c>
      <c r="B28" s="1" t="s">
        <v>9</v>
      </c>
      <c r="C28" s="1" t="s">
        <v>152</v>
      </c>
      <c r="D28" s="1">
        <v>12</v>
      </c>
      <c r="E28" s="1">
        <v>18</v>
      </c>
      <c r="F28" s="1" t="s">
        <v>110</v>
      </c>
      <c r="G28" s="1" t="s">
        <v>96</v>
      </c>
      <c r="H28" s="1" t="s">
        <v>91</v>
      </c>
    </row>
    <row r="29" spans="1:8" x14ac:dyDescent="0.25">
      <c r="A29" s="1" t="s">
        <v>68</v>
      </c>
      <c r="B29" s="1" t="s">
        <v>20</v>
      </c>
      <c r="C29" s="1" t="s">
        <v>123</v>
      </c>
      <c r="D29" s="1">
        <v>12</v>
      </c>
      <c r="E29" s="1">
        <v>23</v>
      </c>
      <c r="F29" s="1" t="s">
        <v>112</v>
      </c>
      <c r="G29" s="1" t="s">
        <v>96</v>
      </c>
      <c r="H29" s="1" t="s">
        <v>91</v>
      </c>
    </row>
    <row r="30" spans="1:8" x14ac:dyDescent="0.25">
      <c r="A30" s="1" t="s">
        <v>68</v>
      </c>
      <c r="B30" s="1" t="s">
        <v>47</v>
      </c>
      <c r="C30" s="1" t="s">
        <v>136</v>
      </c>
      <c r="D30" s="1">
        <v>12</v>
      </c>
      <c r="E30" s="1">
        <v>26</v>
      </c>
      <c r="F30" s="1" t="s">
        <v>112</v>
      </c>
      <c r="G30" s="1" t="s">
        <v>99</v>
      </c>
      <c r="H30" s="1" t="s">
        <v>91</v>
      </c>
    </row>
    <row r="31" spans="1:8" x14ac:dyDescent="0.25">
      <c r="A31" s="1" t="s">
        <v>45</v>
      </c>
      <c r="B31" s="1" t="s">
        <v>32</v>
      </c>
      <c r="C31" s="1" t="s">
        <v>122</v>
      </c>
      <c r="D31" s="1">
        <v>11</v>
      </c>
      <c r="E31" s="1">
        <v>19</v>
      </c>
      <c r="F31" s="1" t="s">
        <v>112</v>
      </c>
      <c r="G31" s="1" t="s">
        <v>102</v>
      </c>
      <c r="H31" s="1" t="s">
        <v>92</v>
      </c>
    </row>
    <row r="32" spans="1:8" x14ac:dyDescent="0.25">
      <c r="A32" s="1" t="s">
        <v>8</v>
      </c>
      <c r="B32" s="1" t="s">
        <v>15</v>
      </c>
      <c r="C32" s="1" t="s">
        <v>121</v>
      </c>
      <c r="D32" s="1">
        <v>11</v>
      </c>
      <c r="E32" s="1">
        <v>20</v>
      </c>
      <c r="F32" s="1" t="s">
        <v>112</v>
      </c>
      <c r="G32" s="1" t="s">
        <v>96</v>
      </c>
      <c r="H32" s="1" t="s">
        <v>92</v>
      </c>
    </row>
    <row r="33" spans="1:8" x14ac:dyDescent="0.25">
      <c r="A33" s="1" t="s">
        <v>66</v>
      </c>
      <c r="B33" s="1" t="s">
        <v>18</v>
      </c>
      <c r="C33" s="1" t="s">
        <v>122</v>
      </c>
      <c r="D33" s="1">
        <v>11</v>
      </c>
      <c r="E33" s="1">
        <v>19</v>
      </c>
      <c r="F33" s="1" t="s">
        <v>112</v>
      </c>
      <c r="G33" s="1" t="s">
        <v>105</v>
      </c>
      <c r="H33" s="1" t="s">
        <v>91</v>
      </c>
    </row>
    <row r="34" spans="1:8" x14ac:dyDescent="0.25">
      <c r="A34" s="1" t="s">
        <v>81</v>
      </c>
      <c r="B34" s="1" t="s">
        <v>41</v>
      </c>
      <c r="C34" s="1" t="s">
        <v>131</v>
      </c>
      <c r="D34" s="1">
        <v>11</v>
      </c>
      <c r="E34" s="1">
        <v>18</v>
      </c>
      <c r="F34" s="1" t="s">
        <v>112</v>
      </c>
      <c r="G34" s="1" t="s">
        <v>101</v>
      </c>
      <c r="H34" s="1" t="s">
        <v>92</v>
      </c>
    </row>
    <row r="35" spans="1:8" x14ac:dyDescent="0.25">
      <c r="A35" s="1" t="s">
        <v>90</v>
      </c>
      <c r="B35" s="1" t="s">
        <v>89</v>
      </c>
      <c r="C35" s="1" t="s">
        <v>123</v>
      </c>
      <c r="D35" s="1">
        <v>10</v>
      </c>
      <c r="E35" s="1">
        <v>32</v>
      </c>
      <c r="F35" s="1" t="s">
        <v>112</v>
      </c>
      <c r="G35" s="1" t="s">
        <v>99</v>
      </c>
      <c r="H35" s="1" t="s">
        <v>91</v>
      </c>
    </row>
    <row r="36" spans="1:8" x14ac:dyDescent="0.25">
      <c r="A36" s="1" t="s">
        <v>77</v>
      </c>
      <c r="B36" s="1" t="s">
        <v>34</v>
      </c>
      <c r="C36" s="1" t="s">
        <v>127</v>
      </c>
      <c r="D36" s="1">
        <v>10</v>
      </c>
      <c r="E36" s="1">
        <v>24</v>
      </c>
      <c r="F36" s="1" t="s">
        <v>112</v>
      </c>
      <c r="G36" s="1" t="s">
        <v>105</v>
      </c>
      <c r="H36" s="1" t="s">
        <v>91</v>
      </c>
    </row>
    <row r="37" spans="1:8" x14ac:dyDescent="0.25">
      <c r="A37" s="1" t="s">
        <v>73</v>
      </c>
      <c r="B37" s="1" t="s">
        <v>26</v>
      </c>
      <c r="C37" s="1" t="s">
        <v>149</v>
      </c>
      <c r="D37" s="1">
        <v>10</v>
      </c>
      <c r="E37" s="1">
        <v>22</v>
      </c>
      <c r="F37" s="1" t="s">
        <v>113</v>
      </c>
      <c r="G37" s="1" t="s">
        <v>103</v>
      </c>
      <c r="H37" s="1" t="s">
        <v>92</v>
      </c>
    </row>
    <row r="38" spans="1:8" x14ac:dyDescent="0.25">
      <c r="A38" s="1" t="s">
        <v>76</v>
      </c>
      <c r="B38" s="1" t="s">
        <v>87</v>
      </c>
      <c r="C38" s="1" t="s">
        <v>150</v>
      </c>
      <c r="D38" s="1">
        <v>9</v>
      </c>
      <c r="E38" s="1">
        <v>26</v>
      </c>
      <c r="F38" s="1" t="s">
        <v>108</v>
      </c>
      <c r="G38" s="1" t="s">
        <v>105</v>
      </c>
      <c r="H38" s="1" t="s">
        <v>91</v>
      </c>
    </row>
    <row r="39" spans="1:8" x14ac:dyDescent="0.25">
      <c r="A39" s="1" t="s">
        <v>45</v>
      </c>
      <c r="B39" s="1" t="s">
        <v>86</v>
      </c>
      <c r="C39" s="1" t="s">
        <v>167</v>
      </c>
      <c r="D39" s="1">
        <v>9</v>
      </c>
      <c r="E39" s="1">
        <v>29</v>
      </c>
      <c r="F39" s="1" t="s">
        <v>117</v>
      </c>
      <c r="G39" s="1" t="s">
        <v>105</v>
      </c>
      <c r="H39" s="1" t="s">
        <v>91</v>
      </c>
    </row>
    <row r="40" spans="1:8" x14ac:dyDescent="0.25">
      <c r="A40" s="1" t="s">
        <v>80</v>
      </c>
      <c r="B40" s="1" t="s">
        <v>39</v>
      </c>
      <c r="C40" s="1" t="s">
        <v>130</v>
      </c>
      <c r="D40" s="1">
        <v>9</v>
      </c>
      <c r="E40" s="1">
        <v>25</v>
      </c>
      <c r="F40" s="1" t="s">
        <v>112</v>
      </c>
      <c r="G40" s="1" t="s">
        <v>103</v>
      </c>
      <c r="H40" s="1" t="s">
        <v>91</v>
      </c>
    </row>
    <row r="41" spans="1:8" x14ac:dyDescent="0.25">
      <c r="A41" s="1" t="s">
        <v>8</v>
      </c>
      <c r="B41" s="1" t="s">
        <v>25</v>
      </c>
      <c r="C41" s="1" t="s">
        <v>116</v>
      </c>
      <c r="D41" s="1">
        <v>9</v>
      </c>
      <c r="E41" s="1">
        <v>19</v>
      </c>
      <c r="F41" s="1" t="s">
        <v>113</v>
      </c>
      <c r="G41" s="1" t="s">
        <v>102</v>
      </c>
      <c r="H41" s="1" t="s">
        <v>91</v>
      </c>
    </row>
    <row r="42" spans="1:8" x14ac:dyDescent="0.25">
      <c r="A42" s="1" t="s">
        <v>8</v>
      </c>
      <c r="B42" s="1" t="s">
        <v>52</v>
      </c>
      <c r="C42" s="1" t="s">
        <v>138</v>
      </c>
      <c r="D42" s="1">
        <v>9</v>
      </c>
      <c r="E42" s="1">
        <v>29</v>
      </c>
      <c r="F42" s="1" t="s">
        <v>112</v>
      </c>
      <c r="G42" s="1" t="s">
        <v>98</v>
      </c>
      <c r="H42" s="1" t="s">
        <v>91</v>
      </c>
    </row>
    <row r="43" spans="1:8" x14ac:dyDescent="0.25">
      <c r="A43" s="1" t="s">
        <v>78</v>
      </c>
      <c r="B43" s="1" t="s">
        <v>35</v>
      </c>
      <c r="C43" s="1" t="s">
        <v>159</v>
      </c>
      <c r="D43" s="1">
        <v>9</v>
      </c>
      <c r="E43" s="1">
        <v>28</v>
      </c>
      <c r="F43" s="1" t="s">
        <v>114</v>
      </c>
      <c r="G43" s="1" t="s">
        <v>96</v>
      </c>
      <c r="H43" s="1" t="s">
        <v>91</v>
      </c>
    </row>
    <row r="44" spans="1:8" x14ac:dyDescent="0.25">
      <c r="A44" s="1" t="s">
        <v>33</v>
      </c>
      <c r="B44" s="1" t="s">
        <v>32</v>
      </c>
      <c r="C44" s="1" t="s">
        <v>153</v>
      </c>
      <c r="D44" s="1">
        <v>8</v>
      </c>
      <c r="E44" s="1">
        <v>22</v>
      </c>
      <c r="F44" s="1" t="s">
        <v>110</v>
      </c>
      <c r="G44" s="1" t="s">
        <v>98</v>
      </c>
      <c r="H44" s="1" t="s">
        <v>92</v>
      </c>
    </row>
    <row r="45" spans="1:8" x14ac:dyDescent="0.25">
      <c r="A45" s="1" t="s">
        <v>72</v>
      </c>
      <c r="B45" s="1" t="s">
        <v>53</v>
      </c>
      <c r="C45" s="1" t="s">
        <v>160</v>
      </c>
      <c r="D45" s="1">
        <v>8</v>
      </c>
      <c r="E45" s="1">
        <v>31</v>
      </c>
      <c r="F45" s="1" t="s">
        <v>114</v>
      </c>
      <c r="G45" s="1" t="s">
        <v>104</v>
      </c>
      <c r="H45" s="1" t="s">
        <v>91</v>
      </c>
    </row>
    <row r="46" spans="1:8" x14ac:dyDescent="0.25">
      <c r="A46" s="1" t="s">
        <v>65</v>
      </c>
      <c r="B46" s="1" t="s">
        <v>17</v>
      </c>
      <c r="C46" s="1" t="s">
        <v>158</v>
      </c>
      <c r="D46" s="1">
        <v>8</v>
      </c>
      <c r="E46" s="1">
        <v>19</v>
      </c>
      <c r="F46" s="1" t="s">
        <v>114</v>
      </c>
      <c r="G46" s="1" t="s">
        <v>96</v>
      </c>
      <c r="H46" s="1" t="s">
        <v>91</v>
      </c>
    </row>
    <row r="47" spans="1:8" x14ac:dyDescent="0.25">
      <c r="A47" s="1" t="s">
        <v>33</v>
      </c>
      <c r="B47" s="1" t="s">
        <v>31</v>
      </c>
      <c r="C47" s="1" t="s">
        <v>165</v>
      </c>
      <c r="D47" s="1">
        <v>7</v>
      </c>
      <c r="E47" s="1">
        <v>21</v>
      </c>
      <c r="F47" s="1" t="s">
        <v>148</v>
      </c>
      <c r="G47" s="1" t="s">
        <v>102</v>
      </c>
      <c r="H47" s="1" t="s">
        <v>92</v>
      </c>
    </row>
    <row r="48" spans="1:8" x14ac:dyDescent="0.25">
      <c r="A48" s="1" t="s">
        <v>62</v>
      </c>
      <c r="B48" s="1" t="s">
        <v>38</v>
      </c>
      <c r="C48" s="1" t="s">
        <v>145</v>
      </c>
      <c r="D48" s="1">
        <v>7</v>
      </c>
      <c r="E48" s="1">
        <v>19</v>
      </c>
      <c r="F48" s="1" t="s">
        <v>108</v>
      </c>
      <c r="G48" s="1" t="s">
        <v>96</v>
      </c>
      <c r="H48" s="1" t="s">
        <v>91</v>
      </c>
    </row>
    <row r="49" spans="1:8" x14ac:dyDescent="0.25">
      <c r="A49" s="1" t="s">
        <v>48</v>
      </c>
      <c r="B49" s="1" t="s">
        <v>94</v>
      </c>
      <c r="C49" s="1" t="s">
        <v>159</v>
      </c>
      <c r="D49" s="1">
        <v>7</v>
      </c>
      <c r="E49" s="1">
        <v>30</v>
      </c>
      <c r="F49" s="1" t="s">
        <v>114</v>
      </c>
      <c r="G49" s="1" t="s">
        <v>105</v>
      </c>
      <c r="H49" s="1" t="s">
        <v>92</v>
      </c>
    </row>
    <row r="50" spans="1:8" x14ac:dyDescent="0.25">
      <c r="A50" s="1" t="s">
        <v>88</v>
      </c>
      <c r="B50" s="1" t="s">
        <v>95</v>
      </c>
      <c r="C50" s="1" t="s">
        <v>141</v>
      </c>
      <c r="D50" s="1">
        <v>7</v>
      </c>
      <c r="E50" s="1">
        <v>27</v>
      </c>
      <c r="F50" s="1" t="s">
        <v>112</v>
      </c>
      <c r="G50" s="1" t="s">
        <v>104</v>
      </c>
      <c r="H50" s="1" t="s">
        <v>92</v>
      </c>
    </row>
    <row r="51" spans="1:8" x14ac:dyDescent="0.25">
      <c r="A51" s="1" t="s">
        <v>71</v>
      </c>
      <c r="B51" s="1" t="s">
        <v>23</v>
      </c>
      <c r="C51" s="1" t="s">
        <v>126</v>
      </c>
      <c r="D51" s="1">
        <v>7</v>
      </c>
      <c r="E51" s="1">
        <v>25</v>
      </c>
      <c r="F51" s="1" t="s">
        <v>112</v>
      </c>
      <c r="G51" s="1" t="s">
        <v>100</v>
      </c>
      <c r="H51" s="1" t="s">
        <v>92</v>
      </c>
    </row>
    <row r="52" spans="1:8" x14ac:dyDescent="0.25">
      <c r="A52" s="1" t="s">
        <v>72</v>
      </c>
      <c r="B52" s="1" t="s">
        <v>24</v>
      </c>
      <c r="C52" s="1" t="s">
        <v>156</v>
      </c>
      <c r="D52" s="1">
        <v>6</v>
      </c>
      <c r="E52" s="1">
        <v>18</v>
      </c>
      <c r="F52" s="1" t="s">
        <v>115</v>
      </c>
      <c r="G52" s="1" t="s">
        <v>101</v>
      </c>
      <c r="H52" s="1" t="s">
        <v>91</v>
      </c>
    </row>
    <row r="53" spans="1:8" x14ac:dyDescent="0.25">
      <c r="A53" s="1" t="s">
        <v>63</v>
      </c>
      <c r="B53" s="1" t="s">
        <v>42</v>
      </c>
      <c r="C53" s="1" t="s">
        <v>132</v>
      </c>
      <c r="D53" s="1">
        <v>5</v>
      </c>
      <c r="E53" s="1">
        <v>19</v>
      </c>
      <c r="F53" s="1" t="s">
        <v>118</v>
      </c>
      <c r="G53" s="1" t="s">
        <v>104</v>
      </c>
      <c r="H53" s="1" t="s">
        <v>91</v>
      </c>
    </row>
    <row r="54" spans="1:8" x14ac:dyDescent="0.25">
      <c r="A54" s="1" t="s">
        <v>67</v>
      </c>
      <c r="B54" s="1" t="s">
        <v>19</v>
      </c>
      <c r="C54" s="1" t="s">
        <v>161</v>
      </c>
      <c r="D54" s="1">
        <v>5</v>
      </c>
      <c r="E54" s="1">
        <v>23</v>
      </c>
      <c r="F54" s="1" t="s">
        <v>111</v>
      </c>
      <c r="G54" s="1" t="s">
        <v>96</v>
      </c>
      <c r="H54" s="1" t="s">
        <v>91</v>
      </c>
    </row>
    <row r="55" spans="1:8" x14ac:dyDescent="0.25">
      <c r="A55" s="1" t="s">
        <v>60</v>
      </c>
      <c r="B55" s="1" t="s">
        <v>59</v>
      </c>
      <c r="C55" s="1" t="s">
        <v>140</v>
      </c>
      <c r="D55" s="1">
        <v>5</v>
      </c>
      <c r="E55" s="1">
        <v>20</v>
      </c>
      <c r="F55" s="1" t="s">
        <v>117</v>
      </c>
      <c r="G55" s="1" t="s">
        <v>97</v>
      </c>
      <c r="H55" s="1" t="s">
        <v>91</v>
      </c>
    </row>
  </sheetData>
  <sortState ref="A2:H55">
    <sortCondition descending="1" ref="D2:D55"/>
  </sortState>
  <dataValidations count="5">
    <dataValidation type="list" errorStyle="warning" allowBlank="1" showInputMessage="1" showErrorMessage="1" prompt="Saisir la spécialité!" sqref="G2:G55">
      <formula1>"Bureautique,Communication,Comptabilité,Droit,Economie,Génie Civil,Informatique,Journalisme,Littérature,Logistique,Marketing"</formula1>
    </dataValidation>
    <dataValidation type="list" errorStyle="information" allowBlank="1" showInputMessage="1" showErrorMessage="1" error="Valeurs comprises entre 1 et 20!" prompt="Saisir la Moyenne!" sqref="D2:D55">
      <formula1>"1,2,3,4,5,6,7,8,9,10,11,12,13,14,15,16,17,18,19,20"</formula1>
    </dataValidation>
    <dataValidation type="list" errorStyle="information" allowBlank="1" showInputMessage="1" showErrorMessage="1" error="Feminin ou Masculin!" prompt="Saisir le Sexe!" sqref="H2:H55">
      <formula1>"Féminin,Masculin"</formula1>
    </dataValidation>
    <dataValidation type="list" errorStyle="warning" allowBlank="1" showInputMessage="1" showErrorMessage="1" prompt="Saisir la Région!" sqref="F2:F55">
      <formula1>"Dakar,Diourbel,Fatick,Kaffrine,Kaolack,Kédougou,Kolda,Louga,Matam,Saint-Louis,Sédhiou,Tamba,Thies,Ziguinchor"</formula1>
    </dataValidation>
    <dataValidation type="list" errorStyle="information" allowBlank="1" showInputMessage="1" showErrorMessage="1" error="Valeurs entre 7 et 50 seulement!" prompt="Saisir l'age!" sqref="E2:E55">
      <formula1>"7,8,9,10,11,12,13,14,15,16,17,18,19,20,21,22,23,24,25,26,27,28,29,30,31,32,33,34,35,36,37,38,39,40,41,42,43,44,45,46,47,48,49,50"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rgb="FFFF0000"/>
  </sheetPr>
  <dimension ref="A1:H55"/>
  <sheetViews>
    <sheetView topLeftCell="A31" workbookViewId="0">
      <selection activeCell="C51" sqref="C51"/>
    </sheetView>
  </sheetViews>
  <sheetFormatPr baseColWidth="10" defaultRowHeight="15" x14ac:dyDescent="0.25"/>
  <sheetData>
    <row r="1" spans="1:8" x14ac:dyDescent="0.25">
      <c r="A1" s="2" t="s">
        <v>168</v>
      </c>
      <c r="B1" s="2" t="s">
        <v>0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25">
      <c r="A2" s="1" t="s">
        <v>83</v>
      </c>
      <c r="B2" s="1" t="s">
        <v>51</v>
      </c>
      <c r="C2" s="1" t="s">
        <v>164</v>
      </c>
      <c r="D2" s="1">
        <v>14</v>
      </c>
      <c r="E2" s="1">
        <v>35</v>
      </c>
      <c r="F2" s="1" t="s">
        <v>148</v>
      </c>
      <c r="G2" s="1" t="s">
        <v>98</v>
      </c>
      <c r="H2" s="1" t="s">
        <v>91</v>
      </c>
    </row>
    <row r="3" spans="1:8" x14ac:dyDescent="0.25">
      <c r="A3" s="1" t="s">
        <v>90</v>
      </c>
      <c r="B3" s="1" t="s">
        <v>89</v>
      </c>
      <c r="C3" s="1" t="s">
        <v>123</v>
      </c>
      <c r="D3" s="1">
        <v>10</v>
      </c>
      <c r="E3" s="1">
        <v>32</v>
      </c>
      <c r="F3" s="1" t="s">
        <v>112</v>
      </c>
      <c r="G3" s="1" t="s">
        <v>99</v>
      </c>
      <c r="H3" s="1" t="s">
        <v>91</v>
      </c>
    </row>
    <row r="4" spans="1:8" x14ac:dyDescent="0.25">
      <c r="A4" s="1" t="s">
        <v>54</v>
      </c>
      <c r="B4" s="1" t="s">
        <v>93</v>
      </c>
      <c r="C4" s="1" t="s">
        <v>139</v>
      </c>
      <c r="D4" s="1">
        <v>18</v>
      </c>
      <c r="E4" s="1">
        <v>32</v>
      </c>
      <c r="F4" s="1" t="s">
        <v>118</v>
      </c>
      <c r="G4" s="1" t="s">
        <v>103</v>
      </c>
      <c r="H4" s="1" t="s">
        <v>92</v>
      </c>
    </row>
    <row r="5" spans="1:8" x14ac:dyDescent="0.25">
      <c r="A5" s="1" t="s">
        <v>72</v>
      </c>
      <c r="B5" s="1" t="s">
        <v>53</v>
      </c>
      <c r="C5" s="1" t="s">
        <v>160</v>
      </c>
      <c r="D5" s="1">
        <v>8</v>
      </c>
      <c r="E5" s="1">
        <v>31</v>
      </c>
      <c r="F5" s="1" t="s">
        <v>114</v>
      </c>
      <c r="G5" s="1" t="s">
        <v>104</v>
      </c>
      <c r="H5" s="1" t="s">
        <v>91</v>
      </c>
    </row>
    <row r="6" spans="1:8" x14ac:dyDescent="0.25">
      <c r="A6" s="1" t="s">
        <v>48</v>
      </c>
      <c r="B6" s="1" t="s">
        <v>94</v>
      </c>
      <c r="C6" s="1" t="s">
        <v>159</v>
      </c>
      <c r="D6" s="1">
        <v>7</v>
      </c>
      <c r="E6" s="1">
        <v>30</v>
      </c>
      <c r="F6" s="1" t="s">
        <v>114</v>
      </c>
      <c r="G6" s="1" t="s">
        <v>105</v>
      </c>
      <c r="H6" s="1" t="s">
        <v>92</v>
      </c>
    </row>
    <row r="7" spans="1:8" x14ac:dyDescent="0.25">
      <c r="A7" s="1" t="s">
        <v>45</v>
      </c>
      <c r="B7" s="1" t="s">
        <v>86</v>
      </c>
      <c r="C7" s="1" t="s">
        <v>167</v>
      </c>
      <c r="D7" s="1">
        <v>9</v>
      </c>
      <c r="E7" s="1">
        <v>29</v>
      </c>
      <c r="F7" s="1" t="s">
        <v>117</v>
      </c>
      <c r="G7" s="1" t="s">
        <v>105</v>
      </c>
      <c r="H7" s="1" t="s">
        <v>91</v>
      </c>
    </row>
    <row r="8" spans="1:8" x14ac:dyDescent="0.25">
      <c r="A8" s="1" t="s">
        <v>8</v>
      </c>
      <c r="B8" s="1" t="s">
        <v>52</v>
      </c>
      <c r="C8" s="1" t="s">
        <v>138</v>
      </c>
      <c r="D8" s="1">
        <v>9</v>
      </c>
      <c r="E8" s="1">
        <v>29</v>
      </c>
      <c r="F8" s="1" t="s">
        <v>112</v>
      </c>
      <c r="G8" s="1" t="s">
        <v>98</v>
      </c>
      <c r="H8" s="1" t="s">
        <v>91</v>
      </c>
    </row>
    <row r="9" spans="1:8" x14ac:dyDescent="0.25">
      <c r="A9" s="1" t="s">
        <v>58</v>
      </c>
      <c r="B9" s="1" t="s">
        <v>57</v>
      </c>
      <c r="C9" s="1" t="s">
        <v>147</v>
      </c>
      <c r="D9" s="1">
        <v>16</v>
      </c>
      <c r="E9" s="1">
        <v>28</v>
      </c>
      <c r="F9" s="1" t="s">
        <v>118</v>
      </c>
      <c r="G9" s="1" t="s">
        <v>98</v>
      </c>
      <c r="H9" s="1" t="s">
        <v>91</v>
      </c>
    </row>
    <row r="10" spans="1:8" x14ac:dyDescent="0.25">
      <c r="A10" s="1" t="s">
        <v>78</v>
      </c>
      <c r="B10" s="1" t="s">
        <v>35</v>
      </c>
      <c r="C10" s="1" t="s">
        <v>159</v>
      </c>
      <c r="D10" s="1">
        <v>9</v>
      </c>
      <c r="E10" s="1">
        <v>28</v>
      </c>
      <c r="F10" s="1" t="s">
        <v>114</v>
      </c>
      <c r="G10" s="1" t="s">
        <v>96</v>
      </c>
      <c r="H10" s="1" t="s">
        <v>91</v>
      </c>
    </row>
    <row r="11" spans="1:8" x14ac:dyDescent="0.25">
      <c r="A11" s="1" t="s">
        <v>85</v>
      </c>
      <c r="B11" s="1" t="s">
        <v>84</v>
      </c>
      <c r="C11" s="1" t="s">
        <v>166</v>
      </c>
      <c r="D11" s="1">
        <v>13</v>
      </c>
      <c r="E11" s="1">
        <v>27</v>
      </c>
      <c r="F11" s="1" t="s">
        <v>113</v>
      </c>
      <c r="G11" s="1" t="s">
        <v>100</v>
      </c>
      <c r="H11" s="1" t="s">
        <v>91</v>
      </c>
    </row>
    <row r="12" spans="1:8" x14ac:dyDescent="0.25">
      <c r="A12" s="1" t="s">
        <v>50</v>
      </c>
      <c r="B12" s="1" t="s">
        <v>49</v>
      </c>
      <c r="C12" s="1" t="s">
        <v>137</v>
      </c>
      <c r="D12" s="1">
        <v>12</v>
      </c>
      <c r="E12" s="1">
        <v>27</v>
      </c>
      <c r="F12" s="1" t="s">
        <v>112</v>
      </c>
      <c r="G12" s="1" t="s">
        <v>101</v>
      </c>
      <c r="H12" s="1" t="s">
        <v>91</v>
      </c>
    </row>
    <row r="13" spans="1:8" x14ac:dyDescent="0.25">
      <c r="A13" s="1" t="s">
        <v>88</v>
      </c>
      <c r="B13" s="1" t="s">
        <v>95</v>
      </c>
      <c r="C13" s="1" t="s">
        <v>141</v>
      </c>
      <c r="D13" s="1">
        <v>7</v>
      </c>
      <c r="E13" s="1">
        <v>27</v>
      </c>
      <c r="F13" s="1" t="s">
        <v>112</v>
      </c>
      <c r="G13" s="1" t="s">
        <v>104</v>
      </c>
      <c r="H13" s="1" t="s">
        <v>92</v>
      </c>
    </row>
    <row r="14" spans="1:8" x14ac:dyDescent="0.25">
      <c r="A14" s="1" t="s">
        <v>76</v>
      </c>
      <c r="B14" s="1" t="s">
        <v>87</v>
      </c>
      <c r="C14" s="1" t="s">
        <v>150</v>
      </c>
      <c r="D14" s="1">
        <v>9</v>
      </c>
      <c r="E14" s="1">
        <v>26</v>
      </c>
      <c r="F14" s="1" t="s">
        <v>108</v>
      </c>
      <c r="G14" s="1" t="s">
        <v>105</v>
      </c>
      <c r="H14" s="1" t="s">
        <v>91</v>
      </c>
    </row>
    <row r="15" spans="1:8" x14ac:dyDescent="0.25">
      <c r="A15" s="1" t="s">
        <v>79</v>
      </c>
      <c r="B15" s="1" t="s">
        <v>36</v>
      </c>
      <c r="C15" s="1" t="s">
        <v>128</v>
      </c>
      <c r="D15" s="1">
        <v>15</v>
      </c>
      <c r="E15" s="1">
        <v>26</v>
      </c>
      <c r="F15" s="1" t="s">
        <v>112</v>
      </c>
      <c r="G15" s="1" t="s">
        <v>99</v>
      </c>
      <c r="H15" s="1" t="s">
        <v>91</v>
      </c>
    </row>
    <row r="16" spans="1:8" x14ac:dyDescent="0.25">
      <c r="A16" s="1" t="s">
        <v>68</v>
      </c>
      <c r="B16" s="1" t="s">
        <v>47</v>
      </c>
      <c r="C16" s="1" t="s">
        <v>136</v>
      </c>
      <c r="D16" s="1">
        <v>12</v>
      </c>
      <c r="E16" s="1">
        <v>26</v>
      </c>
      <c r="F16" s="1" t="s">
        <v>112</v>
      </c>
      <c r="G16" s="1" t="s">
        <v>99</v>
      </c>
      <c r="H16" s="1" t="s">
        <v>91</v>
      </c>
    </row>
    <row r="17" spans="1:8" x14ac:dyDescent="0.25">
      <c r="A17" s="1" t="s">
        <v>56</v>
      </c>
      <c r="B17" s="1" t="s">
        <v>55</v>
      </c>
      <c r="C17" s="1" t="s">
        <v>146</v>
      </c>
      <c r="D17" s="1">
        <v>18</v>
      </c>
      <c r="E17" s="1">
        <v>25</v>
      </c>
      <c r="F17" s="1" t="s">
        <v>118</v>
      </c>
      <c r="G17" s="1" t="s">
        <v>99</v>
      </c>
      <c r="H17" s="1" t="s">
        <v>92</v>
      </c>
    </row>
    <row r="18" spans="1:8" x14ac:dyDescent="0.25">
      <c r="A18" s="1" t="s">
        <v>45</v>
      </c>
      <c r="B18" s="1" t="s">
        <v>37</v>
      </c>
      <c r="C18" s="1" t="s">
        <v>129</v>
      </c>
      <c r="D18" s="1">
        <v>13</v>
      </c>
      <c r="E18" s="1">
        <v>25</v>
      </c>
      <c r="F18" s="1" t="s">
        <v>112</v>
      </c>
      <c r="G18" s="1" t="s">
        <v>104</v>
      </c>
      <c r="H18" s="1" t="s">
        <v>92</v>
      </c>
    </row>
    <row r="19" spans="1:8" x14ac:dyDescent="0.25">
      <c r="A19" s="1" t="s">
        <v>80</v>
      </c>
      <c r="B19" s="1" t="s">
        <v>39</v>
      </c>
      <c r="C19" s="1" t="s">
        <v>130</v>
      </c>
      <c r="D19" s="1">
        <v>9</v>
      </c>
      <c r="E19" s="1">
        <v>25</v>
      </c>
      <c r="F19" s="1" t="s">
        <v>112</v>
      </c>
      <c r="G19" s="1" t="s">
        <v>103</v>
      </c>
      <c r="H19" s="1" t="s">
        <v>91</v>
      </c>
    </row>
    <row r="20" spans="1:8" x14ac:dyDescent="0.25">
      <c r="A20" s="1" t="s">
        <v>69</v>
      </c>
      <c r="B20" s="1" t="s">
        <v>21</v>
      </c>
      <c r="C20" s="1" t="s">
        <v>163</v>
      </c>
      <c r="D20" s="1">
        <v>18</v>
      </c>
      <c r="E20" s="1">
        <v>25</v>
      </c>
      <c r="F20" s="1" t="s">
        <v>148</v>
      </c>
      <c r="G20" s="1" t="s">
        <v>99</v>
      </c>
      <c r="H20" s="1" t="s">
        <v>91</v>
      </c>
    </row>
    <row r="21" spans="1:8" x14ac:dyDescent="0.25">
      <c r="A21" s="1" t="s">
        <v>71</v>
      </c>
      <c r="B21" s="1" t="s">
        <v>23</v>
      </c>
      <c r="C21" s="1" t="s">
        <v>126</v>
      </c>
      <c r="D21" s="1">
        <v>7</v>
      </c>
      <c r="E21" s="1">
        <v>25</v>
      </c>
      <c r="F21" s="1" t="s">
        <v>112</v>
      </c>
      <c r="G21" s="1" t="s">
        <v>100</v>
      </c>
      <c r="H21" s="1" t="s">
        <v>92</v>
      </c>
    </row>
    <row r="22" spans="1:8" x14ac:dyDescent="0.25">
      <c r="A22" s="1" t="s">
        <v>76</v>
      </c>
      <c r="B22" s="1" t="s">
        <v>30</v>
      </c>
      <c r="C22" s="1" t="s">
        <v>151</v>
      </c>
      <c r="D22" s="1">
        <v>14</v>
      </c>
      <c r="E22" s="1">
        <v>24</v>
      </c>
      <c r="F22" s="1" t="s">
        <v>108</v>
      </c>
      <c r="G22" s="1" t="s">
        <v>106</v>
      </c>
      <c r="H22" s="1" t="s">
        <v>91</v>
      </c>
    </row>
    <row r="23" spans="1:8" x14ac:dyDescent="0.25">
      <c r="A23" s="1" t="s">
        <v>70</v>
      </c>
      <c r="B23" s="1" t="s">
        <v>22</v>
      </c>
      <c r="C23" s="1" t="s">
        <v>125</v>
      </c>
      <c r="D23" s="1">
        <v>14</v>
      </c>
      <c r="E23" s="1">
        <v>24</v>
      </c>
      <c r="F23" s="1" t="s">
        <v>112</v>
      </c>
      <c r="G23" s="1" t="s">
        <v>97</v>
      </c>
      <c r="H23" s="1" t="s">
        <v>91</v>
      </c>
    </row>
    <row r="24" spans="1:8" x14ac:dyDescent="0.25">
      <c r="A24" s="1" t="s">
        <v>45</v>
      </c>
      <c r="B24" s="1" t="s">
        <v>20</v>
      </c>
      <c r="C24" s="1" t="s">
        <v>155</v>
      </c>
      <c r="D24" s="1">
        <v>17</v>
      </c>
      <c r="E24" s="1">
        <v>24</v>
      </c>
      <c r="F24" s="1" t="s">
        <v>115</v>
      </c>
      <c r="G24" s="1" t="s">
        <v>97</v>
      </c>
      <c r="H24" s="1" t="s">
        <v>91</v>
      </c>
    </row>
    <row r="25" spans="1:8" x14ac:dyDescent="0.25">
      <c r="A25" s="1" t="s">
        <v>75</v>
      </c>
      <c r="B25" s="1" t="s">
        <v>28</v>
      </c>
      <c r="C25" s="1" t="s">
        <v>122</v>
      </c>
      <c r="D25" s="1">
        <v>14</v>
      </c>
      <c r="E25" s="1">
        <v>24</v>
      </c>
      <c r="F25" s="1" t="s">
        <v>112</v>
      </c>
      <c r="G25" s="1" t="s">
        <v>104</v>
      </c>
      <c r="H25" s="1" t="s">
        <v>92</v>
      </c>
    </row>
    <row r="26" spans="1:8" x14ac:dyDescent="0.25">
      <c r="A26" s="1" t="s">
        <v>77</v>
      </c>
      <c r="B26" s="1" t="s">
        <v>34</v>
      </c>
      <c r="C26" s="1" t="s">
        <v>127</v>
      </c>
      <c r="D26" s="1">
        <v>10</v>
      </c>
      <c r="E26" s="1">
        <v>24</v>
      </c>
      <c r="F26" s="1" t="s">
        <v>112</v>
      </c>
      <c r="G26" s="1" t="s">
        <v>105</v>
      </c>
      <c r="H26" s="1" t="s">
        <v>91</v>
      </c>
    </row>
    <row r="27" spans="1:8" x14ac:dyDescent="0.25">
      <c r="A27" s="1" t="s">
        <v>61</v>
      </c>
      <c r="B27" s="1" t="s">
        <v>11</v>
      </c>
      <c r="C27" s="1" t="s">
        <v>145</v>
      </c>
      <c r="D27" s="1">
        <v>14</v>
      </c>
      <c r="E27" s="1">
        <v>24</v>
      </c>
      <c r="F27" s="1" t="s">
        <v>108</v>
      </c>
      <c r="G27" s="1" t="s">
        <v>98</v>
      </c>
      <c r="H27" s="1" t="s">
        <v>91</v>
      </c>
    </row>
    <row r="28" spans="1:8" x14ac:dyDescent="0.25">
      <c r="A28" s="1" t="s">
        <v>45</v>
      </c>
      <c r="B28" s="1" t="s">
        <v>22</v>
      </c>
      <c r="C28" s="1" t="s">
        <v>134</v>
      </c>
      <c r="D28" s="1">
        <v>16</v>
      </c>
      <c r="E28" s="1">
        <v>23</v>
      </c>
      <c r="F28" s="1" t="s">
        <v>112</v>
      </c>
      <c r="G28" s="1" t="s">
        <v>101</v>
      </c>
      <c r="H28" s="1" t="s">
        <v>91</v>
      </c>
    </row>
    <row r="29" spans="1:8" x14ac:dyDescent="0.25">
      <c r="A29" s="1" t="s">
        <v>63</v>
      </c>
      <c r="B29" s="1" t="s">
        <v>14</v>
      </c>
      <c r="C29" s="1" t="s">
        <v>162</v>
      </c>
      <c r="D29" s="1">
        <v>15</v>
      </c>
      <c r="E29" s="1">
        <v>23</v>
      </c>
      <c r="F29" s="1" t="s">
        <v>111</v>
      </c>
      <c r="G29" s="1" t="s">
        <v>96</v>
      </c>
      <c r="H29" s="1" t="s">
        <v>91</v>
      </c>
    </row>
    <row r="30" spans="1:8" x14ac:dyDescent="0.25">
      <c r="A30" s="1" t="s">
        <v>67</v>
      </c>
      <c r="B30" s="1" t="s">
        <v>19</v>
      </c>
      <c r="C30" s="1" t="s">
        <v>161</v>
      </c>
      <c r="D30" s="1">
        <v>5</v>
      </c>
      <c r="E30" s="1">
        <v>23</v>
      </c>
      <c r="F30" s="1" t="s">
        <v>111</v>
      </c>
      <c r="G30" s="1" t="s">
        <v>96</v>
      </c>
      <c r="H30" s="1" t="s">
        <v>91</v>
      </c>
    </row>
    <row r="31" spans="1:8" x14ac:dyDescent="0.25">
      <c r="A31" s="1" t="s">
        <v>67</v>
      </c>
      <c r="B31" s="1" t="s">
        <v>29</v>
      </c>
      <c r="C31" s="1" t="s">
        <v>157</v>
      </c>
      <c r="D31" s="1">
        <v>15</v>
      </c>
      <c r="E31" s="1">
        <v>23</v>
      </c>
      <c r="F31" s="1" t="s">
        <v>109</v>
      </c>
      <c r="G31" s="1" t="s">
        <v>105</v>
      </c>
      <c r="H31" s="1" t="s">
        <v>91</v>
      </c>
    </row>
    <row r="32" spans="1:8" x14ac:dyDescent="0.25">
      <c r="A32" s="1" t="s">
        <v>74</v>
      </c>
      <c r="B32" s="1" t="s">
        <v>27</v>
      </c>
      <c r="C32" s="1" t="s">
        <v>142</v>
      </c>
      <c r="D32" s="1">
        <v>16</v>
      </c>
      <c r="E32" s="1">
        <v>23</v>
      </c>
      <c r="F32" s="1" t="s">
        <v>117</v>
      </c>
      <c r="G32" s="1" t="s">
        <v>97</v>
      </c>
      <c r="H32" s="1" t="s">
        <v>92</v>
      </c>
    </row>
    <row r="33" spans="1:8" x14ac:dyDescent="0.25">
      <c r="A33" s="1" t="s">
        <v>68</v>
      </c>
      <c r="B33" s="1" t="s">
        <v>20</v>
      </c>
      <c r="C33" s="1" t="s">
        <v>123</v>
      </c>
      <c r="D33" s="1">
        <v>12</v>
      </c>
      <c r="E33" s="1">
        <v>23</v>
      </c>
      <c r="F33" s="1" t="s">
        <v>112</v>
      </c>
      <c r="G33" s="1" t="s">
        <v>96</v>
      </c>
      <c r="H33" s="1" t="s">
        <v>91</v>
      </c>
    </row>
    <row r="34" spans="1:8" x14ac:dyDescent="0.25">
      <c r="A34" s="1" t="s">
        <v>44</v>
      </c>
      <c r="B34" s="1" t="s">
        <v>43</v>
      </c>
      <c r="C34" s="1" t="s">
        <v>133</v>
      </c>
      <c r="D34" s="1">
        <v>14</v>
      </c>
      <c r="E34" s="1">
        <v>23</v>
      </c>
      <c r="F34" s="1" t="s">
        <v>112</v>
      </c>
      <c r="G34" s="1" t="s">
        <v>100</v>
      </c>
      <c r="H34" s="1" t="s">
        <v>91</v>
      </c>
    </row>
    <row r="35" spans="1:8" x14ac:dyDescent="0.25">
      <c r="A35" s="1" t="s">
        <v>33</v>
      </c>
      <c r="B35" s="1" t="s">
        <v>32</v>
      </c>
      <c r="C35" s="1" t="s">
        <v>153</v>
      </c>
      <c r="D35" s="1">
        <v>8</v>
      </c>
      <c r="E35" s="1">
        <v>22</v>
      </c>
      <c r="F35" s="1" t="s">
        <v>110</v>
      </c>
      <c r="G35" s="1" t="s">
        <v>98</v>
      </c>
      <c r="H35" s="1" t="s">
        <v>92</v>
      </c>
    </row>
    <row r="36" spans="1:8" x14ac:dyDescent="0.25">
      <c r="A36" s="1" t="s">
        <v>63</v>
      </c>
      <c r="B36" s="1" t="s">
        <v>13</v>
      </c>
      <c r="C36" s="1" t="s">
        <v>120</v>
      </c>
      <c r="D36" s="1">
        <v>13</v>
      </c>
      <c r="E36" s="1">
        <v>22</v>
      </c>
      <c r="F36" s="1" t="s">
        <v>111</v>
      </c>
      <c r="G36" s="1" t="s">
        <v>98</v>
      </c>
      <c r="H36" s="1" t="s">
        <v>91</v>
      </c>
    </row>
    <row r="37" spans="1:8" x14ac:dyDescent="0.25">
      <c r="A37" s="1" t="s">
        <v>8</v>
      </c>
      <c r="B37" s="1" t="s">
        <v>10</v>
      </c>
      <c r="C37" s="1" t="s">
        <v>119</v>
      </c>
      <c r="D37" s="1">
        <v>14</v>
      </c>
      <c r="E37" s="1">
        <v>22</v>
      </c>
      <c r="F37" s="1" t="s">
        <v>109</v>
      </c>
      <c r="G37" s="1" t="s">
        <v>97</v>
      </c>
      <c r="H37" s="1" t="s">
        <v>91</v>
      </c>
    </row>
    <row r="38" spans="1:8" x14ac:dyDescent="0.25">
      <c r="A38" s="1" t="s">
        <v>73</v>
      </c>
      <c r="B38" s="1" t="s">
        <v>26</v>
      </c>
      <c r="C38" s="1" t="s">
        <v>149</v>
      </c>
      <c r="D38" s="1">
        <v>10</v>
      </c>
      <c r="E38" s="1">
        <v>22</v>
      </c>
      <c r="F38" s="1" t="s">
        <v>113</v>
      </c>
      <c r="G38" s="1" t="s">
        <v>103</v>
      </c>
      <c r="H38" s="1" t="s">
        <v>92</v>
      </c>
    </row>
    <row r="39" spans="1:8" x14ac:dyDescent="0.25">
      <c r="A39" s="1" t="s">
        <v>82</v>
      </c>
      <c r="B39" s="1" t="s">
        <v>39</v>
      </c>
      <c r="C39" s="1" t="s">
        <v>154</v>
      </c>
      <c r="D39" s="1">
        <v>12</v>
      </c>
      <c r="E39" s="1">
        <v>21</v>
      </c>
      <c r="F39" s="1" t="s">
        <v>115</v>
      </c>
      <c r="G39" s="1" t="s">
        <v>106</v>
      </c>
      <c r="H39" s="1" t="s">
        <v>91</v>
      </c>
    </row>
    <row r="40" spans="1:8" x14ac:dyDescent="0.25">
      <c r="A40" s="1" t="s">
        <v>107</v>
      </c>
      <c r="B40" s="1" t="s">
        <v>40</v>
      </c>
      <c r="C40" s="1" t="s">
        <v>124</v>
      </c>
      <c r="D40" s="1">
        <v>16</v>
      </c>
      <c r="E40" s="1">
        <v>21</v>
      </c>
      <c r="F40" s="1" t="s">
        <v>112</v>
      </c>
      <c r="G40" s="1" t="s">
        <v>99</v>
      </c>
      <c r="H40" s="1" t="s">
        <v>91</v>
      </c>
    </row>
    <row r="41" spans="1:8" x14ac:dyDescent="0.25">
      <c r="A41" s="1" t="s">
        <v>33</v>
      </c>
      <c r="B41" s="1" t="s">
        <v>31</v>
      </c>
      <c r="C41" s="1" t="s">
        <v>165</v>
      </c>
      <c r="D41" s="1">
        <v>7</v>
      </c>
      <c r="E41" s="1">
        <v>21</v>
      </c>
      <c r="F41" s="1" t="s">
        <v>148</v>
      </c>
      <c r="G41" s="1" t="s">
        <v>102</v>
      </c>
      <c r="H41" s="1" t="s">
        <v>92</v>
      </c>
    </row>
    <row r="42" spans="1:8" x14ac:dyDescent="0.25">
      <c r="A42" s="1" t="s">
        <v>62</v>
      </c>
      <c r="B42" s="1" t="s">
        <v>12</v>
      </c>
      <c r="C42" s="1" t="s">
        <v>144</v>
      </c>
      <c r="D42" s="1">
        <v>12</v>
      </c>
      <c r="E42" s="1">
        <v>21</v>
      </c>
      <c r="F42" s="1" t="s">
        <v>108</v>
      </c>
      <c r="G42" s="1" t="s">
        <v>99</v>
      </c>
      <c r="H42" s="1" t="s">
        <v>91</v>
      </c>
    </row>
    <row r="43" spans="1:8" x14ac:dyDescent="0.25">
      <c r="A43" s="1" t="s">
        <v>64</v>
      </c>
      <c r="B43" s="1" t="s">
        <v>16</v>
      </c>
      <c r="C43" s="1" t="s">
        <v>143</v>
      </c>
      <c r="D43" s="1">
        <v>13</v>
      </c>
      <c r="E43" s="1">
        <v>21</v>
      </c>
      <c r="F43" s="1" t="s">
        <v>113</v>
      </c>
      <c r="G43" s="1" t="s">
        <v>100</v>
      </c>
      <c r="H43" s="1" t="s">
        <v>91</v>
      </c>
    </row>
    <row r="44" spans="1:8" x14ac:dyDescent="0.25">
      <c r="A44" s="1" t="s">
        <v>78</v>
      </c>
      <c r="B44" s="1" t="s">
        <v>46</v>
      </c>
      <c r="C44" s="1" t="s">
        <v>135</v>
      </c>
      <c r="D44" s="1">
        <v>13</v>
      </c>
      <c r="E44" s="1">
        <v>21</v>
      </c>
      <c r="F44" s="1" t="s">
        <v>118</v>
      </c>
      <c r="G44" s="1" t="s">
        <v>96</v>
      </c>
      <c r="H44" s="1" t="s">
        <v>92</v>
      </c>
    </row>
    <row r="45" spans="1:8" x14ac:dyDescent="0.25">
      <c r="A45" s="1" t="s">
        <v>8</v>
      </c>
      <c r="B45" s="1" t="s">
        <v>15</v>
      </c>
      <c r="C45" s="1" t="s">
        <v>121</v>
      </c>
      <c r="D45" s="1">
        <v>11</v>
      </c>
      <c r="E45" s="1">
        <v>20</v>
      </c>
      <c r="F45" s="1" t="s">
        <v>112</v>
      </c>
      <c r="G45" s="1" t="s">
        <v>96</v>
      </c>
      <c r="H45" s="1" t="s">
        <v>92</v>
      </c>
    </row>
    <row r="46" spans="1:8" x14ac:dyDescent="0.25">
      <c r="A46" s="1" t="s">
        <v>60</v>
      </c>
      <c r="B46" s="1" t="s">
        <v>59</v>
      </c>
      <c r="C46" s="1" t="s">
        <v>140</v>
      </c>
      <c r="D46" s="1">
        <v>5</v>
      </c>
      <c r="E46" s="1">
        <v>20</v>
      </c>
      <c r="F46" s="1" t="s">
        <v>117</v>
      </c>
      <c r="G46" s="1" t="s">
        <v>97</v>
      </c>
      <c r="H46" s="1" t="s">
        <v>91</v>
      </c>
    </row>
    <row r="47" spans="1:8" x14ac:dyDescent="0.25">
      <c r="A47" s="1" t="s">
        <v>62</v>
      </c>
      <c r="B47" s="1" t="s">
        <v>38</v>
      </c>
      <c r="C47" s="1" t="s">
        <v>145</v>
      </c>
      <c r="D47" s="1">
        <v>7</v>
      </c>
      <c r="E47" s="1">
        <v>19</v>
      </c>
      <c r="F47" s="1" t="s">
        <v>108</v>
      </c>
      <c r="G47" s="1" t="s">
        <v>96</v>
      </c>
      <c r="H47" s="1" t="s">
        <v>91</v>
      </c>
    </row>
    <row r="48" spans="1:8" x14ac:dyDescent="0.25">
      <c r="A48" s="1" t="s">
        <v>45</v>
      </c>
      <c r="B48" s="1" t="s">
        <v>32</v>
      </c>
      <c r="C48" s="1" t="s">
        <v>122</v>
      </c>
      <c r="D48" s="1">
        <v>11</v>
      </c>
      <c r="E48" s="1">
        <v>19</v>
      </c>
      <c r="F48" s="1" t="s">
        <v>112</v>
      </c>
      <c r="G48" s="1" t="s">
        <v>102</v>
      </c>
      <c r="H48" s="1" t="s">
        <v>92</v>
      </c>
    </row>
    <row r="49" spans="1:8" x14ac:dyDescent="0.25">
      <c r="A49" s="1" t="s">
        <v>63</v>
      </c>
      <c r="B49" s="1" t="s">
        <v>42</v>
      </c>
      <c r="C49" s="1" t="s">
        <v>132</v>
      </c>
      <c r="D49" s="1">
        <v>5</v>
      </c>
      <c r="E49" s="1">
        <v>19</v>
      </c>
      <c r="F49" s="1" t="s">
        <v>118</v>
      </c>
      <c r="G49" s="1" t="s">
        <v>104</v>
      </c>
      <c r="H49" s="1" t="s">
        <v>91</v>
      </c>
    </row>
    <row r="50" spans="1:8" x14ac:dyDescent="0.25">
      <c r="A50" s="1" t="s">
        <v>8</v>
      </c>
      <c r="B50" s="1" t="s">
        <v>25</v>
      </c>
      <c r="C50" s="1" t="s">
        <v>116</v>
      </c>
      <c r="D50" s="1">
        <v>9</v>
      </c>
      <c r="E50" s="1">
        <v>19</v>
      </c>
      <c r="F50" s="1" t="s">
        <v>113</v>
      </c>
      <c r="G50" s="1" t="s">
        <v>102</v>
      </c>
      <c r="H50" s="1" t="s">
        <v>91</v>
      </c>
    </row>
    <row r="51" spans="1:8" x14ac:dyDescent="0.25">
      <c r="A51" s="1" t="s">
        <v>66</v>
      </c>
      <c r="B51" s="1" t="s">
        <v>18</v>
      </c>
      <c r="C51" s="1" t="s">
        <v>122</v>
      </c>
      <c r="D51" s="1">
        <v>11</v>
      </c>
      <c r="E51" s="1">
        <v>19</v>
      </c>
      <c r="F51" s="1" t="s">
        <v>112</v>
      </c>
      <c r="G51" s="1" t="s">
        <v>105</v>
      </c>
      <c r="H51" s="1" t="s">
        <v>91</v>
      </c>
    </row>
    <row r="52" spans="1:8" x14ac:dyDescent="0.25">
      <c r="A52" s="1" t="s">
        <v>65</v>
      </c>
      <c r="B52" s="1" t="s">
        <v>17</v>
      </c>
      <c r="C52" s="1" t="s">
        <v>158</v>
      </c>
      <c r="D52" s="1">
        <v>8</v>
      </c>
      <c r="E52" s="1">
        <v>19</v>
      </c>
      <c r="F52" s="1" t="s">
        <v>114</v>
      </c>
      <c r="G52" s="1" t="s">
        <v>96</v>
      </c>
      <c r="H52" s="1" t="s">
        <v>91</v>
      </c>
    </row>
    <row r="53" spans="1:8" x14ac:dyDescent="0.25">
      <c r="A53" s="1" t="s">
        <v>72</v>
      </c>
      <c r="B53" s="1" t="s">
        <v>24</v>
      </c>
      <c r="C53" s="1" t="s">
        <v>156</v>
      </c>
      <c r="D53" s="1">
        <v>6</v>
      </c>
      <c r="E53" s="1">
        <v>18</v>
      </c>
      <c r="F53" s="1" t="s">
        <v>115</v>
      </c>
      <c r="G53" s="1" t="s">
        <v>101</v>
      </c>
      <c r="H53" s="1" t="s">
        <v>91</v>
      </c>
    </row>
    <row r="54" spans="1:8" x14ac:dyDescent="0.25">
      <c r="A54" s="1" t="s">
        <v>7</v>
      </c>
      <c r="B54" s="1" t="s">
        <v>9</v>
      </c>
      <c r="C54" s="1" t="s">
        <v>152</v>
      </c>
      <c r="D54" s="1">
        <v>12</v>
      </c>
      <c r="E54" s="1">
        <v>18</v>
      </c>
      <c r="F54" s="1" t="s">
        <v>110</v>
      </c>
      <c r="G54" s="1" t="s">
        <v>96</v>
      </c>
      <c r="H54" s="1" t="s">
        <v>91</v>
      </c>
    </row>
    <row r="55" spans="1:8" x14ac:dyDescent="0.25">
      <c r="A55" s="1" t="s">
        <v>81</v>
      </c>
      <c r="B55" s="1" t="s">
        <v>41</v>
      </c>
      <c r="C55" s="1" t="s">
        <v>131</v>
      </c>
      <c r="D55" s="1">
        <v>11</v>
      </c>
      <c r="E55" s="1">
        <v>18</v>
      </c>
      <c r="F55" s="1" t="s">
        <v>112</v>
      </c>
      <c r="G55" s="1" t="s">
        <v>101</v>
      </c>
      <c r="H55" s="1" t="s">
        <v>92</v>
      </c>
    </row>
  </sheetData>
  <sortState ref="A2:H55">
    <sortCondition descending="1" ref="E1"/>
  </sortState>
  <dataValidations count="5">
    <dataValidation type="list" errorStyle="warning" allowBlank="1" showInputMessage="1" showErrorMessage="1" prompt="Saisir la spécialité!" sqref="G2:G55">
      <formula1>"Bureautique,Communication,Comptabilité,Droit,Economie,Génie Civil,Informatique,Journalisme,Littérature,Logistique,Marketing"</formula1>
    </dataValidation>
    <dataValidation type="list" errorStyle="information" allowBlank="1" showInputMessage="1" showErrorMessage="1" error="Valeurs comprises entre 1 et 20!" prompt="Saisir la Moyenne!" sqref="D2:D55">
      <formula1>"1,2,3,4,5,6,7,8,9,10,11,12,13,14,15,16,17,18,19,20"</formula1>
    </dataValidation>
    <dataValidation type="list" errorStyle="information" allowBlank="1" showInputMessage="1" showErrorMessage="1" error="Feminin ou Masculin!" prompt="Saisir le Sexe!" sqref="H2:H55">
      <formula1>"Féminin,Masculin"</formula1>
    </dataValidation>
    <dataValidation type="list" errorStyle="warning" allowBlank="1" showInputMessage="1" showErrorMessage="1" prompt="Saisir la Région!" sqref="F2:F55">
      <formula1>"Dakar,Diourbel,Fatick,Kaffrine,Kaolack,Kédougou,Kolda,Louga,Matam,Saint-Louis,Sédhiou,Tamba,Thies,Ziguinchor"</formula1>
    </dataValidation>
    <dataValidation type="list" errorStyle="information" allowBlank="1" showInputMessage="1" showErrorMessage="1" error="Valeurs entre 7 et 50 seulement!" prompt="Saisir l'age!" sqref="E2:E55">
      <formula1>"7,8,9,10,11,12,13,14,15,16,17,18,19,20,21,22,23,24,25,26,27,28,29,30,31,32,33,34,35,36,37,38,39,40,41,42,43,44,45,46,47,48,49,50"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rgb="FF00B0F0"/>
  </sheetPr>
  <dimension ref="A1:L102"/>
  <sheetViews>
    <sheetView topLeftCell="A41" zoomScale="70" zoomScaleNormal="70" workbookViewId="0">
      <selection activeCell="I99" sqref="I99"/>
    </sheetView>
  </sheetViews>
  <sheetFormatPr baseColWidth="10" defaultRowHeight="15" outlineLevelRow="4" x14ac:dyDescent="0.25"/>
  <cols>
    <col min="6" max="6" width="26.85546875" bestFit="1" customWidth="1"/>
    <col min="7" max="7" width="16.85546875" bestFit="1" customWidth="1"/>
  </cols>
  <sheetData>
    <row r="1" spans="1:9" x14ac:dyDescent="0.25">
      <c r="A1" s="2" t="s">
        <v>168</v>
      </c>
      <c r="B1" s="2" t="s">
        <v>0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9" hidden="1" outlineLevel="4" x14ac:dyDescent="0.25">
      <c r="A2" s="1" t="s">
        <v>107</v>
      </c>
      <c r="B2" s="1" t="s">
        <v>40</v>
      </c>
      <c r="C2" s="1" t="s">
        <v>124</v>
      </c>
      <c r="D2" s="1">
        <v>16</v>
      </c>
      <c r="E2" s="1">
        <v>21</v>
      </c>
      <c r="F2" s="1" t="s">
        <v>112</v>
      </c>
      <c r="G2" s="1" t="s">
        <v>99</v>
      </c>
      <c r="H2" s="1" t="s">
        <v>92</v>
      </c>
    </row>
    <row r="3" spans="1:9" hidden="1" outlineLevel="4" x14ac:dyDescent="0.25">
      <c r="A3" s="1" t="s">
        <v>70</v>
      </c>
      <c r="B3" s="1" t="s">
        <v>22</v>
      </c>
      <c r="C3" s="1" t="s">
        <v>125</v>
      </c>
      <c r="D3" s="1">
        <v>14</v>
      </c>
      <c r="E3" s="1">
        <v>24</v>
      </c>
      <c r="F3" s="1" t="s">
        <v>112</v>
      </c>
      <c r="G3" s="1" t="s">
        <v>97</v>
      </c>
      <c r="H3" s="1" t="s">
        <v>92</v>
      </c>
    </row>
    <row r="4" spans="1:9" hidden="1" outlineLevel="4" x14ac:dyDescent="0.25">
      <c r="A4" s="1" t="s">
        <v>45</v>
      </c>
      <c r="B4" s="1" t="s">
        <v>32</v>
      </c>
      <c r="C4" s="1" t="s">
        <v>122</v>
      </c>
      <c r="D4" s="1">
        <v>11</v>
      </c>
      <c r="E4" s="1">
        <v>19</v>
      </c>
      <c r="F4" s="1" t="s">
        <v>112</v>
      </c>
      <c r="G4" s="1" t="s">
        <v>102</v>
      </c>
      <c r="H4" s="1" t="s">
        <v>92</v>
      </c>
    </row>
    <row r="5" spans="1:9" hidden="1" outlineLevel="4" x14ac:dyDescent="0.25">
      <c r="A5" s="1" t="s">
        <v>45</v>
      </c>
      <c r="B5" s="1" t="s">
        <v>22</v>
      </c>
      <c r="C5" s="1" t="s">
        <v>134</v>
      </c>
      <c r="D5" s="1">
        <v>16</v>
      </c>
      <c r="E5" s="1">
        <v>23</v>
      </c>
      <c r="F5" s="1" t="s">
        <v>112</v>
      </c>
      <c r="G5" s="1" t="s">
        <v>101</v>
      </c>
      <c r="H5" s="1" t="s">
        <v>92</v>
      </c>
    </row>
    <row r="6" spans="1:9" hidden="1" outlineLevel="4" x14ac:dyDescent="0.25">
      <c r="A6" s="1" t="s">
        <v>45</v>
      </c>
      <c r="B6" s="1" t="s">
        <v>37</v>
      </c>
      <c r="C6" s="1" t="s">
        <v>129</v>
      </c>
      <c r="D6" s="1">
        <v>13</v>
      </c>
      <c r="E6" s="1">
        <v>25</v>
      </c>
      <c r="F6" s="1" t="s">
        <v>112</v>
      </c>
      <c r="G6" s="1" t="s">
        <v>104</v>
      </c>
      <c r="H6" s="1" t="s">
        <v>92</v>
      </c>
    </row>
    <row r="7" spans="1:9" hidden="1" outlineLevel="4" x14ac:dyDescent="0.25">
      <c r="A7" s="1" t="s">
        <v>90</v>
      </c>
      <c r="B7" s="1" t="s">
        <v>89</v>
      </c>
      <c r="C7" s="1" t="s">
        <v>123</v>
      </c>
      <c r="D7" s="1">
        <v>10</v>
      </c>
      <c r="E7" s="1">
        <v>32</v>
      </c>
      <c r="F7" s="1" t="s">
        <v>112</v>
      </c>
      <c r="G7" s="1" t="s">
        <v>99</v>
      </c>
      <c r="H7" s="1" t="s">
        <v>92</v>
      </c>
    </row>
    <row r="8" spans="1:9" hidden="1" outlineLevel="4" x14ac:dyDescent="0.25">
      <c r="A8" s="1" t="s">
        <v>79</v>
      </c>
      <c r="B8" s="1" t="s">
        <v>36</v>
      </c>
      <c r="C8" s="1" t="s">
        <v>128</v>
      </c>
      <c r="D8" s="1">
        <v>15</v>
      </c>
      <c r="E8" s="1">
        <v>26</v>
      </c>
      <c r="F8" s="1" t="s">
        <v>112</v>
      </c>
      <c r="G8" s="1" t="s">
        <v>99</v>
      </c>
      <c r="H8" s="1" t="s">
        <v>92</v>
      </c>
    </row>
    <row r="9" spans="1:9" outlineLevel="3" collapsed="1" x14ac:dyDescent="0.25">
      <c r="A9" s="1"/>
      <c r="B9" s="1"/>
      <c r="C9" s="1"/>
      <c r="D9" s="1"/>
      <c r="E9" s="1"/>
      <c r="F9" s="1"/>
      <c r="G9" s="3" t="s">
        <v>192</v>
      </c>
      <c r="H9" s="1">
        <f>SUBTOTAL(3,H2:H8)</f>
        <v>7</v>
      </c>
      <c r="I9" s="7"/>
    </row>
    <row r="10" spans="1:9" hidden="1" outlineLevel="4" x14ac:dyDescent="0.25">
      <c r="A10" s="1" t="s">
        <v>75</v>
      </c>
      <c r="B10" s="1" t="s">
        <v>28</v>
      </c>
      <c r="C10" s="1" t="s">
        <v>122</v>
      </c>
      <c r="D10" s="1">
        <v>14</v>
      </c>
      <c r="E10" s="1">
        <v>24</v>
      </c>
      <c r="F10" s="1" t="s">
        <v>112</v>
      </c>
      <c r="G10" s="1" t="s">
        <v>104</v>
      </c>
      <c r="H10" s="1" t="s">
        <v>91</v>
      </c>
    </row>
    <row r="11" spans="1:9" hidden="1" outlineLevel="4" x14ac:dyDescent="0.25">
      <c r="A11" s="1" t="s">
        <v>50</v>
      </c>
      <c r="B11" s="1" t="s">
        <v>49</v>
      </c>
      <c r="C11" s="1" t="s">
        <v>137</v>
      </c>
      <c r="D11" s="1">
        <v>12</v>
      </c>
      <c r="E11" s="1">
        <v>27</v>
      </c>
      <c r="F11" s="1" t="s">
        <v>112</v>
      </c>
      <c r="G11" s="1" t="s">
        <v>101</v>
      </c>
      <c r="H11" s="1" t="s">
        <v>91</v>
      </c>
    </row>
    <row r="12" spans="1:9" hidden="1" outlineLevel="4" x14ac:dyDescent="0.25">
      <c r="A12" s="1" t="s">
        <v>88</v>
      </c>
      <c r="B12" s="1" t="s">
        <v>95</v>
      </c>
      <c r="C12" s="1" t="s">
        <v>141</v>
      </c>
      <c r="D12" s="1">
        <v>7</v>
      </c>
      <c r="E12" s="1">
        <v>27</v>
      </c>
      <c r="F12" s="1" t="s">
        <v>112</v>
      </c>
      <c r="G12" s="1" t="s">
        <v>104</v>
      </c>
      <c r="H12" s="1" t="s">
        <v>91</v>
      </c>
    </row>
    <row r="13" spans="1:9" hidden="1" outlineLevel="4" x14ac:dyDescent="0.25">
      <c r="A13" s="1" t="s">
        <v>80</v>
      </c>
      <c r="B13" s="1" t="s">
        <v>39</v>
      </c>
      <c r="C13" s="1" t="s">
        <v>130</v>
      </c>
      <c r="D13" s="1">
        <v>9</v>
      </c>
      <c r="E13" s="1">
        <v>25</v>
      </c>
      <c r="F13" s="1" t="s">
        <v>112</v>
      </c>
      <c r="G13" s="1" t="s">
        <v>103</v>
      </c>
      <c r="H13" s="1" t="s">
        <v>91</v>
      </c>
    </row>
    <row r="14" spans="1:9" hidden="1" outlineLevel="4" x14ac:dyDescent="0.25">
      <c r="A14" s="1" t="s">
        <v>8</v>
      </c>
      <c r="B14" s="1" t="s">
        <v>15</v>
      </c>
      <c r="C14" s="1" t="s">
        <v>121</v>
      </c>
      <c r="D14" s="1">
        <v>11</v>
      </c>
      <c r="E14" s="1">
        <v>20</v>
      </c>
      <c r="F14" s="1" t="s">
        <v>112</v>
      </c>
      <c r="G14" s="1" t="s">
        <v>96</v>
      </c>
      <c r="H14" s="1" t="s">
        <v>91</v>
      </c>
    </row>
    <row r="15" spans="1:9" hidden="1" outlineLevel="4" x14ac:dyDescent="0.25">
      <c r="A15" s="1" t="s">
        <v>8</v>
      </c>
      <c r="B15" s="1" t="s">
        <v>52</v>
      </c>
      <c r="C15" s="1" t="s">
        <v>138</v>
      </c>
      <c r="D15" s="1">
        <v>9</v>
      </c>
      <c r="E15" s="1">
        <v>29</v>
      </c>
      <c r="F15" s="1" t="s">
        <v>112</v>
      </c>
      <c r="G15" s="1" t="s">
        <v>98</v>
      </c>
      <c r="H15" s="1" t="s">
        <v>91</v>
      </c>
    </row>
    <row r="16" spans="1:9" hidden="1" outlineLevel="4" x14ac:dyDescent="0.25">
      <c r="A16" s="1" t="s">
        <v>66</v>
      </c>
      <c r="B16" s="1" t="s">
        <v>18</v>
      </c>
      <c r="C16" s="1" t="s">
        <v>122</v>
      </c>
      <c r="D16" s="1">
        <v>11</v>
      </c>
      <c r="E16" s="1">
        <v>19</v>
      </c>
      <c r="F16" s="1" t="s">
        <v>112</v>
      </c>
      <c r="G16" s="1" t="s">
        <v>105</v>
      </c>
      <c r="H16" s="1" t="s">
        <v>91</v>
      </c>
    </row>
    <row r="17" spans="1:9" hidden="1" outlineLevel="4" x14ac:dyDescent="0.25">
      <c r="A17" s="1" t="s">
        <v>77</v>
      </c>
      <c r="B17" s="1" t="s">
        <v>34</v>
      </c>
      <c r="C17" s="1" t="s">
        <v>127</v>
      </c>
      <c r="D17" s="1">
        <v>10</v>
      </c>
      <c r="E17" s="1">
        <v>24</v>
      </c>
      <c r="F17" s="1" t="s">
        <v>112</v>
      </c>
      <c r="G17" s="1" t="s">
        <v>105</v>
      </c>
      <c r="H17" s="1" t="s">
        <v>91</v>
      </c>
    </row>
    <row r="18" spans="1:9" hidden="1" outlineLevel="4" x14ac:dyDescent="0.25">
      <c r="A18" s="1" t="s">
        <v>71</v>
      </c>
      <c r="B18" s="1" t="s">
        <v>23</v>
      </c>
      <c r="C18" s="1" t="s">
        <v>126</v>
      </c>
      <c r="D18" s="1">
        <v>7</v>
      </c>
      <c r="E18" s="1">
        <v>25</v>
      </c>
      <c r="F18" s="1" t="s">
        <v>112</v>
      </c>
      <c r="G18" s="1" t="s">
        <v>100</v>
      </c>
      <c r="H18" s="1" t="s">
        <v>91</v>
      </c>
    </row>
    <row r="19" spans="1:9" hidden="1" outlineLevel="4" x14ac:dyDescent="0.25">
      <c r="A19" s="1" t="s">
        <v>68</v>
      </c>
      <c r="B19" s="1" t="s">
        <v>20</v>
      </c>
      <c r="C19" s="1" t="s">
        <v>123</v>
      </c>
      <c r="D19" s="1">
        <v>12</v>
      </c>
      <c r="E19" s="1">
        <v>23</v>
      </c>
      <c r="F19" s="1" t="s">
        <v>112</v>
      </c>
      <c r="G19" s="1" t="s">
        <v>96</v>
      </c>
      <c r="H19" s="1" t="s">
        <v>91</v>
      </c>
    </row>
    <row r="20" spans="1:9" hidden="1" outlineLevel="4" x14ac:dyDescent="0.25">
      <c r="A20" s="1" t="s">
        <v>68</v>
      </c>
      <c r="B20" s="1" t="s">
        <v>47</v>
      </c>
      <c r="C20" s="1" t="s">
        <v>136</v>
      </c>
      <c r="D20" s="1">
        <v>12</v>
      </c>
      <c r="E20" s="1">
        <v>26</v>
      </c>
      <c r="F20" s="1" t="s">
        <v>112</v>
      </c>
      <c r="G20" s="1" t="s">
        <v>99</v>
      </c>
      <c r="H20" s="1" t="s">
        <v>91</v>
      </c>
    </row>
    <row r="21" spans="1:9" hidden="1" outlineLevel="4" x14ac:dyDescent="0.25">
      <c r="A21" s="1" t="s">
        <v>44</v>
      </c>
      <c r="B21" s="1" t="s">
        <v>43</v>
      </c>
      <c r="C21" s="1" t="s">
        <v>133</v>
      </c>
      <c r="D21" s="1">
        <v>14</v>
      </c>
      <c r="E21" s="1">
        <v>23</v>
      </c>
      <c r="F21" s="1" t="s">
        <v>112</v>
      </c>
      <c r="G21" s="1" t="s">
        <v>100</v>
      </c>
      <c r="H21" s="1" t="s">
        <v>91</v>
      </c>
    </row>
    <row r="22" spans="1:9" hidden="1" outlineLevel="4" x14ac:dyDescent="0.25">
      <c r="A22" s="1" t="s">
        <v>81</v>
      </c>
      <c r="B22" s="1" t="s">
        <v>41</v>
      </c>
      <c r="C22" s="1" t="s">
        <v>131</v>
      </c>
      <c r="D22" s="1">
        <v>11</v>
      </c>
      <c r="E22" s="1">
        <v>18</v>
      </c>
      <c r="F22" s="1" t="s">
        <v>112</v>
      </c>
      <c r="G22" s="1" t="s">
        <v>101</v>
      </c>
      <c r="H22" s="1" t="s">
        <v>91</v>
      </c>
    </row>
    <row r="23" spans="1:9" outlineLevel="3" collapsed="1" x14ac:dyDescent="0.25">
      <c r="A23" s="1"/>
      <c r="B23" s="1"/>
      <c r="C23" s="1"/>
      <c r="D23" s="1"/>
      <c r="E23" s="1"/>
      <c r="F23" s="1"/>
      <c r="G23" s="3" t="s">
        <v>193</v>
      </c>
      <c r="H23" s="1">
        <f>SUBTOTAL(3,H10:H22)</f>
        <v>13</v>
      </c>
      <c r="I23" s="7"/>
    </row>
    <row r="24" spans="1:9" outlineLevel="2" x14ac:dyDescent="0.25">
      <c r="A24" s="1"/>
      <c r="B24" s="1"/>
      <c r="C24" s="1"/>
      <c r="D24" s="1"/>
      <c r="E24" s="1"/>
      <c r="F24" s="3" t="s">
        <v>191</v>
      </c>
      <c r="G24" s="1"/>
      <c r="H24" s="1">
        <f>SUBTOTAL(3,H2:H22)</f>
        <v>20</v>
      </c>
      <c r="I24" s="7"/>
    </row>
    <row r="25" spans="1:9" outlineLevel="1" x14ac:dyDescent="0.25">
      <c r="A25" s="1"/>
      <c r="B25" s="1"/>
      <c r="C25" s="1"/>
      <c r="D25" s="1">
        <f>SUBTOTAL(1,D2:D22)</f>
        <v>11.7</v>
      </c>
      <c r="E25" s="1"/>
      <c r="F25" s="3" t="s">
        <v>169</v>
      </c>
      <c r="G25" s="1"/>
      <c r="H25" s="1"/>
    </row>
    <row r="26" spans="1:9" hidden="1" outlineLevel="4" x14ac:dyDescent="0.25">
      <c r="A26" s="1" t="s">
        <v>67</v>
      </c>
      <c r="B26" s="1" t="s">
        <v>29</v>
      </c>
      <c r="C26" s="1" t="s">
        <v>157</v>
      </c>
      <c r="D26" s="1">
        <v>15</v>
      </c>
      <c r="E26" s="1">
        <v>23</v>
      </c>
      <c r="F26" s="1" t="s">
        <v>109</v>
      </c>
      <c r="G26" s="1" t="s">
        <v>105</v>
      </c>
      <c r="H26" s="1" t="s">
        <v>91</v>
      </c>
    </row>
    <row r="27" spans="1:9" hidden="1" outlineLevel="4" x14ac:dyDescent="0.25">
      <c r="A27" s="1" t="s">
        <v>8</v>
      </c>
      <c r="B27" s="1" t="s">
        <v>10</v>
      </c>
      <c r="C27" s="1" t="s">
        <v>119</v>
      </c>
      <c r="D27" s="1">
        <v>14</v>
      </c>
      <c r="E27" s="1">
        <v>22</v>
      </c>
      <c r="F27" s="1" t="s">
        <v>109</v>
      </c>
      <c r="G27" s="1" t="s">
        <v>97</v>
      </c>
      <c r="H27" s="1" t="s">
        <v>91</v>
      </c>
    </row>
    <row r="28" spans="1:9" outlineLevel="3" collapsed="1" x14ac:dyDescent="0.25">
      <c r="A28" s="1"/>
      <c r="B28" s="1"/>
      <c r="C28" s="1"/>
      <c r="D28" s="1"/>
      <c r="E28" s="1"/>
      <c r="F28" s="1"/>
      <c r="G28" s="3" t="s">
        <v>193</v>
      </c>
      <c r="H28" s="1">
        <f>SUBTOTAL(3,H26:H27)</f>
        <v>2</v>
      </c>
      <c r="I28" s="7"/>
    </row>
    <row r="29" spans="1:9" outlineLevel="2" x14ac:dyDescent="0.25">
      <c r="A29" s="1"/>
      <c r="B29" s="1"/>
      <c r="C29" s="1"/>
      <c r="D29" s="1"/>
      <c r="E29" s="1"/>
      <c r="F29" s="3" t="s">
        <v>180</v>
      </c>
      <c r="G29" s="1"/>
      <c r="H29" s="1">
        <f>SUBTOTAL(3,H26:H27)</f>
        <v>2</v>
      </c>
      <c r="I29" s="7"/>
    </row>
    <row r="30" spans="1:9" outlineLevel="1" x14ac:dyDescent="0.25">
      <c r="A30" s="1"/>
      <c r="B30" s="1"/>
      <c r="C30" s="1"/>
      <c r="D30" s="1">
        <f>SUBTOTAL(1,D26:D27)</f>
        <v>14.5</v>
      </c>
      <c r="E30" s="1"/>
      <c r="F30" s="3" t="s">
        <v>170</v>
      </c>
      <c r="G30" s="1"/>
      <c r="H30" s="1"/>
    </row>
    <row r="31" spans="1:9" hidden="1" outlineLevel="4" x14ac:dyDescent="0.25">
      <c r="A31" s="1" t="s">
        <v>63</v>
      </c>
      <c r="B31" s="1" t="s">
        <v>13</v>
      </c>
      <c r="C31" s="1" t="s">
        <v>120</v>
      </c>
      <c r="D31" s="1">
        <v>13</v>
      </c>
      <c r="E31" s="1">
        <v>22</v>
      </c>
      <c r="F31" s="1" t="s">
        <v>111</v>
      </c>
      <c r="G31" s="1" t="s">
        <v>98</v>
      </c>
      <c r="H31" s="1" t="s">
        <v>91</v>
      </c>
    </row>
    <row r="32" spans="1:9" hidden="1" outlineLevel="4" x14ac:dyDescent="0.25">
      <c r="A32" s="1" t="s">
        <v>63</v>
      </c>
      <c r="B32" s="1" t="s">
        <v>14</v>
      </c>
      <c r="C32" s="1" t="s">
        <v>162</v>
      </c>
      <c r="D32" s="1">
        <v>15</v>
      </c>
      <c r="E32" s="1">
        <v>23</v>
      </c>
      <c r="F32" s="1" t="s">
        <v>111</v>
      </c>
      <c r="G32" s="1" t="s">
        <v>96</v>
      </c>
      <c r="H32" s="1" t="s">
        <v>91</v>
      </c>
    </row>
    <row r="33" spans="1:9" hidden="1" outlineLevel="4" x14ac:dyDescent="0.25">
      <c r="A33" s="1" t="s">
        <v>67</v>
      </c>
      <c r="B33" s="1" t="s">
        <v>19</v>
      </c>
      <c r="C33" s="1" t="s">
        <v>161</v>
      </c>
      <c r="D33" s="1">
        <v>5</v>
      </c>
      <c r="E33" s="1">
        <v>23</v>
      </c>
      <c r="F33" s="1" t="s">
        <v>111</v>
      </c>
      <c r="G33" s="1" t="s">
        <v>96</v>
      </c>
      <c r="H33" s="1" t="s">
        <v>91</v>
      </c>
    </row>
    <row r="34" spans="1:9" outlineLevel="3" collapsed="1" x14ac:dyDescent="0.25">
      <c r="A34" s="1"/>
      <c r="B34" s="1"/>
      <c r="C34" s="1"/>
      <c r="D34" s="1"/>
      <c r="E34" s="1"/>
      <c r="F34" s="1"/>
      <c r="G34" s="3" t="s">
        <v>193</v>
      </c>
      <c r="H34" s="1">
        <f>SUBTOTAL(3,H31:H33)</f>
        <v>3</v>
      </c>
      <c r="I34" s="7"/>
    </row>
    <row r="35" spans="1:9" outlineLevel="2" x14ac:dyDescent="0.25">
      <c r="A35" s="1"/>
      <c r="B35" s="1"/>
      <c r="C35" s="1"/>
      <c r="D35" s="1"/>
      <c r="E35" s="1"/>
      <c r="F35" s="3" t="s">
        <v>181</v>
      </c>
      <c r="G35" s="1"/>
      <c r="H35" s="1">
        <f>SUBTOTAL(3,H31:H33)</f>
        <v>3</v>
      </c>
      <c r="I35" s="7"/>
    </row>
    <row r="36" spans="1:9" outlineLevel="1" x14ac:dyDescent="0.25">
      <c r="A36" s="1"/>
      <c r="B36" s="1"/>
      <c r="C36" s="1"/>
      <c r="D36" s="1">
        <f>SUBTOTAL(1,D31:D33)</f>
        <v>11</v>
      </c>
      <c r="E36" s="1"/>
      <c r="F36" s="3" t="s">
        <v>171</v>
      </c>
      <c r="G36" s="1"/>
      <c r="H36" s="1"/>
    </row>
    <row r="37" spans="1:9" hidden="1" outlineLevel="4" x14ac:dyDescent="0.25">
      <c r="A37" s="1" t="s">
        <v>33</v>
      </c>
      <c r="B37" s="1" t="s">
        <v>31</v>
      </c>
      <c r="C37" s="1" t="s">
        <v>165</v>
      </c>
      <c r="D37" s="1">
        <v>7</v>
      </c>
      <c r="E37" s="1">
        <v>21</v>
      </c>
      <c r="F37" s="1" t="s">
        <v>148</v>
      </c>
      <c r="G37" s="1" t="s">
        <v>102</v>
      </c>
      <c r="H37" s="1" t="s">
        <v>92</v>
      </c>
    </row>
    <row r="38" spans="1:9" outlineLevel="3" collapsed="1" x14ac:dyDescent="0.25">
      <c r="A38" s="1"/>
      <c r="B38" s="1"/>
      <c r="C38" s="1"/>
      <c r="D38" s="1"/>
      <c r="E38" s="1"/>
      <c r="F38" s="1"/>
      <c r="G38" s="3" t="s">
        <v>192</v>
      </c>
      <c r="H38" s="1">
        <f>SUBTOTAL(3,H37:H37)</f>
        <v>1</v>
      </c>
      <c r="I38" s="7"/>
    </row>
    <row r="39" spans="1:9" hidden="1" outlineLevel="4" x14ac:dyDescent="0.25">
      <c r="A39" s="1" t="s">
        <v>69</v>
      </c>
      <c r="B39" s="1" t="s">
        <v>21</v>
      </c>
      <c r="C39" s="1" t="s">
        <v>163</v>
      </c>
      <c r="D39" s="1">
        <v>18</v>
      </c>
      <c r="E39" s="1">
        <v>25</v>
      </c>
      <c r="F39" s="1" t="s">
        <v>148</v>
      </c>
      <c r="G39" s="1" t="s">
        <v>99</v>
      </c>
      <c r="H39" s="1" t="s">
        <v>91</v>
      </c>
    </row>
    <row r="40" spans="1:9" hidden="1" outlineLevel="4" x14ac:dyDescent="0.25">
      <c r="A40" s="1" t="s">
        <v>83</v>
      </c>
      <c r="B40" s="1" t="s">
        <v>51</v>
      </c>
      <c r="C40" s="1" t="s">
        <v>164</v>
      </c>
      <c r="D40" s="1">
        <v>14</v>
      </c>
      <c r="E40" s="1">
        <v>35</v>
      </c>
      <c r="F40" s="1" t="s">
        <v>148</v>
      </c>
      <c r="G40" s="1" t="s">
        <v>98</v>
      </c>
      <c r="H40" s="1" t="s">
        <v>91</v>
      </c>
    </row>
    <row r="41" spans="1:9" outlineLevel="3" collapsed="1" x14ac:dyDescent="0.25">
      <c r="A41" s="1"/>
      <c r="B41" s="1"/>
      <c r="C41" s="1"/>
      <c r="D41" s="1"/>
      <c r="E41" s="1"/>
      <c r="F41" s="1"/>
      <c r="G41" s="3" t="s">
        <v>193</v>
      </c>
      <c r="H41" s="1">
        <f>SUBTOTAL(3,H39:H40)</f>
        <v>2</v>
      </c>
      <c r="I41" s="7"/>
    </row>
    <row r="42" spans="1:9" outlineLevel="2" x14ac:dyDescent="0.25">
      <c r="A42" s="1"/>
      <c r="B42" s="1"/>
      <c r="C42" s="1"/>
      <c r="D42" s="1"/>
      <c r="E42" s="1"/>
      <c r="F42" s="3" t="s">
        <v>182</v>
      </c>
      <c r="G42" s="1"/>
      <c r="H42" s="1">
        <f>SUBTOTAL(3,H37:H40)</f>
        <v>3</v>
      </c>
      <c r="I42" s="7"/>
    </row>
    <row r="43" spans="1:9" outlineLevel="1" x14ac:dyDescent="0.25">
      <c r="A43" s="1"/>
      <c r="B43" s="1"/>
      <c r="C43" s="1"/>
      <c r="D43" s="1">
        <f>SUBTOTAL(1,D37:D40)</f>
        <v>13</v>
      </c>
      <c r="E43" s="1"/>
      <c r="F43" s="3" t="s">
        <v>172</v>
      </c>
      <c r="G43" s="1"/>
      <c r="H43" s="1"/>
    </row>
    <row r="44" spans="1:9" hidden="1" outlineLevel="4" x14ac:dyDescent="0.25">
      <c r="A44" s="1" t="s">
        <v>60</v>
      </c>
      <c r="B44" s="1" t="s">
        <v>59</v>
      </c>
      <c r="C44" s="1" t="s">
        <v>140</v>
      </c>
      <c r="D44" s="1">
        <v>5</v>
      </c>
      <c r="E44" s="1">
        <v>20</v>
      </c>
      <c r="F44" s="1" t="s">
        <v>117</v>
      </c>
      <c r="G44" s="1" t="s">
        <v>97</v>
      </c>
      <c r="H44" s="1" t="s">
        <v>92</v>
      </c>
    </row>
    <row r="45" spans="1:9" outlineLevel="3" collapsed="1" x14ac:dyDescent="0.25">
      <c r="A45" s="1"/>
      <c r="B45" s="1"/>
      <c r="C45" s="1"/>
      <c r="D45" s="1"/>
      <c r="E45" s="1"/>
      <c r="F45" s="1"/>
      <c r="G45" s="3" t="s">
        <v>192</v>
      </c>
      <c r="H45" s="1">
        <f>SUBTOTAL(3,H44:H44)</f>
        <v>1</v>
      </c>
      <c r="I45" s="7"/>
    </row>
    <row r="46" spans="1:9" hidden="1" outlineLevel="4" x14ac:dyDescent="0.25">
      <c r="A46" s="1" t="s">
        <v>45</v>
      </c>
      <c r="B46" s="1" t="s">
        <v>86</v>
      </c>
      <c r="C46" s="1" t="s">
        <v>167</v>
      </c>
      <c r="D46" s="1">
        <v>9</v>
      </c>
      <c r="E46" s="1">
        <v>29</v>
      </c>
      <c r="F46" s="1" t="s">
        <v>117</v>
      </c>
      <c r="G46" s="1" t="s">
        <v>105</v>
      </c>
      <c r="H46" s="1" t="s">
        <v>91</v>
      </c>
      <c r="I46" s="7"/>
    </row>
    <row r="47" spans="1:9" hidden="1" outlineLevel="4" x14ac:dyDescent="0.25">
      <c r="A47" s="1" t="s">
        <v>74</v>
      </c>
      <c r="B47" s="1" t="s">
        <v>27</v>
      </c>
      <c r="C47" s="1" t="s">
        <v>142</v>
      </c>
      <c r="D47" s="1">
        <v>16</v>
      </c>
      <c r="E47" s="1">
        <v>23</v>
      </c>
      <c r="F47" s="1" t="s">
        <v>117</v>
      </c>
      <c r="G47" s="1" t="s">
        <v>97</v>
      </c>
      <c r="H47" s="1" t="s">
        <v>91</v>
      </c>
      <c r="I47" s="7"/>
    </row>
    <row r="48" spans="1:9" outlineLevel="3" collapsed="1" x14ac:dyDescent="0.25">
      <c r="A48" s="1"/>
      <c r="B48" s="1"/>
      <c r="C48" s="1"/>
      <c r="D48" s="1"/>
      <c r="E48" s="1"/>
      <c r="F48" s="1"/>
      <c r="G48" s="3" t="s">
        <v>193</v>
      </c>
      <c r="H48" s="1">
        <f>SUBTOTAL(3,H46:H47)</f>
        <v>2</v>
      </c>
      <c r="I48" s="7"/>
    </row>
    <row r="49" spans="1:9" outlineLevel="2" x14ac:dyDescent="0.25">
      <c r="A49" s="1"/>
      <c r="B49" s="1"/>
      <c r="C49" s="1"/>
      <c r="D49" s="1"/>
      <c r="E49" s="1"/>
      <c r="F49" s="3" t="s">
        <v>183</v>
      </c>
      <c r="G49" s="1"/>
      <c r="H49" s="1">
        <f>SUBTOTAL(3,H44:H47)</f>
        <v>3</v>
      </c>
      <c r="I49" s="7"/>
    </row>
    <row r="50" spans="1:9" outlineLevel="1" x14ac:dyDescent="0.25">
      <c r="A50" s="1"/>
      <c r="B50" s="1"/>
      <c r="C50" s="1"/>
      <c r="D50" s="1">
        <f>SUBTOTAL(1,D44:D47)</f>
        <v>10</v>
      </c>
      <c r="E50" s="1"/>
      <c r="F50" s="3" t="s">
        <v>173</v>
      </c>
      <c r="G50" s="1"/>
      <c r="H50" s="1"/>
    </row>
    <row r="51" spans="1:9" hidden="1" outlineLevel="4" x14ac:dyDescent="0.25">
      <c r="A51" s="1" t="s">
        <v>33</v>
      </c>
      <c r="B51" s="1" t="s">
        <v>32</v>
      </c>
      <c r="C51" s="1" t="s">
        <v>153</v>
      </c>
      <c r="D51" s="1">
        <v>8</v>
      </c>
      <c r="E51" s="1">
        <v>22</v>
      </c>
      <c r="F51" s="1" t="s">
        <v>110</v>
      </c>
      <c r="G51" s="1" t="s">
        <v>98</v>
      </c>
      <c r="H51" s="1" t="s">
        <v>92</v>
      </c>
    </row>
    <row r="52" spans="1:9" outlineLevel="3" collapsed="1" x14ac:dyDescent="0.25">
      <c r="A52" s="1"/>
      <c r="B52" s="1"/>
      <c r="C52" s="1"/>
      <c r="D52" s="1"/>
      <c r="E52" s="1"/>
      <c r="F52" s="1"/>
      <c r="G52" s="3" t="s">
        <v>192</v>
      </c>
      <c r="H52" s="1">
        <f>SUBTOTAL(3,H51:H51)</f>
        <v>1</v>
      </c>
      <c r="I52" s="7"/>
    </row>
    <row r="53" spans="1:9" hidden="1" outlineLevel="4" x14ac:dyDescent="0.25">
      <c r="A53" s="1" t="s">
        <v>7</v>
      </c>
      <c r="B53" s="1" t="s">
        <v>9</v>
      </c>
      <c r="C53" s="1" t="s">
        <v>152</v>
      </c>
      <c r="D53" s="1">
        <v>12</v>
      </c>
      <c r="E53" s="1">
        <v>18</v>
      </c>
      <c r="F53" s="1" t="s">
        <v>110</v>
      </c>
      <c r="G53" s="1" t="s">
        <v>96</v>
      </c>
      <c r="H53" s="1" t="s">
        <v>91</v>
      </c>
      <c r="I53" s="7"/>
    </row>
    <row r="54" spans="1:9" outlineLevel="3" collapsed="1" x14ac:dyDescent="0.25">
      <c r="A54" s="1"/>
      <c r="B54" s="1"/>
      <c r="C54" s="1"/>
      <c r="D54" s="1"/>
      <c r="E54" s="1"/>
      <c r="F54" s="1"/>
      <c r="G54" s="3" t="s">
        <v>193</v>
      </c>
      <c r="H54" s="1">
        <f>SUBTOTAL(3,H53:H53)</f>
        <v>1</v>
      </c>
      <c r="I54" s="7"/>
    </row>
    <row r="55" spans="1:9" outlineLevel="2" x14ac:dyDescent="0.25">
      <c r="A55" s="1"/>
      <c r="B55" s="1"/>
      <c r="C55" s="1"/>
      <c r="D55" s="1"/>
      <c r="E55" s="1"/>
      <c r="F55" s="3" t="s">
        <v>184</v>
      </c>
      <c r="G55" s="1"/>
      <c r="H55" s="1">
        <f>SUBTOTAL(3,H51:H53)</f>
        <v>2</v>
      </c>
      <c r="I55" s="7"/>
    </row>
    <row r="56" spans="1:9" outlineLevel="1" x14ac:dyDescent="0.25">
      <c r="A56" s="1"/>
      <c r="B56" s="1"/>
      <c r="C56" s="1"/>
      <c r="D56" s="1">
        <f>SUBTOTAL(1,D51:D53)</f>
        <v>10</v>
      </c>
      <c r="E56" s="1"/>
      <c r="F56" s="3" t="s">
        <v>174</v>
      </c>
      <c r="G56" s="1"/>
      <c r="H56" s="1"/>
    </row>
    <row r="57" spans="1:9" hidden="1" outlineLevel="4" x14ac:dyDescent="0.25">
      <c r="A57" s="1" t="s">
        <v>82</v>
      </c>
      <c r="B57" s="1" t="s">
        <v>39</v>
      </c>
      <c r="C57" s="1" t="s">
        <v>154</v>
      </c>
      <c r="D57" s="1">
        <v>12</v>
      </c>
      <c r="E57" s="1">
        <v>21</v>
      </c>
      <c r="F57" s="1" t="s">
        <v>115</v>
      </c>
      <c r="G57" s="1" t="s">
        <v>106</v>
      </c>
      <c r="H57" s="1" t="s">
        <v>91</v>
      </c>
    </row>
    <row r="58" spans="1:9" hidden="1" outlineLevel="4" x14ac:dyDescent="0.25">
      <c r="A58" s="1" t="s">
        <v>45</v>
      </c>
      <c r="B58" s="1" t="s">
        <v>20</v>
      </c>
      <c r="C58" s="1" t="s">
        <v>155</v>
      </c>
      <c r="D58" s="1">
        <v>17</v>
      </c>
      <c r="E58" s="1">
        <v>24</v>
      </c>
      <c r="F58" s="1" t="s">
        <v>115</v>
      </c>
      <c r="G58" s="1" t="s">
        <v>97</v>
      </c>
      <c r="H58" s="1" t="s">
        <v>91</v>
      </c>
    </row>
    <row r="59" spans="1:9" hidden="1" outlineLevel="4" x14ac:dyDescent="0.25">
      <c r="A59" s="1" t="s">
        <v>72</v>
      </c>
      <c r="B59" s="1" t="s">
        <v>24</v>
      </c>
      <c r="C59" s="1" t="s">
        <v>156</v>
      </c>
      <c r="D59" s="1">
        <v>6</v>
      </c>
      <c r="E59" s="1">
        <v>18</v>
      </c>
      <c r="F59" s="1" t="s">
        <v>115</v>
      </c>
      <c r="G59" s="1" t="s">
        <v>101</v>
      </c>
      <c r="H59" s="1" t="s">
        <v>91</v>
      </c>
    </row>
    <row r="60" spans="1:9" outlineLevel="3" collapsed="1" x14ac:dyDescent="0.25">
      <c r="A60" s="1"/>
      <c r="B60" s="1"/>
      <c r="C60" s="1"/>
      <c r="D60" s="1"/>
      <c r="E60" s="1"/>
      <c r="F60" s="1"/>
      <c r="G60" s="3" t="s">
        <v>193</v>
      </c>
      <c r="H60" s="1">
        <f>SUBTOTAL(3,H57:H59)</f>
        <v>3</v>
      </c>
      <c r="I60" s="7"/>
    </row>
    <row r="61" spans="1:9" outlineLevel="2" x14ac:dyDescent="0.25">
      <c r="A61" s="1"/>
      <c r="B61" s="1"/>
      <c r="C61" s="1"/>
      <c r="D61" s="1"/>
      <c r="E61" s="1"/>
      <c r="F61" s="3" t="s">
        <v>185</v>
      </c>
      <c r="G61" s="1"/>
      <c r="H61" s="1">
        <f>SUBTOTAL(3,H57:H59)</f>
        <v>3</v>
      </c>
      <c r="I61" s="7"/>
    </row>
    <row r="62" spans="1:9" outlineLevel="1" x14ac:dyDescent="0.25">
      <c r="A62" s="1"/>
      <c r="B62" s="1"/>
      <c r="C62" s="1"/>
      <c r="D62" s="1">
        <f>SUBTOTAL(1,D57:D59)</f>
        <v>11.666666666666666</v>
      </c>
      <c r="E62" s="1"/>
      <c r="F62" s="3" t="s">
        <v>175</v>
      </c>
      <c r="G62" s="1"/>
      <c r="H62" s="1"/>
    </row>
    <row r="63" spans="1:9" hidden="1" outlineLevel="4" x14ac:dyDescent="0.25">
      <c r="A63" s="1" t="s">
        <v>48</v>
      </c>
      <c r="B63" s="1" t="s">
        <v>94</v>
      </c>
      <c r="C63" s="1" t="s">
        <v>159</v>
      </c>
      <c r="D63" s="1">
        <v>7</v>
      </c>
      <c r="E63" s="1">
        <v>30</v>
      </c>
      <c r="F63" s="1" t="s">
        <v>114</v>
      </c>
      <c r="G63" s="1" t="s">
        <v>105</v>
      </c>
      <c r="H63" s="1" t="s">
        <v>92</v>
      </c>
    </row>
    <row r="64" spans="1:9" outlineLevel="3" collapsed="1" x14ac:dyDescent="0.25">
      <c r="A64" s="1"/>
      <c r="B64" s="1"/>
      <c r="C64" s="1"/>
      <c r="D64" s="1"/>
      <c r="E64" s="1"/>
      <c r="F64" s="1"/>
      <c r="G64" s="3" t="s">
        <v>192</v>
      </c>
      <c r="H64" s="1">
        <f>SUBTOTAL(3,H63:H63)</f>
        <v>1</v>
      </c>
      <c r="I64" s="7"/>
    </row>
    <row r="65" spans="1:9" hidden="1" outlineLevel="4" x14ac:dyDescent="0.25">
      <c r="A65" s="1" t="s">
        <v>72</v>
      </c>
      <c r="B65" s="1" t="s">
        <v>53</v>
      </c>
      <c r="C65" s="1" t="s">
        <v>160</v>
      </c>
      <c r="D65" s="1">
        <v>8</v>
      </c>
      <c r="E65" s="1">
        <v>31</v>
      </c>
      <c r="F65" s="1" t="s">
        <v>114</v>
      </c>
      <c r="G65" s="1" t="s">
        <v>104</v>
      </c>
      <c r="H65" s="1" t="s">
        <v>91</v>
      </c>
      <c r="I65" s="7"/>
    </row>
    <row r="66" spans="1:9" hidden="1" outlineLevel="4" x14ac:dyDescent="0.25">
      <c r="A66" s="1" t="s">
        <v>65</v>
      </c>
      <c r="B66" s="1" t="s">
        <v>17</v>
      </c>
      <c r="C66" s="1" t="s">
        <v>158</v>
      </c>
      <c r="D66" s="1">
        <v>8</v>
      </c>
      <c r="E66" s="1">
        <v>19</v>
      </c>
      <c r="F66" s="1" t="s">
        <v>114</v>
      </c>
      <c r="G66" s="1" t="s">
        <v>96</v>
      </c>
      <c r="H66" s="1" t="s">
        <v>91</v>
      </c>
      <c r="I66" s="7"/>
    </row>
    <row r="67" spans="1:9" hidden="1" outlineLevel="4" x14ac:dyDescent="0.25">
      <c r="A67" s="1" t="s">
        <v>78</v>
      </c>
      <c r="B67" s="1" t="s">
        <v>35</v>
      </c>
      <c r="C67" s="1" t="s">
        <v>159</v>
      </c>
      <c r="D67" s="1">
        <v>9</v>
      </c>
      <c r="E67" s="1">
        <v>28</v>
      </c>
      <c r="F67" s="1" t="s">
        <v>114</v>
      </c>
      <c r="G67" s="1" t="s">
        <v>96</v>
      </c>
      <c r="H67" s="1" t="s">
        <v>91</v>
      </c>
      <c r="I67" s="7"/>
    </row>
    <row r="68" spans="1:9" outlineLevel="3" collapsed="1" x14ac:dyDescent="0.25">
      <c r="A68" s="1"/>
      <c r="B68" s="1"/>
      <c r="C68" s="1"/>
      <c r="D68" s="1"/>
      <c r="E68" s="1"/>
      <c r="F68" s="1"/>
      <c r="G68" s="3" t="s">
        <v>193</v>
      </c>
      <c r="H68" s="1">
        <f>SUBTOTAL(3,H65:H67)</f>
        <v>3</v>
      </c>
      <c r="I68" s="7"/>
    </row>
    <row r="69" spans="1:9" outlineLevel="2" x14ac:dyDescent="0.25">
      <c r="A69" s="1"/>
      <c r="B69" s="1"/>
      <c r="C69" s="1"/>
      <c r="D69" s="1"/>
      <c r="E69" s="1"/>
      <c r="F69" s="3" t="s">
        <v>186</v>
      </c>
      <c r="G69" s="1"/>
      <c r="H69" s="1">
        <f>SUBTOTAL(3,H63:H67)</f>
        <v>4</v>
      </c>
      <c r="I69" s="7"/>
    </row>
    <row r="70" spans="1:9" outlineLevel="1" x14ac:dyDescent="0.25">
      <c r="A70" s="1"/>
      <c r="B70" s="1"/>
      <c r="C70" s="1"/>
      <c r="D70" s="1">
        <f>SUBTOTAL(1,D63:D67)</f>
        <v>8</v>
      </c>
      <c r="E70" s="1"/>
      <c r="F70" s="3" t="s">
        <v>176</v>
      </c>
      <c r="G70" s="1"/>
      <c r="H70" s="1"/>
    </row>
    <row r="71" spans="1:9" outlineLevel="3" collapsed="1" x14ac:dyDescent="0.25">
      <c r="A71" s="1"/>
      <c r="B71" s="1"/>
      <c r="C71" s="1"/>
      <c r="D71" s="1"/>
      <c r="E71" s="1"/>
      <c r="F71" s="1"/>
      <c r="G71" s="3" t="s">
        <v>192</v>
      </c>
      <c r="H71" s="1">
        <f>SUBTOTAL(3,H74:H74)</f>
        <v>1</v>
      </c>
      <c r="I71" s="7"/>
    </row>
    <row r="72" spans="1:9" hidden="1" outlineLevel="4" x14ac:dyDescent="0.25">
      <c r="A72" s="1" t="s">
        <v>85</v>
      </c>
      <c r="B72" s="1" t="s">
        <v>84</v>
      </c>
      <c r="C72" s="1" t="s">
        <v>166</v>
      </c>
      <c r="D72" s="1">
        <v>13</v>
      </c>
      <c r="E72" s="1">
        <v>27</v>
      </c>
      <c r="F72" s="1" t="s">
        <v>113</v>
      </c>
      <c r="G72" s="1" t="s">
        <v>100</v>
      </c>
      <c r="H72" s="1" t="s">
        <v>91</v>
      </c>
      <c r="I72" s="7"/>
    </row>
    <row r="73" spans="1:9" outlineLevel="3" collapsed="1" x14ac:dyDescent="0.25">
      <c r="A73" s="1"/>
      <c r="B73" s="1"/>
      <c r="C73" s="1"/>
      <c r="D73" s="1"/>
      <c r="E73" s="1"/>
      <c r="F73" s="1"/>
      <c r="G73" s="3" t="s">
        <v>193</v>
      </c>
      <c r="H73" s="1">
        <f>SUBTOTAL(3,H72:H72)</f>
        <v>1</v>
      </c>
      <c r="I73" s="7"/>
    </row>
    <row r="74" spans="1:9" hidden="1" outlineLevel="4" x14ac:dyDescent="0.25">
      <c r="A74" s="1" t="s">
        <v>64</v>
      </c>
      <c r="B74" s="1" t="s">
        <v>16</v>
      </c>
      <c r="C74" s="1" t="s">
        <v>143</v>
      </c>
      <c r="D74" s="1">
        <v>13</v>
      </c>
      <c r="E74" s="1">
        <v>21</v>
      </c>
      <c r="F74" s="1" t="s">
        <v>113</v>
      </c>
      <c r="G74" s="1" t="s">
        <v>100</v>
      </c>
      <c r="H74" s="1" t="s">
        <v>92</v>
      </c>
      <c r="I74" s="7"/>
    </row>
    <row r="75" spans="1:9" hidden="1" outlineLevel="4" x14ac:dyDescent="0.25">
      <c r="A75" s="1" t="s">
        <v>8</v>
      </c>
      <c r="B75" s="1" t="s">
        <v>25</v>
      </c>
      <c r="C75" s="1" t="s">
        <v>116</v>
      </c>
      <c r="D75" s="1">
        <v>9</v>
      </c>
      <c r="E75" s="1">
        <v>19</v>
      </c>
      <c r="F75" s="1" t="s">
        <v>113</v>
      </c>
      <c r="G75" s="1" t="s">
        <v>102</v>
      </c>
      <c r="H75" s="1" t="s">
        <v>91</v>
      </c>
      <c r="I75" s="7"/>
    </row>
    <row r="76" spans="1:9" hidden="1" outlineLevel="4" x14ac:dyDescent="0.25">
      <c r="A76" s="1" t="s">
        <v>73</v>
      </c>
      <c r="B76" s="1" t="s">
        <v>26</v>
      </c>
      <c r="C76" s="1" t="s">
        <v>149</v>
      </c>
      <c r="D76" s="1">
        <v>10</v>
      </c>
      <c r="E76" s="1">
        <v>22</v>
      </c>
      <c r="F76" s="1" t="s">
        <v>113</v>
      </c>
      <c r="G76" s="1" t="s">
        <v>103</v>
      </c>
      <c r="H76" s="1" t="s">
        <v>91</v>
      </c>
      <c r="I76" s="7"/>
    </row>
    <row r="77" spans="1:9" outlineLevel="3" collapsed="1" x14ac:dyDescent="0.25">
      <c r="A77" s="1"/>
      <c r="B77" s="1"/>
      <c r="C77" s="1"/>
      <c r="D77" s="1"/>
      <c r="E77" s="1"/>
      <c r="F77" s="1"/>
      <c r="G77" s="3" t="s">
        <v>193</v>
      </c>
      <c r="H77" s="1">
        <f>SUBTOTAL(3,H75:H76)</f>
        <v>2</v>
      </c>
      <c r="I77" s="7"/>
    </row>
    <row r="78" spans="1:9" outlineLevel="2" x14ac:dyDescent="0.25">
      <c r="A78" s="1"/>
      <c r="B78" s="1"/>
      <c r="C78" s="1"/>
      <c r="D78" s="1"/>
      <c r="E78" s="1"/>
      <c r="F78" s="3" t="s">
        <v>187</v>
      </c>
      <c r="G78" s="1"/>
      <c r="H78" s="1">
        <f>SUBTOTAL(3,H72:H76)</f>
        <v>4</v>
      </c>
      <c r="I78" s="7"/>
    </row>
    <row r="79" spans="1:9" outlineLevel="1" x14ac:dyDescent="0.25">
      <c r="A79" s="1"/>
      <c r="B79" s="1"/>
      <c r="C79" s="1"/>
      <c r="D79" s="1">
        <f>SUBTOTAL(1,D72:D76)</f>
        <v>11.25</v>
      </c>
      <c r="E79" s="1"/>
      <c r="F79" s="3" t="s">
        <v>177</v>
      </c>
      <c r="G79" s="1"/>
      <c r="H79" s="1"/>
    </row>
    <row r="80" spans="1:9" hidden="1" outlineLevel="4" x14ac:dyDescent="0.25">
      <c r="A80" s="1" t="s">
        <v>56</v>
      </c>
      <c r="B80" s="1" t="s">
        <v>55</v>
      </c>
      <c r="C80" s="1" t="s">
        <v>146</v>
      </c>
      <c r="D80" s="1">
        <v>18</v>
      </c>
      <c r="E80" s="1">
        <v>25</v>
      </c>
      <c r="F80" s="1" t="s">
        <v>118</v>
      </c>
      <c r="G80" s="1" t="s">
        <v>99</v>
      </c>
      <c r="H80" s="1" t="s">
        <v>92</v>
      </c>
    </row>
    <row r="81" spans="1:9" hidden="1" outlineLevel="4" x14ac:dyDescent="0.25">
      <c r="A81" s="1" t="s">
        <v>63</v>
      </c>
      <c r="B81" s="1" t="s">
        <v>42</v>
      </c>
      <c r="C81" s="1" t="s">
        <v>132</v>
      </c>
      <c r="D81" s="1">
        <v>5</v>
      </c>
      <c r="E81" s="1">
        <v>19</v>
      </c>
      <c r="F81" s="1" t="s">
        <v>118</v>
      </c>
      <c r="G81" s="1" t="s">
        <v>104</v>
      </c>
      <c r="H81" s="1" t="s">
        <v>92</v>
      </c>
    </row>
    <row r="82" spans="1:9" hidden="1" outlineLevel="4" x14ac:dyDescent="0.25">
      <c r="A82" s="1" t="s">
        <v>58</v>
      </c>
      <c r="B82" s="1" t="s">
        <v>57</v>
      </c>
      <c r="C82" s="1" t="s">
        <v>147</v>
      </c>
      <c r="D82" s="1">
        <v>16</v>
      </c>
      <c r="E82" s="1">
        <v>28</v>
      </c>
      <c r="F82" s="1" t="s">
        <v>118</v>
      </c>
      <c r="G82" s="1" t="s">
        <v>98</v>
      </c>
      <c r="H82" s="1" t="s">
        <v>92</v>
      </c>
    </row>
    <row r="83" spans="1:9" outlineLevel="3" collapsed="1" x14ac:dyDescent="0.25">
      <c r="A83" s="1"/>
      <c r="B83" s="1"/>
      <c r="C83" s="1"/>
      <c r="D83" s="1"/>
      <c r="E83" s="1"/>
      <c r="F83" s="1"/>
      <c r="G83" s="3" t="s">
        <v>192</v>
      </c>
      <c r="H83" s="1">
        <f>SUBTOTAL(3,H80:H82)</f>
        <v>3</v>
      </c>
      <c r="I83" s="7"/>
    </row>
    <row r="84" spans="1:9" hidden="1" outlineLevel="4" x14ac:dyDescent="0.25">
      <c r="A84" s="1" t="s">
        <v>78</v>
      </c>
      <c r="B84" s="1" t="s">
        <v>46</v>
      </c>
      <c r="C84" s="1" t="s">
        <v>135</v>
      </c>
      <c r="D84" s="1">
        <v>13</v>
      </c>
      <c r="E84" s="1">
        <v>21</v>
      </c>
      <c r="F84" s="1" t="s">
        <v>118</v>
      </c>
      <c r="G84" s="1" t="s">
        <v>96</v>
      </c>
      <c r="H84" s="1" t="s">
        <v>91</v>
      </c>
      <c r="I84" s="7"/>
    </row>
    <row r="85" spans="1:9" hidden="1" outlineLevel="4" x14ac:dyDescent="0.25">
      <c r="A85" s="1" t="s">
        <v>54</v>
      </c>
      <c r="B85" s="1" t="s">
        <v>93</v>
      </c>
      <c r="C85" s="1" t="s">
        <v>139</v>
      </c>
      <c r="D85" s="1">
        <v>18</v>
      </c>
      <c r="E85" s="1">
        <v>32</v>
      </c>
      <c r="F85" s="1" t="s">
        <v>118</v>
      </c>
      <c r="G85" s="1" t="s">
        <v>103</v>
      </c>
      <c r="H85" s="1" t="s">
        <v>91</v>
      </c>
      <c r="I85" s="7"/>
    </row>
    <row r="86" spans="1:9" outlineLevel="3" collapsed="1" x14ac:dyDescent="0.25">
      <c r="A86" s="1"/>
      <c r="B86" s="1"/>
      <c r="C86" s="1"/>
      <c r="D86" s="1"/>
      <c r="E86" s="1"/>
      <c r="F86" s="1"/>
      <c r="G86" s="3" t="s">
        <v>193</v>
      </c>
      <c r="H86" s="1">
        <f>SUBTOTAL(3,H84:H85)</f>
        <v>2</v>
      </c>
      <c r="I86" s="7"/>
    </row>
    <row r="87" spans="1:9" outlineLevel="2" x14ac:dyDescent="0.25">
      <c r="A87" s="1"/>
      <c r="B87" s="1"/>
      <c r="C87" s="1"/>
      <c r="D87" s="1"/>
      <c r="E87" s="1"/>
      <c r="F87" s="3" t="s">
        <v>188</v>
      </c>
      <c r="G87" s="1"/>
      <c r="H87" s="1">
        <f>SUBTOTAL(3,H80:H85)</f>
        <v>5</v>
      </c>
      <c r="I87" s="7"/>
    </row>
    <row r="88" spans="1:9" outlineLevel="1" x14ac:dyDescent="0.25">
      <c r="A88" s="1"/>
      <c r="B88" s="1"/>
      <c r="C88" s="1"/>
      <c r="D88" s="1">
        <f>SUBTOTAL(1,D80:D85)</f>
        <v>14</v>
      </c>
      <c r="E88" s="1"/>
      <c r="F88" s="3" t="s">
        <v>178</v>
      </c>
      <c r="G88" s="1"/>
      <c r="H88" s="1"/>
    </row>
    <row r="89" spans="1:9" hidden="1" outlineLevel="4" x14ac:dyDescent="0.25">
      <c r="A89" s="1" t="s">
        <v>76</v>
      </c>
      <c r="B89" s="1" t="s">
        <v>30</v>
      </c>
      <c r="C89" s="1" t="s">
        <v>151</v>
      </c>
      <c r="D89" s="1">
        <v>14</v>
      </c>
      <c r="E89" s="1">
        <v>24</v>
      </c>
      <c r="F89" s="1" t="s">
        <v>108</v>
      </c>
      <c r="G89" s="1" t="s">
        <v>106</v>
      </c>
      <c r="H89" s="1" t="s">
        <v>91</v>
      </c>
    </row>
    <row r="90" spans="1:9" hidden="1" outlineLevel="4" x14ac:dyDescent="0.25">
      <c r="A90" s="1" t="s">
        <v>76</v>
      </c>
      <c r="B90" s="1" t="s">
        <v>87</v>
      </c>
      <c r="C90" s="1" t="s">
        <v>150</v>
      </c>
      <c r="D90" s="1">
        <v>9</v>
      </c>
      <c r="E90" s="1">
        <v>26</v>
      </c>
      <c r="F90" s="1" t="s">
        <v>108</v>
      </c>
      <c r="G90" s="1" t="s">
        <v>105</v>
      </c>
      <c r="H90" s="1" t="s">
        <v>91</v>
      </c>
    </row>
    <row r="91" spans="1:9" hidden="1" outlineLevel="4" x14ac:dyDescent="0.25">
      <c r="A91" s="1" t="s">
        <v>62</v>
      </c>
      <c r="B91" s="1" t="s">
        <v>38</v>
      </c>
      <c r="C91" s="1" t="s">
        <v>145</v>
      </c>
      <c r="D91" s="1">
        <v>7</v>
      </c>
      <c r="E91" s="1">
        <v>19</v>
      </c>
      <c r="F91" s="1" t="s">
        <v>108</v>
      </c>
      <c r="G91" s="1" t="s">
        <v>96</v>
      </c>
      <c r="H91" s="1" t="s">
        <v>91</v>
      </c>
    </row>
    <row r="92" spans="1:9" hidden="1" outlineLevel="4" x14ac:dyDescent="0.25">
      <c r="A92" s="1" t="s">
        <v>62</v>
      </c>
      <c r="B92" s="1" t="s">
        <v>12</v>
      </c>
      <c r="C92" s="1" t="s">
        <v>144</v>
      </c>
      <c r="D92" s="1">
        <v>12</v>
      </c>
      <c r="E92" s="1">
        <v>21</v>
      </c>
      <c r="F92" s="1" t="s">
        <v>108</v>
      </c>
      <c r="G92" s="1" t="s">
        <v>99</v>
      </c>
      <c r="H92" s="1" t="s">
        <v>91</v>
      </c>
    </row>
    <row r="93" spans="1:9" hidden="1" outlineLevel="4" x14ac:dyDescent="0.25">
      <c r="A93" s="1" t="s">
        <v>61</v>
      </c>
      <c r="B93" s="1" t="s">
        <v>11</v>
      </c>
      <c r="C93" s="1" t="s">
        <v>145</v>
      </c>
      <c r="D93" s="1">
        <v>14</v>
      </c>
      <c r="E93" s="1">
        <v>24</v>
      </c>
      <c r="F93" s="1" t="s">
        <v>108</v>
      </c>
      <c r="G93" s="10" t="s">
        <v>98</v>
      </c>
      <c r="H93" s="10" t="s">
        <v>91</v>
      </c>
    </row>
    <row r="94" spans="1:9" outlineLevel="3" collapsed="1" x14ac:dyDescent="0.25">
      <c r="A94" s="4"/>
      <c r="B94" s="4"/>
      <c r="C94" s="4"/>
      <c r="D94" s="4"/>
      <c r="E94" s="4"/>
      <c r="F94" s="4"/>
      <c r="G94" s="3" t="s">
        <v>193</v>
      </c>
      <c r="H94" s="1">
        <f>SUBTOTAL(3,H89:H93)</f>
        <v>5</v>
      </c>
      <c r="I94" s="7"/>
    </row>
    <row r="95" spans="1:9" outlineLevel="2" x14ac:dyDescent="0.25">
      <c r="A95" s="4"/>
      <c r="B95" s="4"/>
      <c r="C95" s="4"/>
      <c r="D95" s="4"/>
      <c r="E95" s="4"/>
      <c r="F95" s="3" t="s">
        <v>189</v>
      </c>
      <c r="G95" s="10"/>
      <c r="H95" s="1">
        <f>SUBTOTAL(3,H89:H93)</f>
        <v>5</v>
      </c>
      <c r="I95" s="7"/>
    </row>
    <row r="96" spans="1:9" outlineLevel="1" x14ac:dyDescent="0.25">
      <c r="A96" s="4"/>
      <c r="B96" s="4"/>
      <c r="C96" s="4"/>
      <c r="D96" s="1">
        <f>SUBTOTAL(1,D89:D93)</f>
        <v>11.2</v>
      </c>
      <c r="E96" s="1"/>
      <c r="F96" s="16" t="s">
        <v>179</v>
      </c>
      <c r="G96" s="18"/>
      <c r="H96" s="4"/>
    </row>
    <row r="97" spans="1:12" x14ac:dyDescent="0.25">
      <c r="A97" s="4"/>
      <c r="B97" s="4"/>
      <c r="C97" s="4"/>
      <c r="D97" s="4"/>
      <c r="E97" s="4"/>
      <c r="F97" s="5"/>
      <c r="G97" s="5"/>
      <c r="H97" s="4"/>
    </row>
    <row r="98" spans="1:12" x14ac:dyDescent="0.25">
      <c r="A98" s="4"/>
      <c r="B98" s="4"/>
      <c r="C98" s="4"/>
      <c r="D98" s="4"/>
      <c r="E98" s="4"/>
      <c r="F98" s="11" t="s">
        <v>190</v>
      </c>
      <c r="G98" s="20"/>
      <c r="H98" s="19">
        <f>SUBTOTAL(3,H2:H93)</f>
        <v>54</v>
      </c>
      <c r="I98" s="17">
        <v>15</v>
      </c>
      <c r="J98" s="12" t="s">
        <v>196</v>
      </c>
      <c r="K98" s="13">
        <f>SUM(H23,H28,H34,H41,H48,H54,H60,H68,H77,H73,H86,H94)</f>
        <v>39</v>
      </c>
      <c r="L98" s="13" t="s">
        <v>197</v>
      </c>
    </row>
    <row r="99" spans="1:12" x14ac:dyDescent="0.25">
      <c r="A99" s="4"/>
      <c r="B99" s="4"/>
      <c r="C99" s="4"/>
      <c r="D99" s="14">
        <f>SUBTOTAL(1,D2:D93)</f>
        <v>11.537037037037036</v>
      </c>
      <c r="E99" s="14"/>
      <c r="F99" s="15" t="s">
        <v>194</v>
      </c>
      <c r="G99" s="4"/>
      <c r="H99" s="4"/>
      <c r="I99" s="7"/>
    </row>
    <row r="102" spans="1:12" x14ac:dyDescent="0.25">
      <c r="G102" s="6"/>
    </row>
  </sheetData>
  <sortState ref="H39:H40">
    <sortCondition ref="H39:H40"/>
  </sortState>
  <dataValidations count="5">
    <dataValidation type="list" errorStyle="warning" allowBlank="1" showInputMessage="1" showErrorMessage="1" prompt="Saisir la spécialité!" sqref="G75:G76 G44 G10:G22 G26:G27 G31:G33 G84:G85 G47 G53 G57:G59 G65:G67 G46 G39:G40 G2:G8 G37 G51 G63 G72 G74 G80:G82 G89:G93">
      <formula1>"Bureautique,Communication,Comptabilité,Droit,Economie,Génie Civil,Informatique,Journalisme,Littérature,Logistique,Marketing"</formula1>
    </dataValidation>
    <dataValidation type="list" errorStyle="information" allowBlank="1" showInputMessage="1" showErrorMessage="1" error="Valeurs comprises entre 1 et 20!" prompt="Saisir la Moyenne!" sqref="D75:D76 D44 D10:D22 D26:D27 D31:D33 D84:D85 D47 D53 D57:D59 D65:D67 D46 D39:D40 D2:D8 D37 D51 D63 D72 D74 D80:D82 D89:D93">
      <formula1>"1,2,3,4,5,6,7,8,9,10,11,12,13,14,15,16,17,18,19,20"</formula1>
    </dataValidation>
    <dataValidation type="list" errorStyle="information" allowBlank="1" showInputMessage="1" showErrorMessage="1" error="Feminin ou Masculin!" prompt="Saisir le Sexe!" sqref="H75:H76 H44 H10:H22 H26:H27 H31:H33 H84:H85 H47 H53 H57:H59 H65:H67 H46 H39:H40 H2:H8 H37 H51 H63 H72 H74 H80:H82 H89:H93">
      <formula1>"Féminin,Masculin"</formula1>
    </dataValidation>
    <dataValidation type="list" errorStyle="warning" allowBlank="1" showInputMessage="1" showErrorMessage="1" prompt="Saisir la Région!" sqref="F75:F76 F44 F10:F22 F26:F27 F31:F33 F84:F85 F47 F53 F57:F59 F65:F67 F46 F39:F40 F2:F8 F37 F51 F63 F72 F74 F80:F82 F89:F93">
      <formula1>"Dakar,Diourbel,Fatick,Kaffrine,Kaolack,Kédougou,Kolda,Louga,Matam,Saint-Louis,Sédhiou,Tamba,Thies,Ziguinchor"</formula1>
    </dataValidation>
    <dataValidation type="list" errorStyle="information" allowBlank="1" showInputMessage="1" showErrorMessage="1" error="Valeurs entre 7 et 50 seulement!" prompt="Saisir l'age!" sqref="E75:E76 E44 E10:E22 E26:E27 E31:E33 E84:E85 E47 E53 E57:E59 E65:E67 E46 E39:E40 E2:E8 E37 E51 E63 E72 E74 E80:E82 E89:E93">
      <formula1>"7,8,9,10,11,12,13,14,15,16,17,18,19,20,21,22,23,24,25,26,27,28,29,30,31,32,33,34,35,36,37,38,39,40,41,42,43,44,45,46,47,48,49,50"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2"/>
  <sheetViews>
    <sheetView tabSelected="1" workbookViewId="0">
      <selection sqref="A1:D2"/>
    </sheetView>
  </sheetViews>
  <sheetFormatPr baseColWidth="10" defaultRowHeight="15" x14ac:dyDescent="0.25"/>
  <sheetData>
    <row r="1" spans="1:4" x14ac:dyDescent="0.25">
      <c r="A1" s="1" t="s">
        <v>195</v>
      </c>
      <c r="B1" s="1" t="s">
        <v>200</v>
      </c>
      <c r="C1" s="1" t="s">
        <v>199</v>
      </c>
      <c r="D1" s="1" t="s">
        <v>198</v>
      </c>
    </row>
    <row r="2" spans="1:4" x14ac:dyDescent="0.25">
      <c r="A2" s="1">
        <f>Globales!D99</f>
        <v>11.537037037037036</v>
      </c>
      <c r="B2" s="8">
        <f>Globales!I98/Globales!H98</f>
        <v>0.27777777777777779</v>
      </c>
      <c r="C2" s="9">
        <f>Globales!K98/Globales!H98</f>
        <v>0.72222222222222221</v>
      </c>
      <c r="D2" s="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Données</vt:lpstr>
      <vt:lpstr>Moyenne</vt:lpstr>
      <vt:lpstr>Age</vt:lpstr>
      <vt:lpstr>Globales</vt:lpstr>
      <vt:lpstr>Globales2</vt:lpstr>
      <vt:lpstr>Globales!Criteres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2019-05-22T01:42:02Z</dcterms:modified>
</cp:coreProperties>
</file>