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aroDesk_V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<sst xmlns="http://schemas.openxmlformats.org/spreadsheetml/2006/main" count="187" uniqueCount="129">
  <si>
    <t xml:space="preserve">Reference</t>
  </si>
  <si>
    <t xml:space="preserve"> Quantity</t>
  </si>
  <si>
    <t xml:space="preserve">Shop</t>
  </si>
  <si>
    <t xml:space="preserve">Price for one</t>
  </si>
  <si>
    <t xml:space="preserve">Price for total</t>
  </si>
  <si>
    <t xml:space="preserve"> Value</t>
  </si>
  <si>
    <t xml:space="preserve"> Footprint</t>
  </si>
  <si>
    <t xml:space="preserve"> Datasheet</t>
  </si>
  <si>
    <t xml:space="preserve"> Link</t>
  </si>
  <si>
    <t xml:space="preserve">BATT1 </t>
  </si>
  <si>
    <t xml:space="preserve">LiPo</t>
  </si>
  <si>
    <t xml:space="preserve">Connector_JST:JST_PH_B2B-PH-SM4-TB_1x02-1MP_P2.00mm_Vertical</t>
  </si>
  <si>
    <t xml:space="preserve">https://datasheet.lcsc.com/szlcsc/1901021600_Boom-Precision-Elec-PH2-0-2PWB-2P-pitch2-0mm-Horizontal_C47647.pdf</t>
  </si>
  <si>
    <t xml:space="preserve">https://lcsc.com/product-detail/Wire-To-Board-Wire-To-Wire-Connector_Boom-Precision-Elec-PH2-0-2PWB-2P-pitch2-0mm-Horizontal_C47647.html</t>
  </si>
  <si>
    <t xml:space="preserve">BATT Connector</t>
  </si>
  <si>
    <t xml:space="preserve">lcsc</t>
  </si>
  <si>
    <t xml:space="preserve">BZ1 </t>
  </si>
  <si>
    <t xml:space="preserve">Piezo_Buzzer</t>
  </si>
  <si>
    <t xml:space="preserve">karo_industries:KLJ-1230</t>
  </si>
  <si>
    <t xml:space="preserve">https://datasheet.lcsc.com/szlcsc/KELIKING-KLJ-1230_C201042.pdf</t>
  </si>
  <si>
    <t xml:space="preserve">C16 C10 C2 C13 C12 C14 C11 C3 C1 C15 </t>
  </si>
  <si>
    <t xml:space="preserve">1uF/50V</t>
  </si>
  <si>
    <t xml:space="preserve">Capacitor_SMD:C_0603_1608Metric</t>
  </si>
  <si>
    <t xml:space="preserve">~</t>
  </si>
  <si>
    <t xml:space="preserve">C17 C19 </t>
  </si>
  <si>
    <t xml:space="preserve">10uF/6.3V</t>
  </si>
  <si>
    <t xml:space="preserve">Capacitor_SMD:C_0402_1005Metric</t>
  </si>
  <si>
    <t xml:space="preserve">C21 C24 </t>
  </si>
  <si>
    <t xml:space="preserve">0.1uF/50V</t>
  </si>
  <si>
    <t xml:space="preserve">C22 C23 </t>
  </si>
  <si>
    <t xml:space="preserve">12pF/50V</t>
  </si>
  <si>
    <t xml:space="preserve">C8 C5 C4 C20 C18 C6 </t>
  </si>
  <si>
    <t xml:space="preserve">1uF/25V</t>
  </si>
  <si>
    <t xml:space="preserve">C9 C7 </t>
  </si>
  <si>
    <t xml:space="preserve">4.7uF/50V</t>
  </si>
  <si>
    <t xml:space="preserve">Capacitor_SMD:C_0805_2012Metric</t>
  </si>
  <si>
    <t xml:space="preserve">D4 D3 D2 D1 </t>
  </si>
  <si>
    <t xml:space="preserve">LMBR130</t>
  </si>
  <si>
    <t xml:space="preserve">Diode_SMD:D_SOD-123</t>
  </si>
  <si>
    <t xml:space="preserve">http://www.mccsemi.com/up_pdf/MBR0520~MBR0580(SOD123).pdf</t>
  </si>
  <si>
    <t xml:space="preserve">D5 </t>
  </si>
  <si>
    <t xml:space="preserve">FM-B2020RGBA-HG</t>
  </si>
  <si>
    <t xml:space="preserve">karo_industries:FM-B2020RGBA-HG</t>
  </si>
  <si>
    <t xml:space="preserve">https://datasheet.lcsc.com/szlcsc/Foshan-NationStar-Optoelectronics-FM-B2020RGBA-HG_C108793.pdf</t>
  </si>
  <si>
    <t xml:space="preserve">DS1 </t>
  </si>
  <si>
    <t xml:space="preserve">E-paper_24_pins</t>
  </si>
  <si>
    <t xml:space="preserve">karo_industries:4.2_inch_e_paper_bottom_layer</t>
  </si>
  <si>
    <t xml:space="preserve">https://datasheet.lcsc.com/szlcsc/JUSHUO-AFC07-S24ECA-00_C262643.pdf</t>
  </si>
  <si>
    <t xml:space="preserve">E-paper display</t>
  </si>
  <si>
    <t xml:space="preserve">Good-display</t>
  </si>
  <si>
    <t xml:space="preserve">J1 </t>
  </si>
  <si>
    <t xml:space="preserve">USB_B_Micro</t>
  </si>
  <si>
    <t xml:space="preserve">karo_industries:C77238</t>
  </si>
  <si>
    <t xml:space="preserve">J3 J2 </t>
  </si>
  <si>
    <t xml:space="preserve">Conn_01x14</t>
  </si>
  <si>
    <t xml:space="preserve">karo_industries:FPC_14P_0.5mm</t>
  </si>
  <si>
    <t xml:space="preserve">J4 </t>
  </si>
  <si>
    <t xml:space="preserve">aliexpress</t>
  </si>
  <si>
    <t xml:space="preserve">EXT_CONN</t>
  </si>
  <si>
    <t xml:space="preserve">Connector_PinHeader_2.54mm:PinHeader_2x13_P2.54mm_Vertical_SMD</t>
  </si>
  <si>
    <t xml:space="preserve">L1 </t>
  </si>
  <si>
    <t xml:space="preserve">68uH/1A</t>
  </si>
  <si>
    <t xml:space="preserve">Inductor_SMD:L_1210_3225Metric</t>
  </si>
  <si>
    <t xml:space="preserve">https://datasheet.lcsc.com/szlcsc/1812061618_Taiyo-Yuden-CBC3225T680MR_C223227.pdf</t>
  </si>
  <si>
    <t xml:space="preserve">MICRO_SD1 </t>
  </si>
  <si>
    <t xml:space="preserve">micro_sd_card</t>
  </si>
  <si>
    <t xml:space="preserve">karo_industries:micro_SD_card</t>
  </si>
  <si>
    <t xml:space="preserve">Q1 Q5 Q4 Q3 </t>
  </si>
  <si>
    <t xml:space="preserve">DMP2035</t>
  </si>
  <si>
    <t xml:space="preserve">Package_TO_SOT_SMD:SOT-23</t>
  </si>
  <si>
    <t xml:space="preserve">https://www.diodes.com/assets/Datasheets/ds31830.pdf</t>
  </si>
  <si>
    <t xml:space="preserve">Q2 Q8 </t>
  </si>
  <si>
    <t xml:space="preserve">T2N7002BK</t>
  </si>
  <si>
    <t xml:space="preserve">https://datasheet.lcsc.com/szlcsc/TOSHIBA-T2N7002BK-LM_C146372.pdf</t>
  </si>
  <si>
    <t xml:space="preserve">Q6 Q7 </t>
  </si>
  <si>
    <t xml:space="preserve">UMH3N</t>
  </si>
  <si>
    <t xml:space="preserve">Package_TO_SOT_SMD:SOT-363_SC-70-6</t>
  </si>
  <si>
    <t xml:space="preserve">https://datasheet.lcsc.com/szlcsc/Changjiang-Electronics-Tech-CJ-UMH3N_C62892.pdf</t>
  </si>
  <si>
    <t xml:space="preserve">R10 </t>
  </si>
  <si>
    <t xml:space="preserve">1.6M</t>
  </si>
  <si>
    <t xml:space="preserve">Resistor_SMD:R_0402_1005Metric</t>
  </si>
  <si>
    <t xml:space="preserve">R2 R12 R8 R22 R27 </t>
  </si>
  <si>
    <t xml:space="preserve">1.2k</t>
  </si>
  <si>
    <t xml:space="preserve">R21 R11 R7 </t>
  </si>
  <si>
    <t xml:space="preserve">1M</t>
  </si>
  <si>
    <t xml:space="preserve">R28 R25 R24 R23 </t>
  </si>
  <si>
    <t xml:space="preserve">120R</t>
  </si>
  <si>
    <t xml:space="preserve">R3 R1 R9 R29 </t>
  </si>
  <si>
    <t xml:space="preserve">470k</t>
  </si>
  <si>
    <t xml:space="preserve">R5 R13 R14 R15 R16 R17 R18 R26 R19 R20 R4 </t>
  </si>
  <si>
    <t xml:space="preserve">10k</t>
  </si>
  <si>
    <t xml:space="preserve">R6 </t>
  </si>
  <si>
    <t xml:space="preserve">R47</t>
  </si>
  <si>
    <t xml:space="preserve">Resistor_SMD:R_0603_1608Metric</t>
  </si>
  <si>
    <t xml:space="preserve">SW1 </t>
  </si>
  <si>
    <t xml:space="preserve">lcsc/self</t>
  </si>
  <si>
    <t xml:space="preserve">RESET</t>
  </si>
  <si>
    <t xml:space="preserve">karo_industries:K2-1822SA-A3DW-06</t>
  </si>
  <si>
    <t xml:space="preserve">https://lcsc.com/product-detail/Tactile-Switches_Korean-Hroparts-Elec-K2-1822SA-A3DW-06_C128937.html</t>
  </si>
  <si>
    <t xml:space="preserve">TH1 </t>
  </si>
  <si>
    <t xml:space="preserve">10K NTC</t>
  </si>
  <si>
    <t xml:space="preserve">U1 </t>
  </si>
  <si>
    <t xml:space="preserve">AP2112K-3.3</t>
  </si>
  <si>
    <t xml:space="preserve">Package_TO_SOT_SMD:SOT-23-5</t>
  </si>
  <si>
    <t xml:space="preserve">https://www.diodes.com/assets/Datasheets/AP2112.pdf</t>
  </si>
  <si>
    <t xml:space="preserve">U2 </t>
  </si>
  <si>
    <t xml:space="preserve">BQ21040</t>
  </si>
  <si>
    <t xml:space="preserve">Package_TO_SOT_SMD:SOT-23-6</t>
  </si>
  <si>
    <t xml:space="preserve">http://www.ti.com/lit/ds/symlink/bq21040.pdf</t>
  </si>
  <si>
    <t xml:space="preserve">U3 </t>
  </si>
  <si>
    <t xml:space="preserve">USBLC6-2SC6</t>
  </si>
  <si>
    <t xml:space="preserve">https://datasheet.lcsc.com/szlcsc/STMicroelectronics-USBLC6-2SC6_C7519.pdf</t>
  </si>
  <si>
    <t xml:space="preserve">U4 </t>
  </si>
  <si>
    <t xml:space="preserve">CP2104</t>
  </si>
  <si>
    <t xml:space="preserve">Package_DFN_QFN:QFN-24-1EP_4x4mm_P0.5mm_EP2.6x2.6mm</t>
  </si>
  <si>
    <t xml:space="preserve">https://www.silabs.com/Support%20Documents/TechnicalDocs/cp2104.pdf</t>
  </si>
  <si>
    <t xml:space="preserve">U5 </t>
  </si>
  <si>
    <t xml:space="preserve">PCF8574APWR</t>
  </si>
  <si>
    <t xml:space="preserve">Package_SO:TSSOP-20_4.4x6.5mm_P0.65mm</t>
  </si>
  <si>
    <t xml:space="preserve">https://datasheet.lcsc.com/szlcsc/Texas-Instruments-TI-PCF8574APWR_C94361.pdf</t>
  </si>
  <si>
    <t xml:space="preserve">U6 </t>
  </si>
  <si>
    <t xml:space="preserve">self</t>
  </si>
  <si>
    <t xml:space="preserve">OLIMEX_Cases_ESP-WROOM-32</t>
  </si>
  <si>
    <t xml:space="preserve">RF_Module:ESP32-WROOM-32</t>
  </si>
  <si>
    <t xml:space="preserve">Y1 </t>
  </si>
  <si>
    <t xml:space="preserve">32.768KHz</t>
  </si>
  <si>
    <t xml:space="preserve">karo_industries:Q13FC1350000400</t>
  </si>
  <si>
    <t xml:space="preserve">https://datasheet.lcsc.com/szlcsc/1901081604_Seiko-Epson-Q13FC1350000400_C32346.pdf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</si>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</sst>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true" showOutlineSymbols="true" defaultGridColor="true" view="normal" topLeftCell="D9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39.9591836734694"/>
    <col collapsed="false" hidden="false" max="2" min="2" style="0" width="8.50510204081633"/>
    <col collapsed="false" hidden="false" max="3" min="3" style="0" width="13.7704081632653"/>
    <col collapsed="false" hidden="false" max="6" min="4" style="0" width="28.7551020408163"/>
    <col collapsed="false" hidden="false" max="7" min="7" style="0" width="28.3469387755102"/>
    <col collapsed="false" hidden="false" max="8" min="8" style="0" width="97.734693877551"/>
    <col collapsed="false" hidden="false" max="9" min="9" style="0" width="116.3622448979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D2" s="0" t="n">
        <v>0</v>
      </c>
      <c r="E2" s="0" t="n">
        <f aca="false">PRODUCT(B2,D2)</f>
        <v>0</v>
      </c>
      <c r="F2" s="0" t="s">
        <v>10</v>
      </c>
      <c r="G2" s="0" t="s">
        <v>11</v>
      </c>
      <c r="H2" s="0" t="s">
        <v>12</v>
      </c>
      <c r="I2" s="0" t="s">
        <v>13</v>
      </c>
    </row>
    <row r="3" customFormat="false" ht="12.8" hidden="false" customHeight="false" outlineLevel="0" collapsed="false">
      <c r="A3" s="0" t="s">
        <v>14</v>
      </c>
      <c r="B3" s="0" t="n">
        <v>1</v>
      </c>
      <c r="C3" s="0" t="s">
        <v>15</v>
      </c>
      <c r="D3" s="1" t="n">
        <v>0.0424</v>
      </c>
      <c r="E3" s="0" t="n">
        <f aca="false">PRODUCT(B3,D3)</f>
        <v>0.0424</v>
      </c>
    </row>
    <row r="4" customFormat="false" ht="12.8" hidden="false" customHeight="false" outlineLevel="0" collapsed="false">
      <c r="A4" s="0" t="s">
        <v>16</v>
      </c>
      <c r="B4" s="0" t="n">
        <v>1</v>
      </c>
      <c r="C4" s="0" t="s">
        <v>15</v>
      </c>
      <c r="D4" s="0" t="n">
        <v>0.5455</v>
      </c>
      <c r="E4" s="0" t="n">
        <f aca="false">PRODUCT(B4,D4)</f>
        <v>0.5455</v>
      </c>
      <c r="F4" s="0" t="s">
        <v>17</v>
      </c>
      <c r="G4" s="0" t="s">
        <v>18</v>
      </c>
      <c r="H4" s="0" t="s">
        <v>19</v>
      </c>
    </row>
    <row r="5" customFormat="false" ht="12.8" hidden="false" customHeight="false" outlineLevel="0" collapsed="false">
      <c r="A5" s="0" t="s">
        <v>20</v>
      </c>
      <c r="B5" s="0" t="n">
        <v>10</v>
      </c>
      <c r="C5" s="0" t="s">
        <v>15</v>
      </c>
      <c r="D5" s="1" t="n">
        <v>0.0161</v>
      </c>
      <c r="E5" s="0" t="n">
        <f aca="false">PRODUCT(B5,D5)</f>
        <v>0.161</v>
      </c>
      <c r="F5" s="0" t="s">
        <v>21</v>
      </c>
      <c r="G5" s="0" t="s">
        <v>22</v>
      </c>
      <c r="H5" s="0" t="s">
        <v>23</v>
      </c>
    </row>
    <row r="6" customFormat="false" ht="12.8" hidden="false" customHeight="false" outlineLevel="0" collapsed="false">
      <c r="A6" s="0" t="s">
        <v>24</v>
      </c>
      <c r="B6" s="0" t="n">
        <v>2</v>
      </c>
      <c r="C6" s="0" t="s">
        <v>15</v>
      </c>
      <c r="D6" s="1" t="n">
        <v>0.0188</v>
      </c>
      <c r="E6" s="0" t="n">
        <f aca="false">PRODUCT(B6,D6)</f>
        <v>0.0376</v>
      </c>
      <c r="F6" s="0" t="s">
        <v>25</v>
      </c>
      <c r="G6" s="0" t="s">
        <v>26</v>
      </c>
      <c r="H6" s="0" t="s">
        <v>23</v>
      </c>
    </row>
    <row r="7" customFormat="false" ht="12.8" hidden="false" customHeight="false" outlineLevel="0" collapsed="false">
      <c r="A7" s="0" t="s">
        <v>27</v>
      </c>
      <c r="B7" s="0" t="n">
        <v>2</v>
      </c>
      <c r="C7" s="0" t="s">
        <v>15</v>
      </c>
      <c r="D7" s="1" t="n">
        <v>0.0028</v>
      </c>
      <c r="E7" s="0" t="n">
        <f aca="false">PRODUCT(B7,D7)</f>
        <v>0.0056</v>
      </c>
      <c r="F7" s="0" t="s">
        <v>28</v>
      </c>
      <c r="G7" s="0" t="s">
        <v>26</v>
      </c>
      <c r="H7" s="0" t="s">
        <v>23</v>
      </c>
    </row>
    <row r="8" customFormat="false" ht="12.8" hidden="false" customHeight="false" outlineLevel="0" collapsed="false">
      <c r="A8" s="0" t="s">
        <v>29</v>
      </c>
      <c r="B8" s="0" t="n">
        <v>2</v>
      </c>
      <c r="C8" s="0" t="s">
        <v>15</v>
      </c>
      <c r="D8" s="1" t="n">
        <v>0.0011</v>
      </c>
      <c r="E8" s="0" t="n">
        <f aca="false">PRODUCT(B8,D8)</f>
        <v>0.0022</v>
      </c>
      <c r="F8" s="0" t="s">
        <v>30</v>
      </c>
      <c r="G8" s="0" t="s">
        <v>26</v>
      </c>
      <c r="H8" s="0" t="s">
        <v>23</v>
      </c>
    </row>
    <row r="9" customFormat="false" ht="12.8" hidden="false" customHeight="false" outlineLevel="0" collapsed="false">
      <c r="A9" s="0" t="s">
        <v>31</v>
      </c>
      <c r="B9" s="0" t="n">
        <v>6</v>
      </c>
      <c r="C9" s="0" t="s">
        <v>15</v>
      </c>
      <c r="D9" s="1" t="n">
        <v>0.0046</v>
      </c>
      <c r="E9" s="0" t="n">
        <f aca="false">PRODUCT(B9,D9)</f>
        <v>0.0276</v>
      </c>
      <c r="F9" s="0" t="s">
        <v>32</v>
      </c>
      <c r="G9" s="0" t="s">
        <v>26</v>
      </c>
      <c r="H9" s="0" t="s">
        <v>23</v>
      </c>
    </row>
    <row r="10" customFormat="false" ht="12.8" hidden="false" customHeight="false" outlineLevel="0" collapsed="false">
      <c r="A10" s="0" t="s">
        <v>33</v>
      </c>
      <c r="B10" s="0" t="n">
        <v>2</v>
      </c>
      <c r="C10" s="0" t="s">
        <v>15</v>
      </c>
      <c r="D10" s="1" t="n">
        <v>0.0404</v>
      </c>
      <c r="E10" s="0" t="n">
        <f aca="false">PRODUCT(B10,D10)</f>
        <v>0.0808</v>
      </c>
      <c r="F10" s="0" t="s">
        <v>34</v>
      </c>
      <c r="G10" s="0" t="s">
        <v>35</v>
      </c>
      <c r="H10" s="0" t="s">
        <v>23</v>
      </c>
    </row>
    <row r="11" customFormat="false" ht="12.8" hidden="false" customHeight="false" outlineLevel="0" collapsed="false">
      <c r="A11" s="0" t="s">
        <v>36</v>
      </c>
      <c r="B11" s="0" t="n">
        <v>4</v>
      </c>
      <c r="C11" s="0" t="s">
        <v>15</v>
      </c>
      <c r="D11" s="1" t="n">
        <v>0.0313</v>
      </c>
      <c r="E11" s="0" t="n">
        <f aca="false">PRODUCT(B11,D11)</f>
        <v>0.1252</v>
      </c>
      <c r="F11" s="0" t="s">
        <v>37</v>
      </c>
      <c r="G11" s="0" t="s">
        <v>38</v>
      </c>
      <c r="H11" s="0" t="s">
        <v>39</v>
      </c>
    </row>
    <row r="12" customFormat="false" ht="12.8" hidden="false" customHeight="false" outlineLevel="0" collapsed="false">
      <c r="A12" s="0" t="s">
        <v>40</v>
      </c>
      <c r="B12" s="0" t="n">
        <v>1</v>
      </c>
      <c r="C12" s="0" t="s">
        <v>15</v>
      </c>
      <c r="D12" s="1" t="n">
        <v>0.0275</v>
      </c>
      <c r="E12" s="0" t="n">
        <f aca="false">PRODUCT(B12,D12)</f>
        <v>0.0275</v>
      </c>
      <c r="F12" s="0" t="s">
        <v>41</v>
      </c>
      <c r="G12" s="0" t="s">
        <v>42</v>
      </c>
      <c r="H12" s="0" t="s">
        <v>43</v>
      </c>
    </row>
    <row r="13" customFormat="false" ht="12.8" hidden="false" customHeight="false" outlineLevel="0" collapsed="false">
      <c r="A13" s="0" t="s">
        <v>44</v>
      </c>
      <c r="B13" s="0" t="n">
        <v>1</v>
      </c>
      <c r="C13" s="0" t="s">
        <v>15</v>
      </c>
      <c r="D13" s="1" t="n">
        <v>0.0884</v>
      </c>
      <c r="E13" s="0" t="n">
        <f aca="false">PRODUCT(B13,D13)</f>
        <v>0.0884</v>
      </c>
      <c r="F13" s="0" t="s">
        <v>45</v>
      </c>
      <c r="G13" s="0" t="s">
        <v>46</v>
      </c>
      <c r="H13" s="0" t="s">
        <v>47</v>
      </c>
    </row>
    <row r="14" customFormat="false" ht="12.8" hidden="false" customHeight="false" outlineLevel="0" collapsed="false">
      <c r="A14" s="0" t="s">
        <v>48</v>
      </c>
      <c r="B14" s="0" t="n">
        <v>1</v>
      </c>
      <c r="C14" s="0" t="s">
        <v>49</v>
      </c>
      <c r="D14" s="0" t="n">
        <v>0</v>
      </c>
      <c r="E14" s="0" t="n">
        <f aca="false">PRODUCT(B14,D14)</f>
        <v>0</v>
      </c>
    </row>
    <row r="15" customFormat="false" ht="12.8" hidden="false" customHeight="false" outlineLevel="0" collapsed="false">
      <c r="A15" s="0" t="s">
        <v>50</v>
      </c>
      <c r="B15" s="0" t="n">
        <v>1</v>
      </c>
      <c r="C15" s="0" t="s">
        <v>15</v>
      </c>
      <c r="D15" s="1" t="n">
        <v>0.0506</v>
      </c>
      <c r="E15" s="0" t="n">
        <f aca="false">PRODUCT(B15,D15)</f>
        <v>0.0506</v>
      </c>
      <c r="F15" s="0" t="s">
        <v>51</v>
      </c>
      <c r="G15" s="0" t="s">
        <v>52</v>
      </c>
      <c r="H15" s="0" t="s">
        <v>23</v>
      </c>
    </row>
    <row r="16" customFormat="false" ht="12.8" hidden="false" customHeight="false" outlineLevel="0" collapsed="false">
      <c r="A16" s="0" t="s">
        <v>53</v>
      </c>
      <c r="B16" s="0" t="n">
        <v>2</v>
      </c>
      <c r="C16" s="0" t="s">
        <v>15</v>
      </c>
      <c r="D16" s="1" t="n">
        <v>0.0884</v>
      </c>
      <c r="E16" s="0" t="n">
        <f aca="false">PRODUCT(B16,D16)</f>
        <v>0.1768</v>
      </c>
      <c r="F16" s="0" t="s">
        <v>54</v>
      </c>
      <c r="G16" s="0" t="s">
        <v>55</v>
      </c>
      <c r="H16" s="0" t="s">
        <v>23</v>
      </c>
    </row>
    <row r="17" customFormat="false" ht="12.8" hidden="false" customHeight="false" outlineLevel="0" collapsed="false">
      <c r="A17" s="0" t="s">
        <v>56</v>
      </c>
      <c r="B17" s="0" t="n">
        <v>1</v>
      </c>
      <c r="C17" s="0" t="s">
        <v>57</v>
      </c>
      <c r="D17" s="0" t="n">
        <v>0</v>
      </c>
      <c r="E17" s="0" t="n">
        <f aca="false">PRODUCT(B17,D17)</f>
        <v>0</v>
      </c>
      <c r="F17" s="0" t="s">
        <v>58</v>
      </c>
      <c r="G17" s="0" t="s">
        <v>59</v>
      </c>
      <c r="H17" s="0" t="s">
        <v>23</v>
      </c>
    </row>
    <row r="18" customFormat="false" ht="12.8" hidden="false" customHeight="false" outlineLevel="0" collapsed="false">
      <c r="A18" s="0" t="s">
        <v>60</v>
      </c>
      <c r="B18" s="0" t="n">
        <v>1</v>
      </c>
      <c r="C18" s="0" t="s">
        <v>15</v>
      </c>
      <c r="D18" s="1" t="n">
        <v>0.1015</v>
      </c>
      <c r="E18" s="0" t="n">
        <f aca="false">PRODUCT(B18,D18)</f>
        <v>0.1015</v>
      </c>
      <c r="F18" s="0" t="s">
        <v>61</v>
      </c>
      <c r="G18" s="0" t="s">
        <v>62</v>
      </c>
      <c r="H18" s="0" t="s">
        <v>63</v>
      </c>
    </row>
    <row r="19" customFormat="false" ht="12.8" hidden="false" customHeight="false" outlineLevel="0" collapsed="false">
      <c r="A19" s="0" t="s">
        <v>64</v>
      </c>
      <c r="B19" s="0" t="n">
        <v>1</v>
      </c>
      <c r="C19" s="0" t="s">
        <v>15</v>
      </c>
      <c r="D19" s="1" t="n">
        <v>0.1039</v>
      </c>
      <c r="E19" s="0" t="n">
        <f aca="false">PRODUCT(B19,D19)</f>
        <v>0.1039</v>
      </c>
      <c r="F19" s="0" t="s">
        <v>65</v>
      </c>
      <c r="G19" s="0" t="s">
        <v>66</v>
      </c>
    </row>
    <row r="20" customFormat="false" ht="12.8" hidden="false" customHeight="false" outlineLevel="0" collapsed="false">
      <c r="A20" s="0" t="s">
        <v>67</v>
      </c>
      <c r="B20" s="0" t="n">
        <v>4</v>
      </c>
      <c r="C20" s="0" t="s">
        <v>15</v>
      </c>
      <c r="D20" s="1" t="n">
        <v>0.0861</v>
      </c>
      <c r="E20" s="0" t="n">
        <f aca="false">PRODUCT(B20,D20)</f>
        <v>0.3444</v>
      </c>
      <c r="F20" s="0" t="s">
        <v>68</v>
      </c>
      <c r="G20" s="0" t="s">
        <v>69</v>
      </c>
      <c r="H20" s="0" t="s">
        <v>70</v>
      </c>
    </row>
    <row r="21" customFormat="false" ht="12.8" hidden="false" customHeight="false" outlineLevel="0" collapsed="false">
      <c r="A21" s="0" t="s">
        <v>71</v>
      </c>
      <c r="B21" s="0" t="n">
        <v>2</v>
      </c>
      <c r="C21" s="0" t="s">
        <v>15</v>
      </c>
      <c r="D21" s="1" t="n">
        <v>0.0147</v>
      </c>
      <c r="E21" s="0" t="n">
        <f aca="false">PRODUCT(B21,D21)</f>
        <v>0.0294</v>
      </c>
      <c r="F21" s="0" t="s">
        <v>72</v>
      </c>
      <c r="G21" s="0" t="s">
        <v>69</v>
      </c>
      <c r="H21" s="0" t="s">
        <v>73</v>
      </c>
    </row>
    <row r="22" customFormat="false" ht="12.8" hidden="false" customHeight="false" outlineLevel="0" collapsed="false">
      <c r="A22" s="0" t="s">
        <v>74</v>
      </c>
      <c r="B22" s="0" t="n">
        <v>2</v>
      </c>
      <c r="C22" s="0" t="s">
        <v>15</v>
      </c>
      <c r="D22" s="1" t="n">
        <v>0.0367</v>
      </c>
      <c r="E22" s="0" t="n">
        <f aca="false">PRODUCT(B22,D22)</f>
        <v>0.0734</v>
      </c>
      <c r="F22" s="0" t="s">
        <v>75</v>
      </c>
      <c r="G22" s="0" t="s">
        <v>76</v>
      </c>
      <c r="H22" s="0" t="s">
        <v>77</v>
      </c>
    </row>
    <row r="23" customFormat="false" ht="12.8" hidden="false" customHeight="false" outlineLevel="0" collapsed="false">
      <c r="A23" s="0" t="s">
        <v>78</v>
      </c>
      <c r="B23" s="0" t="n">
        <v>1</v>
      </c>
      <c r="C23" s="0" t="s">
        <v>15</v>
      </c>
      <c r="D23" s="1" t="n">
        <v>0.0012</v>
      </c>
      <c r="E23" s="0" t="n">
        <f aca="false">PRODUCT(B23,D23)</f>
        <v>0.0012</v>
      </c>
      <c r="F23" s="0" t="s">
        <v>79</v>
      </c>
      <c r="G23" s="0" t="s">
        <v>80</v>
      </c>
      <c r="H23" s="0" t="s">
        <v>23</v>
      </c>
    </row>
    <row r="24" customFormat="false" ht="12.8" hidden="false" customHeight="false" outlineLevel="0" collapsed="false">
      <c r="A24" s="0" t="s">
        <v>81</v>
      </c>
      <c r="B24" s="0" t="n">
        <v>5</v>
      </c>
      <c r="C24" s="0" t="s">
        <v>15</v>
      </c>
      <c r="D24" s="1" t="n">
        <v>0.0003</v>
      </c>
      <c r="E24" s="0" t="n">
        <f aca="false">PRODUCT(B24,D24)</f>
        <v>0.0015</v>
      </c>
      <c r="F24" s="0" t="s">
        <v>82</v>
      </c>
      <c r="G24" s="0" t="s">
        <v>80</v>
      </c>
      <c r="H24" s="0" t="s">
        <v>23</v>
      </c>
    </row>
    <row r="25" customFormat="false" ht="12.8" hidden="false" customHeight="false" outlineLevel="0" collapsed="false">
      <c r="A25" s="0" t="s">
        <v>83</v>
      </c>
      <c r="B25" s="0" t="n">
        <v>3</v>
      </c>
      <c r="C25" s="0" t="s">
        <v>15</v>
      </c>
      <c r="D25" s="1" t="n">
        <v>0.0003</v>
      </c>
      <c r="E25" s="0" t="n">
        <f aca="false">PRODUCT(B25,D25)</f>
        <v>0.0009</v>
      </c>
      <c r="F25" s="0" t="s">
        <v>84</v>
      </c>
      <c r="G25" s="0" t="s">
        <v>80</v>
      </c>
      <c r="H25" s="0" t="s">
        <v>23</v>
      </c>
    </row>
    <row r="26" customFormat="false" ht="12.8" hidden="false" customHeight="false" outlineLevel="0" collapsed="false">
      <c r="A26" s="0" t="s">
        <v>85</v>
      </c>
      <c r="B26" s="0" t="n">
        <v>4</v>
      </c>
      <c r="C26" s="0" t="s">
        <v>15</v>
      </c>
      <c r="D26" s="1" t="n">
        <v>0.0004</v>
      </c>
      <c r="E26" s="0" t="n">
        <f aca="false">PRODUCT(B26,D26)</f>
        <v>0.0016</v>
      </c>
      <c r="F26" s="0" t="s">
        <v>86</v>
      </c>
      <c r="G26" s="0" t="s">
        <v>80</v>
      </c>
      <c r="H26" s="0" t="s">
        <v>23</v>
      </c>
    </row>
    <row r="27" customFormat="false" ht="12.8" hidden="false" customHeight="false" outlineLevel="0" collapsed="false">
      <c r="A27" s="0" t="s">
        <v>87</v>
      </c>
      <c r="B27" s="0" t="n">
        <v>4</v>
      </c>
      <c r="C27" s="0" t="s">
        <v>15</v>
      </c>
      <c r="D27" s="1" t="n">
        <v>0.0004</v>
      </c>
      <c r="E27" s="0" t="n">
        <f aca="false">PRODUCT(B27,D27)</f>
        <v>0.0016</v>
      </c>
      <c r="F27" s="0" t="s">
        <v>88</v>
      </c>
      <c r="G27" s="0" t="s">
        <v>80</v>
      </c>
      <c r="H27" s="0" t="s">
        <v>23</v>
      </c>
    </row>
    <row r="28" customFormat="false" ht="12.8" hidden="false" customHeight="false" outlineLevel="0" collapsed="false">
      <c r="A28" s="0" t="s">
        <v>89</v>
      </c>
      <c r="B28" s="0" t="n">
        <v>11</v>
      </c>
      <c r="C28" s="0" t="s">
        <v>15</v>
      </c>
      <c r="D28" s="1" t="n">
        <v>0.0003</v>
      </c>
      <c r="E28" s="0" t="n">
        <f aca="false">PRODUCT(B28,D28)</f>
        <v>0.0033</v>
      </c>
      <c r="F28" s="0" t="s">
        <v>90</v>
      </c>
      <c r="G28" s="0" t="s">
        <v>80</v>
      </c>
      <c r="H28" s="0" t="s">
        <v>23</v>
      </c>
    </row>
    <row r="29" customFormat="false" ht="12.8" hidden="false" customHeight="false" outlineLevel="0" collapsed="false">
      <c r="A29" s="0" t="s">
        <v>91</v>
      </c>
      <c r="B29" s="0" t="n">
        <v>1</v>
      </c>
      <c r="C29" s="0" t="s">
        <v>15</v>
      </c>
      <c r="D29" s="1" t="n">
        <v>0.0024</v>
      </c>
      <c r="E29" s="0" t="n">
        <f aca="false">PRODUCT(B29,D29)</f>
        <v>0.0024</v>
      </c>
      <c r="F29" s="0" t="s">
        <v>92</v>
      </c>
      <c r="G29" s="0" t="s">
        <v>93</v>
      </c>
      <c r="H29" s="0" t="s">
        <v>23</v>
      </c>
    </row>
    <row r="30" customFormat="false" ht="12.8" hidden="false" customHeight="false" outlineLevel="0" collapsed="false">
      <c r="A30" s="0" t="s">
        <v>94</v>
      </c>
      <c r="B30" s="0" t="n">
        <v>1</v>
      </c>
      <c r="C30" s="0" t="s">
        <v>95</v>
      </c>
      <c r="D30" s="0" t="n">
        <v>0</v>
      </c>
      <c r="E30" s="0" t="n">
        <f aca="false">PRODUCT(B30,D30)</f>
        <v>0</v>
      </c>
      <c r="F30" s="0" t="s">
        <v>96</v>
      </c>
      <c r="G30" s="0" t="s">
        <v>97</v>
      </c>
      <c r="H30" s="0" t="s">
        <v>98</v>
      </c>
    </row>
    <row r="31" customFormat="false" ht="12.8" hidden="false" customHeight="false" outlineLevel="0" collapsed="false">
      <c r="A31" s="0" t="s">
        <v>99</v>
      </c>
      <c r="B31" s="0" t="n">
        <v>1</v>
      </c>
      <c r="C31" s="0" t="s">
        <v>15</v>
      </c>
      <c r="D31" s="0" t="n">
        <v>0</v>
      </c>
      <c r="E31" s="0" t="n">
        <f aca="false">PRODUCT(B31,D31)</f>
        <v>0</v>
      </c>
      <c r="F31" s="0" t="s">
        <v>100</v>
      </c>
      <c r="G31" s="0" t="s">
        <v>80</v>
      </c>
      <c r="H31" s="0" t="s">
        <v>23</v>
      </c>
    </row>
    <row r="32" customFormat="false" ht="12.8" hidden="false" customHeight="false" outlineLevel="0" collapsed="false">
      <c r="A32" s="0" t="s">
        <v>101</v>
      </c>
      <c r="B32" s="0" t="n">
        <v>1</v>
      </c>
      <c r="C32" s="0" t="s">
        <v>95</v>
      </c>
      <c r="D32" s="1" t="n">
        <v>0.1394</v>
      </c>
      <c r="E32" s="0" t="n">
        <f aca="false">PRODUCT(B32,D32)</f>
        <v>0.1394</v>
      </c>
      <c r="F32" s="0" t="s">
        <v>102</v>
      </c>
      <c r="G32" s="0" t="s">
        <v>103</v>
      </c>
      <c r="H32" s="0" t="s">
        <v>104</v>
      </c>
    </row>
    <row r="33" customFormat="false" ht="12.8" hidden="false" customHeight="false" outlineLevel="0" collapsed="false">
      <c r="A33" s="0" t="s">
        <v>105</v>
      </c>
      <c r="B33" s="0" t="n">
        <v>1</v>
      </c>
      <c r="C33" s="0" t="s">
        <v>15</v>
      </c>
      <c r="D33" s="1" t="n">
        <v>0.1864</v>
      </c>
      <c r="E33" s="0" t="n">
        <f aca="false">PRODUCT(B33,D33)</f>
        <v>0.1864</v>
      </c>
      <c r="F33" s="0" t="s">
        <v>106</v>
      </c>
      <c r="G33" s="0" t="s">
        <v>107</v>
      </c>
      <c r="H33" s="0" t="s">
        <v>108</v>
      </c>
    </row>
    <row r="34" customFormat="false" ht="12.8" hidden="false" customHeight="false" outlineLevel="0" collapsed="false">
      <c r="A34" s="0" t="s">
        <v>109</v>
      </c>
      <c r="B34" s="0" t="n">
        <v>1</v>
      </c>
      <c r="C34" s="0" t="s">
        <v>15</v>
      </c>
      <c r="D34" s="0" t="n">
        <v>0.079</v>
      </c>
      <c r="E34" s="0" t="n">
        <f aca="false">PRODUCT(B34,D34)</f>
        <v>0.079</v>
      </c>
      <c r="F34" s="0" t="s">
        <v>110</v>
      </c>
      <c r="G34" s="0" t="s">
        <v>107</v>
      </c>
      <c r="H34" s="0" t="s">
        <v>111</v>
      </c>
    </row>
    <row r="35" customFormat="false" ht="12.8" hidden="false" customHeight="false" outlineLevel="0" collapsed="false">
      <c r="A35" s="0" t="s">
        <v>112</v>
      </c>
      <c r="B35" s="0" t="n">
        <v>1</v>
      </c>
      <c r="C35" s="0" t="s">
        <v>15</v>
      </c>
      <c r="D35" s="1" t="n">
        <v>1.4061</v>
      </c>
      <c r="E35" s="0" t="n">
        <f aca="false">PRODUCT(B35,D35)</f>
        <v>1.4061</v>
      </c>
      <c r="F35" s="0" t="s">
        <v>113</v>
      </c>
      <c r="G35" s="0" t="s">
        <v>114</v>
      </c>
      <c r="H35" s="0" t="s">
        <v>115</v>
      </c>
    </row>
    <row r="36" customFormat="false" ht="12.8" hidden="false" customHeight="false" outlineLevel="0" collapsed="false">
      <c r="A36" s="0" t="s">
        <v>116</v>
      </c>
      <c r="B36" s="0" t="n">
        <v>1</v>
      </c>
      <c r="C36" s="0" t="s">
        <v>15</v>
      </c>
      <c r="D36" s="1" t="n">
        <v>0.8106</v>
      </c>
      <c r="E36" s="0" t="n">
        <f aca="false">PRODUCT(B36,D36)</f>
        <v>0.8106</v>
      </c>
      <c r="F36" s="0" t="s">
        <v>117</v>
      </c>
      <c r="G36" s="0" t="s">
        <v>118</v>
      </c>
      <c r="H36" s="0" t="s">
        <v>119</v>
      </c>
    </row>
    <row r="37" customFormat="false" ht="12.8" hidden="false" customHeight="false" outlineLevel="0" collapsed="false">
      <c r="A37" s="0" t="s">
        <v>120</v>
      </c>
      <c r="B37" s="0" t="n">
        <v>1</v>
      </c>
      <c r="C37" s="0" t="s">
        <v>121</v>
      </c>
      <c r="D37" s="0" t="n">
        <v>0</v>
      </c>
      <c r="E37" s="0" t="n">
        <f aca="false">PRODUCT(B37,D37)</f>
        <v>0</v>
      </c>
      <c r="F37" s="0" t="s">
        <v>122</v>
      </c>
      <c r="G37" s="0" t="s">
        <v>123</v>
      </c>
    </row>
    <row r="38" customFormat="false" ht="12.8" hidden="false" customHeight="false" outlineLevel="0" collapsed="false">
      <c r="A38" s="0" t="s">
        <v>124</v>
      </c>
      <c r="B38" s="0" t="n">
        <v>1</v>
      </c>
      <c r="C38" s="0" t="s">
        <v>15</v>
      </c>
      <c r="D38" s="1" t="n">
        <v>0.1</v>
      </c>
      <c r="E38" s="0" t="n">
        <f aca="false">PRODUCT(B38,D38)</f>
        <v>0.1</v>
      </c>
      <c r="F38" s="0" t="s">
        <v>125</v>
      </c>
      <c r="G38" s="0" t="s">
        <v>126</v>
      </c>
      <c r="H38" s="0" t="s">
        <v>127</v>
      </c>
    </row>
    <row r="46" customFormat="false" ht="12.8" hidden="false" customHeight="false" outlineLevel="0" collapsed="false">
      <c r="C46" s="0" t="s">
        <v>128</v>
      </c>
      <c r="D46" s="0" t="n">
        <f aca="false">SUM(D2:D45)</f>
        <v>4.0276</v>
      </c>
      <c r="E46" s="0" t="n">
        <f aca="false">SUM(E2:E45)</f>
        <v>4.7578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2019-12-31T11:26:59Z</dcterms:modified>
  <cp:revision>62</cp:revision>
  <dc:subject/>
  <dc:title/>
</cp:coreProperties>
</file>