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24" windowWidth="12420" windowHeight="1632" tabRatio="37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L37" i="1" l="1"/>
  <c r="L38" i="1"/>
  <c r="L39" i="1"/>
  <c r="L40" i="1"/>
  <c r="L41" i="1"/>
  <c r="L42" i="1"/>
  <c r="L43" i="1"/>
  <c r="L44" i="1"/>
  <c r="L45" i="1"/>
  <c r="L34" i="1"/>
  <c r="L35" i="1"/>
  <c r="G32" i="1"/>
  <c r="G31" i="1"/>
  <c r="G30" i="1"/>
  <c r="G29" i="1"/>
  <c r="D29" i="1"/>
  <c r="F29" i="1" s="1"/>
  <c r="H29" i="1" s="1"/>
  <c r="D30" i="1"/>
  <c r="D31" i="1"/>
  <c r="D32" i="1"/>
  <c r="D33" i="1"/>
  <c r="M34" i="1" l="1"/>
  <c r="K35" i="1" s="1"/>
  <c r="M35" i="1" s="1"/>
  <c r="C30" i="1"/>
  <c r="F30" i="1" s="1"/>
  <c r="L36" i="1"/>
  <c r="E34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9" i="1"/>
  <c r="M29" i="1" s="1"/>
  <c r="K30" i="1" s="1"/>
  <c r="M30" i="1" s="1"/>
  <c r="K31" i="1" s="1"/>
  <c r="M31" i="1" s="1"/>
  <c r="K32" i="1" s="1"/>
  <c r="M32" i="1" s="1"/>
  <c r="K33" i="1" s="1"/>
  <c r="M33" i="1" s="1"/>
  <c r="K34" i="1" s="1"/>
  <c r="G45" i="1"/>
  <c r="E45" i="1"/>
  <c r="D45" i="1"/>
  <c r="G44" i="1"/>
  <c r="E44" i="1"/>
  <c r="D44" i="1"/>
  <c r="G43" i="1"/>
  <c r="E43" i="1"/>
  <c r="D43" i="1"/>
  <c r="G42" i="1"/>
  <c r="E42" i="1"/>
  <c r="D42" i="1"/>
  <c r="G41" i="1"/>
  <c r="E41" i="1"/>
  <c r="D41" i="1"/>
  <c r="G40" i="1"/>
  <c r="E40" i="1"/>
  <c r="D40" i="1"/>
  <c r="G39" i="1"/>
  <c r="E39" i="1"/>
  <c r="D39" i="1"/>
  <c r="G38" i="1"/>
  <c r="E38" i="1"/>
  <c r="D38" i="1"/>
  <c r="G37" i="1"/>
  <c r="E37" i="1"/>
  <c r="D37" i="1"/>
  <c r="G36" i="1"/>
  <c r="E36" i="1"/>
  <c r="D36" i="1"/>
  <c r="G35" i="1"/>
  <c r="E35" i="1"/>
  <c r="D35" i="1"/>
  <c r="G34" i="1"/>
  <c r="D34" i="1"/>
  <c r="G33" i="1"/>
  <c r="D15" i="1"/>
  <c r="D16" i="1"/>
  <c r="D17" i="1"/>
  <c r="D18" i="1"/>
  <c r="D19" i="1"/>
  <c r="D20" i="1"/>
  <c r="D21" i="1"/>
  <c r="D22" i="1"/>
  <c r="D23" i="1"/>
  <c r="D24" i="1"/>
  <c r="D25" i="1"/>
  <c r="E15" i="1"/>
  <c r="E16" i="1"/>
  <c r="E17" i="1"/>
  <c r="E18" i="1"/>
  <c r="E19" i="1"/>
  <c r="E20" i="1"/>
  <c r="E21" i="1"/>
  <c r="E22" i="1"/>
  <c r="E23" i="1"/>
  <c r="E24" i="1"/>
  <c r="E25" i="1"/>
  <c r="E14" i="1"/>
  <c r="D14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13" i="1"/>
  <c r="C31" i="1" l="1"/>
  <c r="F31" i="1" s="1"/>
  <c r="H30" i="1"/>
  <c r="H13" i="1"/>
  <c r="C14" i="1"/>
  <c r="C32" i="1" l="1"/>
  <c r="F32" i="1" s="1"/>
  <c r="H31" i="1"/>
  <c r="F14" i="1"/>
  <c r="H14" i="1" s="1"/>
  <c r="C33" i="1" l="1"/>
  <c r="F33" i="1" s="1"/>
  <c r="H32" i="1"/>
  <c r="C15" i="1"/>
  <c r="F15" i="1" s="1"/>
  <c r="H15" i="1" s="1"/>
  <c r="C34" i="1" l="1"/>
  <c r="H33" i="1"/>
  <c r="C16" i="1"/>
  <c r="F16" i="1" s="1"/>
  <c r="H16" i="1" s="1"/>
  <c r="F34" i="1" l="1"/>
  <c r="C17" i="1"/>
  <c r="F17" i="1" s="1"/>
  <c r="H17" i="1" s="1"/>
  <c r="C35" i="1" l="1"/>
  <c r="H34" i="1"/>
  <c r="C18" i="1"/>
  <c r="F18" i="1" s="1"/>
  <c r="H18" i="1" s="1"/>
  <c r="F35" i="1" l="1"/>
  <c r="C19" i="1"/>
  <c r="F19" i="1" s="1"/>
  <c r="H19" i="1" s="1"/>
  <c r="H35" i="1" l="1"/>
  <c r="C36" i="1"/>
  <c r="C20" i="1"/>
  <c r="F20" i="1" s="1"/>
  <c r="H20" i="1" s="1"/>
  <c r="F36" i="1" l="1"/>
  <c r="K36" i="1"/>
  <c r="M36" i="1" s="1"/>
  <c r="C21" i="1"/>
  <c r="F21" i="1" s="1"/>
  <c r="H21" i="1" s="1"/>
  <c r="H36" i="1" l="1"/>
  <c r="C37" i="1"/>
  <c r="C22" i="1"/>
  <c r="F22" i="1" s="1"/>
  <c r="H22" i="1" s="1"/>
  <c r="F37" i="1" l="1"/>
  <c r="K37" i="1"/>
  <c r="M37" i="1" s="1"/>
  <c r="C23" i="1"/>
  <c r="F23" i="1" s="1"/>
  <c r="H23" i="1" s="1"/>
  <c r="H37" i="1" l="1"/>
  <c r="C38" i="1"/>
  <c r="C24" i="1"/>
  <c r="F24" i="1" s="1"/>
  <c r="H24" i="1" s="1"/>
  <c r="F38" i="1" l="1"/>
  <c r="K38" i="1"/>
  <c r="M38" i="1" s="1"/>
  <c r="C25" i="1"/>
  <c r="F25" i="1" s="1"/>
  <c r="H25" i="1" s="1"/>
  <c r="H38" i="1" l="1"/>
  <c r="C39" i="1"/>
  <c r="F39" i="1" l="1"/>
  <c r="K39" i="1"/>
  <c r="M39" i="1" s="1"/>
  <c r="H39" i="1" l="1"/>
  <c r="C40" i="1"/>
  <c r="F40" i="1" l="1"/>
  <c r="K40" i="1"/>
  <c r="M40" i="1" s="1"/>
  <c r="H40" i="1" l="1"/>
  <c r="C41" i="1"/>
  <c r="K41" i="1" l="1"/>
  <c r="M41" i="1" s="1"/>
  <c r="F41" i="1"/>
  <c r="C42" i="1" l="1"/>
  <c r="H41" i="1"/>
  <c r="K42" i="1" l="1"/>
  <c r="M42" i="1" s="1"/>
  <c r="F42" i="1"/>
  <c r="H42" i="1" l="1"/>
  <c r="C43" i="1"/>
  <c r="F43" i="1" l="1"/>
  <c r="K43" i="1"/>
  <c r="M43" i="1" s="1"/>
  <c r="H43" i="1" l="1"/>
  <c r="C44" i="1"/>
  <c r="F44" i="1" l="1"/>
  <c r="K44" i="1"/>
  <c r="M44" i="1" s="1"/>
  <c r="C45" i="1" l="1"/>
  <c r="H44" i="1"/>
  <c r="F45" i="1" l="1"/>
  <c r="H45" i="1" s="1"/>
  <c r="K45" i="1"/>
  <c r="M45" i="1" s="1"/>
</calcChain>
</file>

<file path=xl/sharedStrings.xml><?xml version="1.0" encoding="utf-8"?>
<sst xmlns="http://schemas.openxmlformats.org/spreadsheetml/2006/main" count="29" uniqueCount="20">
  <si>
    <t>y[i - 1]</t>
  </si>
  <si>
    <t>M</t>
  </si>
  <si>
    <t>i</t>
  </si>
  <si>
    <t>x</t>
  </si>
  <si>
    <t>y</t>
  </si>
  <si>
    <t>Constants</t>
  </si>
  <si>
    <t>Equation</t>
  </si>
  <si>
    <t>sum</t>
  </si>
  <si>
    <t>Non-symmetric (one side averaging)</t>
  </si>
  <si>
    <t>denom</t>
  </si>
  <si>
    <t>x[i]</t>
  </si>
  <si>
    <t>x[i - M]</t>
  </si>
  <si>
    <t>y[i] = (y[i - 1] + x[i] - x[i - M]) / M</t>
  </si>
  <si>
    <t>Divide up front</t>
  </si>
  <si>
    <t>y[i] = y[i - 1] / M  +  x[i] / M  -  x[i - M] / M</t>
  </si>
  <si>
    <t>= y</t>
  </si>
  <si>
    <t>+ x[i - M] * 1 / -M</t>
  </si>
  <si>
    <t>+ y[i - 1] * 1 / M</t>
  </si>
  <si>
    <t>x[i] * 1 / M</t>
  </si>
  <si>
    <t>Divide at end y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</si>
</sst>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C1" workbookViewId="0">
      <selection activeCell="C28" sqref="C28"/>
    </sheetView>
  </sheetViews>
  <sheetFormatPr defaultRowHeight="14.4" x14ac:dyDescent="0.3"/>
  <cols>
    <col min="5" max="5" width="12" customWidth="1"/>
    <col min="10" max="10" width="12" customWidth="1"/>
    <col min="11" max="11" width="14" bestFit="1" customWidth="1"/>
    <col min="12" max="12" width="15.33203125" bestFit="1" customWidth="1"/>
  </cols>
  <sheetData>
    <row r="1" spans="1:8" x14ac:dyDescent="0.3">
      <c r="A1" t="s">
        <v>6</v>
      </c>
      <c r="C1" t="s">
        <v>12</v>
      </c>
      <c r="G1" t="s">
        <v>8</v>
      </c>
    </row>
    <row r="2" spans="1:8" x14ac:dyDescent="0.3">
      <c r="C2" t="s">
        <v>14</v>
      </c>
    </row>
    <row r="3" spans="1:8" x14ac:dyDescent="0.3">
      <c r="A3" t="s">
        <v>5</v>
      </c>
      <c r="C3" t="s">
        <v>1</v>
      </c>
      <c r="D3">
        <v>5</v>
      </c>
    </row>
    <row r="4" spans="1:8" x14ac:dyDescent="0.3">
      <c r="C4" t="s">
        <v>9</v>
      </c>
      <c r="D4">
        <v>0.2</v>
      </c>
    </row>
    <row r="8" spans="1:8" x14ac:dyDescent="0.3">
      <c r="A8" t="s">
        <v>2</v>
      </c>
      <c r="B8" t="s">
        <v>3</v>
      </c>
      <c r="C8" t="s">
        <v>0</v>
      </c>
      <c r="D8" t="s">
        <v>10</v>
      </c>
      <c r="E8" t="s">
        <v>11</v>
      </c>
      <c r="F8" t="s">
        <v>7</v>
      </c>
      <c r="G8" t="s">
        <v>9</v>
      </c>
      <c r="H8" t="s">
        <v>4</v>
      </c>
    </row>
    <row r="9" spans="1:8" x14ac:dyDescent="0.3">
      <c r="A9">
        <v>0</v>
      </c>
      <c r="B9">
        <v>0</v>
      </c>
    </row>
    <row r="10" spans="1:8" x14ac:dyDescent="0.3">
      <c r="A10">
        <v>1</v>
      </c>
      <c r="B10">
        <v>200</v>
      </c>
      <c r="F10" s="2"/>
    </row>
    <row r="11" spans="1:8" x14ac:dyDescent="0.3">
      <c r="A11">
        <v>2</v>
      </c>
      <c r="B11">
        <v>500</v>
      </c>
      <c r="F11" s="2"/>
    </row>
    <row r="12" spans="1:8" x14ac:dyDescent="0.3">
      <c r="A12">
        <v>3</v>
      </c>
      <c r="B12">
        <v>100</v>
      </c>
      <c r="F12" s="1"/>
    </row>
    <row r="13" spans="1:8" x14ac:dyDescent="0.3">
      <c r="A13">
        <v>4</v>
      </c>
      <c r="B13">
        <v>500</v>
      </c>
      <c r="F13">
        <f>+SUM(B10:B13)</f>
        <v>1300</v>
      </c>
      <c r="G13">
        <f t="shared" ref="G13:G25" si="0">1/$D$3</f>
        <v>0.2</v>
      </c>
      <c r="H13">
        <f>+F13*G13</f>
        <v>260</v>
      </c>
    </row>
    <row r="14" spans="1:8" x14ac:dyDescent="0.3">
      <c r="A14">
        <v>5</v>
      </c>
      <c r="B14">
        <v>900</v>
      </c>
      <c r="C14">
        <f>+F13</f>
        <v>1300</v>
      </c>
      <c r="D14">
        <f>+B14</f>
        <v>900</v>
      </c>
      <c r="E14">
        <f>+VLOOKUP(A14-$D$3,$A$9:$B$44,2,TRUE)</f>
        <v>100</v>
      </c>
      <c r="F14">
        <f t="shared" ref="F14:F25" si="1">+C14+D14-E14</f>
        <v>2100</v>
      </c>
      <c r="G14">
        <f t="shared" si="0"/>
        <v>0.2</v>
      </c>
      <c r="H14">
        <f>+F14*G14</f>
        <v>420</v>
      </c>
    </row>
    <row r="15" spans="1:8" x14ac:dyDescent="0.3">
      <c r="A15">
        <v>6</v>
      </c>
      <c r="B15">
        <v>800</v>
      </c>
      <c r="C15">
        <f t="shared" ref="C15:C25" si="2">+F14</f>
        <v>2100</v>
      </c>
      <c r="D15">
        <f t="shared" ref="D15:D25" si="3">+B15</f>
        <v>800</v>
      </c>
      <c r="E15">
        <f>+VLOOKUP(A15-$D$3,$A$9:$B$44,2,TRUE)</f>
        <v>200</v>
      </c>
      <c r="F15">
        <f t="shared" si="1"/>
        <v>2700</v>
      </c>
      <c r="G15">
        <f t="shared" si="0"/>
        <v>0.2</v>
      </c>
      <c r="H15">
        <f t="shared" ref="H15:H25" si="4">+F15*G15</f>
        <v>540</v>
      </c>
    </row>
    <row r="16" spans="1:8" x14ac:dyDescent="0.3">
      <c r="A16">
        <v>7</v>
      </c>
      <c r="B16">
        <v>700</v>
      </c>
      <c r="C16">
        <f t="shared" si="2"/>
        <v>2700</v>
      </c>
      <c r="D16">
        <f t="shared" si="3"/>
        <v>700</v>
      </c>
      <c r="E16">
        <f>+VLOOKUP(A16-$D$3,$A$9:$B$44,2,TRUE)</f>
        <v>500</v>
      </c>
      <c r="F16">
        <f t="shared" si="1"/>
        <v>2900</v>
      </c>
      <c r="G16">
        <f t="shared" si="0"/>
        <v>0.2</v>
      </c>
      <c r="H16">
        <f t="shared" si="4"/>
        <v>580</v>
      </c>
    </row>
    <row r="17" spans="1:13" x14ac:dyDescent="0.3">
      <c r="A17">
        <v>8</v>
      </c>
      <c r="B17">
        <v>100</v>
      </c>
      <c r="C17">
        <f t="shared" si="2"/>
        <v>2900</v>
      </c>
      <c r="D17">
        <f t="shared" si="3"/>
        <v>100</v>
      </c>
      <c r="E17">
        <f>+VLOOKUP(A17-$D$3,$A$9:$B$44,2,TRUE)</f>
        <v>100</v>
      </c>
      <c r="F17">
        <f t="shared" si="1"/>
        <v>2900</v>
      </c>
      <c r="G17">
        <f t="shared" si="0"/>
        <v>0.2</v>
      </c>
      <c r="H17">
        <f t="shared" si="4"/>
        <v>580</v>
      </c>
    </row>
    <row r="18" spans="1:13" x14ac:dyDescent="0.3">
      <c r="A18">
        <v>9</v>
      </c>
      <c r="B18">
        <v>500</v>
      </c>
      <c r="C18">
        <f t="shared" si="2"/>
        <v>2900</v>
      </c>
      <c r="D18">
        <f t="shared" si="3"/>
        <v>500</v>
      </c>
      <c r="E18">
        <f>+VLOOKUP(A18-$D$3,$A$9:$B$44,2,TRUE)</f>
        <v>500</v>
      </c>
      <c r="F18">
        <f t="shared" si="1"/>
        <v>2900</v>
      </c>
      <c r="G18">
        <f t="shared" si="0"/>
        <v>0.2</v>
      </c>
      <c r="H18">
        <f t="shared" si="4"/>
        <v>580</v>
      </c>
    </row>
    <row r="19" spans="1:13" x14ac:dyDescent="0.3">
      <c r="A19">
        <v>10</v>
      </c>
      <c r="B19">
        <v>600</v>
      </c>
      <c r="C19">
        <f t="shared" si="2"/>
        <v>2900</v>
      </c>
      <c r="D19">
        <f t="shared" si="3"/>
        <v>600</v>
      </c>
      <c r="E19">
        <f>+VLOOKUP(A19-$D$3,$A$9:$B$44,2,TRUE)</f>
        <v>900</v>
      </c>
      <c r="F19">
        <f t="shared" si="1"/>
        <v>2600</v>
      </c>
      <c r="G19">
        <f t="shared" si="0"/>
        <v>0.2</v>
      </c>
      <c r="H19">
        <f t="shared" si="4"/>
        <v>520</v>
      </c>
    </row>
    <row r="20" spans="1:13" x14ac:dyDescent="0.3">
      <c r="A20">
        <v>11</v>
      </c>
      <c r="B20">
        <v>400</v>
      </c>
      <c r="C20">
        <f t="shared" si="2"/>
        <v>2600</v>
      </c>
      <c r="D20">
        <f t="shared" si="3"/>
        <v>400</v>
      </c>
      <c r="E20">
        <f>+VLOOKUP(A20-$D$3,$A$9:$B$44,2,TRUE)</f>
        <v>800</v>
      </c>
      <c r="F20">
        <f t="shared" si="1"/>
        <v>2200</v>
      </c>
      <c r="G20">
        <f t="shared" si="0"/>
        <v>0.2</v>
      </c>
      <c r="H20">
        <f t="shared" si="4"/>
        <v>440</v>
      </c>
    </row>
    <row r="21" spans="1:13" x14ac:dyDescent="0.3">
      <c r="A21">
        <v>12</v>
      </c>
      <c r="B21">
        <v>700</v>
      </c>
      <c r="C21">
        <f t="shared" si="2"/>
        <v>2200</v>
      </c>
      <c r="D21">
        <f t="shared" si="3"/>
        <v>700</v>
      </c>
      <c r="E21">
        <f>+VLOOKUP(A21-$D$3,$A$9:$B$44,2,TRUE)</f>
        <v>700</v>
      </c>
      <c r="F21">
        <f t="shared" si="1"/>
        <v>2200</v>
      </c>
      <c r="G21">
        <f t="shared" si="0"/>
        <v>0.2</v>
      </c>
      <c r="H21">
        <f t="shared" si="4"/>
        <v>440</v>
      </c>
    </row>
    <row r="22" spans="1:13" x14ac:dyDescent="0.3">
      <c r="A22">
        <v>13</v>
      </c>
      <c r="B22">
        <v>200</v>
      </c>
      <c r="C22">
        <f t="shared" si="2"/>
        <v>2200</v>
      </c>
      <c r="D22">
        <f t="shared" si="3"/>
        <v>200</v>
      </c>
      <c r="E22">
        <f>+VLOOKUP(A22-$D$3,$A$9:$B$44,2,TRUE)</f>
        <v>100</v>
      </c>
      <c r="F22">
        <f t="shared" si="1"/>
        <v>2300</v>
      </c>
      <c r="G22">
        <f t="shared" si="0"/>
        <v>0.2</v>
      </c>
      <c r="H22">
        <f t="shared" si="4"/>
        <v>460</v>
      </c>
    </row>
    <row r="23" spans="1:13" x14ac:dyDescent="0.3">
      <c r="A23">
        <v>14</v>
      </c>
      <c r="B23">
        <v>600</v>
      </c>
      <c r="C23">
        <f t="shared" si="2"/>
        <v>2300</v>
      </c>
      <c r="D23">
        <f t="shared" si="3"/>
        <v>600</v>
      </c>
      <c r="E23">
        <f>+VLOOKUP(A23-$D$3,$A$9:$B$44,2,TRUE)</f>
        <v>500</v>
      </c>
      <c r="F23">
        <f t="shared" si="1"/>
        <v>2400</v>
      </c>
      <c r="G23">
        <f t="shared" si="0"/>
        <v>0.2</v>
      </c>
      <c r="H23">
        <f t="shared" si="4"/>
        <v>480</v>
      </c>
    </row>
    <row r="24" spans="1:13" x14ac:dyDescent="0.3">
      <c r="A24">
        <v>15</v>
      </c>
      <c r="B24">
        <v>700</v>
      </c>
      <c r="C24">
        <f t="shared" si="2"/>
        <v>2400</v>
      </c>
      <c r="D24">
        <f t="shared" si="3"/>
        <v>700</v>
      </c>
      <c r="E24">
        <f>+VLOOKUP(A24-$D$3,$A$9:$B$44,2,TRUE)</f>
        <v>600</v>
      </c>
      <c r="F24">
        <f t="shared" si="1"/>
        <v>2500</v>
      </c>
      <c r="G24">
        <f t="shared" si="0"/>
        <v>0.2</v>
      </c>
      <c r="H24">
        <f t="shared" si="4"/>
        <v>500</v>
      </c>
    </row>
    <row r="25" spans="1:13" x14ac:dyDescent="0.3">
      <c r="A25">
        <v>16</v>
      </c>
      <c r="B25">
        <v>800</v>
      </c>
      <c r="C25">
        <f t="shared" si="2"/>
        <v>2500</v>
      </c>
      <c r="D25">
        <f t="shared" si="3"/>
        <v>800</v>
      </c>
      <c r="E25">
        <f>+VLOOKUP(A25-$D$3,$A$9:$B$44,2,TRUE)</f>
        <v>400</v>
      </c>
      <c r="F25">
        <f t="shared" si="1"/>
        <v>2900</v>
      </c>
      <c r="G25">
        <f t="shared" si="0"/>
        <v>0.2</v>
      </c>
      <c r="H25">
        <f t="shared" si="4"/>
        <v>580</v>
      </c>
    </row>
    <row r="27" spans="1:13" x14ac:dyDescent="0.3">
      <c r="C27" t="s">
        <v>19</v>
      </c>
      <c r="J27" t="s">
        <v>13</v>
      </c>
    </row>
    <row r="28" spans="1:13" x14ac:dyDescent="0.3">
      <c r="A28" t="s">
        <v>2</v>
      </c>
      <c r="B28" t="s">
        <v>3</v>
      </c>
      <c r="C28" t="s">
        <v>0</v>
      </c>
      <c r="D28" t="s">
        <v>10</v>
      </c>
      <c r="E28" t="s">
        <v>11</v>
      </c>
      <c r="F28" t="s">
        <v>7</v>
      </c>
      <c r="G28" t="s">
        <v>9</v>
      </c>
      <c r="H28" t="s">
        <v>4</v>
      </c>
      <c r="J28" t="s">
        <v>18</v>
      </c>
      <c r="K28" s="4" t="s">
        <v>17</v>
      </c>
      <c r="L28" s="4" t="s">
        <v>16</v>
      </c>
      <c r="M28" s="4" t="s">
        <v>15</v>
      </c>
    </row>
    <row r="29" spans="1:13" x14ac:dyDescent="0.3">
      <c r="A29">
        <v>0</v>
      </c>
      <c r="B29">
        <v>100</v>
      </c>
      <c r="C29" s="3">
        <v>0</v>
      </c>
      <c r="D29">
        <f>+B29</f>
        <v>100</v>
      </c>
      <c r="E29" s="3">
        <v>0</v>
      </c>
      <c r="F29">
        <f t="shared" ref="F29:F35" si="5">+C29+D29-E29</f>
        <v>100</v>
      </c>
      <c r="G29">
        <f t="shared" ref="G29:G32" si="6">1/$D$3</f>
        <v>0.2</v>
      </c>
      <c r="H29">
        <f>+F29*G29</f>
        <v>20</v>
      </c>
      <c r="J29">
        <f t="shared" ref="J29:J45" si="7">+B29*$D$4</f>
        <v>20</v>
      </c>
      <c r="K29">
        <v>0</v>
      </c>
      <c r="L29">
        <v>0</v>
      </c>
      <c r="M29">
        <f>+J29+K29-L29</f>
        <v>20</v>
      </c>
    </row>
    <row r="30" spans="1:13" x14ac:dyDescent="0.3">
      <c r="A30">
        <v>1</v>
      </c>
      <c r="B30">
        <v>200</v>
      </c>
      <c r="C30">
        <f t="shared" ref="C30:C33" si="8">+F29</f>
        <v>100</v>
      </c>
      <c r="D30">
        <f>+B30</f>
        <v>200</v>
      </c>
      <c r="E30" s="3">
        <v>0</v>
      </c>
      <c r="F30">
        <f>+C30+D30-E30</f>
        <v>300</v>
      </c>
      <c r="G30">
        <f t="shared" si="6"/>
        <v>0.2</v>
      </c>
      <c r="H30">
        <f>+F30*G30</f>
        <v>60</v>
      </c>
      <c r="J30">
        <f t="shared" si="7"/>
        <v>40</v>
      </c>
      <c r="K30">
        <f>+M29</f>
        <v>20</v>
      </c>
      <c r="L30">
        <v>0</v>
      </c>
      <c r="M30">
        <f>+J30+K30-L30</f>
        <v>60</v>
      </c>
    </row>
    <row r="31" spans="1:13" x14ac:dyDescent="0.3">
      <c r="A31">
        <v>2</v>
      </c>
      <c r="B31">
        <v>500</v>
      </c>
      <c r="C31">
        <f t="shared" si="8"/>
        <v>300</v>
      </c>
      <c r="D31">
        <f>+B31</f>
        <v>500</v>
      </c>
      <c r="E31" s="3">
        <v>0</v>
      </c>
      <c r="F31">
        <f t="shared" si="5"/>
        <v>800</v>
      </c>
      <c r="G31">
        <f t="shared" si="6"/>
        <v>0.2</v>
      </c>
      <c r="H31">
        <f>+F31*G31</f>
        <v>160</v>
      </c>
      <c r="J31">
        <f t="shared" si="7"/>
        <v>100</v>
      </c>
      <c r="K31">
        <f>+M30</f>
        <v>60</v>
      </c>
      <c r="L31">
        <v>0</v>
      </c>
      <c r="M31">
        <f>+J31+K31-L31</f>
        <v>160</v>
      </c>
    </row>
    <row r="32" spans="1:13" x14ac:dyDescent="0.3">
      <c r="A32">
        <v>3</v>
      </c>
      <c r="B32">
        <v>100</v>
      </c>
      <c r="C32">
        <f t="shared" si="8"/>
        <v>800</v>
      </c>
      <c r="D32">
        <f>+B32</f>
        <v>100</v>
      </c>
      <c r="E32" s="3">
        <v>0</v>
      </c>
      <c r="F32">
        <f t="shared" si="5"/>
        <v>900</v>
      </c>
      <c r="G32">
        <f t="shared" si="6"/>
        <v>0.2</v>
      </c>
      <c r="H32">
        <f>+F32*G32</f>
        <v>180</v>
      </c>
      <c r="J32">
        <f t="shared" si="7"/>
        <v>20</v>
      </c>
      <c r="K32">
        <f>+M31</f>
        <v>160</v>
      </c>
      <c r="L32">
        <v>0</v>
      </c>
      <c r="M32">
        <f>+J32+K32-L32</f>
        <v>180</v>
      </c>
    </row>
    <row r="33" spans="1:13" x14ac:dyDescent="0.3">
      <c r="A33">
        <v>4</v>
      </c>
      <c r="B33">
        <v>500</v>
      </c>
      <c r="C33">
        <f t="shared" si="8"/>
        <v>900</v>
      </c>
      <c r="D33">
        <f>+B33</f>
        <v>500</v>
      </c>
      <c r="E33" s="3">
        <v>0</v>
      </c>
      <c r="F33">
        <f t="shared" si="5"/>
        <v>1400</v>
      </c>
      <c r="G33">
        <f t="shared" ref="G33:G45" si="9">1/$D$3</f>
        <v>0.2</v>
      </c>
      <c r="H33">
        <f>+F33*G33</f>
        <v>280</v>
      </c>
      <c r="J33">
        <f t="shared" si="7"/>
        <v>100</v>
      </c>
      <c r="K33">
        <f>+M32</f>
        <v>180</v>
      </c>
      <c r="L33">
        <v>0</v>
      </c>
      <c r="M33">
        <f>+J33+K33-L33</f>
        <v>280</v>
      </c>
    </row>
    <row r="34" spans="1:13" x14ac:dyDescent="0.3">
      <c r="A34">
        <v>5</v>
      </c>
      <c r="B34">
        <v>900</v>
      </c>
      <c r="C34">
        <f>+F33</f>
        <v>1400</v>
      </c>
      <c r="D34">
        <f>+B34</f>
        <v>900</v>
      </c>
      <c r="E34">
        <f>+VLOOKUP($A34-$D$3,$A$9:$B$44,2,TRUE)</f>
        <v>100</v>
      </c>
      <c r="F34">
        <f t="shared" si="5"/>
        <v>2200</v>
      </c>
      <c r="G34">
        <f t="shared" si="9"/>
        <v>0.2</v>
      </c>
      <c r="H34">
        <f>+F34*G34</f>
        <v>440</v>
      </c>
      <c r="J34">
        <f t="shared" si="7"/>
        <v>180</v>
      </c>
      <c r="K34">
        <f>+M33</f>
        <v>280</v>
      </c>
      <c r="L34">
        <f>+VLOOKUP($A34-$D$3,$A$9:$B$44,2,TRUE)/$D$3</f>
        <v>20</v>
      </c>
      <c r="M34">
        <f>+J34+K34-L34</f>
        <v>440</v>
      </c>
    </row>
    <row r="35" spans="1:13" x14ac:dyDescent="0.3">
      <c r="A35">
        <v>6</v>
      </c>
      <c r="B35">
        <v>800</v>
      </c>
      <c r="C35">
        <f t="shared" ref="C35:C45" si="10">+F34</f>
        <v>2200</v>
      </c>
      <c r="D35">
        <f t="shared" ref="D35:D45" si="11">+B35</f>
        <v>800</v>
      </c>
      <c r="E35">
        <f>+VLOOKUP(A35-$D$3,$A$9:$B$44,2,TRUE)</f>
        <v>200</v>
      </c>
      <c r="F35">
        <f t="shared" si="5"/>
        <v>2800</v>
      </c>
      <c r="G35">
        <f t="shared" si="9"/>
        <v>0.2</v>
      </c>
      <c r="H35">
        <f t="shared" ref="H35:H45" si="12">+F35*G35</f>
        <v>560</v>
      </c>
      <c r="J35">
        <f t="shared" si="7"/>
        <v>160</v>
      </c>
      <c r="K35">
        <f>+M34</f>
        <v>440</v>
      </c>
      <c r="L35">
        <f>+VLOOKUP($A35-$D$3,$A$9:$B$44,2,TRUE)/$D$3</f>
        <v>40</v>
      </c>
      <c r="M35">
        <f>+J35+K35-L35</f>
        <v>560</v>
      </c>
    </row>
    <row r="36" spans="1:13" x14ac:dyDescent="0.3">
      <c r="A36">
        <v>7</v>
      </c>
      <c r="B36">
        <v>700</v>
      </c>
      <c r="C36">
        <f t="shared" si="10"/>
        <v>2800</v>
      </c>
      <c r="D36">
        <f t="shared" si="11"/>
        <v>700</v>
      </c>
      <c r="E36">
        <f>+VLOOKUP(A36-$D$3,$A$9:$B$44,2,TRUE)</f>
        <v>500</v>
      </c>
      <c r="F36">
        <f t="shared" ref="F36:F45" si="13">+C36+D36-E36</f>
        <v>3000</v>
      </c>
      <c r="G36">
        <f t="shared" si="9"/>
        <v>0.2</v>
      </c>
      <c r="H36">
        <f t="shared" si="12"/>
        <v>600</v>
      </c>
      <c r="J36">
        <f t="shared" si="7"/>
        <v>140</v>
      </c>
      <c r="K36">
        <f>+C36*$D$4</f>
        <v>560</v>
      </c>
      <c r="L36">
        <f>+VLOOKUP($A36-$D$3,$A$9:$B$44,2,TRUE)/$D$3</f>
        <v>100</v>
      </c>
      <c r="M36">
        <f t="shared" ref="M36:M45" si="14">+J36+K36-L36</f>
        <v>600</v>
      </c>
    </row>
    <row r="37" spans="1:13" x14ac:dyDescent="0.3">
      <c r="A37">
        <v>8</v>
      </c>
      <c r="B37">
        <v>100</v>
      </c>
      <c r="C37">
        <f t="shared" si="10"/>
        <v>3000</v>
      </c>
      <c r="D37">
        <f t="shared" si="11"/>
        <v>100</v>
      </c>
      <c r="E37">
        <f>+VLOOKUP(A37-$D$3,$A$9:$B$44,2,TRUE)</f>
        <v>100</v>
      </c>
      <c r="F37">
        <f t="shared" si="13"/>
        <v>3000</v>
      </c>
      <c r="G37">
        <f t="shared" si="9"/>
        <v>0.2</v>
      </c>
      <c r="H37">
        <f t="shared" si="12"/>
        <v>600</v>
      </c>
      <c r="J37">
        <f t="shared" si="7"/>
        <v>20</v>
      </c>
      <c r="K37">
        <f>+C37*$D$4</f>
        <v>600</v>
      </c>
      <c r="L37">
        <f>+VLOOKUP($A37-$D$3,$A$9:$B$44,2,TRUE)/$D$3</f>
        <v>20</v>
      </c>
      <c r="M37">
        <f t="shared" si="14"/>
        <v>600</v>
      </c>
    </row>
    <row r="38" spans="1:13" x14ac:dyDescent="0.3">
      <c r="A38">
        <v>9</v>
      </c>
      <c r="B38">
        <v>500</v>
      </c>
      <c r="C38">
        <f t="shared" si="10"/>
        <v>3000</v>
      </c>
      <c r="D38">
        <f t="shared" si="11"/>
        <v>500</v>
      </c>
      <c r="E38">
        <f>+VLOOKUP(A38-$D$3,$A$9:$B$44,2,TRUE)</f>
        <v>500</v>
      </c>
      <c r="F38">
        <f t="shared" si="13"/>
        <v>3000</v>
      </c>
      <c r="G38">
        <f t="shared" si="9"/>
        <v>0.2</v>
      </c>
      <c r="H38">
        <f t="shared" si="12"/>
        <v>600</v>
      </c>
      <c r="J38">
        <f t="shared" si="7"/>
        <v>100</v>
      </c>
      <c r="K38">
        <f>+C38*$D$4</f>
        <v>600</v>
      </c>
      <c r="L38">
        <f>+VLOOKUP($A38-$D$3,$A$9:$B$44,2,TRUE)/$D$3</f>
        <v>100</v>
      </c>
      <c r="M38">
        <f t="shared" si="14"/>
        <v>600</v>
      </c>
    </row>
    <row r="39" spans="1:13" x14ac:dyDescent="0.3">
      <c r="A39">
        <v>10</v>
      </c>
      <c r="B39">
        <v>600</v>
      </c>
      <c r="C39">
        <f t="shared" si="10"/>
        <v>3000</v>
      </c>
      <c r="D39">
        <f t="shared" si="11"/>
        <v>600</v>
      </c>
      <c r="E39">
        <f>+VLOOKUP(A39-$D$3,$A$9:$B$44,2,TRUE)</f>
        <v>900</v>
      </c>
      <c r="F39">
        <f t="shared" si="13"/>
        <v>2700</v>
      </c>
      <c r="G39">
        <f t="shared" si="9"/>
        <v>0.2</v>
      </c>
      <c r="H39">
        <f t="shared" si="12"/>
        <v>540</v>
      </c>
      <c r="J39">
        <f t="shared" si="7"/>
        <v>120</v>
      </c>
      <c r="K39">
        <f>+C39*$D$4</f>
        <v>600</v>
      </c>
      <c r="L39">
        <f>+VLOOKUP($A39-$D$3,$A$9:$B$44,2,TRUE)/$D$3</f>
        <v>180</v>
      </c>
      <c r="M39">
        <f t="shared" si="14"/>
        <v>540</v>
      </c>
    </row>
    <row r="40" spans="1:13" x14ac:dyDescent="0.3">
      <c r="A40">
        <v>11</v>
      </c>
      <c r="B40">
        <v>400</v>
      </c>
      <c r="C40">
        <f t="shared" si="10"/>
        <v>2700</v>
      </c>
      <c r="D40">
        <f t="shared" si="11"/>
        <v>400</v>
      </c>
      <c r="E40">
        <f>+VLOOKUP(A40-$D$3,$A$9:$B$44,2,TRUE)</f>
        <v>800</v>
      </c>
      <c r="F40">
        <f t="shared" si="13"/>
        <v>2300</v>
      </c>
      <c r="G40">
        <f t="shared" si="9"/>
        <v>0.2</v>
      </c>
      <c r="H40">
        <f t="shared" si="12"/>
        <v>460</v>
      </c>
      <c r="J40">
        <f t="shared" si="7"/>
        <v>80</v>
      </c>
      <c r="K40">
        <f>+C40*$D$4</f>
        <v>540</v>
      </c>
      <c r="L40">
        <f>+VLOOKUP($A40-$D$3,$A$9:$B$44,2,TRUE)/$D$3</f>
        <v>160</v>
      </c>
      <c r="M40">
        <f t="shared" si="14"/>
        <v>460</v>
      </c>
    </row>
    <row r="41" spans="1:13" x14ac:dyDescent="0.3">
      <c r="A41">
        <v>12</v>
      </c>
      <c r="B41">
        <v>700</v>
      </c>
      <c r="C41">
        <f t="shared" si="10"/>
        <v>2300</v>
      </c>
      <c r="D41">
        <f t="shared" si="11"/>
        <v>700</v>
      </c>
      <c r="E41">
        <f>+VLOOKUP(A41-$D$3,$A$9:$B$44,2,TRUE)</f>
        <v>700</v>
      </c>
      <c r="F41">
        <f t="shared" si="13"/>
        <v>2300</v>
      </c>
      <c r="G41">
        <f t="shared" si="9"/>
        <v>0.2</v>
      </c>
      <c r="H41">
        <f t="shared" si="12"/>
        <v>460</v>
      </c>
      <c r="J41">
        <f t="shared" si="7"/>
        <v>140</v>
      </c>
      <c r="K41">
        <f>+C41*$D$4</f>
        <v>460</v>
      </c>
      <c r="L41">
        <f>+VLOOKUP($A41-$D$3,$A$9:$B$44,2,TRUE)/$D$3</f>
        <v>140</v>
      </c>
      <c r="M41">
        <f t="shared" si="14"/>
        <v>460</v>
      </c>
    </row>
    <row r="42" spans="1:13" x14ac:dyDescent="0.3">
      <c r="A42">
        <v>13</v>
      </c>
      <c r="B42">
        <v>200</v>
      </c>
      <c r="C42">
        <f t="shared" si="10"/>
        <v>2300</v>
      </c>
      <c r="D42">
        <f t="shared" si="11"/>
        <v>200</v>
      </c>
      <c r="E42">
        <f>+VLOOKUP(A42-$D$3,$A$9:$B$44,2,TRUE)</f>
        <v>100</v>
      </c>
      <c r="F42">
        <f t="shared" si="13"/>
        <v>2400</v>
      </c>
      <c r="G42">
        <f t="shared" si="9"/>
        <v>0.2</v>
      </c>
      <c r="H42">
        <f t="shared" si="12"/>
        <v>480</v>
      </c>
      <c r="J42">
        <f t="shared" si="7"/>
        <v>40</v>
      </c>
      <c r="K42">
        <f>+C42*$D$4</f>
        <v>460</v>
      </c>
      <c r="L42">
        <f>+VLOOKUP($A42-$D$3,$A$9:$B$44,2,TRUE)/$D$3</f>
        <v>20</v>
      </c>
      <c r="M42">
        <f t="shared" si="14"/>
        <v>480</v>
      </c>
    </row>
    <row r="43" spans="1:13" x14ac:dyDescent="0.3">
      <c r="A43">
        <v>14</v>
      </c>
      <c r="B43">
        <v>600</v>
      </c>
      <c r="C43">
        <f t="shared" si="10"/>
        <v>2400</v>
      </c>
      <c r="D43">
        <f t="shared" si="11"/>
        <v>600</v>
      </c>
      <c r="E43">
        <f>+VLOOKUP(A43-$D$3,$A$9:$B$44,2,TRUE)</f>
        <v>500</v>
      </c>
      <c r="F43">
        <f t="shared" si="13"/>
        <v>2500</v>
      </c>
      <c r="G43">
        <f t="shared" si="9"/>
        <v>0.2</v>
      </c>
      <c r="H43">
        <f t="shared" si="12"/>
        <v>500</v>
      </c>
      <c r="J43">
        <f t="shared" si="7"/>
        <v>120</v>
      </c>
      <c r="K43">
        <f>+C43*$D$4</f>
        <v>480</v>
      </c>
      <c r="L43">
        <f>+VLOOKUP($A43-$D$3,$A$9:$B$44,2,TRUE)/$D$3</f>
        <v>100</v>
      </c>
      <c r="M43">
        <f t="shared" si="14"/>
        <v>500</v>
      </c>
    </row>
    <row r="44" spans="1:13" x14ac:dyDescent="0.3">
      <c r="A44">
        <v>15</v>
      </c>
      <c r="B44">
        <v>700</v>
      </c>
      <c r="C44">
        <f t="shared" si="10"/>
        <v>2500</v>
      </c>
      <c r="D44">
        <f t="shared" si="11"/>
        <v>700</v>
      </c>
      <c r="E44">
        <f>+VLOOKUP(A44-$D$3,$A$9:$B$44,2,TRUE)</f>
        <v>600</v>
      </c>
      <c r="F44">
        <f t="shared" si="13"/>
        <v>2600</v>
      </c>
      <c r="G44">
        <f t="shared" si="9"/>
        <v>0.2</v>
      </c>
      <c r="H44">
        <f t="shared" si="12"/>
        <v>520</v>
      </c>
      <c r="J44">
        <f t="shared" si="7"/>
        <v>140</v>
      </c>
      <c r="K44">
        <f>+C44*$D$4</f>
        <v>500</v>
      </c>
      <c r="L44">
        <f>+VLOOKUP($A44-$D$3,$A$9:$B$44,2,TRUE)/$D$3</f>
        <v>120</v>
      </c>
      <c r="M44">
        <f t="shared" si="14"/>
        <v>520</v>
      </c>
    </row>
    <row r="45" spans="1:13" x14ac:dyDescent="0.3">
      <c r="A45">
        <v>16</v>
      </c>
      <c r="B45">
        <v>800</v>
      </c>
      <c r="C45">
        <f t="shared" si="10"/>
        <v>2600</v>
      </c>
      <c r="D45">
        <f t="shared" si="11"/>
        <v>800</v>
      </c>
      <c r="E45">
        <f>+VLOOKUP(A45-$D$3,$A$9:$B$44,2,TRUE)</f>
        <v>400</v>
      </c>
      <c r="F45">
        <f t="shared" si="13"/>
        <v>3000</v>
      </c>
      <c r="G45">
        <f t="shared" si="9"/>
        <v>0.2</v>
      </c>
      <c r="H45">
        <f t="shared" si="12"/>
        <v>600</v>
      </c>
      <c r="J45">
        <f t="shared" si="7"/>
        <v>160</v>
      </c>
      <c r="K45">
        <f>+C45*$D$4</f>
        <v>520</v>
      </c>
      <c r="L45">
        <f>+VLOOKUP($A45-$D$3,$A$9:$B$44,2,TRUE)/$D$3</f>
        <v>80</v>
      </c>
      <c r="M45">
        <f t="shared" si="14"/>
        <v>600</v>
      </c>
    </row>
    <row r="48" spans="1:13" x14ac:dyDescent="0.3">
      <c r="B4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Phillips</dc:creator>
  <cp:lastModifiedBy>Paul Phillips</cp:lastModifiedBy>
  <dcterms:created xsi:type="dcterms:W3CDTF">2018-03-27T20:28:20Z</dcterms:created>
  <dcterms:modified xsi:type="dcterms:W3CDTF">2018-03-31T21:51:44Z</dcterms:modified>
</cp:coreProperties>
</file>