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Mi unidad\DOCENTE-UNAC-2023-1\Fundamentos-de-programación\"/>
    </mc:Choice>
  </mc:AlternateContent>
  <xr:revisionPtr revIDLastSave="0" documentId="13_ncr:1_{53610090-F2A3-4D82-9E7E-77EE0FA39AA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os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8" i="9" l="1"/>
  <c r="N53" i="9"/>
  <c r="O53" i="9" s="1"/>
  <c r="N54" i="9"/>
  <c r="O54" i="9" s="1"/>
  <c r="N55" i="9"/>
  <c r="O55" i="9" s="1"/>
  <c r="N56" i="9"/>
  <c r="O56" i="9" s="1"/>
  <c r="N57" i="9"/>
  <c r="O57" i="9" s="1"/>
  <c r="N58" i="9"/>
  <c r="O58" i="9" s="1"/>
  <c r="N52" i="9"/>
  <c r="O52" i="9" s="1"/>
  <c r="N41" i="9"/>
  <c r="N42" i="9"/>
  <c r="N43" i="9"/>
  <c r="N44" i="9"/>
  <c r="N45" i="9"/>
  <c r="N46" i="9"/>
  <c r="N40" i="9"/>
  <c r="N47" i="9" l="1"/>
  <c r="O41" i="9" s="1"/>
  <c r="O42" i="9" l="1"/>
  <c r="O40" i="9"/>
  <c r="O45" i="9"/>
  <c r="O43" i="9"/>
  <c r="O44" i="9"/>
  <c r="O46" i="9"/>
</calcChain>
</file>

<file path=xl/sharedStrings.xml><?xml version="1.0" encoding="utf-8"?>
<sst xmlns="http://schemas.openxmlformats.org/spreadsheetml/2006/main" count="92" uniqueCount="55">
  <si>
    <t>Asia</t>
  </si>
  <si>
    <t>China</t>
  </si>
  <si>
    <t>Colombia</t>
  </si>
  <si>
    <t>Ecuador</t>
  </si>
  <si>
    <t>USA</t>
  </si>
  <si>
    <t>marzo</t>
  </si>
  <si>
    <t>abril</t>
  </si>
  <si>
    <t>mayo</t>
  </si>
  <si>
    <t>Casos nuevos</t>
  </si>
  <si>
    <t>País</t>
  </si>
  <si>
    <t>Brasil</t>
  </si>
  <si>
    <t>Italia</t>
  </si>
  <si>
    <t>España</t>
  </si>
  <si>
    <t>CONTINENTE: CO[3]</t>
  </si>
  <si>
    <t>América</t>
  </si>
  <si>
    <t>Europa</t>
  </si>
  <si>
    <t>PAISES: PA[7][2]</t>
  </si>
  <si>
    <t>Población</t>
  </si>
  <si>
    <t>https://www.populationpyramid.net/es/colombia/2020/</t>
  </si>
  <si>
    <t>https://covid19.who.int/region/amro/country/us</t>
  </si>
  <si>
    <t>Mostrar el número de casos nuevos y muertes nuevas en el mes y país o continente seleccionado por el usuario</t>
  </si>
  <si>
    <t>Mes: Febrero</t>
  </si>
  <si>
    <t>Resultados esperados</t>
  </si>
  <si>
    <t>Casos nuevos: 61</t>
  </si>
  <si>
    <t>Muertes nuevas: 0</t>
  </si>
  <si>
    <t>País: USA</t>
  </si>
  <si>
    <t>Muertes nuevas acumuladas</t>
  </si>
  <si>
    <t>Muertes nuevas acumuladas: 90362</t>
  </si>
  <si>
    <t>Mostrar el total de muertos acumulados o casos nuevos acumulados (según decida el usuario) y según el continente y país seleccionado por el usuario</t>
  </si>
  <si>
    <t>Mostrar el total de muertos acumulados o casos nuevos acumulados (según decida el usuario) y por continente elegido</t>
  </si>
  <si>
    <t>Casos nuevos acumulados</t>
  </si>
  <si>
    <t>Casos nuevos acumulados: 1812689</t>
  </si>
  <si>
    <t>Continente: América</t>
  </si>
  <si>
    <t>Mostrar el porcentaje de muertos acumulados o casos nuevos (según decida el usuario) respecto a la población total para todos los países</t>
  </si>
  <si>
    <t>%Muertos nuevos acumulados</t>
  </si>
  <si>
    <t>#Muertos acumulados</t>
  </si>
  <si>
    <t>Mostrar el porcentaje de muertos acumulados o casos nuevos (según decida el usuario) respecto a la población por cada país</t>
  </si>
  <si>
    <t>#Casos acumulados</t>
  </si>
  <si>
    <t>Muertes acumuladas</t>
  </si>
  <si>
    <t>%Casos nuevos acumulados</t>
  </si>
  <si>
    <t>País: Colombia</t>
  </si>
  <si>
    <t>mes</t>
  </si>
  <si>
    <t>#casos nuevos</t>
  </si>
  <si>
    <t>Mostrar el avance mes a mes de los casos nuevos o muertes nuevas (según decida el usuario) del país o continente seleccionado (según decida el usuario). Y muestre el total acumulado</t>
  </si>
  <si>
    <t>Mostrar de mayor a menor los países según el porcentaje con respecto a su propia población y según los casos nuevos</t>
  </si>
  <si>
    <t>Mostrar el total de muertos acumulados o casos nuevos acumulados (según decida el usuario) en el mes escogido por el usuario</t>
  </si>
  <si>
    <t>Mes: mayo</t>
  </si>
  <si>
    <t>Casos nuevos acumulados: 702575</t>
  </si>
  <si>
    <t>pais</t>
  </si>
  <si>
    <t>casos_nuevos</t>
  </si>
  <si>
    <t>muertes_nuevas</t>
  </si>
  <si>
    <t>continente</t>
  </si>
  <si>
    <t>poblacion</t>
  </si>
  <si>
    <r>
      <t xml:space="preserve">Matriz: Registro mensual: </t>
    </r>
    <r>
      <rPr>
        <b/>
        <sz val="12"/>
        <color theme="1"/>
        <rFont val="Arial"/>
        <family val="2"/>
      </rPr>
      <t>RM[27][5]</t>
    </r>
  </si>
  <si>
    <t>Datos a usar en el problema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</si>
</sst>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10" xfId="0" applyFont="1" applyBorder="1" applyAlignment="1">
      <alignment horizontal="center"/>
    </xf>
    <xf numFmtId="0" fontId="21" fillId="0" borderId="0" xfId="42" applyFont="1"/>
    <xf numFmtId="0" fontId="19" fillId="0" borderId="0" xfId="0" applyFont="1" applyAlignment="1">
      <alignment horizontal="right"/>
    </xf>
    <xf numFmtId="0" fontId="19" fillId="0" borderId="10" xfId="0" applyFont="1" applyBorder="1"/>
    <xf numFmtId="1" fontId="19" fillId="0" borderId="10" xfId="0" applyNumberFormat="1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2" fontId="19" fillId="0" borderId="10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vid19.who.int/region/amro/country/us" TargetMode="External"/><Relationship Id="rId1" Type="http://schemas.openxmlformats.org/officeDocument/2006/relationships/hyperlink" Target="https://www.populationpyramid.net/es/colombia/20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8"/>
  <sheetViews>
    <sheetView tabSelected="1" zoomScaleNormal="100" workbookViewId="0">
      <selection activeCell="F8" sqref="F8"/>
    </sheetView>
  </sheetViews>
  <sheetFormatPr baseColWidth="10" defaultColWidth="9.140625" defaultRowHeight="15" x14ac:dyDescent="0.2"/>
  <cols>
    <col min="1" max="1" width="9.140625" style="1"/>
    <col min="2" max="2" width="5.85546875" style="1" bestFit="1" customWidth="1"/>
    <col min="3" max="3" width="17.42578125" style="1" bestFit="1" customWidth="1"/>
    <col min="4" max="4" width="19.85546875" style="1" bestFit="1" customWidth="1"/>
    <col min="5" max="5" width="5.85546875" style="1" bestFit="1" customWidth="1"/>
    <col min="6" max="6" width="13.140625" style="1" bestFit="1" customWidth="1"/>
    <col min="7" max="8" width="9.140625" style="1"/>
    <col min="9" max="9" width="24.28515625" style="1" bestFit="1" customWidth="1"/>
    <col min="10" max="10" width="14.140625" style="1" bestFit="1" customWidth="1"/>
    <col min="11" max="12" width="0" style="1" hidden="1" customWidth="1"/>
    <col min="13" max="13" width="25.42578125" style="1" hidden="1" customWidth="1"/>
    <col min="14" max="15" width="28.28515625" style="1" hidden="1" customWidth="1"/>
    <col min="16" max="17" width="0" style="1" hidden="1" customWidth="1"/>
    <col min="18" max="16384" width="9.140625" style="1"/>
  </cols>
  <sheetData>
    <row r="1" spans="1:13" ht="15.75" x14ac:dyDescent="0.25">
      <c r="B1" s="2" t="s">
        <v>54</v>
      </c>
      <c r="C1" s="2"/>
      <c r="D1" s="2"/>
      <c r="E1" s="2"/>
      <c r="F1" s="2"/>
      <c r="G1" s="2"/>
      <c r="H1" s="2"/>
      <c r="I1" s="2"/>
      <c r="J1" s="2"/>
    </row>
    <row r="2" spans="1:13" ht="15.75" x14ac:dyDescent="0.25">
      <c r="B2" s="2"/>
      <c r="C2" s="2"/>
    </row>
    <row r="3" spans="1:13" ht="15.75" x14ac:dyDescent="0.25">
      <c r="B3" s="15" t="s">
        <v>53</v>
      </c>
      <c r="C3" s="15"/>
      <c r="D3" s="15"/>
      <c r="E3" s="15"/>
      <c r="F3" s="15"/>
    </row>
    <row r="4" spans="1:13" ht="15.75" x14ac:dyDescent="0.25">
      <c r="B4" s="3" t="s">
        <v>41</v>
      </c>
      <c r="C4" s="3" t="s">
        <v>49</v>
      </c>
      <c r="D4" s="3" t="s">
        <v>50</v>
      </c>
      <c r="E4" s="3" t="s">
        <v>48</v>
      </c>
      <c r="F4" s="3" t="s">
        <v>51</v>
      </c>
      <c r="I4" s="2" t="s">
        <v>16</v>
      </c>
      <c r="J4" s="2"/>
    </row>
    <row r="5" spans="1:13" ht="15.75" x14ac:dyDescent="0.25">
      <c r="B5" s="4">
        <v>1</v>
      </c>
      <c r="C5" s="4">
        <v>2</v>
      </c>
      <c r="D5" s="4">
        <v>3</v>
      </c>
      <c r="E5" s="4">
        <v>4</v>
      </c>
      <c r="F5" s="4">
        <v>5</v>
      </c>
      <c r="I5" s="3" t="s">
        <v>48</v>
      </c>
      <c r="J5" s="3" t="s">
        <v>52</v>
      </c>
    </row>
    <row r="6" spans="1:13" x14ac:dyDescent="0.2">
      <c r="A6" s="1">
        <v>1</v>
      </c>
      <c r="B6" s="5">
        <v>3</v>
      </c>
      <c r="C6" s="5">
        <v>798</v>
      </c>
      <c r="D6" s="5">
        <v>14</v>
      </c>
      <c r="E6" s="5">
        <v>1</v>
      </c>
      <c r="F6" s="5">
        <v>1</v>
      </c>
      <c r="I6" s="4">
        <v>1</v>
      </c>
      <c r="J6" s="4">
        <v>2</v>
      </c>
      <c r="M6" s="6" t="s">
        <v>18</v>
      </c>
    </row>
    <row r="7" spans="1:13" x14ac:dyDescent="0.2">
      <c r="A7" s="1">
        <v>2</v>
      </c>
      <c r="B7" s="5">
        <v>2</v>
      </c>
      <c r="C7" s="5">
        <v>1</v>
      </c>
      <c r="D7" s="5">
        <v>0</v>
      </c>
      <c r="E7" s="5">
        <v>2</v>
      </c>
      <c r="F7" s="5">
        <v>1</v>
      </c>
      <c r="H7" s="7">
        <v>1</v>
      </c>
      <c r="I7" s="8" t="s">
        <v>2</v>
      </c>
      <c r="J7" s="9">
        <v>50882884</v>
      </c>
      <c r="M7" s="6" t="s">
        <v>19</v>
      </c>
    </row>
    <row r="8" spans="1:13" x14ac:dyDescent="0.2">
      <c r="A8" s="1">
        <v>3</v>
      </c>
      <c r="B8" s="5">
        <v>4</v>
      </c>
      <c r="C8" s="5">
        <v>5413</v>
      </c>
      <c r="D8" s="5">
        <v>264</v>
      </c>
      <c r="E8" s="5">
        <v>1</v>
      </c>
      <c r="F8" s="5">
        <v>1</v>
      </c>
      <c r="H8" s="7">
        <v>2</v>
      </c>
      <c r="I8" s="8" t="s">
        <v>10</v>
      </c>
      <c r="J8" s="9">
        <v>212559409</v>
      </c>
    </row>
    <row r="9" spans="1:13" x14ac:dyDescent="0.2">
      <c r="A9" s="1">
        <v>4</v>
      </c>
      <c r="B9" s="5">
        <v>3</v>
      </c>
      <c r="C9" s="5">
        <v>1966</v>
      </c>
      <c r="D9" s="5">
        <v>62</v>
      </c>
      <c r="E9" s="5">
        <v>3</v>
      </c>
      <c r="F9" s="5">
        <v>1</v>
      </c>
      <c r="H9" s="7">
        <v>3</v>
      </c>
      <c r="I9" s="8" t="s">
        <v>3</v>
      </c>
      <c r="J9" s="5">
        <v>17412964</v>
      </c>
    </row>
    <row r="10" spans="1:13" ht="15.75" x14ac:dyDescent="0.25">
      <c r="A10" s="1">
        <v>5</v>
      </c>
      <c r="B10" s="5">
        <v>5</v>
      </c>
      <c r="C10" s="5">
        <v>119</v>
      </c>
      <c r="D10" s="5">
        <v>1</v>
      </c>
      <c r="E10" s="5">
        <v>7</v>
      </c>
      <c r="F10" s="5">
        <v>3</v>
      </c>
      <c r="H10" s="7">
        <v>4</v>
      </c>
      <c r="I10" s="8" t="s">
        <v>4</v>
      </c>
      <c r="J10" s="5">
        <v>331002647</v>
      </c>
      <c r="L10" s="10" t="s">
        <v>20</v>
      </c>
    </row>
    <row r="11" spans="1:13" x14ac:dyDescent="0.2">
      <c r="A11" s="1">
        <v>6</v>
      </c>
      <c r="B11" s="5">
        <v>5</v>
      </c>
      <c r="C11" s="5">
        <v>16423</v>
      </c>
      <c r="D11" s="5">
        <v>3166</v>
      </c>
      <c r="E11" s="5">
        <v>6</v>
      </c>
      <c r="F11" s="5">
        <v>2</v>
      </c>
      <c r="H11" s="7">
        <v>5</v>
      </c>
      <c r="I11" s="8" t="s">
        <v>11</v>
      </c>
      <c r="J11" s="5">
        <v>60461827</v>
      </c>
      <c r="L11" s="1" t="s">
        <v>21</v>
      </c>
    </row>
    <row r="12" spans="1:13" x14ac:dyDescent="0.2">
      <c r="A12" s="1">
        <v>7</v>
      </c>
      <c r="B12" s="5">
        <v>4</v>
      </c>
      <c r="C12" s="5">
        <v>101852</v>
      </c>
      <c r="D12" s="5">
        <v>16091</v>
      </c>
      <c r="E12" s="5">
        <v>5</v>
      </c>
      <c r="F12" s="5">
        <v>2</v>
      </c>
      <c r="H12" s="7">
        <v>6</v>
      </c>
      <c r="I12" s="8" t="s">
        <v>12</v>
      </c>
      <c r="J12" s="5">
        <v>46754783</v>
      </c>
      <c r="L12" s="1" t="s">
        <v>32</v>
      </c>
    </row>
    <row r="13" spans="1:13" ht="15.75" x14ac:dyDescent="0.25">
      <c r="A13" s="1">
        <v>8</v>
      </c>
      <c r="B13" s="5">
        <v>3</v>
      </c>
      <c r="C13" s="5">
        <v>164554</v>
      </c>
      <c r="D13" s="5">
        <v>3179</v>
      </c>
      <c r="E13" s="5">
        <v>4</v>
      </c>
      <c r="F13" s="5">
        <v>1</v>
      </c>
      <c r="H13" s="7">
        <v>7</v>
      </c>
      <c r="I13" s="8" t="s">
        <v>1</v>
      </c>
      <c r="J13" s="5">
        <v>1411313522</v>
      </c>
      <c r="L13" s="10" t="s">
        <v>22</v>
      </c>
    </row>
    <row r="14" spans="1:13" x14ac:dyDescent="0.2">
      <c r="A14" s="1">
        <v>9</v>
      </c>
      <c r="B14" s="5">
        <v>4</v>
      </c>
      <c r="C14" s="5">
        <v>875289</v>
      </c>
      <c r="D14" s="5">
        <v>57796</v>
      </c>
      <c r="E14" s="5">
        <v>4</v>
      </c>
      <c r="F14" s="5">
        <v>1</v>
      </c>
      <c r="L14" s="1" t="s">
        <v>23</v>
      </c>
    </row>
    <row r="15" spans="1:13" ht="15.75" x14ac:dyDescent="0.25">
      <c r="A15" s="1">
        <v>10</v>
      </c>
      <c r="B15" s="5">
        <v>2</v>
      </c>
      <c r="C15" s="5">
        <v>54</v>
      </c>
      <c r="D15" s="5">
        <v>0</v>
      </c>
      <c r="E15" s="5">
        <v>6</v>
      </c>
      <c r="F15" s="5">
        <v>2</v>
      </c>
      <c r="I15" s="10" t="s">
        <v>13</v>
      </c>
      <c r="L15" s="1" t="s">
        <v>24</v>
      </c>
    </row>
    <row r="16" spans="1:13" x14ac:dyDescent="0.2">
      <c r="A16" s="1">
        <v>11</v>
      </c>
      <c r="B16" s="5">
        <v>2</v>
      </c>
      <c r="C16" s="5">
        <v>885</v>
      </c>
      <c r="D16" s="5">
        <v>21</v>
      </c>
      <c r="E16" s="5">
        <v>5</v>
      </c>
      <c r="F16" s="5">
        <v>2</v>
      </c>
      <c r="H16" s="7">
        <v>1</v>
      </c>
      <c r="I16" s="5" t="s">
        <v>14</v>
      </c>
    </row>
    <row r="17" spans="1:12" ht="15.75" x14ac:dyDescent="0.25">
      <c r="A17" s="1">
        <v>12</v>
      </c>
      <c r="B17" s="5">
        <v>5</v>
      </c>
      <c r="C17" s="5">
        <v>8907</v>
      </c>
      <c r="D17" s="5">
        <v>1916</v>
      </c>
      <c r="E17" s="5">
        <v>3</v>
      </c>
      <c r="F17" s="5">
        <v>1</v>
      </c>
      <c r="H17" s="7">
        <v>2</v>
      </c>
      <c r="I17" s="5" t="s">
        <v>15</v>
      </c>
      <c r="L17" s="10" t="s">
        <v>28</v>
      </c>
    </row>
    <row r="18" spans="1:12" x14ac:dyDescent="0.2">
      <c r="A18" s="1">
        <v>13</v>
      </c>
      <c r="B18" s="5">
        <v>3</v>
      </c>
      <c r="C18" s="5">
        <v>104213</v>
      </c>
      <c r="D18" s="5">
        <v>7340</v>
      </c>
      <c r="E18" s="5">
        <v>6</v>
      </c>
      <c r="F18" s="5">
        <v>2</v>
      </c>
      <c r="H18" s="7">
        <v>3</v>
      </c>
      <c r="I18" s="5" t="s">
        <v>0</v>
      </c>
      <c r="L18" s="1" t="s">
        <v>32</v>
      </c>
    </row>
    <row r="19" spans="1:12" x14ac:dyDescent="0.2">
      <c r="A19" s="1">
        <v>14</v>
      </c>
      <c r="B19" s="5">
        <v>3</v>
      </c>
      <c r="C19" s="5">
        <v>100851</v>
      </c>
      <c r="D19" s="5">
        <v>11570</v>
      </c>
      <c r="E19" s="5">
        <v>5</v>
      </c>
      <c r="F19" s="5">
        <v>2</v>
      </c>
      <c r="L19" s="1" t="s">
        <v>25</v>
      </c>
    </row>
    <row r="20" spans="1:12" x14ac:dyDescent="0.2">
      <c r="A20" s="1">
        <v>15</v>
      </c>
      <c r="B20" s="5">
        <v>4</v>
      </c>
      <c r="C20" s="5">
        <v>73583</v>
      </c>
      <c r="D20" s="5">
        <v>5307</v>
      </c>
      <c r="E20" s="5">
        <v>2</v>
      </c>
      <c r="F20" s="5">
        <v>1</v>
      </c>
      <c r="L20" s="1" t="s">
        <v>26</v>
      </c>
    </row>
    <row r="21" spans="1:12" ht="15.75" x14ac:dyDescent="0.25">
      <c r="A21" s="1">
        <v>16</v>
      </c>
      <c r="B21" s="5">
        <v>3</v>
      </c>
      <c r="C21" s="5">
        <v>4578</v>
      </c>
      <c r="D21" s="5">
        <v>159</v>
      </c>
      <c r="E21" s="5">
        <v>2</v>
      </c>
      <c r="F21" s="5">
        <v>1</v>
      </c>
      <c r="L21" s="10" t="s">
        <v>22</v>
      </c>
    </row>
    <row r="22" spans="1:12" x14ac:dyDescent="0.2">
      <c r="A22" s="1">
        <v>17</v>
      </c>
      <c r="B22" s="5">
        <v>5</v>
      </c>
      <c r="C22" s="5">
        <v>10084</v>
      </c>
      <c r="D22" s="5">
        <v>314</v>
      </c>
      <c r="E22" s="5">
        <v>1</v>
      </c>
      <c r="F22" s="5">
        <v>1</v>
      </c>
      <c r="L22" s="1" t="s">
        <v>27</v>
      </c>
    </row>
    <row r="23" spans="1:12" x14ac:dyDescent="0.2">
      <c r="A23" s="1">
        <v>18</v>
      </c>
      <c r="B23" s="5">
        <v>2</v>
      </c>
      <c r="C23" s="5">
        <v>60</v>
      </c>
      <c r="D23" s="5">
        <v>0</v>
      </c>
      <c r="E23" s="5">
        <v>4</v>
      </c>
      <c r="F23" s="5">
        <v>1</v>
      </c>
    </row>
    <row r="24" spans="1:12" ht="15.75" x14ac:dyDescent="0.25">
      <c r="A24" s="1">
        <v>19</v>
      </c>
      <c r="B24" s="5">
        <v>4</v>
      </c>
      <c r="C24" s="5">
        <v>22709</v>
      </c>
      <c r="D24" s="5">
        <v>821</v>
      </c>
      <c r="E24" s="5">
        <v>3</v>
      </c>
      <c r="F24" s="5">
        <v>1</v>
      </c>
      <c r="L24" s="10" t="s">
        <v>29</v>
      </c>
    </row>
    <row r="25" spans="1:12" x14ac:dyDescent="0.2">
      <c r="A25" s="1">
        <v>20</v>
      </c>
      <c r="B25" s="5">
        <v>5</v>
      </c>
      <c r="C25" s="5">
        <v>176058</v>
      </c>
      <c r="D25" s="5">
        <v>11326</v>
      </c>
      <c r="E25" s="5">
        <v>2</v>
      </c>
      <c r="F25" s="5">
        <v>1</v>
      </c>
      <c r="L25" s="1" t="s">
        <v>32</v>
      </c>
    </row>
    <row r="26" spans="1:12" x14ac:dyDescent="0.2">
      <c r="A26" s="1">
        <v>21</v>
      </c>
      <c r="B26" s="5">
        <v>1</v>
      </c>
      <c r="C26" s="5">
        <v>9687</v>
      </c>
      <c r="D26" s="5">
        <v>213</v>
      </c>
      <c r="E26" s="5">
        <v>7</v>
      </c>
      <c r="F26" s="5">
        <v>3</v>
      </c>
      <c r="L26" s="1" t="s">
        <v>30</v>
      </c>
    </row>
    <row r="27" spans="1:12" ht="15.75" x14ac:dyDescent="0.25">
      <c r="A27" s="1">
        <v>22</v>
      </c>
      <c r="B27" s="5">
        <v>5</v>
      </c>
      <c r="C27" s="5">
        <v>22295</v>
      </c>
      <c r="D27" s="5">
        <v>4325</v>
      </c>
      <c r="E27" s="5">
        <v>5</v>
      </c>
      <c r="F27" s="5">
        <v>2</v>
      </c>
      <c r="L27" s="10" t="s">
        <v>22</v>
      </c>
    </row>
    <row r="28" spans="1:12" x14ac:dyDescent="0.2">
      <c r="A28" s="1">
        <v>23</v>
      </c>
      <c r="B28" s="5">
        <v>2</v>
      </c>
      <c r="C28" s="5">
        <v>69641</v>
      </c>
      <c r="D28" s="5">
        <v>2624</v>
      </c>
      <c r="E28" s="5">
        <v>7</v>
      </c>
      <c r="F28" s="5">
        <v>3</v>
      </c>
      <c r="L28" s="1" t="s">
        <v>31</v>
      </c>
    </row>
    <row r="29" spans="1:12" x14ac:dyDescent="0.2">
      <c r="A29" s="1">
        <v>24</v>
      </c>
      <c r="B29" s="5">
        <v>5</v>
      </c>
      <c r="C29" s="5">
        <v>468689</v>
      </c>
      <c r="D29" s="5">
        <v>29387</v>
      </c>
      <c r="E29" s="5">
        <v>4</v>
      </c>
      <c r="F29" s="5">
        <v>1</v>
      </c>
    </row>
    <row r="30" spans="1:12" ht="15.75" x14ac:dyDescent="0.2">
      <c r="A30" s="1">
        <v>25</v>
      </c>
      <c r="B30" s="5">
        <v>3</v>
      </c>
      <c r="C30" s="5">
        <v>2886</v>
      </c>
      <c r="D30" s="5">
        <v>472</v>
      </c>
      <c r="E30" s="5">
        <v>7</v>
      </c>
      <c r="F30" s="5">
        <v>3</v>
      </c>
      <c r="L30" s="11" t="s">
        <v>45</v>
      </c>
    </row>
    <row r="31" spans="1:12" x14ac:dyDescent="0.2">
      <c r="A31" s="1">
        <v>26</v>
      </c>
      <c r="B31" s="5">
        <v>4</v>
      </c>
      <c r="C31" s="5">
        <v>110916</v>
      </c>
      <c r="D31" s="5">
        <v>17203</v>
      </c>
      <c r="E31" s="5">
        <v>6</v>
      </c>
      <c r="F31" s="5">
        <v>2</v>
      </c>
      <c r="L31" s="1" t="s">
        <v>30</v>
      </c>
    </row>
    <row r="32" spans="1:12" x14ac:dyDescent="0.2">
      <c r="A32" s="1">
        <v>27</v>
      </c>
      <c r="B32" s="5">
        <v>4</v>
      </c>
      <c r="C32" s="5">
        <v>1703</v>
      </c>
      <c r="D32" s="5">
        <v>1328</v>
      </c>
      <c r="E32" s="5">
        <v>7</v>
      </c>
      <c r="F32" s="5">
        <v>3</v>
      </c>
      <c r="L32" s="1" t="s">
        <v>46</v>
      </c>
    </row>
    <row r="33" spans="11:15" ht="15.75" x14ac:dyDescent="0.25">
      <c r="L33" s="10" t="s">
        <v>22</v>
      </c>
    </row>
    <row r="34" spans="11:15" x14ac:dyDescent="0.2">
      <c r="L34" s="1" t="s">
        <v>47</v>
      </c>
    </row>
    <row r="36" spans="11:15" ht="15.75" x14ac:dyDescent="0.25">
      <c r="L36" s="10" t="s">
        <v>33</v>
      </c>
    </row>
    <row r="37" spans="11:15" x14ac:dyDescent="0.2">
      <c r="L37" s="1" t="s">
        <v>38</v>
      </c>
    </row>
    <row r="38" spans="11:15" ht="15.75" x14ac:dyDescent="0.25">
      <c r="L38" s="10" t="s">
        <v>22</v>
      </c>
    </row>
    <row r="39" spans="11:15" ht="15.75" x14ac:dyDescent="0.25">
      <c r="L39" s="12" t="s">
        <v>9</v>
      </c>
      <c r="M39" s="12" t="s">
        <v>17</v>
      </c>
      <c r="N39" s="12" t="s">
        <v>35</v>
      </c>
      <c r="O39" s="12" t="s">
        <v>34</v>
      </c>
    </row>
    <row r="40" spans="11:15" x14ac:dyDescent="0.2">
      <c r="K40" s="1">
        <v>1</v>
      </c>
      <c r="L40" s="8" t="s">
        <v>2</v>
      </c>
      <c r="M40" s="9">
        <v>50882884</v>
      </c>
      <c r="N40" s="13">
        <f>SUMIF($E$6:$E$32,K40,$D$6:$D$32)</f>
        <v>592</v>
      </c>
      <c r="O40" s="14">
        <f>N40*100/$N$47</f>
        <v>0.33848106621535856</v>
      </c>
    </row>
    <row r="41" spans="11:15" x14ac:dyDescent="0.2">
      <c r="K41" s="1">
        <v>2</v>
      </c>
      <c r="L41" s="8" t="s">
        <v>10</v>
      </c>
      <c r="M41" s="9">
        <v>212559409</v>
      </c>
      <c r="N41" s="13">
        <f t="shared" ref="N41:N46" si="0">SUMIF($E$6:$E$32,K41,$D$6:$D$32)</f>
        <v>16792</v>
      </c>
      <c r="O41" s="14">
        <f t="shared" ref="O41:O46" si="1">N41*100/$N$47</f>
        <v>9.600969702514023</v>
      </c>
    </row>
    <row r="42" spans="11:15" x14ac:dyDescent="0.2">
      <c r="K42" s="1">
        <v>3</v>
      </c>
      <c r="L42" s="8" t="s">
        <v>3</v>
      </c>
      <c r="M42" s="5">
        <v>17412964</v>
      </c>
      <c r="N42" s="13">
        <f t="shared" si="0"/>
        <v>2799</v>
      </c>
      <c r="O42" s="14">
        <f t="shared" si="1"/>
        <v>1.6003522032716024</v>
      </c>
    </row>
    <row r="43" spans="11:15" x14ac:dyDescent="0.2">
      <c r="K43" s="1">
        <v>4</v>
      </c>
      <c r="L43" s="8" t="s">
        <v>4</v>
      </c>
      <c r="M43" s="5">
        <v>331002647</v>
      </c>
      <c r="N43" s="13">
        <f t="shared" si="0"/>
        <v>90362</v>
      </c>
      <c r="O43" s="14">
        <f t="shared" si="1"/>
        <v>51.665246799581475</v>
      </c>
    </row>
    <row r="44" spans="11:15" x14ac:dyDescent="0.2">
      <c r="K44" s="1">
        <v>5</v>
      </c>
      <c r="L44" s="8" t="s">
        <v>11</v>
      </c>
      <c r="M44" s="5">
        <v>60461827</v>
      </c>
      <c r="N44" s="13">
        <f t="shared" si="0"/>
        <v>32007</v>
      </c>
      <c r="O44" s="14">
        <f t="shared" si="1"/>
        <v>18.300276159383415</v>
      </c>
    </row>
    <row r="45" spans="11:15" x14ac:dyDescent="0.2">
      <c r="K45" s="1">
        <v>6</v>
      </c>
      <c r="L45" s="8" t="s">
        <v>12</v>
      </c>
      <c r="M45" s="5">
        <v>46754783</v>
      </c>
      <c r="N45" s="13">
        <f t="shared" si="0"/>
        <v>27709</v>
      </c>
      <c r="O45" s="14">
        <f t="shared" si="1"/>
        <v>15.842857877975289</v>
      </c>
    </row>
    <row r="46" spans="11:15" x14ac:dyDescent="0.2">
      <c r="K46" s="1">
        <v>7</v>
      </c>
      <c r="L46" s="8" t="s">
        <v>1</v>
      </c>
      <c r="M46" s="5">
        <v>1411313522</v>
      </c>
      <c r="N46" s="13">
        <f t="shared" si="0"/>
        <v>4638</v>
      </c>
      <c r="O46" s="14">
        <f t="shared" si="1"/>
        <v>2.6518161910588396</v>
      </c>
    </row>
    <row r="47" spans="11:15" ht="15.75" x14ac:dyDescent="0.25">
      <c r="N47" s="10">
        <f>SUM(N40:N46)</f>
        <v>174899</v>
      </c>
    </row>
    <row r="48" spans="11:15" ht="15.75" x14ac:dyDescent="0.25">
      <c r="L48" s="10" t="s">
        <v>36</v>
      </c>
    </row>
    <row r="49" spans="11:15" x14ac:dyDescent="0.2">
      <c r="L49" s="1" t="s">
        <v>30</v>
      </c>
    </row>
    <row r="50" spans="11:15" ht="15.75" x14ac:dyDescent="0.25">
      <c r="L50" s="10" t="s">
        <v>22</v>
      </c>
    </row>
    <row r="51" spans="11:15" ht="15.75" x14ac:dyDescent="0.25">
      <c r="L51" s="12" t="s">
        <v>9</v>
      </c>
      <c r="M51" s="12" t="s">
        <v>17</v>
      </c>
      <c r="N51" s="12" t="s">
        <v>37</v>
      </c>
      <c r="O51" s="12" t="s">
        <v>39</v>
      </c>
    </row>
    <row r="52" spans="11:15" x14ac:dyDescent="0.2">
      <c r="K52" s="1">
        <v>1</v>
      </c>
      <c r="L52" s="8" t="s">
        <v>2</v>
      </c>
      <c r="M52" s="9">
        <v>50882884</v>
      </c>
      <c r="N52" s="5">
        <f>SUMIF($E$6:$E$32,K52,$C$6:$C$32)</f>
        <v>16295</v>
      </c>
      <c r="O52" s="14">
        <f>N52*100/M52</f>
        <v>3.2024521251586287E-2</v>
      </c>
    </row>
    <row r="53" spans="11:15" x14ac:dyDescent="0.2">
      <c r="K53" s="1">
        <v>2</v>
      </c>
      <c r="L53" s="8" t="s">
        <v>10</v>
      </c>
      <c r="M53" s="9">
        <v>212559409</v>
      </c>
      <c r="N53" s="5">
        <f t="shared" ref="N53:N58" si="2">SUMIF($E$6:$E$32,K53,$C$6:$C$32)</f>
        <v>254220</v>
      </c>
      <c r="O53" s="14">
        <f t="shared" ref="O53:O58" si="3">N53*100/M53</f>
        <v>0.11959950453193065</v>
      </c>
    </row>
    <row r="54" spans="11:15" x14ac:dyDescent="0.2">
      <c r="K54" s="1">
        <v>3</v>
      </c>
      <c r="L54" s="8" t="s">
        <v>3</v>
      </c>
      <c r="M54" s="5">
        <v>17412964</v>
      </c>
      <c r="N54" s="5">
        <f t="shared" si="2"/>
        <v>33582</v>
      </c>
      <c r="O54" s="14">
        <f t="shared" si="3"/>
        <v>0.19285631096463532</v>
      </c>
    </row>
    <row r="55" spans="11:15" x14ac:dyDescent="0.2">
      <c r="K55" s="1">
        <v>4</v>
      </c>
      <c r="L55" s="8" t="s">
        <v>4</v>
      </c>
      <c r="M55" s="5">
        <v>331002647</v>
      </c>
      <c r="N55" s="5">
        <f t="shared" si="2"/>
        <v>1508592</v>
      </c>
      <c r="O55" s="14">
        <f t="shared" si="3"/>
        <v>0.4557643310930985</v>
      </c>
    </row>
    <row r="56" spans="11:15" x14ac:dyDescent="0.2">
      <c r="K56" s="1">
        <v>5</v>
      </c>
      <c r="L56" s="8" t="s">
        <v>11</v>
      </c>
      <c r="M56" s="5">
        <v>60461827</v>
      </c>
      <c r="N56" s="5">
        <f t="shared" si="2"/>
        <v>225883</v>
      </c>
      <c r="O56" s="14">
        <f t="shared" si="3"/>
        <v>0.37359605425089121</v>
      </c>
    </row>
    <row r="57" spans="11:15" x14ac:dyDescent="0.2">
      <c r="K57" s="1">
        <v>6</v>
      </c>
      <c r="L57" s="8" t="s">
        <v>12</v>
      </c>
      <c r="M57" s="5">
        <v>46754783</v>
      </c>
      <c r="N57" s="5">
        <f t="shared" si="2"/>
        <v>231606</v>
      </c>
      <c r="O57" s="14">
        <f t="shared" si="3"/>
        <v>0.49536322305249497</v>
      </c>
    </row>
    <row r="58" spans="11:15" x14ac:dyDescent="0.2">
      <c r="K58" s="1">
        <v>7</v>
      </c>
      <c r="L58" s="8" t="s">
        <v>1</v>
      </c>
      <c r="M58" s="5">
        <v>1411313522</v>
      </c>
      <c r="N58" s="5">
        <f t="shared" si="2"/>
        <v>84036</v>
      </c>
      <c r="O58" s="14">
        <f t="shared" si="3"/>
        <v>5.9544529751908663E-3</v>
      </c>
    </row>
    <row r="60" spans="11:15" ht="15.75" x14ac:dyDescent="0.25">
      <c r="L60" s="10" t="s">
        <v>43</v>
      </c>
    </row>
    <row r="61" spans="11:15" x14ac:dyDescent="0.2">
      <c r="L61" s="1" t="s">
        <v>40</v>
      </c>
    </row>
    <row r="62" spans="11:15" x14ac:dyDescent="0.2">
      <c r="L62" s="1" t="s">
        <v>8</v>
      </c>
    </row>
    <row r="63" spans="11:15" ht="15.75" x14ac:dyDescent="0.25">
      <c r="L63" s="10" t="s">
        <v>22</v>
      </c>
    </row>
    <row r="64" spans="11:15" ht="15.75" x14ac:dyDescent="0.25">
      <c r="L64" s="3" t="s">
        <v>41</v>
      </c>
      <c r="M64" s="3" t="s">
        <v>42</v>
      </c>
    </row>
    <row r="65" spans="12:13" x14ac:dyDescent="0.2">
      <c r="L65" s="8" t="s">
        <v>5</v>
      </c>
      <c r="M65" s="5">
        <v>798</v>
      </c>
    </row>
    <row r="66" spans="12:13" x14ac:dyDescent="0.2">
      <c r="L66" s="8" t="s">
        <v>6</v>
      </c>
      <c r="M66" s="5">
        <v>5413</v>
      </c>
    </row>
    <row r="67" spans="12:13" x14ac:dyDescent="0.2">
      <c r="L67" s="8" t="s">
        <v>7</v>
      </c>
      <c r="M67" s="5">
        <v>10084</v>
      </c>
    </row>
    <row r="68" spans="12:13" ht="15.75" x14ac:dyDescent="0.25">
      <c r="M68" s="3">
        <f>SUM(M65:M67)</f>
        <v>16295</v>
      </c>
    </row>
    <row r="70" spans="12:13" ht="15.75" x14ac:dyDescent="0.25">
      <c r="L70" s="10" t="s">
        <v>44</v>
      </c>
    </row>
    <row r="71" spans="12:13" ht="15.75" x14ac:dyDescent="0.25">
      <c r="L71" s="12" t="s">
        <v>9</v>
      </c>
      <c r="M71" s="12" t="s">
        <v>39</v>
      </c>
    </row>
    <row r="72" spans="12:13" x14ac:dyDescent="0.2">
      <c r="L72" s="8" t="s">
        <v>12</v>
      </c>
      <c r="M72" s="14">
        <v>0.49536322305249497</v>
      </c>
    </row>
    <row r="73" spans="12:13" x14ac:dyDescent="0.2">
      <c r="L73" s="8" t="s">
        <v>4</v>
      </c>
      <c r="M73" s="14">
        <v>0.4557643310930985</v>
      </c>
    </row>
    <row r="74" spans="12:13" x14ac:dyDescent="0.2">
      <c r="L74" s="8" t="s">
        <v>11</v>
      </c>
      <c r="M74" s="14">
        <v>0.37359605425089121</v>
      </c>
    </row>
    <row r="75" spans="12:13" x14ac:dyDescent="0.2">
      <c r="L75" s="8" t="s">
        <v>3</v>
      </c>
      <c r="M75" s="14">
        <v>0.19285631096463532</v>
      </c>
    </row>
    <row r="76" spans="12:13" x14ac:dyDescent="0.2">
      <c r="L76" s="8" t="s">
        <v>10</v>
      </c>
      <c r="M76" s="14">
        <v>0.11959950453193065</v>
      </c>
    </row>
    <row r="77" spans="12:13" x14ac:dyDescent="0.2">
      <c r="L77" s="8" t="s">
        <v>2</v>
      </c>
      <c r="M77" s="14">
        <v>3.2024521251586287E-2</v>
      </c>
    </row>
    <row r="78" spans="12:13" x14ac:dyDescent="0.2">
      <c r="L78" s="8" t="s">
        <v>1</v>
      </c>
      <c r="M78" s="14">
        <v>5.9544529751908663E-3</v>
      </c>
    </row>
  </sheetData>
  <mergeCells count="4">
    <mergeCell ref="B2:C2"/>
    <mergeCell ref="B1:J1"/>
    <mergeCell ref="B3:F3"/>
    <mergeCell ref="I4:J4"/>
  </mergeCells>
  <hyperlinks>
    <hyperlink ref="M6" r:id="rId1" xr:uid="{00000000-0004-0000-0000-000000000000}"/>
    <hyperlink ref="M7" r:id="rId2" xr:uid="{00000000-0004-0000-00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Gilbro</dc:creator>
  <cp:lastModifiedBy>Edna Katherine Conde Vega</cp:lastModifiedBy>
  <dcterms:created xsi:type="dcterms:W3CDTF">2020-05-19T09:18:39Z</dcterms:created>
  <dcterms:modified xsi:type="dcterms:W3CDTF">2023-06-01T17:28:31Z</dcterms:modified>
</cp:coreProperties>
</file>