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a_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<sst xmlns="http://schemas.openxmlformats.org/spreadsheetml/2006/main" count="20" uniqueCount="20">
  <si>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A</t>
  </si>
  <si>
    <t xml:space="preserve">B</t>
  </si>
  <si>
    <r>
      <rPr>
        <b val="true"/>
        <sz val="11"/>
        <color theme="1"/>
        <rFont val="Calibri"/>
        <family val="2"/>
        <charset val="204"/>
      </rPr>
      <t xml:space="preserve">A</t>
    </r>
    <r>
      <rPr>
        <b val="true"/>
        <vertAlign val="superscript"/>
        <sz val="11"/>
        <color theme="1"/>
        <rFont val="Calibri"/>
        <family val="2"/>
        <charset val="204"/>
      </rPr>
      <t xml:space="preserve">-1</t>
    </r>
  </si>
  <si>
    <t xml:space="preserve">X</t>
  </si>
  <si>
    <t xml:space="preserve">k1</t>
  </si>
  <si>
    <t xml:space="preserve">k2</t>
  </si>
  <si>
    <t xml:space="preserve">k3</t>
  </si>
  <si>
    <t xml:space="preserve">КС2</t>
  </si>
  <si>
    <t xml:space="preserve">k4</t>
  </si>
  <si>
    <t xml:space="preserve">КС1</t>
  </si>
  <si>
    <t xml:space="preserve">Qср</t>
  </si>
  <si>
    <t xml:space="preserve">k5</t>
  </si>
  <si>
    <t xml:space="preserve">k6</t>
  </si>
  <si>
    <t xml:space="preserve">Qmin</t>
  </si>
  <si>
    <t xml:space="preserve">k7</t>
  </si>
  <si>
    <t xml:space="preserve">Qmax</t>
  </si>
  <si>
    <t xml:space="preserve">k8</t>
  </si>
  <si>
    <t xml:space="preserve">k</t>
  </si>
  <si>
    <t xml:space="preserve">k9</t>
  </si>
  <si>
    <t xml:space="preserve">k10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</si>
</sst>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 val="true"/>
      <vertAlign val="superscript"/>
      <sz val="11"/>
      <color theme="1"/>
      <name val="Calibri"/>
      <family val="2"/>
      <charset val="204"/>
    </font>
    <font>
      <b val="true"/>
      <sz val="11"/>
      <color rgb="FF3F3F3F"/>
      <name val="Calibri"/>
      <family val="2"/>
      <charset val="204"/>
    </font>
    <font>
      <b val="true"/>
      <sz val="11"/>
      <color theme="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A5A5A5"/>
        <bgColor rgb="FF9999FF"/>
      </patternFill>
    </fill>
    <fill>
      <patternFill patternType="solid">
        <fgColor theme="2" tint="-0.1"/>
        <bgColor rgb="FFCCCCFF"/>
      </patternFill>
    </fill>
    <fill>
      <patternFill patternType="solid">
        <fgColor theme="9" tint="0.5999"/>
        <bgColor rgb="FFD0CECE"/>
      </patternFill>
    </fill>
    <fill>
      <patternFill patternType="solid">
        <fgColor theme="0"/>
        <bgColor rgb="FFF2F2F2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3" borderId="2" applyFont="true" applyBorder="tru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  <cellStyle name="Excel Built-in Check Cel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9</xdr:col>
      <xdr:colOff>493920</xdr:colOff>
      <xdr:row>19</xdr:row>
      <xdr:rowOff>186120</xdr:rowOff>
    </xdr:to>
    <xdr:pic>
      <xdr:nvPicPr>
        <xdr:cNvPr id="0" name="Рисунок 4" descr=""/>
        <xdr:cNvPicPr/>
      </xdr:nvPicPr>
      <xdr:blipFill>
        <a:blip r:embed="rId1"/>
        <a:stretch/>
      </xdr:blipFill>
      <xdr:spPr>
        <a:xfrm>
          <a:off x="0" y="0"/>
          <a:ext cx="5997600" cy="3805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22320</xdr:colOff>
      <xdr:row>20</xdr:row>
      <xdr:rowOff>73800</xdr:rowOff>
    </xdr:from>
    <xdr:to>
      <xdr:col>6</xdr:col>
      <xdr:colOff>601920</xdr:colOff>
      <xdr:row>39</xdr:row>
      <xdr:rowOff>11160</xdr:rowOff>
    </xdr:to>
    <xdr:pic>
      <xdr:nvPicPr>
        <xdr:cNvPr id="1" name="Рисунок 5" descr=""/>
        <xdr:cNvPicPr/>
      </xdr:nvPicPr>
      <xdr:blipFill>
        <a:blip r:embed="rId2"/>
        <a:stretch/>
      </xdr:blipFill>
      <xdr:spPr>
        <a:xfrm>
          <a:off x="22320" y="3883680"/>
          <a:ext cx="4248720" cy="35571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O1:AJ38"/>
  <sheetViews>
    <sheetView showFormulas="false" showGridLines="true" showRowColHeaders="true" showZeros="true" rightToLeft="false" tabSelected="true" showOutlineSymbols="true" defaultGridColor="true" view="normal" topLeftCell="M1" colorId="64" zoomScale="124" zoomScaleNormal="124" zoomScalePageLayoutView="100" workbookViewId="0">
      <selection pane="topLeft" activeCell="T16" activeCellId="0" sqref="T16"/>
    </sheetView>
  </sheetViews>
  <sheetFormatPr defaultColWidth="8.6796875" defaultRowHeight="15" zeroHeight="false" outlineLevelRow="0" outlineLevelCol="0"/>
  <cols>
    <col collapsed="false" customWidth="true" hidden="false" outlineLevel="0" max="16" min="16" style="0" width="11"/>
    <col collapsed="false" customWidth="true" hidden="false" outlineLevel="0" max="29" min="29" style="0" width="11"/>
  </cols>
  <sheetData>
    <row r="1" customFormat="false" ht="15" hidden="false" customHeight="false" outlineLevel="0" collapsed="false">
      <c r="P1" s="0" t="n">
        <v>1</v>
      </c>
      <c r="Q1" s="0" t="n">
        <v>2</v>
      </c>
      <c r="R1" s="0" t="n">
        <v>3</v>
      </c>
      <c r="S1" s="0" t="n">
        <v>4</v>
      </c>
      <c r="T1" s="0" t="n">
        <v>5</v>
      </c>
      <c r="U1" s="0" t="n">
        <v>6</v>
      </c>
      <c r="V1" s="0" t="n">
        <v>7</v>
      </c>
      <c r="W1" s="0" t="n">
        <v>8</v>
      </c>
      <c r="X1" s="0" t="n">
        <v>9</v>
      </c>
      <c r="Y1" s="0" t="n">
        <v>10</v>
      </c>
    </row>
    <row r="2" customFormat="false" ht="15" hidden="false" customHeight="false" outlineLevel="0" collapsed="false">
      <c r="P2" s="1" t="s">
        <v>0</v>
      </c>
      <c r="Q2" s="1"/>
      <c r="R2" s="1"/>
      <c r="S2" s="1"/>
      <c r="T2" s="1"/>
      <c r="U2" s="1"/>
      <c r="V2" s="1"/>
      <c r="W2" s="1"/>
      <c r="X2" s="1"/>
      <c r="Y2" s="1"/>
      <c r="AA2" s="2" t="s">
        <v>1</v>
      </c>
      <c r="AC2" s="2"/>
      <c r="AH2" s="3"/>
      <c r="AI2" s="3"/>
      <c r="AJ2" s="3"/>
    </row>
    <row r="3" customFormat="false" ht="15" hidden="false" customHeight="false" outlineLevel="0" collapsed="false">
      <c r="O3" s="0" t="n">
        <v>1</v>
      </c>
      <c r="P3" s="4" t="n">
        <v>-1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6" t="n">
        <v>0.5</v>
      </c>
      <c r="AA3" s="6" t="n">
        <v>-1</v>
      </c>
      <c r="AC3" s="6"/>
      <c r="AH3" s="3"/>
      <c r="AI3" s="3"/>
      <c r="AJ3" s="3"/>
    </row>
    <row r="4" customFormat="false" ht="15" hidden="false" customHeight="false" outlineLevel="0" collapsed="false">
      <c r="O4" s="0" t="n">
        <v>2</v>
      </c>
      <c r="P4" s="6" t="n">
        <v>1</v>
      </c>
      <c r="Q4" s="4" t="n">
        <v>-1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6" t="n">
        <v>0</v>
      </c>
      <c r="X4" s="5" t="n">
        <v>0</v>
      </c>
      <c r="Y4" s="5" t="n">
        <v>0</v>
      </c>
      <c r="AA4" s="6" t="n">
        <v>0</v>
      </c>
      <c r="AC4" s="6"/>
      <c r="AH4" s="3"/>
      <c r="AI4" s="3"/>
      <c r="AJ4" s="3"/>
    </row>
    <row r="5" customFormat="false" ht="15" hidden="false" customHeight="false" outlineLevel="0" collapsed="false">
      <c r="O5" s="0" t="n">
        <v>3</v>
      </c>
      <c r="P5" s="5" t="n">
        <v>0</v>
      </c>
      <c r="Q5" s="6" t="n">
        <v>0.4</v>
      </c>
      <c r="R5" s="4" t="n">
        <v>-1</v>
      </c>
      <c r="S5" s="5" t="n">
        <v>0.4</v>
      </c>
      <c r="T5" s="5" t="n">
        <v>0</v>
      </c>
      <c r="U5" s="5" t="n">
        <v>0</v>
      </c>
      <c r="V5" s="6" t="n">
        <v>0.25</v>
      </c>
      <c r="W5" s="5" t="n">
        <v>0</v>
      </c>
      <c r="X5" s="5" t="n">
        <v>0</v>
      </c>
      <c r="Y5" s="5" t="n">
        <v>0</v>
      </c>
      <c r="AA5" s="6" t="n">
        <v>0</v>
      </c>
      <c r="AC5" s="6"/>
      <c r="AH5" s="3"/>
      <c r="AI5" s="3"/>
      <c r="AJ5" s="3"/>
    </row>
    <row r="6" customFormat="false" ht="15" hidden="false" customHeight="false" outlineLevel="0" collapsed="false">
      <c r="O6" s="0" t="n">
        <v>4</v>
      </c>
      <c r="P6" s="5" t="n">
        <v>0</v>
      </c>
      <c r="Q6" s="6" t="n">
        <v>0.6</v>
      </c>
      <c r="R6" s="6" t="n">
        <v>0</v>
      </c>
      <c r="S6" s="4" t="n">
        <v>-1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AA6" s="6" t="n">
        <v>0</v>
      </c>
      <c r="AC6" s="6"/>
      <c r="AE6" s="3"/>
      <c r="AF6" s="3"/>
      <c r="AG6" s="3"/>
      <c r="AH6" s="3"/>
      <c r="AI6" s="3"/>
      <c r="AJ6" s="3"/>
    </row>
    <row r="7" customFormat="false" ht="15" hidden="false" customHeight="false" outlineLevel="0" collapsed="false">
      <c r="O7" s="0" t="n">
        <v>5</v>
      </c>
      <c r="P7" s="5" t="n">
        <v>0</v>
      </c>
      <c r="Q7" s="5" t="n">
        <v>0</v>
      </c>
      <c r="R7" s="5" t="n">
        <v>0</v>
      </c>
      <c r="S7" s="6" t="n">
        <v>0.53</v>
      </c>
      <c r="T7" s="4" t="n">
        <v>-1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AA7" s="6" t="n">
        <v>0</v>
      </c>
      <c r="AC7" s="6"/>
      <c r="AE7" s="3"/>
      <c r="AF7" s="3"/>
      <c r="AG7" s="3"/>
      <c r="AH7" s="3"/>
      <c r="AI7" s="3"/>
      <c r="AJ7" s="3"/>
    </row>
    <row r="8" customFormat="false" ht="15" hidden="false" customHeight="false" outlineLevel="0" collapsed="false">
      <c r="O8" s="0" t="n">
        <v>6</v>
      </c>
      <c r="P8" s="5" t="n">
        <v>0</v>
      </c>
      <c r="Q8" s="5" t="n">
        <v>0</v>
      </c>
      <c r="R8" s="6" t="n">
        <v>1</v>
      </c>
      <c r="S8" s="5" t="n">
        <v>0</v>
      </c>
      <c r="T8" s="5" t="n">
        <v>0</v>
      </c>
      <c r="U8" s="4" t="n">
        <v>-1</v>
      </c>
      <c r="V8" s="5" t="n">
        <v>0</v>
      </c>
      <c r="W8" s="5" t="n">
        <v>0</v>
      </c>
      <c r="X8" s="5" t="n">
        <v>0</v>
      </c>
      <c r="Y8" s="5" t="n">
        <v>0</v>
      </c>
      <c r="AA8" s="6" t="n">
        <v>0</v>
      </c>
      <c r="AC8" s="6"/>
      <c r="AH8" s="3"/>
      <c r="AI8" s="3"/>
      <c r="AJ8" s="3"/>
    </row>
    <row r="9" customFormat="false" ht="15" hidden="false" customHeight="false" outlineLevel="0" collapsed="false">
      <c r="O9" s="0" t="n">
        <v>7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1</v>
      </c>
      <c r="V9" s="4" t="n">
        <v>-1</v>
      </c>
      <c r="W9" s="5" t="n">
        <v>0</v>
      </c>
      <c r="X9" s="5" t="n">
        <v>0</v>
      </c>
      <c r="Y9" s="5" t="n">
        <v>0</v>
      </c>
      <c r="AA9" s="6" t="n">
        <v>0</v>
      </c>
      <c r="AC9" s="6"/>
      <c r="AH9" s="3"/>
      <c r="AI9" s="3"/>
      <c r="AJ9" s="3"/>
    </row>
    <row r="10" customFormat="false" ht="15" hidden="false" customHeight="false" outlineLevel="0" collapsed="false">
      <c r="O10" s="0" t="n">
        <v>8</v>
      </c>
      <c r="P10" s="5" t="n">
        <v>0</v>
      </c>
      <c r="Q10" s="5" t="n">
        <v>0</v>
      </c>
      <c r="R10" s="5" t="n">
        <v>0</v>
      </c>
      <c r="S10" s="6" t="n">
        <v>0.47</v>
      </c>
      <c r="T10" s="5" t="n">
        <v>0</v>
      </c>
      <c r="U10" s="5" t="n">
        <v>0</v>
      </c>
      <c r="V10" s="5" t="n">
        <v>0</v>
      </c>
      <c r="W10" s="4" t="n">
        <v>-1</v>
      </c>
      <c r="X10" s="5" t="n">
        <v>0</v>
      </c>
      <c r="Y10" s="5" t="n">
        <v>0</v>
      </c>
      <c r="AA10" s="6" t="n">
        <v>0</v>
      </c>
      <c r="AC10" s="6"/>
      <c r="AH10" s="3"/>
      <c r="AI10" s="3"/>
      <c r="AJ10" s="3"/>
    </row>
    <row r="11" customFormat="false" ht="15" hidden="false" customHeight="false" outlineLevel="0" collapsed="false">
      <c r="O11" s="0" t="n">
        <v>9</v>
      </c>
      <c r="P11" s="5" t="n">
        <v>0</v>
      </c>
      <c r="Q11" s="5" t="n">
        <v>0</v>
      </c>
      <c r="R11" s="5" t="n">
        <v>0</v>
      </c>
      <c r="S11" s="5" t="n">
        <v>0</v>
      </c>
      <c r="T11" s="6" t="n">
        <v>1</v>
      </c>
      <c r="U11" s="5" t="n">
        <v>0</v>
      </c>
      <c r="V11" s="6" t="n">
        <v>0.75</v>
      </c>
      <c r="W11" s="6" t="n">
        <v>1</v>
      </c>
      <c r="X11" s="4" t="n">
        <v>-1</v>
      </c>
      <c r="Y11" s="5" t="n">
        <v>0</v>
      </c>
      <c r="AA11" s="6" t="n">
        <v>0</v>
      </c>
      <c r="AC11" s="6"/>
      <c r="AH11" s="3"/>
      <c r="AI11" s="3"/>
      <c r="AJ11" s="3"/>
    </row>
    <row r="12" customFormat="false" ht="15" hidden="false" customHeight="false" outlineLevel="0" collapsed="false">
      <c r="O12" s="0" t="n">
        <v>10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6" t="n">
        <v>1</v>
      </c>
      <c r="Y12" s="4" t="n">
        <v>-1</v>
      </c>
      <c r="AA12" s="6" t="n">
        <v>0</v>
      </c>
      <c r="AC12" s="6"/>
      <c r="AH12" s="3"/>
      <c r="AI12" s="3"/>
      <c r="AJ12" s="3"/>
    </row>
    <row r="13" customFormat="false" ht="15" hidden="false" customHeight="false" outlineLevel="0" collapsed="false">
      <c r="AH13" s="3"/>
      <c r="AI13" s="3"/>
      <c r="AJ13" s="3"/>
    </row>
    <row r="15" customFormat="false" ht="15" hidden="false" customHeight="false" outlineLevel="0" collapsed="false">
      <c r="P15" s="1" t="s">
        <v>2</v>
      </c>
      <c r="Q15" s="1"/>
      <c r="R15" s="1"/>
      <c r="S15" s="1"/>
      <c r="T15" s="1"/>
      <c r="U15" s="1"/>
      <c r="V15" s="1"/>
      <c r="W15" s="1"/>
      <c r="X15" s="1"/>
      <c r="Y15" s="1"/>
      <c r="AA15" s="2" t="s">
        <v>3</v>
      </c>
    </row>
    <row r="16" customFormat="false" ht="15" hidden="false" customHeight="false" outlineLevel="0" collapsed="false">
      <c r="O16" s="0" t="n">
        <v>1</v>
      </c>
      <c r="P16" s="7" t="n">
        <f aca="false" t="array" ref="P16:Y25">MINVERSE(P3:Y12)</f>
        <v>-2.63157894736842</v>
      </c>
      <c r="Q16" s="7" t="n">
        <v>-1.63157894736842</v>
      </c>
      <c r="R16" s="7" t="n">
        <v>-1.31578947368421</v>
      </c>
      <c r="S16" s="7" t="n">
        <v>-1.84210526315789</v>
      </c>
      <c r="T16" s="7" t="n">
        <v>-1.31578947368421</v>
      </c>
      <c r="U16" s="7" t="n">
        <v>-1.31578947368421</v>
      </c>
      <c r="V16" s="7" t="n">
        <v>-1.31578947368421</v>
      </c>
      <c r="W16" s="7" t="n">
        <v>-1.31578947368421</v>
      </c>
      <c r="X16" s="7" t="n">
        <v>-1.31578947368421</v>
      </c>
      <c r="Y16" s="7" t="n">
        <v>-1.31578947368421</v>
      </c>
      <c r="AA16" s="8" t="n">
        <f aca="false" t="array" ref="AA16:AA25">MMULT(P16:Y25,AA3:AA12)</f>
        <v>2.63157894736842</v>
      </c>
    </row>
    <row r="17" customFormat="false" ht="15" hidden="false" customHeight="false" outlineLevel="0" collapsed="false">
      <c r="O17" s="0" t="n">
        <v>2</v>
      </c>
      <c r="P17" s="7" t="n">
        <v>-2.63157894736842</v>
      </c>
      <c r="Q17" s="7" t="n">
        <v>-2.63157894736842</v>
      </c>
      <c r="R17" s="7" t="n">
        <v>-1.31578947368421</v>
      </c>
      <c r="S17" s="7" t="n">
        <v>-1.84210526315789</v>
      </c>
      <c r="T17" s="7" t="n">
        <v>-1.31578947368421</v>
      </c>
      <c r="U17" s="7" t="n">
        <v>-1.31578947368421</v>
      </c>
      <c r="V17" s="7" t="n">
        <v>-1.31578947368421</v>
      </c>
      <c r="W17" s="7" t="n">
        <v>-1.31578947368421</v>
      </c>
      <c r="X17" s="7" t="n">
        <v>-1.31578947368421</v>
      </c>
      <c r="Y17" s="7" t="n">
        <v>-1.31578947368421</v>
      </c>
      <c r="AA17" s="8" t="n">
        <v>2.63157894736842</v>
      </c>
    </row>
    <row r="18" customFormat="false" ht="15" hidden="false" customHeight="false" outlineLevel="0" collapsed="false">
      <c r="O18" s="0" t="n">
        <v>3</v>
      </c>
      <c r="P18" s="7" t="n">
        <v>-2.24561403508772</v>
      </c>
      <c r="Q18" s="7" t="n">
        <v>-2.24561403508772</v>
      </c>
      <c r="R18" s="7" t="n">
        <v>-2.45614035087719</v>
      </c>
      <c r="S18" s="7" t="n">
        <v>-2.10526315789474</v>
      </c>
      <c r="T18" s="7" t="n">
        <v>-1.12280701754386</v>
      </c>
      <c r="U18" s="7" t="n">
        <v>-1.45614035087719</v>
      </c>
      <c r="V18" s="7" t="n">
        <v>-1.45614035087719</v>
      </c>
      <c r="W18" s="7" t="n">
        <v>-1.12280701754386</v>
      </c>
      <c r="X18" s="7" t="n">
        <v>-1.12280701754386</v>
      </c>
      <c r="Y18" s="7" t="n">
        <v>-1.12280701754386</v>
      </c>
      <c r="AA18" s="8" t="n">
        <v>2.24561403508772</v>
      </c>
    </row>
    <row r="19" customFormat="false" ht="15" hidden="false" customHeight="false" outlineLevel="0" collapsed="false">
      <c r="O19" s="0" t="n">
        <v>4</v>
      </c>
      <c r="P19" s="7" t="n">
        <v>-1.57894736842105</v>
      </c>
      <c r="Q19" s="7" t="n">
        <v>-1.57894736842105</v>
      </c>
      <c r="R19" s="7" t="n">
        <v>-0.789473684210526</v>
      </c>
      <c r="S19" s="7" t="n">
        <v>-2.10526315789474</v>
      </c>
      <c r="T19" s="7" t="n">
        <v>-0.789473684210526</v>
      </c>
      <c r="U19" s="7" t="n">
        <v>-0.789473684210526</v>
      </c>
      <c r="V19" s="7" t="n">
        <v>-0.789473684210526</v>
      </c>
      <c r="W19" s="7" t="n">
        <v>-0.789473684210526</v>
      </c>
      <c r="X19" s="7" t="n">
        <v>-0.789473684210526</v>
      </c>
      <c r="Y19" s="7" t="n">
        <v>-0.789473684210526</v>
      </c>
      <c r="AA19" s="8" t="n">
        <v>1.57894736842105</v>
      </c>
    </row>
    <row r="20" customFormat="false" ht="15" hidden="false" customHeight="false" outlineLevel="0" collapsed="false">
      <c r="O20" s="0" t="n">
        <v>5</v>
      </c>
      <c r="P20" s="7" t="n">
        <v>-0.836842105263158</v>
      </c>
      <c r="Q20" s="7" t="n">
        <v>-0.836842105263158</v>
      </c>
      <c r="R20" s="7" t="n">
        <v>-0.418421052631579</v>
      </c>
      <c r="S20" s="7" t="n">
        <v>-1.11578947368421</v>
      </c>
      <c r="T20" s="7" t="n">
        <v>-1.41842105263158</v>
      </c>
      <c r="U20" s="7" t="n">
        <v>-0.418421052631579</v>
      </c>
      <c r="V20" s="7" t="n">
        <v>-0.418421052631579</v>
      </c>
      <c r="W20" s="7" t="n">
        <v>-0.418421052631579</v>
      </c>
      <c r="X20" s="7" t="n">
        <v>-0.418421052631579</v>
      </c>
      <c r="Y20" s="7" t="n">
        <v>-0.418421052631579</v>
      </c>
      <c r="AA20" s="8" t="n">
        <v>0.836842105263158</v>
      </c>
    </row>
    <row r="21" customFormat="false" ht="15" hidden="false" customHeight="false" outlineLevel="0" collapsed="false">
      <c r="O21" s="0" t="n">
        <v>6</v>
      </c>
      <c r="P21" s="7" t="n">
        <v>-2.24561403508772</v>
      </c>
      <c r="Q21" s="7" t="n">
        <v>-2.24561403508772</v>
      </c>
      <c r="R21" s="7" t="n">
        <v>-2.45614035087719</v>
      </c>
      <c r="S21" s="7" t="n">
        <v>-2.10526315789474</v>
      </c>
      <c r="T21" s="7" t="n">
        <v>-1.12280701754386</v>
      </c>
      <c r="U21" s="7" t="n">
        <v>-2.45614035087719</v>
      </c>
      <c r="V21" s="7" t="n">
        <v>-1.45614035087719</v>
      </c>
      <c r="W21" s="7" t="n">
        <v>-1.12280701754386</v>
      </c>
      <c r="X21" s="7" t="n">
        <v>-1.12280701754386</v>
      </c>
      <c r="Y21" s="7" t="n">
        <v>-1.12280701754386</v>
      </c>
      <c r="AA21" s="8" t="n">
        <v>2.24561403508772</v>
      </c>
    </row>
    <row r="22" customFormat="false" ht="15" hidden="false" customHeight="false" outlineLevel="0" collapsed="false">
      <c r="O22" s="0" t="n">
        <v>7</v>
      </c>
      <c r="P22" s="7" t="n">
        <v>-2.24561403508772</v>
      </c>
      <c r="Q22" s="7" t="n">
        <v>-2.24561403508772</v>
      </c>
      <c r="R22" s="7" t="n">
        <v>-2.45614035087719</v>
      </c>
      <c r="S22" s="7" t="n">
        <v>-2.10526315789474</v>
      </c>
      <c r="T22" s="7" t="n">
        <v>-1.12280701754386</v>
      </c>
      <c r="U22" s="7" t="n">
        <v>-2.45614035087719</v>
      </c>
      <c r="V22" s="7" t="n">
        <v>-2.45614035087719</v>
      </c>
      <c r="W22" s="7" t="n">
        <v>-1.12280701754386</v>
      </c>
      <c r="X22" s="7" t="n">
        <v>-1.12280701754386</v>
      </c>
      <c r="Y22" s="7" t="n">
        <v>-1.12280701754386</v>
      </c>
      <c r="AA22" s="8" t="n">
        <v>2.24561403508772</v>
      </c>
    </row>
    <row r="23" customFormat="false" ht="15" hidden="false" customHeight="false" outlineLevel="0" collapsed="false">
      <c r="O23" s="0" t="n">
        <v>8</v>
      </c>
      <c r="P23" s="7" t="n">
        <v>-0.742105263157895</v>
      </c>
      <c r="Q23" s="7" t="n">
        <v>-0.742105263157895</v>
      </c>
      <c r="R23" s="7" t="n">
        <v>-0.371052631578947</v>
      </c>
      <c r="S23" s="7" t="n">
        <v>-0.989473684210526</v>
      </c>
      <c r="T23" s="7" t="n">
        <v>-0.371052631578947</v>
      </c>
      <c r="U23" s="7" t="n">
        <v>-0.371052631578947</v>
      </c>
      <c r="V23" s="7" t="n">
        <v>-0.371052631578947</v>
      </c>
      <c r="W23" s="7" t="n">
        <v>-1.37105263157895</v>
      </c>
      <c r="X23" s="7" t="n">
        <v>-0.371052631578947</v>
      </c>
      <c r="Y23" s="7" t="n">
        <v>-0.371052631578947</v>
      </c>
      <c r="AA23" s="8" t="n">
        <v>0.742105263157895</v>
      </c>
    </row>
    <row r="24" customFormat="false" ht="15" hidden="false" customHeight="false" outlineLevel="0" collapsed="false">
      <c r="O24" s="0" t="n">
        <v>9</v>
      </c>
      <c r="P24" s="7" t="n">
        <v>-3.26315789473684</v>
      </c>
      <c r="Q24" s="7" t="n">
        <v>-3.26315789473684</v>
      </c>
      <c r="R24" s="7" t="n">
        <v>-2.63157894736842</v>
      </c>
      <c r="S24" s="7" t="n">
        <v>-3.68421052631579</v>
      </c>
      <c r="T24" s="7" t="n">
        <v>-2.63157894736842</v>
      </c>
      <c r="U24" s="7" t="n">
        <v>-2.63157894736842</v>
      </c>
      <c r="V24" s="7" t="n">
        <v>-2.63157894736842</v>
      </c>
      <c r="W24" s="7" t="n">
        <v>-2.63157894736842</v>
      </c>
      <c r="X24" s="7" t="n">
        <v>-2.63157894736842</v>
      </c>
      <c r="Y24" s="7" t="n">
        <v>-1.63157894736842</v>
      </c>
      <c r="AA24" s="8" t="n">
        <v>3.26315789473684</v>
      </c>
    </row>
    <row r="25" customFormat="false" ht="15" hidden="false" customHeight="false" outlineLevel="0" collapsed="false">
      <c r="O25" s="0" t="n">
        <v>10</v>
      </c>
      <c r="P25" s="7" t="n">
        <v>-3.26315789473684</v>
      </c>
      <c r="Q25" s="7" t="n">
        <v>-3.26315789473684</v>
      </c>
      <c r="R25" s="7" t="n">
        <v>-2.63157894736842</v>
      </c>
      <c r="S25" s="7" t="n">
        <v>-3.68421052631579</v>
      </c>
      <c r="T25" s="7" t="n">
        <v>-2.63157894736842</v>
      </c>
      <c r="U25" s="7" t="n">
        <v>-2.63157894736842</v>
      </c>
      <c r="V25" s="7" t="n">
        <v>-2.63157894736842</v>
      </c>
      <c r="W25" s="7" t="n">
        <v>-2.63157894736842</v>
      </c>
      <c r="X25" s="7" t="n">
        <v>-2.63157894736842</v>
      </c>
      <c r="Y25" s="7" t="n">
        <v>-2.63157894736842</v>
      </c>
      <c r="AA25" s="8" t="n">
        <v>3.26315789473684</v>
      </c>
    </row>
    <row r="29" customFormat="false" ht="15" hidden="false" customHeight="false" outlineLevel="0" collapsed="false">
      <c r="P29" s="9" t="s">
        <v>4</v>
      </c>
      <c r="Q29" s="9" t="n">
        <v>250</v>
      </c>
    </row>
    <row r="30" customFormat="false" ht="15" hidden="false" customHeight="false" outlineLevel="0" collapsed="false">
      <c r="P30" s="9" t="s">
        <v>5</v>
      </c>
      <c r="Q30" s="9" t="n">
        <v>280</v>
      </c>
      <c r="S30" s="10"/>
      <c r="T30" s="10"/>
    </row>
    <row r="31" customFormat="false" ht="15" hidden="false" customHeight="false" outlineLevel="0" collapsed="false">
      <c r="P31" s="9" t="s">
        <v>6</v>
      </c>
      <c r="Q31" s="9" t="n">
        <v>370</v>
      </c>
      <c r="S31" s="11" t="s">
        <v>7</v>
      </c>
      <c r="T31" s="11" t="n">
        <f aca="false">1/0.75*(0.25*Q31+Q34+Q35)</f>
        <v>1083.33333333333</v>
      </c>
    </row>
    <row r="32" customFormat="false" ht="15" hidden="false" customHeight="false" outlineLevel="0" collapsed="false">
      <c r="P32" s="9" t="s">
        <v>8</v>
      </c>
      <c r="Q32" s="9" t="n">
        <v>190</v>
      </c>
      <c r="S32" s="11" t="s">
        <v>9</v>
      </c>
      <c r="T32" s="8" t="n">
        <f aca="false">1/0.5*(0.5*Q29+Q30 + 0.4*T31+0.6*(Q32+0.53*Q33+Q37 +Q38)+0.6*(0.47*Q36+Q37+Q38))</f>
        <v>3107.54666666667</v>
      </c>
      <c r="Z32" s="11" t="s">
        <v>10</v>
      </c>
      <c r="AA32" s="12" t="n">
        <f aca="false">(Q29*AA16)+(Q30*AA17)+(Q31*AA18)+(Q32*AA19)+(Q33*AA20)+(Q34*AA21)+(Q35*AA22)+(Q36*AA23)+(Q37*AA24)+(Q38*AA25)</f>
        <v>5756.77192982456</v>
      </c>
    </row>
    <row r="33" customFormat="false" ht="15" hidden="false" customHeight="false" outlineLevel="0" collapsed="false">
      <c r="P33" s="9" t="s">
        <v>11</v>
      </c>
      <c r="Q33" s="9" t="n">
        <v>440</v>
      </c>
    </row>
    <row r="34" customFormat="false" ht="15" hidden="false" customHeight="false" outlineLevel="0" collapsed="false">
      <c r="P34" s="9" t="s">
        <v>12</v>
      </c>
      <c r="Q34" s="9" t="n">
        <v>290</v>
      </c>
      <c r="S34" s="11" t="s">
        <v>13</v>
      </c>
      <c r="T34" s="13" t="n">
        <v>1380</v>
      </c>
    </row>
    <row r="35" customFormat="false" ht="15" hidden="false" customHeight="false" outlineLevel="0" collapsed="false">
      <c r="P35" s="9" t="s">
        <v>14</v>
      </c>
      <c r="Q35" s="9" t="n">
        <v>430</v>
      </c>
      <c r="S35" s="11" t="s">
        <v>15</v>
      </c>
      <c r="T35" s="11" t="n">
        <f aca="false">T36*(Q29+Q30+T36*T31+Q32+Q33+Q36+Q37+T36*T32)</f>
        <v>112872</v>
      </c>
    </row>
    <row r="36" customFormat="false" ht="15" hidden="false" customHeight="false" outlineLevel="0" collapsed="false">
      <c r="P36" s="9" t="s">
        <v>16</v>
      </c>
      <c r="Q36" s="9" t="n">
        <v>360</v>
      </c>
      <c r="S36" s="11" t="s">
        <v>17</v>
      </c>
      <c r="T36" s="11" t="n">
        <v>5</v>
      </c>
    </row>
    <row r="37" customFormat="false" ht="15" hidden="false" customHeight="false" outlineLevel="0" collapsed="false">
      <c r="P37" s="9" t="s">
        <v>18</v>
      </c>
      <c r="Q37" s="9" t="n">
        <v>100</v>
      </c>
    </row>
    <row r="38" customFormat="false" ht="15" hidden="false" customHeight="false" outlineLevel="0" collapsed="false">
      <c r="P38" s="9" t="s">
        <v>19</v>
      </c>
      <c r="Q38" s="9" t="n">
        <v>200</v>
      </c>
      <c r="AA38" s="14"/>
    </row>
  </sheetData>
  <mergeCells count="2">
    <mergeCell ref="P2:Y2"/>
    <mergeCell ref="P15:Y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  <dc:description/>
  <dc:language>en-US</dc:language>
  <cp:lastModifiedBy/>
  <dcterms:modified xsi:type="dcterms:W3CDTF">2025-03-12T15:44:57Z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