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tek\Desktop\study(git_repo)\3_2\CompSys\"/>
    </mc:Choice>
  </mc:AlternateContent>
  <xr:revisionPtr revIDLastSave="0" documentId="13_ncr:1_{971B90CA-7544-4C94-9EC6-7F26C6C09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a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T35" i="1"/>
  <c r="T32" i="1"/>
  <c r="T31" i="1"/>
  <c r="P16" i="1" a="1"/>
  <c r="P16" i="1" s="1"/>
  <c r="Q24" i="1" l="1"/>
  <c r="V25" i="1"/>
  <c r="X20" i="1"/>
  <c r="R17" i="1"/>
  <c r="Q23" i="1"/>
  <c r="W20" i="1"/>
  <c r="W16" i="1"/>
  <c r="T24" i="1"/>
  <c r="P22" i="1"/>
  <c r="T18" i="1"/>
  <c r="S24" i="1"/>
  <c r="U19" i="1"/>
  <c r="Q17" i="1"/>
  <c r="R24" i="1"/>
  <c r="X21" i="1"/>
  <c r="T19" i="1"/>
  <c r="P17" i="1"/>
  <c r="W21" i="1"/>
  <c r="S19" i="1"/>
  <c r="Y16" i="1"/>
  <c r="R25" i="1"/>
  <c r="X22" i="1"/>
  <c r="T20" i="1"/>
  <c r="X16" i="1"/>
  <c r="Y23" i="1"/>
  <c r="Q19" i="1"/>
  <c r="P25" i="1"/>
  <c r="R20" i="1"/>
  <c r="X17" i="1"/>
  <c r="T16" i="1"/>
  <c r="R23" i="1"/>
  <c r="V19" i="1"/>
  <c r="U25" i="1"/>
  <c r="Y21" i="1"/>
  <c r="S18" i="1"/>
  <c r="T25" i="1"/>
  <c r="P23" i="1"/>
  <c r="V20" i="1"/>
  <c r="R18" i="1"/>
  <c r="S25" i="1"/>
  <c r="Y22" i="1"/>
  <c r="U20" i="1"/>
  <c r="Q18" i="1"/>
  <c r="P24" i="1"/>
  <c r="V21" i="1"/>
  <c r="R19" i="1"/>
  <c r="P18" i="1"/>
  <c r="Q25" i="1"/>
  <c r="W22" i="1"/>
  <c r="U21" i="1"/>
  <c r="S20" i="1"/>
  <c r="Y17" i="1"/>
  <c r="X23" i="1"/>
  <c r="V22" i="1"/>
  <c r="T21" i="1"/>
  <c r="P19" i="1"/>
  <c r="V16" i="1"/>
  <c r="Y24" i="1"/>
  <c r="W23" i="1"/>
  <c r="U22" i="1"/>
  <c r="S21" i="1"/>
  <c r="Q20" i="1"/>
  <c r="Y18" i="1"/>
  <c r="W17" i="1"/>
  <c r="U16" i="1"/>
  <c r="X24" i="1"/>
  <c r="V23" i="1"/>
  <c r="T22" i="1"/>
  <c r="R21" i="1"/>
  <c r="P20" i="1"/>
  <c r="X18" i="1"/>
  <c r="V17" i="1"/>
  <c r="Y25" i="1"/>
  <c r="W24" i="1"/>
  <c r="U23" i="1"/>
  <c r="S22" i="1"/>
  <c r="Q21" i="1"/>
  <c r="Y19" i="1"/>
  <c r="W18" i="1"/>
  <c r="U17" i="1"/>
  <c r="S16" i="1"/>
  <c r="X25" i="1"/>
  <c r="V24" i="1"/>
  <c r="T23" i="1"/>
  <c r="R22" i="1"/>
  <c r="P21" i="1"/>
  <c r="X19" i="1"/>
  <c r="V18" i="1"/>
  <c r="T17" i="1"/>
  <c r="R16" i="1"/>
  <c r="W25" i="1"/>
  <c r="U24" i="1"/>
  <c r="S23" i="1"/>
  <c r="Q22" i="1"/>
  <c r="Y20" i="1"/>
  <c r="W19" i="1"/>
  <c r="U18" i="1"/>
  <c r="S17" i="1"/>
  <c r="Q16" i="1"/>
  <c r="AA16" i="1" l="1" a="1"/>
  <c r="AA16" i="1" s="1"/>
  <c r="AC3" i="1" l="1" a="1"/>
  <c r="A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<sst xmlns="http://schemas.openxmlformats.org/spreadsheetml/2006/main" count="21" uniqueCount="21">
  <si>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</t>
  </si>
  <si>
    <t>B</t>
  </si>
  <si>
    <r>
      <t>A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</si>
  <si>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t>X</t>
  </si>
  <si>
    <t>B`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</si>
  <si>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</si>
  <si>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</si>
  <si>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</si>
  <si>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</si>
  <si>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</si>
  <si>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</si>
  <si>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</si>
  <si>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</si>
  <si>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</si>
  <si>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</si>
  <si>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КС2</t>
  </si>
  <si>
    <t>КС1</t>
  </si>
  <si>
    <t>Qmin</t>
  </si>
  <si>
    <t>k</t>
  </si>
  <si>
    <t>Qmax</t>
  </si>
  <si>
    <t>Qср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</si>
</sst>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</cellStyleXfs>
  <cellXfs count="18"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1" xfId="1"/>
    <xf numFmtId="0" fontId="4" fillId="6" borderId="3" xfId="0" applyFont="1" applyFill="1" applyBorder="1" applyAlignment="1">
      <alignment horizontal="center" vertical="center"/>
    </xf>
    <xf numFmtId="11" fontId="6" fillId="3" borderId="2" xfId="2" applyNumberFormat="1"/>
    <xf numFmtId="0" fontId="0" fillId="0" borderId="3" xfId="0" applyBorder="1"/>
    <xf numFmtId="0" fontId="5" fillId="2" borderId="3" xfId="1" applyNumberForma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0" fillId="0" borderId="0" xfId="0" applyBorder="1"/>
    <xf numFmtId="0" fontId="7" fillId="0" borderId="3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494366</xdr:colOff>
      <xdr:row>19</xdr:row>
      <xdr:rowOff>157517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64B523C-A2B2-430F-B521-A207B6CCB47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0425" cy="3810635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20</xdr:row>
      <xdr:rowOff>44823</xdr:rowOff>
    </xdr:from>
    <xdr:to>
      <xdr:col>6</xdr:col>
      <xdr:colOff>602344</xdr:colOff>
      <xdr:row>38</xdr:row>
      <xdr:rowOff>145053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4B93D77-F94B-46F8-90B9-24E9C3BC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2" y="3888441"/>
          <a:ext cx="4210638" cy="3562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AJ39"/>
  <sheetViews>
    <sheetView tabSelected="1" topLeftCell="M13" zoomScale="115" zoomScaleNormal="115" workbookViewId="0">
      <selection activeCell="AA32" sqref="AA32"/>
    </sheetView>
  </sheetViews>
  <sheetFormatPr defaultRowHeight="15" x14ac:dyDescent="0.25"/>
  <cols>
    <col min="16" max="16" width="11" bestFit="1" customWidth="1"/>
    <col min="29" max="29" width="11" bestFit="1" customWidth="1"/>
  </cols>
  <sheetData>
    <row r="1" spans="15:36" x14ac:dyDescent="0.25"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</row>
    <row r="2" spans="15:36" x14ac:dyDescent="0.25">
      <c r="P2" s="13" t="s">
        <v>0</v>
      </c>
      <c r="Q2" s="13"/>
      <c r="R2" s="13"/>
      <c r="S2" s="13"/>
      <c r="T2" s="13"/>
      <c r="U2" s="13"/>
      <c r="V2" s="13"/>
      <c r="W2" s="13"/>
      <c r="X2" s="13"/>
      <c r="Y2" s="13"/>
      <c r="AA2" s="3" t="s">
        <v>1</v>
      </c>
      <c r="AC2" s="3" t="s">
        <v>4</v>
      </c>
      <c r="AH2" s="12"/>
      <c r="AI2" s="16"/>
      <c r="AJ2" s="12"/>
    </row>
    <row r="3" spans="15:36" x14ac:dyDescent="0.25">
      <c r="O3">
        <v>1</v>
      </c>
      <c r="P3" s="4">
        <v>-1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1">
        <v>0.5</v>
      </c>
      <c r="AA3" s="1">
        <v>-1</v>
      </c>
      <c r="AC3" s="1">
        <f t="array" ref="AC3">MMULT(P3:Y12,_xlfn.ANCHORARRAY(AA16))</f>
        <v>-1.0000000000000002</v>
      </c>
      <c r="AH3" s="17"/>
      <c r="AI3" s="17"/>
      <c r="AJ3" s="12"/>
    </row>
    <row r="4" spans="15:36" x14ac:dyDescent="0.25">
      <c r="O4">
        <v>2</v>
      </c>
      <c r="P4" s="1">
        <v>1</v>
      </c>
      <c r="Q4" s="4">
        <v>-1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1">
        <v>0</v>
      </c>
      <c r="X4" s="5">
        <v>0</v>
      </c>
      <c r="Y4" s="5">
        <v>0</v>
      </c>
      <c r="AA4" s="1">
        <v>0</v>
      </c>
      <c r="AC4" s="1">
        <v>0</v>
      </c>
      <c r="AH4" s="17"/>
      <c r="AI4" s="12"/>
      <c r="AJ4" s="12"/>
    </row>
    <row r="5" spans="15:36" x14ac:dyDescent="0.25">
      <c r="O5">
        <v>3</v>
      </c>
      <c r="P5" s="5">
        <v>0</v>
      </c>
      <c r="Q5" s="1">
        <v>0.4</v>
      </c>
      <c r="R5" s="4">
        <v>-1</v>
      </c>
      <c r="S5" s="5">
        <v>0.4</v>
      </c>
      <c r="T5" s="5">
        <v>0</v>
      </c>
      <c r="U5" s="5">
        <v>0</v>
      </c>
      <c r="V5" s="1">
        <v>0.25</v>
      </c>
      <c r="W5" s="5">
        <v>0</v>
      </c>
      <c r="X5" s="5">
        <v>0</v>
      </c>
      <c r="Y5" s="5">
        <v>0</v>
      </c>
      <c r="AA5" s="1">
        <v>0</v>
      </c>
      <c r="AC5" s="1">
        <v>0</v>
      </c>
      <c r="AH5" s="12"/>
      <c r="AI5" s="12"/>
      <c r="AJ5" s="12"/>
    </row>
    <row r="6" spans="15:36" x14ac:dyDescent="0.25">
      <c r="O6">
        <v>4</v>
      </c>
      <c r="P6" s="5">
        <v>0</v>
      </c>
      <c r="Q6" s="1">
        <v>0.6</v>
      </c>
      <c r="R6" s="1">
        <v>0</v>
      </c>
      <c r="S6" s="4">
        <v>-1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AA6" s="1">
        <v>0</v>
      </c>
      <c r="AC6" s="1">
        <v>0</v>
      </c>
      <c r="AE6" s="12"/>
      <c r="AF6" s="12"/>
      <c r="AG6" s="12"/>
      <c r="AH6" s="12"/>
      <c r="AI6" s="12"/>
      <c r="AJ6" s="12"/>
    </row>
    <row r="7" spans="15:36" x14ac:dyDescent="0.25">
      <c r="O7">
        <v>5</v>
      </c>
      <c r="P7" s="5">
        <v>0</v>
      </c>
      <c r="Q7" s="5">
        <v>0</v>
      </c>
      <c r="R7" s="5">
        <v>0</v>
      </c>
      <c r="S7" s="1">
        <v>0.53</v>
      </c>
      <c r="T7" s="4">
        <v>-1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AA7" s="1">
        <v>0</v>
      </c>
      <c r="AC7" s="1">
        <v>0</v>
      </c>
      <c r="AE7" s="12"/>
      <c r="AF7" s="12"/>
      <c r="AG7" s="12"/>
      <c r="AH7" s="17"/>
      <c r="AI7" s="17"/>
      <c r="AJ7" s="12"/>
    </row>
    <row r="8" spans="15:36" x14ac:dyDescent="0.25">
      <c r="O8">
        <v>6</v>
      </c>
      <c r="P8" s="5">
        <v>0</v>
      </c>
      <c r="Q8" s="5">
        <v>0</v>
      </c>
      <c r="R8" s="1">
        <v>1</v>
      </c>
      <c r="S8" s="5">
        <v>0</v>
      </c>
      <c r="T8" s="5">
        <v>0</v>
      </c>
      <c r="U8" s="4">
        <v>-1</v>
      </c>
      <c r="V8" s="5">
        <v>0</v>
      </c>
      <c r="W8" s="5">
        <v>0</v>
      </c>
      <c r="X8" s="5">
        <v>0</v>
      </c>
      <c r="Y8" s="5">
        <v>0</v>
      </c>
      <c r="AA8" s="1">
        <v>0</v>
      </c>
      <c r="AC8" s="1">
        <v>0</v>
      </c>
      <c r="AH8" s="17"/>
      <c r="AI8" s="12"/>
      <c r="AJ8" s="12"/>
    </row>
    <row r="9" spans="15:36" x14ac:dyDescent="0.25">
      <c r="O9">
        <v>7</v>
      </c>
      <c r="P9" s="5">
        <v>0</v>
      </c>
      <c r="Q9" s="5">
        <v>0</v>
      </c>
      <c r="R9" s="5">
        <v>0</v>
      </c>
      <c r="S9" s="5">
        <v>0</v>
      </c>
      <c r="T9" s="11">
        <v>0</v>
      </c>
      <c r="U9" s="11">
        <v>1</v>
      </c>
      <c r="V9" s="4">
        <v>-1</v>
      </c>
      <c r="W9" s="5">
        <v>0</v>
      </c>
      <c r="X9" s="5">
        <v>0</v>
      </c>
      <c r="Y9" s="5">
        <v>0</v>
      </c>
      <c r="AA9" s="1">
        <v>0</v>
      </c>
      <c r="AC9" s="1">
        <v>0</v>
      </c>
      <c r="AH9" s="17"/>
      <c r="AI9" s="12"/>
      <c r="AJ9" s="12"/>
    </row>
    <row r="10" spans="15:36" x14ac:dyDescent="0.25">
      <c r="O10">
        <v>8</v>
      </c>
      <c r="P10" s="5">
        <v>0</v>
      </c>
      <c r="Q10" s="5">
        <v>0</v>
      </c>
      <c r="R10" s="5">
        <v>0</v>
      </c>
      <c r="S10" s="1">
        <v>0.47</v>
      </c>
      <c r="T10" s="5">
        <v>0</v>
      </c>
      <c r="U10" s="5">
        <v>0</v>
      </c>
      <c r="V10" s="11">
        <v>0</v>
      </c>
      <c r="W10" s="4">
        <v>-1</v>
      </c>
      <c r="X10" s="5">
        <v>0</v>
      </c>
      <c r="Y10" s="5">
        <v>0</v>
      </c>
      <c r="AA10" s="1">
        <v>0</v>
      </c>
      <c r="AC10" s="1">
        <v>0</v>
      </c>
      <c r="AH10" s="17"/>
      <c r="AI10" s="12"/>
      <c r="AJ10" s="12"/>
    </row>
    <row r="11" spans="15:36" x14ac:dyDescent="0.25">
      <c r="O11">
        <v>9</v>
      </c>
      <c r="P11" s="5">
        <v>0</v>
      </c>
      <c r="Q11" s="5">
        <v>0</v>
      </c>
      <c r="R11" s="5">
        <v>0</v>
      </c>
      <c r="S11" s="5">
        <v>0</v>
      </c>
      <c r="T11" s="1">
        <v>1</v>
      </c>
      <c r="U11" s="5">
        <v>0</v>
      </c>
      <c r="V11" s="1">
        <v>0.75</v>
      </c>
      <c r="W11" s="1">
        <v>1</v>
      </c>
      <c r="X11" s="4">
        <v>-1</v>
      </c>
      <c r="Y11" s="5">
        <v>0</v>
      </c>
      <c r="AA11" s="1">
        <v>0</v>
      </c>
      <c r="AC11" s="1">
        <v>0</v>
      </c>
      <c r="AH11" s="17"/>
      <c r="AI11" s="12"/>
      <c r="AJ11" s="12"/>
    </row>
    <row r="12" spans="15:36" x14ac:dyDescent="0.25">
      <c r="O12">
        <v>10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1">
        <v>1</v>
      </c>
      <c r="Y12" s="4">
        <v>-1</v>
      </c>
      <c r="AA12" s="1">
        <v>0</v>
      </c>
      <c r="AC12" s="1">
        <v>0</v>
      </c>
      <c r="AH12" s="17"/>
      <c r="AI12" s="12"/>
      <c r="AJ12" s="12"/>
    </row>
    <row r="13" spans="15:36" x14ac:dyDescent="0.25">
      <c r="AH13" s="12"/>
      <c r="AI13" s="12"/>
      <c r="AJ13" s="12"/>
    </row>
    <row r="15" spans="15:36" ht="17.25" x14ac:dyDescent="0.25">
      <c r="P15" s="13" t="s">
        <v>2</v>
      </c>
      <c r="Q15" s="13"/>
      <c r="R15" s="13"/>
      <c r="S15" s="13"/>
      <c r="T15" s="13"/>
      <c r="U15" s="13"/>
      <c r="V15" s="13"/>
      <c r="W15" s="13"/>
      <c r="X15" s="13"/>
      <c r="Y15" s="13"/>
      <c r="AA15" s="3" t="s">
        <v>3</v>
      </c>
    </row>
    <row r="16" spans="15:36" x14ac:dyDescent="0.25">
      <c r="O16">
        <v>1</v>
      </c>
      <c r="P16" s="7">
        <f t="array" ref="P16:Y25">MINVERSE(P3:Y12)</f>
        <v>-2.6315789473684212</v>
      </c>
      <c r="Q16" s="7">
        <v>-1.631578947368421</v>
      </c>
      <c r="R16" s="7">
        <v>-1.3157894736842106</v>
      </c>
      <c r="S16" s="7">
        <v>-1.8421052631578947</v>
      </c>
      <c r="T16" s="7">
        <v>-1.3157894736842106</v>
      </c>
      <c r="U16" s="7">
        <v>-1.3157894736842106</v>
      </c>
      <c r="V16" s="7">
        <v>-1.3157894736842106</v>
      </c>
      <c r="W16" s="7">
        <v>-1.3157894736842106</v>
      </c>
      <c r="X16" s="7">
        <v>-1.3157894736842106</v>
      </c>
      <c r="Y16" s="7">
        <v>-1.3157894736842106</v>
      </c>
      <c r="AA16" s="6" cm="1">
        <f t="array" ref="AA16:AA25">MMULT(P16:Y25,AA3:AA12)</f>
        <v>2.6315789473684212</v>
      </c>
    </row>
    <row r="17" spans="15:27" x14ac:dyDescent="0.25">
      <c r="O17">
        <v>2</v>
      </c>
      <c r="P17" s="7">
        <v>-2.6315789473684212</v>
      </c>
      <c r="Q17" s="7">
        <v>-2.6315789473684212</v>
      </c>
      <c r="R17" s="7">
        <v>-1.3157894736842106</v>
      </c>
      <c r="S17" s="7">
        <v>-1.8421052631578947</v>
      </c>
      <c r="T17" s="7">
        <v>-1.3157894736842106</v>
      </c>
      <c r="U17" s="7">
        <v>-1.3157894736842106</v>
      </c>
      <c r="V17" s="7">
        <v>-1.3157894736842106</v>
      </c>
      <c r="W17" s="7">
        <v>-1.3157894736842106</v>
      </c>
      <c r="X17" s="7">
        <v>-1.3157894736842106</v>
      </c>
      <c r="Y17" s="7">
        <v>-1.3157894736842106</v>
      </c>
      <c r="AA17" s="6">
        <v>2.6315789473684212</v>
      </c>
    </row>
    <row r="18" spans="15:27" x14ac:dyDescent="0.25">
      <c r="O18">
        <v>3</v>
      </c>
      <c r="P18" s="7">
        <v>-2.2456140350877192</v>
      </c>
      <c r="Q18" s="7">
        <v>-2.2456140350877192</v>
      </c>
      <c r="R18" s="7">
        <v>-2.4561403508771935</v>
      </c>
      <c r="S18" s="7">
        <v>-2.1052631578947367</v>
      </c>
      <c r="T18" s="7">
        <v>-1.1228070175438598</v>
      </c>
      <c r="U18" s="7">
        <v>-1.4561403508771931</v>
      </c>
      <c r="V18" s="7">
        <v>-1.4561403508771931</v>
      </c>
      <c r="W18" s="7">
        <v>-1.1228070175438598</v>
      </c>
      <c r="X18" s="7">
        <v>-1.1228070175438598</v>
      </c>
      <c r="Y18" s="7">
        <v>-1.1228070175438598</v>
      </c>
      <c r="AA18" s="6">
        <v>2.2456140350877192</v>
      </c>
    </row>
    <row r="19" spans="15:27" x14ac:dyDescent="0.25">
      <c r="O19">
        <v>4</v>
      </c>
      <c r="P19" s="7">
        <v>-1.5789473684210527</v>
      </c>
      <c r="Q19" s="7">
        <v>-1.5789473684210527</v>
      </c>
      <c r="R19" s="7">
        <v>-0.78947368421052633</v>
      </c>
      <c r="S19" s="7">
        <v>-2.1052631578947367</v>
      </c>
      <c r="T19" s="7">
        <v>-0.78947368421052633</v>
      </c>
      <c r="U19" s="7">
        <v>-0.78947368421052633</v>
      </c>
      <c r="V19" s="7">
        <v>-0.78947368421052633</v>
      </c>
      <c r="W19" s="7">
        <v>-0.78947368421052633</v>
      </c>
      <c r="X19" s="7">
        <v>-0.78947368421052633</v>
      </c>
      <c r="Y19" s="7">
        <v>-0.78947368421052633</v>
      </c>
      <c r="AA19" s="6">
        <v>1.5789473684210527</v>
      </c>
    </row>
    <row r="20" spans="15:27" x14ac:dyDescent="0.25">
      <c r="O20">
        <v>5</v>
      </c>
      <c r="P20" s="7">
        <v>-0.83684210526315783</v>
      </c>
      <c r="Q20" s="7">
        <v>-0.83684210526315783</v>
      </c>
      <c r="R20" s="7">
        <v>-0.41842105263157897</v>
      </c>
      <c r="S20" s="7">
        <v>-1.1157894736842104</v>
      </c>
      <c r="T20" s="7">
        <v>-1.418421052631579</v>
      </c>
      <c r="U20" s="7">
        <v>-0.41842105263157897</v>
      </c>
      <c r="V20" s="7">
        <v>-0.41842105263157897</v>
      </c>
      <c r="W20" s="7">
        <v>-0.41842105263157897</v>
      </c>
      <c r="X20" s="7">
        <v>-0.41842105263157897</v>
      </c>
      <c r="Y20" s="7">
        <v>-0.41842105263157897</v>
      </c>
      <c r="AA20" s="6">
        <v>0.83684210526315783</v>
      </c>
    </row>
    <row r="21" spans="15:27" x14ac:dyDescent="0.25">
      <c r="O21">
        <v>6</v>
      </c>
      <c r="P21" s="7">
        <v>-2.2456140350877192</v>
      </c>
      <c r="Q21" s="7">
        <v>-2.2456140350877192</v>
      </c>
      <c r="R21" s="7">
        <v>-2.4561403508771931</v>
      </c>
      <c r="S21" s="7">
        <v>-2.1052631578947367</v>
      </c>
      <c r="T21" s="7">
        <v>-1.1228070175438598</v>
      </c>
      <c r="U21" s="7">
        <v>-2.4561403508771931</v>
      </c>
      <c r="V21" s="7">
        <v>-1.4561403508771931</v>
      </c>
      <c r="W21" s="7">
        <v>-1.1228070175438598</v>
      </c>
      <c r="X21" s="7">
        <v>-1.1228070175438598</v>
      </c>
      <c r="Y21" s="7">
        <v>-1.1228070175438598</v>
      </c>
      <c r="AA21" s="6">
        <v>2.2456140350877192</v>
      </c>
    </row>
    <row r="22" spans="15:27" x14ac:dyDescent="0.25">
      <c r="O22">
        <v>7</v>
      </c>
      <c r="P22" s="7">
        <v>-2.2456140350877192</v>
      </c>
      <c r="Q22" s="7">
        <v>-2.2456140350877192</v>
      </c>
      <c r="R22" s="7">
        <v>-2.4561403508771931</v>
      </c>
      <c r="S22" s="7">
        <v>-2.1052631578947367</v>
      </c>
      <c r="T22" s="7">
        <v>-1.1228070175438598</v>
      </c>
      <c r="U22" s="7">
        <v>-2.4561403508771931</v>
      </c>
      <c r="V22" s="7">
        <v>-2.4561403508771931</v>
      </c>
      <c r="W22" s="7">
        <v>-1.1228070175438598</v>
      </c>
      <c r="X22" s="7">
        <v>-1.1228070175438598</v>
      </c>
      <c r="Y22" s="7">
        <v>-1.1228070175438598</v>
      </c>
      <c r="AA22" s="6">
        <v>2.2456140350877192</v>
      </c>
    </row>
    <row r="23" spans="15:27" x14ac:dyDescent="0.25">
      <c r="O23">
        <v>8</v>
      </c>
      <c r="P23" s="7">
        <v>-0.7421052631578946</v>
      </c>
      <c r="Q23" s="7">
        <v>-0.7421052631578946</v>
      </c>
      <c r="R23" s="7">
        <v>-0.37105263157894736</v>
      </c>
      <c r="S23" s="7">
        <v>-0.98947368421052617</v>
      </c>
      <c r="T23" s="7">
        <v>-0.37105263157894736</v>
      </c>
      <c r="U23" s="7">
        <v>-0.37105263157894736</v>
      </c>
      <c r="V23" s="7">
        <v>-0.37105263157894736</v>
      </c>
      <c r="W23" s="7">
        <v>-1.3710526315789473</v>
      </c>
      <c r="X23" s="7">
        <v>-0.37105263157894736</v>
      </c>
      <c r="Y23" s="7">
        <v>-0.37105263157894736</v>
      </c>
      <c r="AA23" s="6">
        <v>0.7421052631578946</v>
      </c>
    </row>
    <row r="24" spans="15:27" x14ac:dyDescent="0.25">
      <c r="O24">
        <v>9</v>
      </c>
      <c r="P24" s="7">
        <v>-3.2631578947368425</v>
      </c>
      <c r="Q24" s="7">
        <v>-3.2631578947368425</v>
      </c>
      <c r="R24" s="7">
        <v>-2.6315789473684212</v>
      </c>
      <c r="S24" s="7">
        <v>-3.6842105263157894</v>
      </c>
      <c r="T24" s="7">
        <v>-2.6315789473684212</v>
      </c>
      <c r="U24" s="7">
        <v>-2.6315789473684212</v>
      </c>
      <c r="V24" s="7">
        <v>-2.6315789473684212</v>
      </c>
      <c r="W24" s="7">
        <v>-2.6315789473684212</v>
      </c>
      <c r="X24" s="7">
        <v>-2.6315789473684212</v>
      </c>
      <c r="Y24" s="7">
        <v>-1.6315789473684212</v>
      </c>
      <c r="AA24" s="6">
        <v>3.2631578947368425</v>
      </c>
    </row>
    <row r="25" spans="15:27" x14ac:dyDescent="0.25">
      <c r="O25">
        <v>10</v>
      </c>
      <c r="P25" s="7">
        <v>-3.263157894736842</v>
      </c>
      <c r="Q25" s="7">
        <v>-3.263157894736842</v>
      </c>
      <c r="R25" s="7">
        <v>-2.6315789473684212</v>
      </c>
      <c r="S25" s="7">
        <v>-3.6842105263157894</v>
      </c>
      <c r="T25" s="7">
        <v>-2.6315789473684212</v>
      </c>
      <c r="U25" s="7">
        <v>-2.6315789473684212</v>
      </c>
      <c r="V25" s="7">
        <v>-2.6315789473684212</v>
      </c>
      <c r="W25" s="7">
        <v>-2.6315789473684212</v>
      </c>
      <c r="X25" s="7">
        <v>-2.6315789473684212</v>
      </c>
      <c r="Y25" s="7">
        <v>-2.6315789473684212</v>
      </c>
      <c r="AA25" s="6">
        <v>3.263157894736842</v>
      </c>
    </row>
    <row r="29" spans="15:27" x14ac:dyDescent="0.25">
      <c r="P29" s="2" t="s">
        <v>5</v>
      </c>
      <c r="Q29" s="2">
        <v>250</v>
      </c>
    </row>
    <row r="30" spans="15:27" x14ac:dyDescent="0.25">
      <c r="P30" s="2" t="s">
        <v>6</v>
      </c>
      <c r="Q30" s="2">
        <v>280</v>
      </c>
      <c r="S30" s="14"/>
      <c r="T30" s="14"/>
    </row>
    <row r="31" spans="15:27" x14ac:dyDescent="0.25">
      <c r="P31" s="2" t="s">
        <v>7</v>
      </c>
      <c r="Q31" s="2">
        <v>370</v>
      </c>
      <c r="S31" s="9" t="s">
        <v>15</v>
      </c>
      <c r="T31" s="9">
        <f>1/0.75*(0.25*Q31+Q34+Q35)</f>
        <v>1083.3333333333333</v>
      </c>
    </row>
    <row r="32" spans="15:27" x14ac:dyDescent="0.25">
      <c r="P32" s="2" t="s">
        <v>8</v>
      </c>
      <c r="Q32" s="2">
        <v>190</v>
      </c>
      <c r="S32" s="9" t="s">
        <v>16</v>
      </c>
      <c r="T32" s="6">
        <f>1/0.5*(0.5*Q29+Q30 + 0.4*T31+0.6*(Q32+0.53*Q33+Q37 +Q38)+0.6*(0.47*Q36+Q37+Q38))</f>
        <v>3107.5466666666666</v>
      </c>
      <c r="Z32" s="9" t="s">
        <v>20</v>
      </c>
      <c r="AA32" s="10">
        <f>(Q29*AA16)+(Q30*AA17)+(Q31*AA18)+(Q32*AA19)+(Q33*AA20)+(Q34*AA21)+(Q35*AA22)+(Q36*AA23)+(Q37*AA24)+(Q38*AA25)</f>
        <v>5756.771929824562</v>
      </c>
    </row>
    <row r="33" spans="16:27" x14ac:dyDescent="0.25">
      <c r="P33" s="2" t="s">
        <v>9</v>
      </c>
      <c r="Q33" s="2">
        <v>440</v>
      </c>
    </row>
    <row r="34" spans="16:27" x14ac:dyDescent="0.25">
      <c r="P34" s="2" t="s">
        <v>10</v>
      </c>
      <c r="Q34" s="2">
        <v>290</v>
      </c>
      <c r="S34" s="9" t="s">
        <v>17</v>
      </c>
      <c r="T34" s="15">
        <v>1380</v>
      </c>
    </row>
    <row r="35" spans="16:27" x14ac:dyDescent="0.25">
      <c r="P35" s="2" t="s">
        <v>11</v>
      </c>
      <c r="Q35" s="2">
        <v>430</v>
      </c>
      <c r="S35" s="9" t="s">
        <v>19</v>
      </c>
      <c r="T35" s="9">
        <f>T36*(Q29+Q30+T36*T31+Q32+Q33+Q36+Q37+T36*T32)</f>
        <v>112872</v>
      </c>
    </row>
    <row r="36" spans="16:27" x14ac:dyDescent="0.25">
      <c r="P36" s="2" t="s">
        <v>12</v>
      </c>
      <c r="Q36" s="2">
        <v>360</v>
      </c>
      <c r="S36" s="9" t="s">
        <v>18</v>
      </c>
      <c r="T36" s="9">
        <v>5</v>
      </c>
    </row>
    <row r="37" spans="16:27" ht="15.75" thickBot="1" x14ac:dyDescent="0.3">
      <c r="P37" s="2" t="s">
        <v>13</v>
      </c>
      <c r="Q37" s="2">
        <v>100</v>
      </c>
    </row>
    <row r="38" spans="16:27" ht="16.5" thickTop="1" thickBot="1" x14ac:dyDescent="0.3">
      <c r="P38" s="2" t="s">
        <v>14</v>
      </c>
      <c r="Q38" s="2">
        <v>200</v>
      </c>
      <c r="AA38" s="8"/>
    </row>
    <row r="39" spans="16:27" ht="15.75" thickTop="1" x14ac:dyDescent="0.25"/>
  </sheetData>
  <mergeCells count="2">
    <mergeCell ref="P2:Y2"/>
    <mergeCell ref="P15:Y15"/>
  </mergeCells>
  <phoneticPr fontId="9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Viktor Gogolev</cp:lastModifiedBy>
  <dcterms:created xsi:type="dcterms:W3CDTF">2015-06-05T18:19:34Z</dcterms:created>
  <dcterms:modified xsi:type="dcterms:W3CDTF">2025-03-02T16:30:29Z</dcterms:modified>
</cp:coreProperties>
</file>