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D233060E-408A-4BBD-A9F0-4426630EEB13}" xr6:coauthVersionLast="45" xr6:coauthVersionMax="45" xr10:uidLastSave="{00000000-0000-0000-0000-000000000000}"/>
  <bookViews>
    <workbookView xWindow="3276" yWindow="3852" windowWidth="17280" windowHeight="8964" xr2:uid="{00000000-000D-0000-FFFF-FFFF00000000}"/>
  </bookViews>
  <sheets>
    <sheet name="SoilParameters" sheetId="2" r:id="rId1"/>
    <sheet name="ModelParameters" sheetId="3" r:id="rId2"/>
    <sheet name="Sayfa1" sheetId="7" r:id="rId3"/>
    <sheet name="SheetPileParameters" sheetId="5" r:id="rId4"/>
    <sheet name="RubberChi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3" i="3" l="1"/>
  <c r="I7" i="7"/>
  <c r="I6" i="7"/>
  <c r="I5" i="7"/>
  <c r="I4" i="7"/>
  <c r="I3" i="7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<sst xmlns="http://schemas.openxmlformats.org/spreadsheetml/2006/main" count="111" uniqueCount="54">
  <si>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</si>
  <si>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</si>
  <si>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</si>
  <si>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</si>
  <si>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</si>
  <si>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</si>
  <si>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</si>
  <si>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</si>
  <si>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</si>
  <si>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</si>
  <si>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</si>
  <si>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</si>
  <si>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</si>
  <si>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</si>
  <si>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</si>
  <si>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</si>
  <si>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</si>
  <si>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</si>
  <si>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</si>
  <si>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</si>
  <si>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</si>
  <si>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</si>
  <si>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</si>
  <si>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</si>
  <si>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</si>
  <si>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</si>
  <si>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</si>
  <si>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</si>
  <si>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</si>
  <si>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</si>
  <si>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</si>
  <si>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[1,1.5,3.5,2.5,2.5,2.5,2.5,2.5,2.5]</t>
  </si>
  <si>
    <t>Layer 1</t>
  </si>
  <si>
    <t>Layer 2</t>
  </si>
  <si>
    <t>Layer 3</t>
  </si>
  <si>
    <t>Layer 4</t>
  </si>
  <si>
    <t>[]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</si>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</sst>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5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Normal="100" workbookViewId="0">
      <selection activeCell="G10" sqref="G10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0.05</v>
      </c>
    </row>
    <row r="2" spans="1:6" ht="16.2" x14ac:dyDescent="0.3">
      <c r="A2" s="3" t="s">
        <v>1</v>
      </c>
      <c r="B2" s="3" t="s">
        <v>37</v>
      </c>
      <c r="C2" s="3" t="s">
        <v>2</v>
      </c>
      <c r="D2" s="3" t="s">
        <v>29</v>
      </c>
      <c r="E2" s="3" t="s">
        <v>3</v>
      </c>
      <c r="F2" s="13" t="s">
        <v>17</v>
      </c>
    </row>
    <row r="3" spans="1:6" x14ac:dyDescent="0.3">
      <c r="A3" s="27" t="s">
        <v>32</v>
      </c>
      <c r="B3" s="27">
        <f>D3*(F3^2)*2*(1+C3)</f>
        <v>321933750</v>
      </c>
      <c r="C3" s="27">
        <v>0.25</v>
      </c>
      <c r="D3" s="28">
        <v>1500</v>
      </c>
      <c r="E3" s="28">
        <v>0.8</v>
      </c>
      <c r="F3">
        <v>293</v>
      </c>
    </row>
    <row r="4" spans="1:6" x14ac:dyDescent="0.3">
      <c r="A4" s="27" t="s">
        <v>33</v>
      </c>
      <c r="B4" s="27">
        <f>D4*(F4^2)*2*(1+C4)</f>
        <v>321933750</v>
      </c>
      <c r="C4" s="27">
        <v>0.25</v>
      </c>
      <c r="D4" s="28">
        <v>1500</v>
      </c>
      <c r="E4" s="28">
        <v>1.1000000000000001</v>
      </c>
      <c r="F4">
        <v>293</v>
      </c>
    </row>
    <row r="5" spans="1:6" x14ac:dyDescent="0.3">
      <c r="A5" s="27" t="s">
        <v>34</v>
      </c>
      <c r="B5" s="27">
        <f>D5*(F5^2)*2*(1+C5)</f>
        <v>326343750</v>
      </c>
      <c r="C5" s="27">
        <v>0.25</v>
      </c>
      <c r="D5" s="28">
        <v>1500</v>
      </c>
      <c r="E5" s="28">
        <v>1.2</v>
      </c>
      <c r="F5">
        <v>295</v>
      </c>
    </row>
    <row r="6" spans="1:6" x14ac:dyDescent="0.3">
      <c r="A6" s="27" t="s">
        <v>35</v>
      </c>
      <c r="B6" s="27">
        <f>D6*(F6^2)*2*(1+C6)</f>
        <v>403440000</v>
      </c>
      <c r="C6" s="27">
        <v>0.25</v>
      </c>
      <c r="D6" s="28">
        <v>1500</v>
      </c>
      <c r="E6" s="28">
        <v>1.5</v>
      </c>
      <c r="F6">
        <v>328</v>
      </c>
    </row>
    <row r="7" spans="1:6" x14ac:dyDescent="0.3">
      <c r="A7" s="27" t="s">
        <v>39</v>
      </c>
      <c r="B7" s="27">
        <f>D7*(F7^2)*2*(1+C7)</f>
        <v>348843750</v>
      </c>
      <c r="C7" s="27">
        <v>0.25</v>
      </c>
      <c r="D7" s="28">
        <v>1500</v>
      </c>
      <c r="E7" s="30">
        <v>1.7</v>
      </c>
      <c r="F7">
        <v>305</v>
      </c>
    </row>
    <row r="8" spans="1:6" x14ac:dyDescent="0.3">
      <c r="A8" s="27" t="s">
        <v>40</v>
      </c>
      <c r="B8" s="27">
        <f>D8*(F8^2)*2*(1+C8)</f>
        <v>335253750</v>
      </c>
      <c r="C8" s="27">
        <v>0.25</v>
      </c>
      <c r="D8" s="28">
        <v>1500</v>
      </c>
      <c r="E8" s="30">
        <v>2.7</v>
      </c>
      <c r="F8">
        <v>299</v>
      </c>
    </row>
    <row r="9" spans="1:6" x14ac:dyDescent="0.3">
      <c r="A9" s="27" t="s">
        <v>41</v>
      </c>
      <c r="B9" s="27">
        <f>D9*(F9^2)*2*(1+C9)</f>
        <v>308898000</v>
      </c>
      <c r="C9" s="27">
        <v>0.25</v>
      </c>
      <c r="D9" s="30">
        <v>1800</v>
      </c>
      <c r="E9" s="30">
        <v>1.2</v>
      </c>
      <c r="F9">
        <v>262</v>
      </c>
    </row>
    <row r="10" spans="1:6" x14ac:dyDescent="0.3">
      <c r="A10" s="27" t="s">
        <v>42</v>
      </c>
      <c r="B10" s="27">
        <f>D10*(F10^2)*2*(1+C10)</f>
        <v>308898000</v>
      </c>
      <c r="C10" s="27">
        <v>0.25</v>
      </c>
      <c r="D10" s="30">
        <v>1800</v>
      </c>
      <c r="E10" s="30">
        <v>2.2999999999999998</v>
      </c>
      <c r="F10">
        <v>262</v>
      </c>
    </row>
    <row r="11" spans="1:6" x14ac:dyDescent="0.3">
      <c r="A11" s="27" t="s">
        <v>43</v>
      </c>
      <c r="B11" s="27">
        <f>D11*(F11^2)*2*(1+C11)</f>
        <v>308898000</v>
      </c>
      <c r="C11" s="27">
        <v>0.25</v>
      </c>
      <c r="D11" s="30">
        <v>1800</v>
      </c>
      <c r="E11" s="30">
        <v>1</v>
      </c>
      <c r="F11">
        <v>262</v>
      </c>
    </row>
    <row r="12" spans="1:6" x14ac:dyDescent="0.3">
      <c r="A12" s="27" t="s">
        <v>45</v>
      </c>
      <c r="B12" s="27">
        <f t="shared" ref="B12" si="0">D12*(F12^2)*2*(1+C12)</f>
        <v>326059000</v>
      </c>
      <c r="C12" s="27">
        <v>0.25</v>
      </c>
      <c r="D12" s="30">
        <v>1900</v>
      </c>
      <c r="E12" s="30">
        <v>6.5</v>
      </c>
      <c r="F12">
        <v>262</v>
      </c>
    </row>
    <row r="13" spans="1:6" x14ac:dyDescent="0.3">
      <c r="A13" s="27" t="s">
        <v>46</v>
      </c>
      <c r="B13" s="27">
        <f>D13*(F13^2)*2*(1+C13)</f>
        <v>588544000</v>
      </c>
      <c r="C13" s="27">
        <v>0.25</v>
      </c>
      <c r="D13" s="30">
        <v>1900</v>
      </c>
      <c r="E13" s="30">
        <v>1</v>
      </c>
      <c r="F13">
        <v>352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9" sqref="B19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x14ac:dyDescent="0.3">
      <c r="A1" s="6" t="s">
        <v>15</v>
      </c>
      <c r="B1" s="26" t="s">
        <v>49</v>
      </c>
    </row>
    <row r="2" spans="1:3" x14ac:dyDescent="0.3">
      <c r="A2" s="7" t="s">
        <v>9</v>
      </c>
      <c r="B2" s="14">
        <v>25</v>
      </c>
    </row>
    <row r="3" spans="1:3" ht="15" thickBot="1" x14ac:dyDescent="0.35">
      <c r="A3" s="9" t="s">
        <v>19</v>
      </c>
      <c r="B3" s="15">
        <f>SUM(SoilParameters!E3:E13)</f>
        <v>21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0.8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6.25</v>
      </c>
    </row>
    <row r="9" spans="1:3" ht="15" thickBot="1" x14ac:dyDescent="0.35">
      <c r="A9" s="8" t="s">
        <v>8</v>
      </c>
      <c r="B9" s="12">
        <v>2.2000000000000002</v>
      </c>
    </row>
    <row r="10" spans="1:3" x14ac:dyDescent="0.3">
      <c r="A10" s="6" t="s">
        <v>10</v>
      </c>
      <c r="B10" s="10" t="s">
        <v>31</v>
      </c>
    </row>
    <row r="11" spans="1:3" x14ac:dyDescent="0.3">
      <c r="A11" s="7" t="s">
        <v>11</v>
      </c>
      <c r="B11" s="11">
        <v>0.8</v>
      </c>
    </row>
    <row r="12" spans="1:3" x14ac:dyDescent="0.3">
      <c r="A12" s="7" t="s">
        <v>18</v>
      </c>
      <c r="B12" s="11">
        <v>1E-3</v>
      </c>
    </row>
    <row r="13" spans="1:3" x14ac:dyDescent="0.3">
      <c r="A13" s="7" t="s">
        <v>12</v>
      </c>
      <c r="B13" s="11">
        <v>50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0.5</v>
      </c>
    </row>
    <row r="16" spans="1:3" x14ac:dyDescent="0.3">
      <c r="A16" s="17" t="s">
        <v>20</v>
      </c>
      <c r="B16" s="18">
        <v>193.18299999999999</v>
      </c>
    </row>
    <row r="17" spans="1:2" x14ac:dyDescent="0.3">
      <c r="A17" s="19" t="s">
        <v>21</v>
      </c>
      <c r="B17" s="22">
        <f>B16/(B13*8)</f>
        <v>0.48295749999999998</v>
      </c>
    </row>
    <row r="18" spans="1:2" ht="15" thickBot="1" x14ac:dyDescent="0.35">
      <c r="A18" s="20" t="s">
        <v>22</v>
      </c>
      <c r="B18" s="21">
        <v>0.25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topLeftCell="F6" workbookViewId="0">
      <selection activeCell="I24" sqref="I24:I34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32" t="s">
        <v>38</v>
      </c>
      <c r="B1" s="32"/>
      <c r="C1" s="32"/>
      <c r="D1" s="32"/>
      <c r="E1" s="32"/>
      <c r="F1" s="32"/>
      <c r="H1" s="32" t="s">
        <v>48</v>
      </c>
      <c r="I1" s="32"/>
      <c r="J1" s="32"/>
      <c r="K1" s="32"/>
      <c r="L1" s="32"/>
      <c r="M1" s="32"/>
    </row>
    <row r="2" spans="1:13" ht="16.2" x14ac:dyDescent="0.3">
      <c r="A2" s="3" t="s">
        <v>1</v>
      </c>
      <c r="B2" s="3" t="s">
        <v>37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37</v>
      </c>
      <c r="J2" s="3" t="s">
        <v>2</v>
      </c>
      <c r="K2" s="3" t="s">
        <v>29</v>
      </c>
      <c r="L2" s="3" t="s">
        <v>3</v>
      </c>
      <c r="M2" s="13" t="s">
        <v>17</v>
      </c>
    </row>
    <row r="3" spans="1:13" x14ac:dyDescent="0.3">
      <c r="A3" s="4" t="s">
        <v>32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32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33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33</v>
      </c>
      <c r="I4" s="27">
        <f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34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34</v>
      </c>
      <c r="I5" s="27">
        <f>K5*(M5^2)*2*(1+J5)</f>
        <v>311260500</v>
      </c>
      <c r="J5" s="27">
        <v>0.25</v>
      </c>
      <c r="K5" s="28">
        <v>1800</v>
      </c>
      <c r="L5" s="28">
        <v>4.5</v>
      </c>
      <c r="M5" s="27">
        <v>263</v>
      </c>
    </row>
    <row r="6" spans="1:13" x14ac:dyDescent="0.3">
      <c r="A6" s="4" t="s">
        <v>35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35</v>
      </c>
      <c r="I6" s="27">
        <f>K6*(M6^2)*2*(1+J6)</f>
        <v>328552750</v>
      </c>
      <c r="J6" s="27">
        <v>0.25</v>
      </c>
      <c r="K6" s="28">
        <v>1900</v>
      </c>
      <c r="L6" s="28">
        <v>6.5</v>
      </c>
      <c r="M6" s="27">
        <v>263</v>
      </c>
    </row>
    <row r="7" spans="1:13" x14ac:dyDescent="0.3">
      <c r="H7" s="27" t="s">
        <v>39</v>
      </c>
      <c r="I7" s="27">
        <f>K7*(M7^2)*2*(1+J7)</f>
        <v>593570687.5</v>
      </c>
      <c r="J7" s="27">
        <v>0.25</v>
      </c>
      <c r="K7" s="28">
        <v>1900</v>
      </c>
      <c r="L7" s="28">
        <v>1</v>
      </c>
      <c r="M7" s="27">
        <v>353.5</v>
      </c>
    </row>
    <row r="8" spans="1:13" x14ac:dyDescent="0.3">
      <c r="A8" s="32" t="s">
        <v>44</v>
      </c>
      <c r="B8" s="32"/>
      <c r="C8" s="32"/>
      <c r="D8" s="32"/>
      <c r="E8" s="32"/>
      <c r="F8" s="32"/>
      <c r="H8" s="32" t="s">
        <v>47</v>
      </c>
      <c r="I8" s="32"/>
      <c r="J8" s="32"/>
      <c r="K8" s="32"/>
      <c r="L8" s="32"/>
      <c r="M8" s="32"/>
    </row>
    <row r="9" spans="1:13" ht="16.2" x14ac:dyDescent="0.3">
      <c r="A9" s="3" t="s">
        <v>1</v>
      </c>
      <c r="B9" s="3" t="s">
        <v>37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37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32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32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33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33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34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34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35</v>
      </c>
      <c r="B13" s="27">
        <f>D13*(F13^2)*2*(1+C13)</f>
        <v>213444000</v>
      </c>
      <c r="C13" s="27">
        <v>0.25</v>
      </c>
      <c r="D13" s="28">
        <v>1600</v>
      </c>
      <c r="E13" s="28">
        <v>1.5</v>
      </c>
      <c r="F13" s="27">
        <v>231</v>
      </c>
      <c r="H13" s="27" t="s">
        <v>35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39</v>
      </c>
      <c r="B14" s="27">
        <f t="shared" ref="B14:B18" si="0">D14*(F14^2)*2*(1+C14)</f>
        <v>283024000</v>
      </c>
      <c r="C14" s="27">
        <v>0.25</v>
      </c>
      <c r="D14" s="28">
        <v>1600</v>
      </c>
      <c r="E14" s="30">
        <v>1.7</v>
      </c>
      <c r="F14" s="31">
        <v>266</v>
      </c>
      <c r="H14" s="27" t="s">
        <v>39</v>
      </c>
      <c r="I14" s="27">
        <f t="shared" ref="I14:I20" si="1">K14*(M14^2)*2*(1+J14)</f>
        <v>408375000</v>
      </c>
      <c r="J14" s="27">
        <v>0.25</v>
      </c>
      <c r="K14" s="28">
        <v>1500</v>
      </c>
      <c r="L14" s="30">
        <v>1.7</v>
      </c>
      <c r="M14" s="31">
        <v>330</v>
      </c>
    </row>
    <row r="15" spans="1:13" x14ac:dyDescent="0.3">
      <c r="A15" s="27" t="s">
        <v>40</v>
      </c>
      <c r="B15" s="27">
        <f t="shared" si="0"/>
        <v>332929000</v>
      </c>
      <c r="C15" s="27">
        <v>0.25</v>
      </c>
      <c r="D15" s="28">
        <v>1600</v>
      </c>
      <c r="E15" s="30">
        <v>1.8</v>
      </c>
      <c r="F15" s="31">
        <v>288.5</v>
      </c>
      <c r="H15" s="27" t="s">
        <v>40</v>
      </c>
      <c r="I15" s="27">
        <f t="shared" si="1"/>
        <v>376833750</v>
      </c>
      <c r="J15" s="27">
        <v>0.25</v>
      </c>
      <c r="K15" s="28">
        <v>1500</v>
      </c>
      <c r="L15" s="30">
        <v>2.7</v>
      </c>
      <c r="M15" s="31">
        <v>317</v>
      </c>
    </row>
    <row r="16" spans="1:13" x14ac:dyDescent="0.3">
      <c r="A16" s="27" t="s">
        <v>41</v>
      </c>
      <c r="B16" s="27">
        <f t="shared" si="0"/>
        <v>425732062.5</v>
      </c>
      <c r="C16" s="27">
        <v>0.25</v>
      </c>
      <c r="D16" s="30">
        <v>1700</v>
      </c>
      <c r="E16" s="30">
        <v>2.1</v>
      </c>
      <c r="F16" s="31">
        <v>316.5</v>
      </c>
      <c r="H16" s="27" t="s">
        <v>41</v>
      </c>
      <c r="I16" s="27">
        <f t="shared" si="1"/>
        <v>281250000</v>
      </c>
      <c r="J16" s="27">
        <v>0.25</v>
      </c>
      <c r="K16" s="30">
        <v>1800</v>
      </c>
      <c r="L16" s="30">
        <v>1.2</v>
      </c>
      <c r="M16" s="31">
        <v>250</v>
      </c>
    </row>
    <row r="17" spans="1:13" x14ac:dyDescent="0.3">
      <c r="A17" s="27" t="s">
        <v>42</v>
      </c>
      <c r="B17" s="27">
        <f t="shared" si="0"/>
        <v>460024250</v>
      </c>
      <c r="C17" s="27">
        <v>0.25</v>
      </c>
      <c r="D17" s="30">
        <v>1700</v>
      </c>
      <c r="E17" s="30">
        <v>2.2999999999999998</v>
      </c>
      <c r="F17" s="31">
        <v>329</v>
      </c>
      <c r="H17" s="27" t="s">
        <v>42</v>
      </c>
      <c r="I17" s="27">
        <f t="shared" si="1"/>
        <v>325624500</v>
      </c>
      <c r="J17" s="27">
        <v>0.25</v>
      </c>
      <c r="K17" s="30">
        <v>1800</v>
      </c>
      <c r="L17" s="30">
        <v>2.2999999999999998</v>
      </c>
      <c r="M17" s="31">
        <v>269</v>
      </c>
    </row>
    <row r="18" spans="1:13" x14ac:dyDescent="0.3">
      <c r="A18" s="27" t="s">
        <v>43</v>
      </c>
      <c r="B18" s="27">
        <f t="shared" si="0"/>
        <v>466840687.5</v>
      </c>
      <c r="C18" s="27">
        <v>0.25</v>
      </c>
      <c r="D18" s="30">
        <v>1900</v>
      </c>
      <c r="E18" s="30">
        <v>7.5</v>
      </c>
      <c r="F18" s="31">
        <v>313.5</v>
      </c>
      <c r="H18" s="27" t="s">
        <v>43</v>
      </c>
      <c r="I18" s="27">
        <f t="shared" si="1"/>
        <v>329266125</v>
      </c>
      <c r="J18" s="27">
        <v>0.25</v>
      </c>
      <c r="K18" s="30">
        <v>1800</v>
      </c>
      <c r="L18" s="30">
        <v>1</v>
      </c>
      <c r="M18" s="31">
        <v>270.5</v>
      </c>
    </row>
    <row r="19" spans="1:13" x14ac:dyDescent="0.3">
      <c r="H19" s="27" t="s">
        <v>45</v>
      </c>
      <c r="I19" s="27">
        <f t="shared" si="1"/>
        <v>347558687.5</v>
      </c>
      <c r="J19" s="27">
        <v>0.25</v>
      </c>
      <c r="K19" s="30">
        <v>1900</v>
      </c>
      <c r="L19" s="30">
        <v>6.5</v>
      </c>
      <c r="M19" s="31">
        <v>270.5</v>
      </c>
    </row>
    <row r="20" spans="1:13" x14ac:dyDescent="0.3">
      <c r="H20" s="27" t="s">
        <v>46</v>
      </c>
      <c r="I20" s="27">
        <f t="shared" si="1"/>
        <v>593570687.5</v>
      </c>
      <c r="J20" s="27">
        <v>0.25</v>
      </c>
      <c r="K20" s="30">
        <v>1900</v>
      </c>
      <c r="L20" s="30">
        <v>1</v>
      </c>
      <c r="M20" s="31">
        <v>353.5</v>
      </c>
    </row>
    <row r="21" spans="1:13" x14ac:dyDescent="0.3">
      <c r="A21" s="33" t="s">
        <v>50</v>
      </c>
    </row>
    <row r="22" spans="1:13" x14ac:dyDescent="0.3">
      <c r="A22" s="33" t="s">
        <v>51</v>
      </c>
      <c r="B22" t="s">
        <v>52</v>
      </c>
      <c r="H22" s="33" t="s">
        <v>53</v>
      </c>
    </row>
    <row r="23" spans="1:13" x14ac:dyDescent="0.3">
      <c r="A23">
        <v>267</v>
      </c>
      <c r="B23">
        <v>244</v>
      </c>
      <c r="H23" s="33" t="s">
        <v>51</v>
      </c>
      <c r="I23" t="s">
        <v>52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C17" sqref="C17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36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D21" sqref="D21"/>
    </sheetView>
  </sheetViews>
  <sheetFormatPr defaultRowHeight="14.4" x14ac:dyDescent="0.3"/>
  <sheetData>
    <row r="1" spans="1:2" x14ac:dyDescent="0.3">
      <c r="A1" s="24" t="s">
        <v>30</v>
      </c>
      <c r="B1" s="4">
        <v>0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28</v>
      </c>
      <c r="B3" s="25">
        <v>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SoilParameters</vt:lpstr>
      <vt:lpstr>ModelParameters</vt:lpstr>
      <vt:lpstr>Sayfa1</vt:lpstr>
      <vt:lpstr>SheetPileParameters</vt:lpstr>
      <vt:lpstr>RubberChips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2020-10-23T11:20:59Z</dcterms:modified>
</cp:coreProperties>
</file>