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8440" windowHeight="15072" activeTab="3"/>
  </bookViews>
  <sheets>
    <sheet name="SoilParameters" sheetId="2" r:id="rId1"/>
    <sheet name="ModelParameters" sheetId="3" r:id="rId2"/>
    <sheet name="SheetPileParameters" sheetId="5" r:id="rId3"/>
    <sheet name="RubberChip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B7" i="2"/>
  <c r="D6" i="2"/>
  <c r="B6" i="2" s="1"/>
  <c r="D5" i="2"/>
  <c r="B5" i="2"/>
  <c r="D4" i="2"/>
  <c r="B4" i="2" s="1"/>
  <c r="B3" i="3" l="1"/>
  <c r="B3" i="2" l="1"/>
  <c r="B17" i="3" l="1"/>
</calcChain>
</file>

<file path=xl/sharedStrings.xml><?xml version="1.0" encoding="utf-8"?>
<sst xmlns="http://schemas.openxmlformats.org/spreadsheetml/2006/main" count="44" uniqueCount="42">
  <si>
    <t>Ditch Number</t>
  </si>
  <si>
    <t>Layer Name</t>
  </si>
  <si>
    <t>Poisson Ratio</t>
  </si>
  <si>
    <t>Void Ratio</t>
  </si>
  <si>
    <t>Permeability(m/s)</t>
  </si>
  <si>
    <t>Thickness(m)</t>
  </si>
  <si>
    <t>SC1</t>
  </si>
  <si>
    <t>SC2</t>
  </si>
  <si>
    <t>CL-CH1</t>
  </si>
  <si>
    <t>CL-CH2</t>
  </si>
  <si>
    <t>CH1</t>
  </si>
  <si>
    <t>Elastic Modulus(kPa)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</si>
  <si>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</si>
  <si>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</si>
  <si>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</si>
  <si>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</si>
  <si>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</si>
  <si>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</si>
  <si>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</si>
  <si>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</si>
  <si>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</si>
  <si>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</si>
  <si>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</si>
  <si>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</si>
  <si>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</si>
  <si>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</si>
  <si>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</si>
  <si>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</si>
  <si>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</si>
  <si>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</si>
  <si>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</si>
  <si>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</si>
  <si>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</si>
  <si>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</si>
  <si>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</si>
  <si>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</si>
  <si>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</si>
  <si>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</si>
  <si>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[1,2.5,2.5,2.5,2.5,2.5,2.5,2.5]</t>
  </si>
  <si>
    <t>FreeField_Axy</t>
  </si>
  <si>
    <t>[3]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</si>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</sst>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1" sqref="D21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6.33203125" hidden="1" customWidth="1"/>
    <col min="6" max="6" width="9.6640625" hidden="1" customWidth="1"/>
    <col min="7" max="7" width="12.109375" bestFit="1" customWidth="1"/>
    <col min="8" max="8" width="7.88671875" bestFit="1" customWidth="1"/>
  </cols>
  <sheetData>
    <row r="1" spans="1:8" x14ac:dyDescent="0.3">
      <c r="A1" s="1" t="s">
        <v>24</v>
      </c>
      <c r="B1" s="2">
        <v>0.05</v>
      </c>
    </row>
    <row r="2" spans="1:8" ht="16.2" x14ac:dyDescent="0.3">
      <c r="A2" s="3" t="s">
        <v>1</v>
      </c>
      <c r="B2" s="3" t="s">
        <v>11</v>
      </c>
      <c r="C2" s="3" t="s">
        <v>2</v>
      </c>
      <c r="D2" s="3" t="s">
        <v>37</v>
      </c>
      <c r="E2" s="3" t="s">
        <v>4</v>
      </c>
      <c r="F2" s="3" t="s">
        <v>3</v>
      </c>
      <c r="G2" s="3" t="s">
        <v>5</v>
      </c>
      <c r="H2" s="14" t="s">
        <v>25</v>
      </c>
    </row>
    <row r="3" spans="1:8" x14ac:dyDescent="0.3">
      <c r="A3" s="4" t="s">
        <v>6</v>
      </c>
      <c r="B3" s="4">
        <f>D3*(H3^2)*2*(1+C3)</f>
        <v>251695125</v>
      </c>
      <c r="C3" s="4">
        <v>0.25</v>
      </c>
      <c r="D3" s="5">
        <v>1800</v>
      </c>
      <c r="E3" s="6">
        <v>9.9999999999999995E-7</v>
      </c>
      <c r="F3" s="5">
        <v>1</v>
      </c>
      <c r="G3" s="5">
        <v>3</v>
      </c>
      <c r="H3" s="4">
        <v>236.5</v>
      </c>
    </row>
    <row r="4" spans="1:8" x14ac:dyDescent="0.3">
      <c r="A4" s="4" t="s">
        <v>7</v>
      </c>
      <c r="B4" s="4">
        <f>D4*(H4^2)*2*(1+C4)</f>
        <v>615600000</v>
      </c>
      <c r="C4" s="4">
        <v>0.25</v>
      </c>
      <c r="D4" s="5">
        <f>1.9*1000</f>
        <v>1900</v>
      </c>
      <c r="E4" s="6">
        <v>9.9999999999999995E-7</v>
      </c>
      <c r="F4" s="5">
        <v>1</v>
      </c>
      <c r="G4" s="5">
        <v>3.5</v>
      </c>
      <c r="H4" s="4">
        <v>360</v>
      </c>
    </row>
    <row r="5" spans="1:8" x14ac:dyDescent="0.3">
      <c r="A5" s="4" t="s">
        <v>8</v>
      </c>
      <c r="B5" s="4">
        <f>D5*(H5^2)*2*(1+C5)</f>
        <v>1005100000</v>
      </c>
      <c r="C5" s="4">
        <v>0.25</v>
      </c>
      <c r="D5" s="5">
        <f>1.9*1000</f>
        <v>1900</v>
      </c>
      <c r="E5" s="6">
        <v>9.9999999999999995E-7</v>
      </c>
      <c r="F5" s="5">
        <v>1</v>
      </c>
      <c r="G5" s="5">
        <v>4.5</v>
      </c>
      <c r="H5" s="4">
        <v>460</v>
      </c>
    </row>
    <row r="6" spans="1:8" x14ac:dyDescent="0.3">
      <c r="A6" s="4" t="s">
        <v>9</v>
      </c>
      <c r="B6" s="4">
        <f>D6*(H6^2)*2*(1+C6)</f>
        <v>1436875000</v>
      </c>
      <c r="C6" s="4">
        <v>0.25</v>
      </c>
      <c r="D6" s="5">
        <f>1.9*1000</f>
        <v>1900</v>
      </c>
      <c r="E6" s="6">
        <v>9.9999999999999995E-7</v>
      </c>
      <c r="F6" s="5">
        <v>1</v>
      </c>
      <c r="G6" s="5">
        <v>5.5</v>
      </c>
      <c r="H6" s="4">
        <v>550</v>
      </c>
    </row>
    <row r="7" spans="1:8" x14ac:dyDescent="0.3">
      <c r="A7" s="4" t="s">
        <v>10</v>
      </c>
      <c r="B7" s="4">
        <f>D7*(H7^2)*2*(1+C7)</f>
        <v>2414752750</v>
      </c>
      <c r="C7" s="4">
        <v>0.25</v>
      </c>
      <c r="D7" s="5">
        <f>1.9*1000</f>
        <v>1900</v>
      </c>
      <c r="E7" s="6">
        <v>9.9999999999999995E-7</v>
      </c>
      <c r="F7" s="5">
        <v>1</v>
      </c>
      <c r="G7" s="5">
        <v>1.1000000000000001</v>
      </c>
      <c r="H7" s="4">
        <v>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9" sqref="B9"/>
    </sheetView>
  </sheetViews>
  <sheetFormatPr defaultRowHeight="14.4" x14ac:dyDescent="0.3"/>
  <cols>
    <col min="1" max="1" width="23.33203125" bestFit="1" customWidth="1"/>
    <col min="2" max="2" width="24.6640625" bestFit="1" customWidth="1"/>
  </cols>
  <sheetData>
    <row r="1" spans="1:2" x14ac:dyDescent="0.3">
      <c r="A1" s="7" t="s">
        <v>23</v>
      </c>
      <c r="B1" s="24" t="s">
        <v>39</v>
      </c>
    </row>
    <row r="2" spans="1:2" x14ac:dyDescent="0.3">
      <c r="A2" s="8" t="s">
        <v>17</v>
      </c>
      <c r="B2" s="15">
        <v>20</v>
      </c>
    </row>
    <row r="3" spans="1:2" ht="15" thickBot="1" x14ac:dyDescent="0.35">
      <c r="A3" s="10" t="s">
        <v>27</v>
      </c>
      <c r="B3" s="16">
        <f>SUM(SoilParameters!G3:G8)</f>
        <v>17.600000000000001</v>
      </c>
    </row>
    <row r="4" spans="1:2" x14ac:dyDescent="0.3">
      <c r="A4" s="7" t="s">
        <v>0</v>
      </c>
      <c r="B4" s="11">
        <v>1</v>
      </c>
    </row>
    <row r="5" spans="1:2" x14ac:dyDescent="0.3">
      <c r="A5" s="8" t="s">
        <v>12</v>
      </c>
      <c r="B5" s="12">
        <v>6</v>
      </c>
    </row>
    <row r="6" spans="1:2" x14ac:dyDescent="0.3">
      <c r="A6" s="8" t="s">
        <v>13</v>
      </c>
      <c r="B6" s="12">
        <v>0.8</v>
      </c>
    </row>
    <row r="7" spans="1:2" x14ac:dyDescent="0.3">
      <c r="A7" s="8" t="s">
        <v>14</v>
      </c>
      <c r="B7" s="12">
        <v>3.5</v>
      </c>
    </row>
    <row r="8" spans="1:2" x14ac:dyDescent="0.3">
      <c r="A8" s="8" t="s">
        <v>15</v>
      </c>
      <c r="B8" s="12">
        <v>2.2000000000000002</v>
      </c>
    </row>
    <row r="9" spans="1:2" ht="15" thickBot="1" x14ac:dyDescent="0.35">
      <c r="A9" s="9" t="s">
        <v>16</v>
      </c>
      <c r="B9" s="13">
        <v>2.2000000000000002</v>
      </c>
    </row>
    <row r="10" spans="1:2" x14ac:dyDescent="0.3">
      <c r="A10" s="7" t="s">
        <v>18</v>
      </c>
      <c r="B10" s="11" t="s">
        <v>38</v>
      </c>
    </row>
    <row r="11" spans="1:2" x14ac:dyDescent="0.3">
      <c r="A11" s="8" t="s">
        <v>19</v>
      </c>
      <c r="B11" s="12">
        <v>0.8</v>
      </c>
    </row>
    <row r="12" spans="1:2" x14ac:dyDescent="0.3">
      <c r="A12" s="8" t="s">
        <v>26</v>
      </c>
      <c r="B12" s="12">
        <v>1E-3</v>
      </c>
    </row>
    <row r="13" spans="1:2" x14ac:dyDescent="0.3">
      <c r="A13" s="8" t="s">
        <v>20</v>
      </c>
      <c r="B13" s="12">
        <v>150</v>
      </c>
    </row>
    <row r="14" spans="1:2" x14ac:dyDescent="0.3">
      <c r="A14" s="8" t="s">
        <v>21</v>
      </c>
      <c r="B14" s="12">
        <v>2E-3</v>
      </c>
    </row>
    <row r="15" spans="1:2" ht="15" thickBot="1" x14ac:dyDescent="0.35">
      <c r="A15" s="10" t="s">
        <v>22</v>
      </c>
      <c r="B15" s="17">
        <v>0.5</v>
      </c>
    </row>
    <row r="16" spans="1:2" x14ac:dyDescent="0.3">
      <c r="A16" s="18" t="s">
        <v>28</v>
      </c>
      <c r="B16" s="19">
        <v>193.18299999999999</v>
      </c>
    </row>
    <row r="17" spans="1:2" x14ac:dyDescent="0.3">
      <c r="A17" s="20" t="s">
        <v>29</v>
      </c>
      <c r="B17" s="23">
        <f>B16/(B13*8)</f>
        <v>0.16098583333333333</v>
      </c>
    </row>
    <row r="18" spans="1:2" ht="15" thickBot="1" x14ac:dyDescent="0.35">
      <c r="A18" s="21" t="s">
        <v>30</v>
      </c>
      <c r="B18" s="22">
        <v>0.15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5" sqref="E24:E25"/>
    </sheetView>
  </sheetViews>
  <sheetFormatPr defaultRowHeight="14.4" x14ac:dyDescent="0.3"/>
  <cols>
    <col min="1" max="1" width="15.44140625" style="25" bestFit="1" customWidth="1"/>
    <col min="2" max="2" width="10" bestFit="1" customWidth="1"/>
  </cols>
  <sheetData>
    <row r="1" spans="1:2" x14ac:dyDescent="0.3">
      <c r="A1" s="26" t="s">
        <v>31</v>
      </c>
      <c r="B1" s="4" t="s">
        <v>40</v>
      </c>
    </row>
    <row r="2" spans="1:2" x14ac:dyDescent="0.3">
      <c r="A2" s="26" t="s">
        <v>32</v>
      </c>
      <c r="B2" s="4">
        <v>200000000</v>
      </c>
    </row>
    <row r="3" spans="1:2" x14ac:dyDescent="0.3">
      <c r="A3" s="26" t="s">
        <v>33</v>
      </c>
      <c r="B3" s="4">
        <v>0.05</v>
      </c>
    </row>
    <row r="4" spans="1:2" x14ac:dyDescent="0.3">
      <c r="A4" s="26" t="s">
        <v>35</v>
      </c>
      <c r="B4" s="4">
        <v>8</v>
      </c>
    </row>
    <row r="5" spans="1:2" x14ac:dyDescent="0.3">
      <c r="A5" s="26" t="s">
        <v>34</v>
      </c>
      <c r="B5" s="27">
        <v>1</v>
      </c>
    </row>
    <row r="6" spans="1:2" x14ac:dyDescent="0.3">
      <c r="A6" s="26" t="s">
        <v>36</v>
      </c>
      <c r="B6" s="27">
        <v>7900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s="26" t="s">
        <v>41</v>
      </c>
      <c r="B1" s="4">
        <v>1</v>
      </c>
    </row>
    <row r="2" spans="1:2" x14ac:dyDescent="0.3">
      <c r="A2" s="26" t="s">
        <v>32</v>
      </c>
      <c r="B2" s="4">
        <v>200000000</v>
      </c>
    </row>
    <row r="3" spans="1:2" x14ac:dyDescent="0.3">
      <c r="A3" s="26" t="s">
        <v>36</v>
      </c>
      <c r="B3" s="27"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SoilParameters</vt:lpstr>
      <vt:lpstr>ModelParameters</vt:lpstr>
      <vt:lpstr>SheetPileParameters</vt:lpstr>
      <vt:lpstr>RubberChips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2020-09-26T17:46:54Z</dcterms:modified>
</cp:coreProperties>
</file>