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90" windowWidth="23955" windowHeight="1056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L4" i="1" l="1"/>
  <c r="D4" i="1"/>
  <c r="L24" i="1" l="1"/>
  <c r="D24" i="1"/>
  <c r="L20" i="1"/>
  <c r="L19" i="1"/>
  <c r="L14" i="1"/>
  <c r="L13" i="1"/>
  <c r="L12" i="1"/>
  <c r="L11" i="1"/>
  <c r="L10" i="1"/>
  <c r="L9" i="1"/>
  <c r="L8" i="1"/>
  <c r="L7" i="1"/>
  <c r="L6" i="1"/>
  <c r="L5" i="1"/>
  <c r="D20" i="1"/>
  <c r="D19" i="1"/>
  <c r="D18" i="1"/>
  <c r="D14" i="1"/>
  <c r="D13" i="1"/>
  <c r="D12" i="1"/>
  <c r="D11" i="1"/>
  <c r="D10" i="1"/>
  <c r="D9" i="1"/>
  <c r="D8" i="1"/>
  <c r="D7" i="1"/>
  <c r="D6" i="1"/>
  <c r="D5" i="1"/>
  <c r="D22" i="1" l="1"/>
  <c r="D26" i="1" s="1"/>
  <c r="D27" i="1" s="1"/>
  <c r="L22" i="1"/>
  <c r="L26" i="1" s="1"/>
  <c r="L27" i="1" s="1"/>
</calcChain>
</file>

<file path=xl/sharedStrings.xml><?xml version="1.0" encoding="utf-8"?>
<sst xmlns="http://schemas.openxmlformats.org/spreadsheetml/2006/main" count="80" uniqueCount="39">
  <si>
    <t>Unsteady</t>
  </si>
  <si>
    <t>NextShotCouldKill</t>
  </si>
  <si>
    <t>Pilot Health</t>
  </si>
  <si>
    <t>Base Value</t>
  </si>
  <si>
    <t>Variable</t>
  </si>
  <si>
    <t>Calculation Result</t>
  </si>
  <si>
    <t>Misc.</t>
  </si>
  <si>
    <t>Variable is Injuries/Max Health</t>
  </si>
  <si>
    <t>on/off</t>
  </si>
  <si>
    <t>Head Damage</t>
  </si>
  <si>
    <t>Percent total armor and structure</t>
  </si>
  <si>
    <t>CT Damage</t>
  </si>
  <si>
    <t>Side Torso Damage</t>
  </si>
  <si>
    <t>Percent INTERNAL Structure</t>
  </si>
  <si>
    <t>Leg Damage</t>
  </si>
  <si>
    <t>NoWeapons</t>
  </si>
  <si>
    <t>All Alone</t>
  </si>
  <si>
    <t>Eject Modifiers</t>
  </si>
  <si>
    <t>Morale</t>
  </si>
  <si>
    <t>Morale Mod</t>
  </si>
  <si>
    <t>Eject Bonuses</t>
  </si>
  <si>
    <t>Base Resist</t>
  </si>
  <si>
    <t>Guts</t>
  </si>
  <si>
    <t>Tactics</t>
  </si>
  <si>
    <t>TOTAL EJECT CHANCE:</t>
  </si>
  <si>
    <t>Panic Modifiers</t>
  </si>
  <si>
    <t>Panic Bonuses</t>
  </si>
  <si>
    <t>TOTAL PANIC TEST</t>
  </si>
  <si>
    <t>%</t>
  </si>
  <si>
    <t>EJECT MODIFIER</t>
  </si>
  <si>
    <t>PANIC MODIFIER</t>
  </si>
  <si>
    <t>Eject Modifier</t>
  </si>
  <si>
    <t xml:space="preserve">NOTE: All the numbers under "Base Value" are what is exposed in the settings. The "Variable" numbers are what is based upon in-game conditions for the mech. </t>
  </si>
  <si>
    <t>Base bonus to resist ejection</t>
  </si>
  <si>
    <t>No similar Base Resist exists for Panic.</t>
  </si>
  <si>
    <t xml:space="preserve">No Panic Resist modifer exists. </t>
  </si>
  <si>
    <t>EJECTION CAP:</t>
  </si>
  <si>
    <t>PANIC CAP:</t>
  </si>
  <si>
    <t xml:space="preserve">NOTE: There is a setting to force panic rolls. This will force pilots in an already questionable state to roll. If their total modifier is less than 0, they will roll if this is set to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</si>
</sst>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2" borderId="0" xfId="0" applyFill="1"/>
    <xf numFmtId="0" fontId="0" fillId="0" borderId="0" xfId="0" applyFill="1"/>
    <xf numFmtId="0" fontId="0" fillId="3" borderId="0" xfId="0" applyFill="1"/>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tabSelected="1" workbookViewId="0">
      <selection activeCell="K35" sqref="K35"/>
    </sheetView>
  </sheetViews>
  <sheetFormatPr defaultRowHeight="15" x14ac:dyDescent="0.25"/>
  <cols>
    <col min="1" max="1" width="17.85546875" bestFit="1" customWidth="1"/>
    <col min="2" max="3" width="20.42578125" bestFit="1" customWidth="1"/>
    <col min="4" max="4" width="17" bestFit="1" customWidth="1"/>
    <col min="8" max="8" width="17.85546875" bestFit="1" customWidth="1"/>
    <col min="9" max="9" width="18" bestFit="1" customWidth="1"/>
    <col min="11" max="11" width="20.42578125" bestFit="1" customWidth="1"/>
    <col min="12" max="12" width="17" bestFit="1" customWidth="1"/>
  </cols>
  <sheetData>
    <row r="1" spans="1:17" x14ac:dyDescent="0.25">
      <c r="A1" t="s">
        <v>32</v>
      </c>
    </row>
    <row r="2" spans="1:17" x14ac:dyDescent="0.25">
      <c r="A2" t="s">
        <v>38</v>
      </c>
    </row>
    <row r="3" spans="1:17" x14ac:dyDescent="0.25">
      <c r="A3" s="1" t="s">
        <v>17</v>
      </c>
      <c r="B3" t="s">
        <v>3</v>
      </c>
      <c r="C3" t="s">
        <v>4</v>
      </c>
      <c r="D3" t="s">
        <v>5</v>
      </c>
      <c r="E3" t="s">
        <v>6</v>
      </c>
      <c r="I3" s="1" t="s">
        <v>25</v>
      </c>
      <c r="J3" t="s">
        <v>3</v>
      </c>
      <c r="K3" t="s">
        <v>4</v>
      </c>
      <c r="L3" t="s">
        <v>5</v>
      </c>
      <c r="M3" t="s">
        <v>6</v>
      </c>
    </row>
    <row r="4" spans="1:17" x14ac:dyDescent="0.25">
      <c r="A4" t="s">
        <v>2</v>
      </c>
      <c r="B4">
        <v>10</v>
      </c>
      <c r="C4">
        <v>0.5</v>
      </c>
      <c r="D4">
        <f>B4*C4</f>
        <v>5</v>
      </c>
      <c r="E4" t="s">
        <v>7</v>
      </c>
      <c r="I4" t="s">
        <v>2</v>
      </c>
      <c r="J4">
        <v>10</v>
      </c>
      <c r="K4">
        <v>0.5</v>
      </c>
      <c r="L4">
        <f>J4*K4</f>
        <v>5</v>
      </c>
      <c r="M4" t="s">
        <v>7</v>
      </c>
      <c r="Q4" s="4">
        <v>10</v>
      </c>
    </row>
    <row r="5" spans="1:17" x14ac:dyDescent="0.25">
      <c r="A5" t="s">
        <v>0</v>
      </c>
      <c r="B5">
        <v>5</v>
      </c>
      <c r="C5">
        <v>1</v>
      </c>
      <c r="D5">
        <f>B5*C5</f>
        <v>5</v>
      </c>
      <c r="E5" t="s">
        <v>8</v>
      </c>
      <c r="I5" t="s">
        <v>0</v>
      </c>
      <c r="J5">
        <v>5</v>
      </c>
      <c r="K5">
        <v>1</v>
      </c>
      <c r="L5">
        <f>J5*K5</f>
        <v>5</v>
      </c>
      <c r="M5" t="s">
        <v>8</v>
      </c>
      <c r="Q5" s="4">
        <v>5</v>
      </c>
    </row>
    <row r="6" spans="1:17" x14ac:dyDescent="0.25">
      <c r="A6" t="s">
        <v>9</v>
      </c>
      <c r="B6">
        <v>10</v>
      </c>
      <c r="C6">
        <v>0.5</v>
      </c>
      <c r="D6">
        <f>B6*C6</f>
        <v>5</v>
      </c>
      <c r="E6" t="s">
        <v>10</v>
      </c>
      <c r="I6" t="s">
        <v>9</v>
      </c>
      <c r="J6">
        <v>10</v>
      </c>
      <c r="K6">
        <v>0.5</v>
      </c>
      <c r="L6">
        <f>J6*K6</f>
        <v>5</v>
      </c>
      <c r="M6" t="s">
        <v>10</v>
      </c>
      <c r="Q6" s="4">
        <v>10</v>
      </c>
    </row>
    <row r="7" spans="1:17" x14ac:dyDescent="0.25">
      <c r="A7" t="s">
        <v>11</v>
      </c>
      <c r="B7">
        <v>10</v>
      </c>
      <c r="C7">
        <v>0</v>
      </c>
      <c r="D7">
        <f>B7*C7</f>
        <v>0</v>
      </c>
      <c r="E7" t="s">
        <v>10</v>
      </c>
      <c r="I7" t="s">
        <v>11</v>
      </c>
      <c r="J7">
        <v>10</v>
      </c>
      <c r="K7">
        <v>0</v>
      </c>
      <c r="L7">
        <f>J7*K7</f>
        <v>0</v>
      </c>
      <c r="M7" t="s">
        <v>10</v>
      </c>
      <c r="Q7" s="4">
        <v>10</v>
      </c>
    </row>
    <row r="8" spans="1:17" x14ac:dyDescent="0.25">
      <c r="A8" t="s">
        <v>12</v>
      </c>
      <c r="B8">
        <v>10</v>
      </c>
      <c r="C8">
        <v>0</v>
      </c>
      <c r="D8">
        <f t="shared" ref="D8:D14" si="0">B8*C8</f>
        <v>0</v>
      </c>
      <c r="E8" t="s">
        <v>13</v>
      </c>
      <c r="I8" t="s">
        <v>12</v>
      </c>
      <c r="J8">
        <v>10</v>
      </c>
      <c r="K8">
        <v>0</v>
      </c>
      <c r="L8">
        <f t="shared" ref="L8:L14" si="1">J8*K8</f>
        <v>0</v>
      </c>
      <c r="M8" t="s">
        <v>13</v>
      </c>
      <c r="Q8" s="4">
        <v>10</v>
      </c>
    </row>
    <row r="9" spans="1:17" x14ac:dyDescent="0.25">
      <c r="A9" t="s">
        <v>12</v>
      </c>
      <c r="B9">
        <v>10</v>
      </c>
      <c r="C9">
        <v>0</v>
      </c>
      <c r="D9">
        <f t="shared" si="0"/>
        <v>0</v>
      </c>
      <c r="E9" t="s">
        <v>13</v>
      </c>
      <c r="I9" t="s">
        <v>12</v>
      </c>
      <c r="J9">
        <v>10</v>
      </c>
      <c r="K9">
        <v>0</v>
      </c>
      <c r="L9">
        <f t="shared" si="1"/>
        <v>0</v>
      </c>
      <c r="M9" t="s">
        <v>13</v>
      </c>
      <c r="Q9" s="4">
        <v>10</v>
      </c>
    </row>
    <row r="10" spans="1:17" x14ac:dyDescent="0.25">
      <c r="A10" t="s">
        <v>14</v>
      </c>
      <c r="B10">
        <v>10</v>
      </c>
      <c r="C10">
        <v>0</v>
      </c>
      <c r="D10">
        <f t="shared" si="0"/>
        <v>0</v>
      </c>
      <c r="E10" t="s">
        <v>10</v>
      </c>
      <c r="I10" t="s">
        <v>14</v>
      </c>
      <c r="J10">
        <v>10</v>
      </c>
      <c r="K10">
        <v>0</v>
      </c>
      <c r="L10">
        <f t="shared" si="1"/>
        <v>0</v>
      </c>
      <c r="M10" t="s">
        <v>10</v>
      </c>
      <c r="Q10" s="4">
        <v>10</v>
      </c>
    </row>
    <row r="11" spans="1:17" x14ac:dyDescent="0.25">
      <c r="A11" t="s">
        <v>14</v>
      </c>
      <c r="B11">
        <v>10</v>
      </c>
      <c r="C11">
        <v>0</v>
      </c>
      <c r="D11">
        <f t="shared" si="0"/>
        <v>0</v>
      </c>
      <c r="E11" t="s">
        <v>10</v>
      </c>
      <c r="I11" t="s">
        <v>14</v>
      </c>
      <c r="J11">
        <v>10</v>
      </c>
      <c r="K11">
        <v>0</v>
      </c>
      <c r="L11">
        <f t="shared" si="1"/>
        <v>0</v>
      </c>
      <c r="M11" t="s">
        <v>10</v>
      </c>
      <c r="Q11" s="4">
        <v>10</v>
      </c>
    </row>
    <row r="12" spans="1:17" x14ac:dyDescent="0.25">
      <c r="A12" t="s">
        <v>1</v>
      </c>
      <c r="B12">
        <v>15</v>
      </c>
      <c r="C12">
        <v>0</v>
      </c>
      <c r="D12">
        <f t="shared" si="0"/>
        <v>0</v>
      </c>
      <c r="E12" t="s">
        <v>8</v>
      </c>
      <c r="I12" t="s">
        <v>1</v>
      </c>
      <c r="J12">
        <v>15</v>
      </c>
      <c r="K12">
        <v>0</v>
      </c>
      <c r="L12">
        <f t="shared" si="1"/>
        <v>0</v>
      </c>
      <c r="M12" t="s">
        <v>8</v>
      </c>
      <c r="Q12" s="4">
        <v>15</v>
      </c>
    </row>
    <row r="13" spans="1:17" x14ac:dyDescent="0.25">
      <c r="A13" t="s">
        <v>15</v>
      </c>
      <c r="B13">
        <v>15</v>
      </c>
      <c r="C13">
        <v>1</v>
      </c>
      <c r="D13">
        <f t="shared" si="0"/>
        <v>15</v>
      </c>
      <c r="E13" t="s">
        <v>8</v>
      </c>
      <c r="I13" t="s">
        <v>15</v>
      </c>
      <c r="J13">
        <v>15</v>
      </c>
      <c r="K13">
        <v>1</v>
      </c>
      <c r="L13">
        <f t="shared" si="1"/>
        <v>15</v>
      </c>
      <c r="M13" t="s">
        <v>8</v>
      </c>
      <c r="Q13" s="4">
        <v>15</v>
      </c>
    </row>
    <row r="14" spans="1:17" x14ac:dyDescent="0.25">
      <c r="A14" t="s">
        <v>16</v>
      </c>
      <c r="B14">
        <v>20</v>
      </c>
      <c r="C14">
        <v>1</v>
      </c>
      <c r="D14">
        <f t="shared" si="0"/>
        <v>20</v>
      </c>
      <c r="E14" t="s">
        <v>8</v>
      </c>
      <c r="I14" t="s">
        <v>16</v>
      </c>
      <c r="J14">
        <v>20</v>
      </c>
      <c r="K14">
        <v>1</v>
      </c>
      <c r="L14">
        <f t="shared" si="1"/>
        <v>20</v>
      </c>
      <c r="M14" t="s">
        <v>8</v>
      </c>
      <c r="Q14" s="4">
        <v>20</v>
      </c>
    </row>
    <row r="15" spans="1:17" x14ac:dyDescent="0.25">
      <c r="Q15" s="4"/>
    </row>
    <row r="16" spans="1:17" x14ac:dyDescent="0.25">
      <c r="Q16" s="4"/>
    </row>
    <row r="17" spans="1:17" x14ac:dyDescent="0.25">
      <c r="A17" s="1" t="s">
        <v>20</v>
      </c>
      <c r="I17" s="1" t="s">
        <v>26</v>
      </c>
      <c r="Q17" s="4"/>
    </row>
    <row r="18" spans="1:17" x14ac:dyDescent="0.25">
      <c r="A18" t="s">
        <v>21</v>
      </c>
      <c r="B18">
        <v>5</v>
      </c>
      <c r="C18">
        <v>-1</v>
      </c>
      <c r="D18">
        <f>C18*B18</f>
        <v>-5</v>
      </c>
      <c r="E18" t="s">
        <v>33</v>
      </c>
      <c r="M18" t="s">
        <v>34</v>
      </c>
      <c r="Q18" s="4"/>
    </row>
    <row r="19" spans="1:17" x14ac:dyDescent="0.25">
      <c r="A19" t="s">
        <v>22</v>
      </c>
      <c r="B19">
        <v>2</v>
      </c>
      <c r="C19">
        <v>-8</v>
      </c>
      <c r="D19">
        <f>C19*B19</f>
        <v>-16</v>
      </c>
      <c r="I19" t="s">
        <v>22</v>
      </c>
      <c r="J19">
        <v>2</v>
      </c>
      <c r="K19">
        <v>-8</v>
      </c>
      <c r="L19">
        <f>K19*J19</f>
        <v>-16</v>
      </c>
      <c r="Q19" s="4">
        <v>2</v>
      </c>
    </row>
    <row r="20" spans="1:17" x14ac:dyDescent="0.25">
      <c r="A20" t="s">
        <v>23</v>
      </c>
      <c r="B20">
        <v>1</v>
      </c>
      <c r="C20">
        <v>-4</v>
      </c>
      <c r="D20">
        <f>C20*B20</f>
        <v>-4</v>
      </c>
      <c r="I20" t="s">
        <v>23</v>
      </c>
      <c r="J20">
        <v>1</v>
      </c>
      <c r="K20">
        <v>-4</v>
      </c>
      <c r="L20">
        <f>K20*J20</f>
        <v>-4</v>
      </c>
      <c r="Q20" s="4">
        <v>1</v>
      </c>
    </row>
    <row r="21" spans="1:17" x14ac:dyDescent="0.25">
      <c r="Q21" s="4"/>
    </row>
    <row r="22" spans="1:17" x14ac:dyDescent="0.25">
      <c r="A22" t="s">
        <v>31</v>
      </c>
      <c r="B22">
        <v>2</v>
      </c>
      <c r="C22">
        <v>1</v>
      </c>
      <c r="D22">
        <f>B22*C22*SUM(D4:D20)</f>
        <v>50</v>
      </c>
      <c r="L22">
        <f>SUM(L4:L20)</f>
        <v>30</v>
      </c>
      <c r="M22" t="s">
        <v>35</v>
      </c>
      <c r="Q22" s="4"/>
    </row>
    <row r="23" spans="1:17" x14ac:dyDescent="0.25">
      <c r="Q23" s="4"/>
    </row>
    <row r="24" spans="1:17" x14ac:dyDescent="0.25">
      <c r="A24" t="s">
        <v>18</v>
      </c>
      <c r="B24">
        <v>25</v>
      </c>
      <c r="C24">
        <v>25</v>
      </c>
      <c r="D24">
        <f>(B24-C24)/2</f>
        <v>0</v>
      </c>
      <c r="E24" t="s">
        <v>19</v>
      </c>
      <c r="I24" t="s">
        <v>18</v>
      </c>
      <c r="J24">
        <v>25</v>
      </c>
      <c r="K24">
        <v>25</v>
      </c>
      <c r="L24">
        <f>(J24-K24)/2</f>
        <v>0</v>
      </c>
      <c r="M24" t="s">
        <v>19</v>
      </c>
      <c r="Q24" s="4">
        <v>25</v>
      </c>
    </row>
    <row r="26" spans="1:17" x14ac:dyDescent="0.25">
      <c r="C26" t="s">
        <v>29</v>
      </c>
      <c r="D26" s="3">
        <f>D22+D24</f>
        <v>50</v>
      </c>
      <c r="E26" s="3" t="s">
        <v>28</v>
      </c>
      <c r="K26" t="s">
        <v>30</v>
      </c>
      <c r="L26">
        <f>(L22+L24)</f>
        <v>30</v>
      </c>
    </row>
    <row r="27" spans="1:17" x14ac:dyDescent="0.25">
      <c r="C27" s="2" t="s">
        <v>24</v>
      </c>
      <c r="D27" s="2">
        <f>D26</f>
        <v>50</v>
      </c>
      <c r="E27" s="2" t="s">
        <v>28</v>
      </c>
      <c r="K27" s="2" t="s">
        <v>27</v>
      </c>
      <c r="L27" s="2">
        <f>L26</f>
        <v>30</v>
      </c>
      <c r="M27" s="2" t="s">
        <v>28</v>
      </c>
    </row>
    <row r="28" spans="1:17" x14ac:dyDescent="0.25">
      <c r="A28" t="s">
        <v>36</v>
      </c>
      <c r="D28" s="5">
        <v>0.5</v>
      </c>
      <c r="K28" t="s">
        <v>37</v>
      </c>
      <c r="L28" s="5">
        <v>1</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2018-06-25T05:22:45Z</dcterms:created>
  <dcterms:modified xsi:type="dcterms:W3CDTF">2018-07-09T04:40:12Z</dcterms:modified>
</cp:coreProperties>
</file>