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-Intro/5.Clustering/"/>
    </mc:Choice>
  </mc:AlternateContent>
  <xr:revisionPtr revIDLastSave="0" documentId="13_ncr:1_{57717A36-0C3A-344A-A247-308AA2BDB113}" xr6:coauthVersionLast="45" xr6:coauthVersionMax="45" xr10:uidLastSave="{00000000-0000-0000-0000-000000000000}"/>
  <bookViews>
    <workbookView xWindow="0" yWindow="460" windowWidth="28800" windowHeight="16080" activeTab="1" xr2:uid="{588698A1-F7A6-2641-986E-1F9334812284}"/>
  </bookViews>
  <sheets>
    <sheet name="Kmeans" sheetId="2" r:id="rId1"/>
    <sheet name="Hierrarchial" sheetId="3" r:id="rId2"/>
    <sheet name="Kmeans-Solutio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3" l="1"/>
  <c r="B13" i="2" l="1"/>
  <c r="M15" i="3"/>
  <c r="C13" i="2"/>
  <c r="M45" i="3" l="1"/>
  <c r="M39" i="3"/>
  <c r="M32" i="3"/>
  <c r="M24" i="3"/>
  <c r="C14" i="2"/>
  <c r="B14" i="2"/>
  <c r="G9" i="2"/>
  <c r="G8" i="2"/>
  <c r="G7" i="2"/>
  <c r="G6" i="2"/>
  <c r="G5" i="2"/>
  <c r="G4" i="2"/>
  <c r="G3" i="2"/>
  <c r="F9" i="2"/>
  <c r="F8" i="2"/>
  <c r="F7" i="2"/>
  <c r="F6" i="2"/>
  <c r="F5" i="2"/>
  <c r="F4" i="2"/>
  <c r="F3" i="2"/>
  <c r="K8" i="3" l="1"/>
  <c r="J8" i="3"/>
  <c r="J7" i="3"/>
  <c r="I8" i="3"/>
  <c r="I7" i="3"/>
  <c r="I6" i="3"/>
  <c r="H8" i="3"/>
  <c r="H7" i="3"/>
  <c r="H6" i="3"/>
  <c r="H5" i="3"/>
  <c r="G8" i="3"/>
  <c r="G7" i="3"/>
  <c r="G6" i="3"/>
  <c r="G5" i="3"/>
  <c r="G4" i="3"/>
  <c r="F8" i="3"/>
  <c r="F7" i="3"/>
  <c r="F6" i="3"/>
  <c r="F5" i="3"/>
  <c r="F4" i="3"/>
  <c r="F3" i="3"/>
  <c r="C14" i="1"/>
  <c r="B14" i="1"/>
  <c r="C13" i="1"/>
  <c r="B13" i="1"/>
  <c r="F4" i="1"/>
  <c r="G9" i="1"/>
  <c r="G8" i="1"/>
  <c r="G7" i="1"/>
  <c r="G6" i="1"/>
  <c r="G5" i="1"/>
  <c r="G4" i="1"/>
  <c r="G3" i="1"/>
  <c r="F9" i="1"/>
  <c r="F8" i="1"/>
  <c r="F7" i="1"/>
  <c r="F6" i="1"/>
  <c r="F5" i="1"/>
  <c r="F3" i="1"/>
  <c r="F16" i="1" l="1"/>
  <c r="M2" i="3"/>
  <c r="F18" i="1"/>
  <c r="F14" i="1"/>
  <c r="F19" i="1"/>
  <c r="F15" i="1"/>
  <c r="F17" i="1"/>
  <c r="G17" i="1"/>
  <c r="G16" i="1"/>
  <c r="G15" i="1"/>
  <c r="F13" i="1"/>
  <c r="G18" i="1"/>
  <c r="G13" i="1"/>
  <c r="G14" i="1"/>
  <c r="G19" i="1"/>
</calcChain>
</file>

<file path=xl/sharedStrings.xml><?xml version="1.0" encoding="utf-8"?>
<sst xmlns="http://schemas.openxmlformats.org/spreadsheetml/2006/main" count="84" uniqueCount="32">
  <si>
    <t>Age</t>
  </si>
  <si>
    <t>Income</t>
  </si>
  <si>
    <t>Index</t>
  </si>
  <si>
    <t>Step1: Choose 2 Random Records as Cluster Centroids</t>
  </si>
  <si>
    <t>C[1,1]</t>
  </si>
  <si>
    <t>C[1,2]</t>
  </si>
  <si>
    <t>Step2: Calculate new distance from new clusters</t>
  </si>
  <si>
    <t>0,1,4</t>
  </si>
  <si>
    <t>2,3,5,6</t>
  </si>
  <si>
    <t>Final Centroids</t>
  </si>
  <si>
    <t>Step2: Update Minimum distance of all the points from new Cluster</t>
  </si>
  <si>
    <t>Cluster:</t>
  </si>
  <si>
    <t>Step3: Update Minimum distance of all the points from new Cluster</t>
  </si>
  <si>
    <t>2,3</t>
  </si>
  <si>
    <t>C2[2,3,5]</t>
  </si>
  <si>
    <t>Step4: Update Minimum distance of all the points from new Cluster</t>
  </si>
  <si>
    <t>2,3,5</t>
  </si>
  <si>
    <t>Minimum</t>
  </si>
  <si>
    <t>C1[0,4]</t>
  </si>
  <si>
    <t>C[2,1]</t>
  </si>
  <si>
    <t>C[2,2]</t>
  </si>
  <si>
    <t>C[1,3]</t>
  </si>
  <si>
    <t>Step1: Create Lower Triangular Distance Matrix</t>
  </si>
  <si>
    <t>0,4</t>
  </si>
  <si>
    <t>C[2,3]</t>
  </si>
  <si>
    <t>C[0,1,4]</t>
  </si>
  <si>
    <t>Min</t>
  </si>
  <si>
    <t>C2[0,1,4,2,3,5]</t>
  </si>
  <si>
    <t>0,1,4,2,3,5,</t>
  </si>
  <si>
    <t>C2[0,1,4,2,3,5,6]</t>
  </si>
  <si>
    <t>Step2: Calculate new distance from new clusters. New centroids is the average value of dimention of points in the cluster.</t>
  </si>
  <si>
    <t>Minimum of 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</si>
</sst>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5717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43" fontId="0" fillId="0" borderId="0" xfId="1" applyFont="1"/>
    <xf numFmtId="164" fontId="0" fillId="0" borderId="0" xfId="0" applyNumberFormat="1"/>
    <xf numFmtId="2" fontId="0" fillId="0" borderId="0" xfId="0" applyNumberFormat="1"/>
    <xf numFmtId="0" fontId="2" fillId="3" borderId="1" xfId="0" applyFont="1" applyFill="1" applyBorder="1"/>
    <xf numFmtId="2" fontId="2" fillId="3" borderId="1" xfId="0" applyNumberFormat="1" applyFont="1" applyFill="1" applyBorder="1"/>
    <xf numFmtId="0" fontId="0" fillId="4" borderId="0" xfId="0" applyFill="1"/>
    <xf numFmtId="0" fontId="0" fillId="0" borderId="1" xfId="0" applyBorder="1"/>
    <xf numFmtId="0" fontId="0" fillId="2" borderId="1" xfId="0" applyFill="1" applyBorder="1"/>
    <xf numFmtId="0" fontId="0" fillId="5" borderId="0" xfId="0" applyFill="1"/>
    <xf numFmtId="0" fontId="3" fillId="5" borderId="0" xfId="0" applyFon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/>
    <xf numFmtId="1" fontId="0" fillId="0" borderId="0" xfId="0" applyNumberFormat="1" applyFill="1"/>
    <xf numFmtId="0" fontId="3" fillId="6" borderId="0" xfId="0" applyFont="1" applyFill="1"/>
    <xf numFmtId="0" fontId="0" fillId="7" borderId="0" xfId="0" applyFill="1"/>
    <xf numFmtId="0" fontId="4" fillId="8" borderId="0" xfId="0" applyFont="1" applyFill="1"/>
    <xf numFmtId="0" fontId="0" fillId="0" borderId="0" xfId="0" applyAlignment="1">
      <alignment wrapText="1"/>
    </xf>
    <xf numFmtId="0" fontId="0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2DDFF-F985-654E-8A57-3295AB8E6FF1}">
  <dimension ref="A1:H19"/>
  <sheetViews>
    <sheetView zoomScale="125" zoomScaleNormal="75" workbookViewId="0">
      <selection activeCell="G5" sqref="G5"/>
    </sheetView>
  </sheetViews>
  <sheetFormatPr baseColWidth="10" defaultRowHeight="16" x14ac:dyDescent="0.2"/>
  <cols>
    <col min="6" max="6" width="13" bestFit="1" customWidth="1"/>
  </cols>
  <sheetData>
    <row r="1" spans="1:8" x14ac:dyDescent="0.2">
      <c r="A1" s="9" t="s">
        <v>2</v>
      </c>
      <c r="B1" s="9" t="s">
        <v>0</v>
      </c>
      <c r="C1" s="9" t="s">
        <v>1</v>
      </c>
      <c r="E1" s="1" t="s">
        <v>3</v>
      </c>
    </row>
    <row r="2" spans="1:8" x14ac:dyDescent="0.2">
      <c r="A2" s="9">
        <v>0</v>
      </c>
      <c r="B2" s="10">
        <v>25</v>
      </c>
      <c r="C2" s="10">
        <v>15000</v>
      </c>
      <c r="E2" t="s">
        <v>2</v>
      </c>
      <c r="F2" t="s">
        <v>4</v>
      </c>
      <c r="G2" t="s">
        <v>5</v>
      </c>
      <c r="H2" t="s">
        <v>21</v>
      </c>
    </row>
    <row r="3" spans="1:8" x14ac:dyDescent="0.2">
      <c r="A3" s="9">
        <v>1</v>
      </c>
      <c r="B3" s="9">
        <v>23</v>
      </c>
      <c r="C3" s="9">
        <v>14500</v>
      </c>
      <c r="E3">
        <v>0</v>
      </c>
      <c r="F3" s="3">
        <f>((B2- $B$2)^2 + (C2 - $C$2)^2)^0.5</f>
        <v>0</v>
      </c>
      <c r="G3" s="3">
        <f>((B2 - $B$5)^2 + (C2 - $C$5)^2)^0.5</f>
        <v>1500.0119999520005</v>
      </c>
    </row>
    <row r="4" spans="1:8" x14ac:dyDescent="0.2">
      <c r="A4" s="9">
        <v>2</v>
      </c>
      <c r="B4" s="9">
        <v>28</v>
      </c>
      <c r="C4" s="9">
        <v>17000</v>
      </c>
      <c r="E4">
        <v>1</v>
      </c>
      <c r="F4" s="3">
        <f t="shared" ref="F4:F9" si="0">((B3- $B$2)^2 + (C3 - $C$2)^2)^0.5</f>
        <v>500.00399998400013</v>
      </c>
      <c r="G4" s="3">
        <f t="shared" ref="G4:G9" si="1">((B3 - $B$5)^2 + (C3 - $C$5)^2)^0.5</f>
        <v>2000.0159999360005</v>
      </c>
    </row>
    <row r="5" spans="1:8" x14ac:dyDescent="0.2">
      <c r="A5" s="9">
        <v>3</v>
      </c>
      <c r="B5" s="10">
        <v>31</v>
      </c>
      <c r="C5" s="10">
        <v>16500</v>
      </c>
      <c r="E5">
        <v>2</v>
      </c>
      <c r="F5" s="3">
        <f t="shared" si="0"/>
        <v>2000.0022499987344</v>
      </c>
      <c r="G5" s="3">
        <f t="shared" si="1"/>
        <v>500.00899991900144</v>
      </c>
    </row>
    <row r="6" spans="1:8" x14ac:dyDescent="0.2">
      <c r="A6" s="9">
        <v>4</v>
      </c>
      <c r="B6" s="9">
        <v>26</v>
      </c>
      <c r="C6" s="9">
        <v>14800</v>
      </c>
      <c r="E6">
        <v>3</v>
      </c>
      <c r="F6" s="3">
        <f t="shared" si="0"/>
        <v>1500.0119999520005</v>
      </c>
      <c r="G6" s="3">
        <f t="shared" si="1"/>
        <v>0</v>
      </c>
    </row>
    <row r="7" spans="1:8" x14ac:dyDescent="0.2">
      <c r="A7" s="9">
        <v>5</v>
      </c>
      <c r="B7" s="9">
        <v>33</v>
      </c>
      <c r="C7" s="9">
        <v>17500</v>
      </c>
      <c r="E7">
        <v>4</v>
      </c>
      <c r="F7" s="3">
        <f t="shared" si="0"/>
        <v>200.00249998437519</v>
      </c>
      <c r="G7" s="3">
        <f t="shared" si="1"/>
        <v>1700.0073529252747</v>
      </c>
    </row>
    <row r="8" spans="1:8" x14ac:dyDescent="0.2">
      <c r="A8" s="9">
        <v>6</v>
      </c>
      <c r="B8" s="9">
        <v>39</v>
      </c>
      <c r="C8" s="9">
        <v>21000</v>
      </c>
      <c r="E8">
        <v>5</v>
      </c>
      <c r="F8" s="3">
        <f t="shared" si="0"/>
        <v>2500.0127999672322</v>
      </c>
      <c r="G8" s="3">
        <f t="shared" si="1"/>
        <v>1000.001999998</v>
      </c>
    </row>
    <row r="9" spans="1:8" x14ac:dyDescent="0.2">
      <c r="E9">
        <v>6</v>
      </c>
      <c r="F9" s="3">
        <f t="shared" si="0"/>
        <v>6000.0163333111022</v>
      </c>
      <c r="G9" s="3">
        <f t="shared" si="1"/>
        <v>4500.0071111054922</v>
      </c>
    </row>
    <row r="10" spans="1:8" x14ac:dyDescent="0.2">
      <c r="A10" t="s">
        <v>4</v>
      </c>
      <c r="B10">
        <v>25</v>
      </c>
      <c r="C10">
        <v>15000</v>
      </c>
      <c r="D10" t="s">
        <v>7</v>
      </c>
    </row>
    <row r="11" spans="1:8" x14ac:dyDescent="0.2">
      <c r="A11" t="s">
        <v>5</v>
      </c>
      <c r="B11">
        <v>31</v>
      </c>
      <c r="C11">
        <v>16500</v>
      </c>
      <c r="D11" t="s">
        <v>8</v>
      </c>
      <c r="E11" s="1" t="s">
        <v>30</v>
      </c>
    </row>
    <row r="12" spans="1:8" x14ac:dyDescent="0.2">
      <c r="E12" t="s">
        <v>2</v>
      </c>
      <c r="F12" t="s">
        <v>4</v>
      </c>
      <c r="G12" t="s">
        <v>5</v>
      </c>
    </row>
    <row r="13" spans="1:8" x14ac:dyDescent="0.2">
      <c r="A13" t="s">
        <v>19</v>
      </c>
      <c r="B13">
        <f>AVERAGE(B2,B3,B6)</f>
        <v>24.666666666666668</v>
      </c>
      <c r="C13">
        <f>AVERAGE(C2,C3,C6)</f>
        <v>14766.666666666666</v>
      </c>
      <c r="D13" t="s">
        <v>7</v>
      </c>
      <c r="E13">
        <v>0</v>
      </c>
      <c r="F13" s="3"/>
      <c r="G13" s="3"/>
    </row>
    <row r="14" spans="1:8" x14ac:dyDescent="0.2">
      <c r="A14" t="s">
        <v>20</v>
      </c>
      <c r="B14">
        <f>AVERAGE(B4,B5,B7,B8)</f>
        <v>32.75</v>
      </c>
      <c r="C14">
        <f>AVERAGE(C4,C5,C7,C8)</f>
        <v>18000</v>
      </c>
      <c r="D14" t="s">
        <v>8</v>
      </c>
      <c r="E14">
        <v>1</v>
      </c>
      <c r="F14" s="3"/>
      <c r="G14" s="3"/>
    </row>
    <row r="15" spans="1:8" x14ac:dyDescent="0.2">
      <c r="E15">
        <v>2</v>
      </c>
      <c r="F15" s="3"/>
      <c r="G15" s="3"/>
    </row>
    <row r="16" spans="1:8" x14ac:dyDescent="0.2">
      <c r="E16">
        <v>3</v>
      </c>
      <c r="F16" s="3"/>
      <c r="G16" s="3"/>
    </row>
    <row r="17" spans="5:7" x14ac:dyDescent="0.2">
      <c r="E17">
        <v>4</v>
      </c>
      <c r="F17" s="3"/>
      <c r="G17" s="3"/>
    </row>
    <row r="18" spans="5:7" x14ac:dyDescent="0.2">
      <c r="E18">
        <v>5</v>
      </c>
      <c r="F18" s="3"/>
      <c r="G18" s="3"/>
    </row>
    <row r="19" spans="5:7" x14ac:dyDescent="0.2">
      <c r="E19">
        <v>6</v>
      </c>
      <c r="F19" s="3"/>
      <c r="G1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B0082-CD6D-1B4E-AE2F-DD80DBDEAAE9}">
  <dimension ref="A1:M48"/>
  <sheetViews>
    <sheetView tabSelected="1" zoomScale="150" zoomScaleNormal="75" workbookViewId="0">
      <selection activeCell="F14" sqref="F14"/>
    </sheetView>
  </sheetViews>
  <sheetFormatPr baseColWidth="10" defaultRowHeight="16" x14ac:dyDescent="0.2"/>
  <cols>
    <col min="1" max="1" width="20.83203125" customWidth="1"/>
    <col min="5" max="5" width="13.83203125" customWidth="1"/>
    <col min="6" max="6" width="11.1640625" customWidth="1"/>
    <col min="7" max="11" width="8.5" customWidth="1"/>
    <col min="12" max="12" width="18.6640625" customWidth="1"/>
  </cols>
  <sheetData>
    <row r="1" spans="1:13" x14ac:dyDescent="0.2">
      <c r="A1" t="s">
        <v>2</v>
      </c>
      <c r="B1" t="s">
        <v>0</v>
      </c>
      <c r="C1" t="s">
        <v>1</v>
      </c>
      <c r="E1" s="1" t="s">
        <v>22</v>
      </c>
    </row>
    <row r="2" spans="1:13" x14ac:dyDescent="0.2">
      <c r="A2">
        <v>0</v>
      </c>
      <c r="B2" s="2">
        <v>25</v>
      </c>
      <c r="C2" s="2">
        <v>15000</v>
      </c>
      <c r="E2" s="11">
        <v>0</v>
      </c>
      <c r="F2" s="8"/>
      <c r="L2" t="s">
        <v>17</v>
      </c>
      <c r="M2">
        <f>MIN(F2:K8)</f>
        <v>200.00249998437519</v>
      </c>
    </row>
    <row r="3" spans="1:13" x14ac:dyDescent="0.2">
      <c r="A3">
        <v>1</v>
      </c>
      <c r="B3">
        <v>23</v>
      </c>
      <c r="C3">
        <v>14500</v>
      </c>
      <c r="E3" s="12">
        <v>1</v>
      </c>
      <c r="F3" s="17">
        <f>((B3-$B$2)^2+(C3-$C$2)^2)^0.5</f>
        <v>500.00399998400013</v>
      </c>
      <c r="G3" s="8"/>
      <c r="L3" t="s">
        <v>11</v>
      </c>
      <c r="M3" t="s">
        <v>18</v>
      </c>
    </row>
    <row r="4" spans="1:13" x14ac:dyDescent="0.2">
      <c r="A4">
        <v>2</v>
      </c>
      <c r="B4">
        <v>28</v>
      </c>
      <c r="C4">
        <v>17000</v>
      </c>
      <c r="E4" s="11">
        <v>2</v>
      </c>
      <c r="F4" s="18">
        <f t="shared" ref="F4:F8" si="0">((B4-$B$2)^2+(C4-$C$2)^2)^0.5</f>
        <v>2000.0022499987344</v>
      </c>
      <c r="G4">
        <f>((B4-$B$3)^2 +(C4-$C$3)^2)^0.5</f>
        <v>2500.0049999950002</v>
      </c>
      <c r="H4" s="8"/>
    </row>
    <row r="5" spans="1:13" x14ac:dyDescent="0.2">
      <c r="A5">
        <v>3</v>
      </c>
      <c r="B5" s="2">
        <v>31</v>
      </c>
      <c r="C5" s="2">
        <v>16500</v>
      </c>
      <c r="E5" s="11">
        <v>3</v>
      </c>
      <c r="F5">
        <f t="shared" si="0"/>
        <v>1500.0119999520005</v>
      </c>
      <c r="G5">
        <f t="shared" ref="G5:G8" si="1">((B5-$B$3)^2 +(C5-$C$3)^2)^0.5</f>
        <v>2000.0159999360005</v>
      </c>
      <c r="H5">
        <f t="shared" ref="H5:H8" si="2">((B5-$B$4)^2 + (C5-$C$4)^2)^0.5</f>
        <v>500.00899991900144</v>
      </c>
      <c r="I5" s="8"/>
    </row>
    <row r="6" spans="1:13" x14ac:dyDescent="0.2">
      <c r="A6">
        <v>4</v>
      </c>
      <c r="B6">
        <v>26</v>
      </c>
      <c r="C6">
        <v>14800</v>
      </c>
      <c r="E6" s="11">
        <v>4</v>
      </c>
      <c r="F6">
        <f t="shared" si="0"/>
        <v>200.00249998437519</v>
      </c>
      <c r="G6">
        <f t="shared" si="1"/>
        <v>300.01499962501873</v>
      </c>
      <c r="H6" s="18">
        <f t="shared" si="2"/>
        <v>2200.0009090907211</v>
      </c>
      <c r="I6">
        <f t="shared" ref="I6:I8" si="3">((B6-$B$5)^2+(C6-$C$5)^2)^0.5</f>
        <v>1700.0073529252747</v>
      </c>
      <c r="J6" s="8"/>
    </row>
    <row r="7" spans="1:13" x14ac:dyDescent="0.2">
      <c r="A7">
        <v>5</v>
      </c>
      <c r="B7">
        <v>33</v>
      </c>
      <c r="C7">
        <v>17500</v>
      </c>
      <c r="E7" s="11">
        <v>5</v>
      </c>
      <c r="F7">
        <f t="shared" si="0"/>
        <v>2500.0127999672322</v>
      </c>
      <c r="G7">
        <f t="shared" si="1"/>
        <v>3000.0166666203704</v>
      </c>
      <c r="H7">
        <f t="shared" si="2"/>
        <v>500.02499937503126</v>
      </c>
      <c r="I7">
        <f t="shared" si="3"/>
        <v>1000.001999998</v>
      </c>
      <c r="J7">
        <f t="shared" ref="J7:J8" si="4">((B7-$B$6)^2 + (C7 - $C$6)^2)^0.5</f>
        <v>2700.0090740588262</v>
      </c>
      <c r="K7" s="8"/>
    </row>
    <row r="8" spans="1:13" x14ac:dyDescent="0.2">
      <c r="A8">
        <v>6</v>
      </c>
      <c r="B8">
        <v>39</v>
      </c>
      <c r="C8">
        <v>21000</v>
      </c>
      <c r="E8" s="11">
        <v>6</v>
      </c>
      <c r="F8">
        <f t="shared" si="0"/>
        <v>6000.0163333111022</v>
      </c>
      <c r="G8">
        <f t="shared" si="1"/>
        <v>6500.0196922778623</v>
      </c>
      <c r="H8">
        <f t="shared" si="2"/>
        <v>4000.0151249714045</v>
      </c>
      <c r="I8">
        <f t="shared" si="3"/>
        <v>4500.0071111054922</v>
      </c>
      <c r="J8">
        <f t="shared" si="4"/>
        <v>6200.0136290172786</v>
      </c>
      <c r="K8">
        <f>((B8-$B$7)^2 + (C8 - $C$7)^2)^0.5</f>
        <v>3500.0051428533643</v>
      </c>
      <c r="L8" s="8"/>
    </row>
    <row r="9" spans="1:13" x14ac:dyDescent="0.2">
      <c r="F9" s="12">
        <v>0</v>
      </c>
      <c r="G9" s="11">
        <v>1</v>
      </c>
      <c r="H9" s="11">
        <v>2</v>
      </c>
      <c r="I9" s="11">
        <v>3</v>
      </c>
      <c r="J9" s="11">
        <v>4</v>
      </c>
      <c r="K9" s="11">
        <v>5</v>
      </c>
      <c r="L9" s="11">
        <v>6</v>
      </c>
    </row>
    <row r="11" spans="1:13" ht="34" x14ac:dyDescent="0.2">
      <c r="A11" s="20" t="s">
        <v>31</v>
      </c>
      <c r="B11">
        <v>25</v>
      </c>
      <c r="C11">
        <v>14800</v>
      </c>
    </row>
    <row r="12" spans="1:13" x14ac:dyDescent="0.2">
      <c r="E12" s="1" t="s">
        <v>10</v>
      </c>
    </row>
    <row r="13" spans="1:13" x14ac:dyDescent="0.2">
      <c r="E13" s="12" t="s">
        <v>23</v>
      </c>
      <c r="F13" s="8"/>
      <c r="G13" s="16"/>
      <c r="H13" s="16"/>
      <c r="I13" s="16"/>
      <c r="J13" s="14"/>
      <c r="K13" s="14"/>
      <c r="L13" s="13"/>
    </row>
    <row r="14" spans="1:13" x14ac:dyDescent="0.2">
      <c r="E14" s="11">
        <v>1</v>
      </c>
      <c r="F14" s="21">
        <f>((B3-$B$11)^2+(C3-$C$11)^2)^0.5</f>
        <v>300.00666659259423</v>
      </c>
      <c r="G14" s="8"/>
      <c r="H14" s="16"/>
      <c r="I14" s="16"/>
      <c r="J14" s="14"/>
      <c r="K14" s="14"/>
      <c r="L14" s="13"/>
    </row>
    <row r="15" spans="1:13" x14ac:dyDescent="0.2">
      <c r="E15" s="11">
        <v>2</v>
      </c>
      <c r="F15" s="16">
        <v>2000.0022499987299</v>
      </c>
      <c r="G15" s="16">
        <v>2500.0049999950002</v>
      </c>
      <c r="H15" s="8"/>
      <c r="I15" s="16"/>
      <c r="J15" s="14"/>
      <c r="K15" s="14"/>
      <c r="L15" t="s">
        <v>17</v>
      </c>
      <c r="M15" s="5">
        <f>MIN(F14:K18)</f>
        <v>300.00666659259423</v>
      </c>
    </row>
    <row r="16" spans="1:13" x14ac:dyDescent="0.2">
      <c r="E16" s="11">
        <v>3</v>
      </c>
      <c r="F16" s="16">
        <v>1500</v>
      </c>
      <c r="G16" s="16">
        <v>2000</v>
      </c>
      <c r="H16" s="16">
        <v>500.01</v>
      </c>
      <c r="I16" s="8"/>
      <c r="J16" s="14"/>
      <c r="K16" s="14"/>
      <c r="L16" s="13" t="s">
        <v>11</v>
      </c>
      <c r="M16" t="s">
        <v>25</v>
      </c>
    </row>
    <row r="17" spans="5:13" x14ac:dyDescent="0.2">
      <c r="E17" s="11">
        <v>5</v>
      </c>
      <c r="F17" s="16">
        <v>2500.0128</v>
      </c>
      <c r="G17" s="13">
        <v>3000</v>
      </c>
      <c r="H17" s="13">
        <v>500.02</v>
      </c>
      <c r="I17" s="16">
        <v>1000</v>
      </c>
      <c r="J17" s="8"/>
      <c r="K17" s="14"/>
      <c r="L17" s="13"/>
    </row>
    <row r="18" spans="5:13" x14ac:dyDescent="0.2">
      <c r="E18" s="11">
        <v>6</v>
      </c>
      <c r="F18" s="16">
        <v>6000.0163000000002</v>
      </c>
      <c r="G18" s="13">
        <v>6500</v>
      </c>
      <c r="H18" s="13">
        <v>4000</v>
      </c>
      <c r="I18" s="13">
        <v>4500</v>
      </c>
      <c r="J18" s="14">
        <v>3500</v>
      </c>
      <c r="K18" s="8"/>
      <c r="L18" s="13"/>
    </row>
    <row r="19" spans="5:13" x14ac:dyDescent="0.2">
      <c r="F19" s="12" t="s">
        <v>23</v>
      </c>
      <c r="G19" s="11">
        <v>1</v>
      </c>
      <c r="H19" s="11">
        <v>2</v>
      </c>
      <c r="I19" s="11">
        <v>3</v>
      </c>
      <c r="J19" s="11">
        <v>5</v>
      </c>
      <c r="K19">
        <v>6</v>
      </c>
      <c r="L19" s="13"/>
    </row>
    <row r="21" spans="5:13" x14ac:dyDescent="0.2">
      <c r="E21" s="1" t="s">
        <v>12</v>
      </c>
    </row>
    <row r="22" spans="5:13" x14ac:dyDescent="0.2">
      <c r="F22" s="14"/>
      <c r="G22" s="14"/>
      <c r="H22" s="14"/>
      <c r="I22" s="14"/>
      <c r="J22" s="14"/>
      <c r="K22" s="14"/>
      <c r="L22" s="13"/>
    </row>
    <row r="23" spans="5:13" x14ac:dyDescent="0.2">
      <c r="E23" s="12" t="s">
        <v>7</v>
      </c>
      <c r="F23" s="8"/>
      <c r="G23" s="14"/>
      <c r="H23" s="14"/>
      <c r="I23" s="14"/>
      <c r="J23" s="14"/>
      <c r="K23" s="14"/>
      <c r="L23" s="13"/>
    </row>
    <row r="24" spans="5:13" x14ac:dyDescent="0.2">
      <c r="E24" s="11">
        <v>2</v>
      </c>
      <c r="F24" s="14">
        <v>2000</v>
      </c>
      <c r="G24" s="8"/>
      <c r="H24" s="14"/>
      <c r="I24" s="14"/>
      <c r="J24" s="14"/>
      <c r="K24" s="14"/>
      <c r="L24" s="13" t="s">
        <v>17</v>
      </c>
      <c r="M24">
        <f>MIN(F23:I26)</f>
        <v>500.01</v>
      </c>
    </row>
    <row r="25" spans="5:13" x14ac:dyDescent="0.2">
      <c r="E25" s="11">
        <v>3</v>
      </c>
      <c r="F25" s="14">
        <v>1500</v>
      </c>
      <c r="G25" s="16">
        <v>500.01</v>
      </c>
      <c r="H25" s="8"/>
      <c r="I25" s="14"/>
      <c r="J25" s="14"/>
      <c r="K25" s="14"/>
      <c r="L25" s="13" t="s">
        <v>11</v>
      </c>
      <c r="M25" t="s">
        <v>24</v>
      </c>
    </row>
    <row r="26" spans="5:13" x14ac:dyDescent="0.2">
      <c r="E26" s="11">
        <v>5</v>
      </c>
      <c r="F26" s="14">
        <v>2500</v>
      </c>
      <c r="G26" s="13">
        <v>500.02</v>
      </c>
      <c r="H26" s="16">
        <v>1000</v>
      </c>
      <c r="I26" s="8"/>
      <c r="J26" s="14"/>
      <c r="K26" s="16"/>
      <c r="L26" s="13"/>
    </row>
    <row r="27" spans="5:13" x14ac:dyDescent="0.2">
      <c r="E27" s="11">
        <v>6</v>
      </c>
      <c r="F27" s="14">
        <v>6000</v>
      </c>
      <c r="G27" s="13">
        <v>4000</v>
      </c>
      <c r="H27" s="13">
        <v>4500</v>
      </c>
      <c r="I27" s="14">
        <v>3500</v>
      </c>
      <c r="J27" s="8"/>
      <c r="L27" s="13"/>
    </row>
    <row r="28" spans="5:13" x14ac:dyDescent="0.2">
      <c r="F28" s="19" t="s">
        <v>7</v>
      </c>
      <c r="G28" s="12">
        <v>2</v>
      </c>
      <c r="H28" s="11">
        <v>3</v>
      </c>
      <c r="I28" s="11">
        <v>5</v>
      </c>
      <c r="J28">
        <v>6</v>
      </c>
    </row>
    <row r="29" spans="5:13" x14ac:dyDescent="0.2">
      <c r="E29" s="1" t="s">
        <v>15</v>
      </c>
    </row>
    <row r="30" spans="5:13" x14ac:dyDescent="0.2">
      <c r="F30" s="15"/>
      <c r="G30" s="14"/>
      <c r="H30" s="14"/>
      <c r="I30" s="14"/>
      <c r="J30" s="14"/>
      <c r="K30" s="14"/>
      <c r="L30" s="13"/>
    </row>
    <row r="31" spans="5:13" x14ac:dyDescent="0.2">
      <c r="E31" s="12" t="s">
        <v>7</v>
      </c>
      <c r="F31" s="8"/>
      <c r="G31" s="16"/>
      <c r="H31" s="14"/>
      <c r="I31" s="14"/>
      <c r="J31" s="14"/>
      <c r="K31" s="14"/>
      <c r="L31" s="13"/>
    </row>
    <row r="32" spans="5:13" x14ac:dyDescent="0.2">
      <c r="E32" s="12" t="s">
        <v>13</v>
      </c>
      <c r="F32" s="4">
        <v>1500</v>
      </c>
      <c r="G32" s="8"/>
      <c r="H32" s="16"/>
      <c r="I32" s="14"/>
      <c r="J32" s="14"/>
      <c r="K32" s="14"/>
      <c r="L32" s="13" t="s">
        <v>26</v>
      </c>
      <c r="M32">
        <f>MIN(F31:I34)</f>
        <v>500.02</v>
      </c>
    </row>
    <row r="33" spans="5:13" x14ac:dyDescent="0.2">
      <c r="E33" s="11">
        <v>5</v>
      </c>
      <c r="F33">
        <v>2500</v>
      </c>
      <c r="G33" s="13">
        <v>500.02</v>
      </c>
      <c r="H33" s="8"/>
      <c r="I33" s="16"/>
      <c r="J33" s="14"/>
      <c r="K33" s="14"/>
      <c r="L33" s="13" t="s">
        <v>11</v>
      </c>
      <c r="M33" t="s">
        <v>14</v>
      </c>
    </row>
    <row r="34" spans="5:13" x14ac:dyDescent="0.2">
      <c r="E34" s="11">
        <v>6</v>
      </c>
      <c r="F34">
        <v>6000</v>
      </c>
      <c r="G34" s="13">
        <v>4000</v>
      </c>
      <c r="H34" s="13">
        <v>3500</v>
      </c>
      <c r="I34" s="8"/>
      <c r="J34" s="13"/>
      <c r="K34" s="16"/>
      <c r="L34" s="13"/>
    </row>
    <row r="35" spans="5:13" x14ac:dyDescent="0.2">
      <c r="F35" s="12" t="s">
        <v>7</v>
      </c>
      <c r="G35" s="12" t="s">
        <v>13</v>
      </c>
      <c r="H35" s="11">
        <v>5</v>
      </c>
      <c r="I35" s="11">
        <v>6</v>
      </c>
      <c r="J35" s="14"/>
      <c r="L35" s="13"/>
    </row>
    <row r="38" spans="5:13" x14ac:dyDescent="0.2">
      <c r="F38" s="14"/>
      <c r="G38" s="16"/>
      <c r="H38" s="14"/>
      <c r="I38" s="14"/>
      <c r="J38" s="14"/>
      <c r="K38" s="14"/>
      <c r="L38" s="13"/>
    </row>
    <row r="39" spans="5:13" x14ac:dyDescent="0.2">
      <c r="E39" s="12" t="s">
        <v>7</v>
      </c>
      <c r="F39" s="8"/>
      <c r="G39" s="14"/>
      <c r="H39" s="16"/>
      <c r="I39" s="14"/>
      <c r="J39" s="14"/>
      <c r="K39" s="14"/>
      <c r="L39" s="13" t="s">
        <v>26</v>
      </c>
      <c r="M39">
        <f>MIN(F38:I41)</f>
        <v>1500</v>
      </c>
    </row>
    <row r="40" spans="5:13" x14ac:dyDescent="0.2">
      <c r="E40" s="12" t="s">
        <v>16</v>
      </c>
      <c r="F40">
        <v>1500</v>
      </c>
      <c r="G40" s="8"/>
      <c r="H40" s="14"/>
      <c r="I40" s="16"/>
      <c r="J40" s="14"/>
      <c r="K40" s="14"/>
      <c r="L40" s="13" t="s">
        <v>11</v>
      </c>
      <c r="M40" t="s">
        <v>27</v>
      </c>
    </row>
    <row r="41" spans="5:13" x14ac:dyDescent="0.2">
      <c r="E41" s="11">
        <v>6</v>
      </c>
      <c r="F41">
        <v>6000</v>
      </c>
      <c r="G41" s="13">
        <v>3500</v>
      </c>
      <c r="H41" s="8"/>
      <c r="I41" s="14"/>
      <c r="J41" s="13"/>
      <c r="K41" s="16"/>
      <c r="L41" s="13"/>
    </row>
    <row r="42" spans="5:13" x14ac:dyDescent="0.2">
      <c r="F42" s="12" t="s">
        <v>7</v>
      </c>
      <c r="G42" s="12" t="s">
        <v>16</v>
      </c>
      <c r="H42" s="11">
        <v>6</v>
      </c>
      <c r="I42" s="11"/>
      <c r="J42" s="14"/>
      <c r="L42" s="13"/>
    </row>
    <row r="45" spans="5:13" x14ac:dyDescent="0.2">
      <c r="E45" s="12"/>
      <c r="F45" s="14"/>
      <c r="G45" s="14"/>
      <c r="H45" s="14"/>
      <c r="I45" s="14"/>
      <c r="J45" s="14"/>
      <c r="K45" s="14"/>
      <c r="L45" s="13" t="s">
        <v>26</v>
      </c>
      <c r="M45">
        <f>MIN(F44:I47)</f>
        <v>3500</v>
      </c>
    </row>
    <row r="46" spans="5:13" x14ac:dyDescent="0.2">
      <c r="E46" s="12" t="s">
        <v>28</v>
      </c>
      <c r="F46" s="8"/>
      <c r="G46" s="14"/>
      <c r="H46" s="14"/>
      <c r="I46" s="14"/>
      <c r="J46" s="14"/>
      <c r="K46" s="14"/>
      <c r="L46" s="13" t="s">
        <v>11</v>
      </c>
      <c r="M46" t="s">
        <v>14</v>
      </c>
    </row>
    <row r="47" spans="5:13" x14ac:dyDescent="0.2">
      <c r="E47" s="11">
        <v>6</v>
      </c>
      <c r="F47" s="14">
        <v>3500</v>
      </c>
      <c r="G47" s="8"/>
      <c r="H47" s="14"/>
      <c r="I47" s="14"/>
      <c r="J47" s="13"/>
      <c r="K47" s="16"/>
      <c r="L47" s="13"/>
    </row>
    <row r="48" spans="5:13" x14ac:dyDescent="0.2">
      <c r="F48" s="12" t="s">
        <v>28</v>
      </c>
      <c r="G48" s="12">
        <v>6</v>
      </c>
      <c r="H48" s="14"/>
      <c r="I48" s="14"/>
      <c r="J48" s="14"/>
      <c r="L48" s="13" t="s">
        <v>11</v>
      </c>
      <c r="M48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85862-95D5-E140-89DD-7EBF637FD475}">
  <dimension ref="A1:G19"/>
  <sheetViews>
    <sheetView zoomScale="150" zoomScaleNormal="140" workbookViewId="0">
      <selection activeCell="C5" sqref="C5"/>
    </sheetView>
  </sheetViews>
  <sheetFormatPr baseColWidth="10" defaultRowHeight="16" x14ac:dyDescent="0.2"/>
  <cols>
    <col min="1" max="1" width="13.5" bestFit="1" customWidth="1"/>
    <col min="3" max="3" width="11.33203125" bestFit="1" customWidth="1"/>
    <col min="4" max="4" width="9.6640625" bestFit="1" customWidth="1"/>
    <col min="6" max="7" width="12.33203125" bestFit="1" customWidth="1"/>
  </cols>
  <sheetData>
    <row r="1" spans="1:7" x14ac:dyDescent="0.2">
      <c r="A1" t="s">
        <v>2</v>
      </c>
      <c r="B1" t="s">
        <v>0</v>
      </c>
      <c r="C1" t="s">
        <v>1</v>
      </c>
      <c r="E1" s="1" t="s">
        <v>3</v>
      </c>
    </row>
    <row r="2" spans="1:7" x14ac:dyDescent="0.2">
      <c r="A2">
        <v>0</v>
      </c>
      <c r="B2" s="2">
        <v>25</v>
      </c>
      <c r="C2" s="2">
        <v>15000</v>
      </c>
      <c r="E2" t="s">
        <v>2</v>
      </c>
      <c r="F2" t="s">
        <v>4</v>
      </c>
      <c r="G2" t="s">
        <v>5</v>
      </c>
    </row>
    <row r="3" spans="1:7" x14ac:dyDescent="0.2">
      <c r="A3">
        <v>1</v>
      </c>
      <c r="B3">
        <v>23</v>
      </c>
      <c r="C3">
        <v>14500</v>
      </c>
      <c r="E3">
        <v>0</v>
      </c>
      <c r="F3" s="3">
        <f>((B2-$B$10)^2 + (C2-$C$10)^2)^0.5</f>
        <v>0</v>
      </c>
      <c r="G3" s="3">
        <f>((B2-$B$11)^2 + (C2-$C$11)^2)^0.5</f>
        <v>1500.0119999520005</v>
      </c>
    </row>
    <row r="4" spans="1:7" x14ac:dyDescent="0.2">
      <c r="A4">
        <v>2</v>
      </c>
      <c r="B4">
        <v>28</v>
      </c>
      <c r="C4">
        <v>17000</v>
      </c>
      <c r="E4">
        <v>1</v>
      </c>
      <c r="F4" s="3">
        <f>((B3-$B$10)^2 + (C3-$C$10)^2)^0.5</f>
        <v>500.00399998400013</v>
      </c>
      <c r="G4" s="3">
        <f t="shared" ref="G4:G9" si="0">((B3-$B$11)^2 + (C3-$C$11)^2)^0.5</f>
        <v>2000.0159999360005</v>
      </c>
    </row>
    <row r="5" spans="1:7" x14ac:dyDescent="0.2">
      <c r="A5">
        <v>3</v>
      </c>
      <c r="B5" s="2">
        <v>31</v>
      </c>
      <c r="C5" s="2">
        <v>16500</v>
      </c>
      <c r="E5">
        <v>2</v>
      </c>
      <c r="F5" s="3">
        <f t="shared" ref="F5:F9" si="1">((B4-$B$10)^2 + (C4-$C$10)^2)^0.5</f>
        <v>2000.0022499987344</v>
      </c>
      <c r="G5" s="3">
        <f t="shared" si="0"/>
        <v>500.00899991900144</v>
      </c>
    </row>
    <row r="6" spans="1:7" x14ac:dyDescent="0.2">
      <c r="A6">
        <v>4</v>
      </c>
      <c r="B6">
        <v>26</v>
      </c>
      <c r="C6">
        <v>14800</v>
      </c>
      <c r="E6">
        <v>3</v>
      </c>
      <c r="F6" s="3">
        <f t="shared" si="1"/>
        <v>1500.0119999520005</v>
      </c>
      <c r="G6" s="3">
        <f t="shared" si="0"/>
        <v>0</v>
      </c>
    </row>
    <row r="7" spans="1:7" x14ac:dyDescent="0.2">
      <c r="A7">
        <v>5</v>
      </c>
      <c r="B7">
        <v>33</v>
      </c>
      <c r="C7">
        <v>17500</v>
      </c>
      <c r="E7">
        <v>4</v>
      </c>
      <c r="F7" s="3">
        <f t="shared" si="1"/>
        <v>200.00249998437519</v>
      </c>
      <c r="G7" s="3">
        <f t="shared" si="0"/>
        <v>1700.0073529252747</v>
      </c>
    </row>
    <row r="8" spans="1:7" x14ac:dyDescent="0.2">
      <c r="A8">
        <v>6</v>
      </c>
      <c r="B8">
        <v>39</v>
      </c>
      <c r="C8">
        <v>21000</v>
      </c>
      <c r="E8">
        <v>5</v>
      </c>
      <c r="F8" s="3">
        <f t="shared" si="1"/>
        <v>2500.0127999672322</v>
      </c>
      <c r="G8" s="3">
        <f t="shared" si="0"/>
        <v>1000.001999998</v>
      </c>
    </row>
    <row r="9" spans="1:7" x14ac:dyDescent="0.2">
      <c r="E9">
        <v>6</v>
      </c>
      <c r="F9" s="3">
        <f t="shared" si="1"/>
        <v>6000.0163333111022</v>
      </c>
      <c r="G9" s="3">
        <f t="shared" si="0"/>
        <v>4500.0071111054922</v>
      </c>
    </row>
    <row r="10" spans="1:7" x14ac:dyDescent="0.2">
      <c r="A10" t="s">
        <v>4</v>
      </c>
      <c r="B10">
        <v>25</v>
      </c>
      <c r="C10">
        <v>15000</v>
      </c>
      <c r="D10" t="s">
        <v>7</v>
      </c>
    </row>
    <row r="11" spans="1:7" x14ac:dyDescent="0.2">
      <c r="A11" t="s">
        <v>5</v>
      </c>
      <c r="B11">
        <v>31</v>
      </c>
      <c r="C11">
        <v>16500</v>
      </c>
      <c r="D11" t="s">
        <v>8</v>
      </c>
      <c r="E11" s="1" t="s">
        <v>6</v>
      </c>
    </row>
    <row r="12" spans="1:7" x14ac:dyDescent="0.2">
      <c r="E12" t="s">
        <v>2</v>
      </c>
      <c r="F12" t="s">
        <v>4</v>
      </c>
      <c r="G12" t="s">
        <v>5</v>
      </c>
    </row>
    <row r="13" spans="1:7" x14ac:dyDescent="0.2">
      <c r="A13" t="s">
        <v>4</v>
      </c>
      <c r="B13">
        <f>AVERAGE(B2,B3,B6)</f>
        <v>24.666666666666668</v>
      </c>
      <c r="C13">
        <f>AVERAGE(C2,C3,C6)</f>
        <v>14766.666666666666</v>
      </c>
      <c r="D13" t="s">
        <v>7</v>
      </c>
      <c r="E13">
        <v>0</v>
      </c>
      <c r="F13" s="3">
        <f>((B2-$B$13)^2 + (C2-$C$13)^2)^0.5</f>
        <v>233.33357142845057</v>
      </c>
      <c r="G13" s="3">
        <f>((B2-$B$14)^2 + (C2-$C$14)^2)^0.5</f>
        <v>3000.0100103999653</v>
      </c>
    </row>
    <row r="14" spans="1:7" x14ac:dyDescent="0.2">
      <c r="A14" t="s">
        <v>5</v>
      </c>
      <c r="B14">
        <f>AVERAGE(B4,B5,B7,B8)</f>
        <v>32.75</v>
      </c>
      <c r="C14">
        <f>AVERAGE(C4,C5,C7,C8)</f>
        <v>18000</v>
      </c>
      <c r="D14" t="s">
        <v>8</v>
      </c>
      <c r="E14">
        <v>1</v>
      </c>
      <c r="F14" s="3">
        <f t="shared" ref="F14:F19" si="2">((B3-$B$13)^2 + (C3-$C$13)^2)^0.5</f>
        <v>266.67187494913776</v>
      </c>
      <c r="G14" s="3">
        <f t="shared" ref="G14:G19" si="3">((B3-$B$14)^2 + (C3-$C$14)^2)^0.5</f>
        <v>3500.0135803307962</v>
      </c>
    </row>
    <row r="15" spans="1:7" x14ac:dyDescent="0.2">
      <c r="E15">
        <v>2</v>
      </c>
      <c r="F15" s="3">
        <f t="shared" si="2"/>
        <v>2233.3358208941377</v>
      </c>
      <c r="G15" s="3">
        <f>((B4-$B$14)^2 + (C4-$C$14)^2)^0.5</f>
        <v>1000.0112811863675</v>
      </c>
    </row>
    <row r="16" spans="1:7" x14ac:dyDescent="0.2">
      <c r="A16" s="6" t="s">
        <v>9</v>
      </c>
      <c r="B16" s="6" t="s">
        <v>4</v>
      </c>
      <c r="C16" s="7">
        <v>24.666666666666668</v>
      </c>
      <c r="D16" s="7">
        <v>14766.666666666666</v>
      </c>
      <c r="E16">
        <v>3</v>
      </c>
      <c r="F16" s="3">
        <f t="shared" si="2"/>
        <v>1733.3449038075364</v>
      </c>
      <c r="G16" s="3">
        <f t="shared" si="3"/>
        <v>1500.0010208329859</v>
      </c>
    </row>
    <row r="17" spans="1:7" x14ac:dyDescent="0.2">
      <c r="A17" s="6"/>
      <c r="B17" s="6" t="s">
        <v>5</v>
      </c>
      <c r="C17" s="7">
        <v>32.75</v>
      </c>
      <c r="D17" s="7">
        <v>18000</v>
      </c>
      <c r="E17">
        <v>4</v>
      </c>
      <c r="F17" s="3">
        <f t="shared" si="2"/>
        <v>33.35998934185875</v>
      </c>
      <c r="G17" s="3">
        <f t="shared" si="3"/>
        <v>3200.0071191327061</v>
      </c>
    </row>
    <row r="18" spans="1:7" x14ac:dyDescent="0.2">
      <c r="E18">
        <v>5</v>
      </c>
      <c r="F18" s="3">
        <f t="shared" si="2"/>
        <v>2733.3460365558471</v>
      </c>
      <c r="G18" s="3">
        <f t="shared" si="3"/>
        <v>500.00006249999609</v>
      </c>
    </row>
    <row r="19" spans="1:7" x14ac:dyDescent="0.2">
      <c r="E19">
        <v>6</v>
      </c>
      <c r="F19" s="3">
        <f t="shared" si="2"/>
        <v>6233.349812812442</v>
      </c>
      <c r="G19" s="3">
        <f t="shared" si="3"/>
        <v>3000.0065104096025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Kmeans</vt:lpstr>
      <vt:lpstr>Hierrarchial</vt:lpstr>
      <vt:lpstr>Kmeans-Solution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2019-03-02T05:36:12Z</dcterms:created>
  <dcterms:modified xsi:type="dcterms:W3CDTF">2020-04-18T04:51:55Z</dcterms:modified>
</cp:coreProperties>
</file>